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mc:AlternateContent xmlns:mc="http://schemas.openxmlformats.org/markup-compatibility/2006">
    <mc:Choice Requires="x15">
      <x15ac:absPath xmlns:x15ac="http://schemas.microsoft.com/office/spreadsheetml/2010/11/ac" url="C:\Users\joriol\Desktop\Informes diversos\250602.Doctor Mallafré, 7, esc.C, 4-2\"/>
    </mc:Choice>
  </mc:AlternateContent>
  <xr:revisionPtr revIDLastSave="0" documentId="13_ncr:1_{5A08DB0F-020E-44B0-88BD-4DEB718F7715}" xr6:coauthVersionLast="47" xr6:coauthVersionMax="47" xr10:uidLastSave="{00000000-0000-0000-0000-000000000000}"/>
  <bookViews>
    <workbookView xWindow="28680" yWindow="-120" windowWidth="29040" windowHeight="15840" xr2:uid="{00000000-000D-0000-FFFF-FFFF00000000}"/>
  </bookViews>
  <sheets>
    <sheet name="T-PRES" sheetId="2" r:id="rId1"/>
    <sheet name="Hoja1" sheetId="9" r:id="rId2"/>
    <sheet name="T-APU" sheetId="7" r:id="rId3"/>
    <sheet name="T-SMP" sheetId="8" r:id="rId4"/>
  </sheets>
  <calcPr calcId="191029"/>
</workbook>
</file>

<file path=xl/calcChain.xml><?xml version="1.0" encoding="utf-8"?>
<calcChain xmlns="http://schemas.openxmlformats.org/spreadsheetml/2006/main">
  <c r="H15" i="2" l="1"/>
  <c r="H29" i="2"/>
  <c r="H28" i="2"/>
  <c r="H22" i="2"/>
  <c r="H23" i="2" s="1"/>
  <c r="G36" i="2" s="1"/>
  <c r="J13" i="7" l="1"/>
  <c r="K14" i="7" s="1"/>
  <c r="K24" i="7" s="1"/>
  <c r="J16" i="7"/>
  <c r="J19" i="7"/>
  <c r="J20" i="7"/>
  <c r="J21" i="7"/>
  <c r="J29" i="7"/>
  <c r="K30" i="7" s="1"/>
  <c r="K40" i="7" s="1"/>
  <c r="J32" i="7"/>
  <c r="J35" i="7"/>
  <c r="J36" i="7"/>
  <c r="J37" i="7"/>
  <c r="J45" i="7"/>
  <c r="K46" i="7" s="1"/>
  <c r="K56" i="7" s="1"/>
  <c r="J48" i="7"/>
  <c r="J51" i="7"/>
  <c r="J52" i="7"/>
  <c r="J53" i="7"/>
  <c r="J61" i="7"/>
  <c r="K62" i="7" s="1"/>
  <c r="K73" i="7" s="1"/>
  <c r="J64" i="7"/>
  <c r="K65" i="7" s="1"/>
  <c r="J67" i="7"/>
  <c r="J68" i="7"/>
  <c r="J69" i="7"/>
  <c r="J70" i="7"/>
  <c r="J78" i="7"/>
  <c r="K79" i="7" s="1"/>
  <c r="K85" i="7" s="1"/>
  <c r="J81" i="7"/>
  <c r="K83" i="7" s="1"/>
  <c r="J82" i="7"/>
  <c r="J91" i="7"/>
  <c r="J92" i="7"/>
  <c r="J95" i="7"/>
  <c r="J96" i="7"/>
  <c r="K98" i="7" s="1"/>
  <c r="J97" i="7"/>
  <c r="J107" i="7"/>
  <c r="J108" i="7"/>
  <c r="J111" i="7"/>
  <c r="J112" i="7"/>
  <c r="K114" i="7" s="1"/>
  <c r="J113" i="7"/>
  <c r="J123" i="7"/>
  <c r="J124" i="7"/>
  <c r="J127" i="7"/>
  <c r="J128" i="7"/>
  <c r="J129" i="7"/>
  <c r="J139" i="7"/>
  <c r="J140" i="7"/>
  <c r="J143" i="7"/>
  <c r="J144" i="7"/>
  <c r="J145" i="7"/>
  <c r="J155" i="7"/>
  <c r="J156" i="7"/>
  <c r="J159" i="7"/>
  <c r="J160" i="7"/>
  <c r="J161" i="7"/>
  <c r="J171" i="7"/>
  <c r="J172" i="7"/>
  <c r="J175" i="7"/>
  <c r="J176" i="7"/>
  <c r="J177" i="7"/>
  <c r="J187" i="7"/>
  <c r="J188" i="7"/>
  <c r="J191" i="7"/>
  <c r="J192" i="7"/>
  <c r="J193" i="7"/>
  <c r="J203" i="7"/>
  <c r="J204" i="7"/>
  <c r="J207" i="7"/>
  <c r="J208" i="7"/>
  <c r="J209" i="7"/>
  <c r="J219" i="7"/>
  <c r="J220" i="7"/>
  <c r="J228" i="7"/>
  <c r="J229" i="7"/>
  <c r="J237" i="7"/>
  <c r="K240" i="7" s="1"/>
  <c r="K241" i="7" s="1"/>
  <c r="J238" i="7"/>
  <c r="K239" i="7"/>
  <c r="J246" i="7"/>
  <c r="K248" i="7" s="1"/>
  <c r="J247" i="7"/>
  <c r="K249" i="7"/>
  <c r="J255" i="7"/>
  <c r="J256" i="7"/>
  <c r="J259" i="7"/>
  <c r="K260" i="7"/>
  <c r="J269" i="7"/>
  <c r="J270" i="7"/>
  <c r="J273" i="7"/>
  <c r="K274" i="7" s="1"/>
  <c r="J283" i="7"/>
  <c r="J286" i="7"/>
  <c r="J287" i="7"/>
  <c r="K288" i="7"/>
  <c r="J297" i="7"/>
  <c r="K298" i="7"/>
  <c r="J303" i="7" s="1"/>
  <c r="J300" i="7"/>
  <c r="J310" i="7"/>
  <c r="J311" i="7"/>
  <c r="J314" i="7"/>
  <c r="K315" i="7" s="1"/>
  <c r="J324" i="7"/>
  <c r="K326" i="7" s="1"/>
  <c r="J331" i="7" s="1"/>
  <c r="J325" i="7"/>
  <c r="J328" i="7"/>
  <c r="K329" i="7" s="1"/>
  <c r="J338" i="7"/>
  <c r="J339" i="7"/>
  <c r="J342" i="7"/>
  <c r="K343" i="7"/>
  <c r="J352" i="7"/>
  <c r="J353" i="7"/>
  <c r="J356" i="7"/>
  <c r="K357" i="7" s="1"/>
  <c r="J366" i="7"/>
  <c r="J367" i="7"/>
  <c r="J370" i="7"/>
  <c r="K371" i="7" s="1"/>
  <c r="J380" i="7"/>
  <c r="J381" i="7"/>
  <c r="J384" i="7"/>
  <c r="K385" i="7" s="1"/>
  <c r="J394" i="7"/>
  <c r="J395" i="7"/>
  <c r="J398" i="7"/>
  <c r="K399" i="7" s="1"/>
  <c r="J401" i="7"/>
  <c r="K402" i="7" s="1"/>
  <c r="J411" i="7"/>
  <c r="J412" i="7"/>
  <c r="J415" i="7"/>
  <c r="K416" i="7" s="1"/>
  <c r="J418" i="7"/>
  <c r="K419" i="7" s="1"/>
  <c r="J428" i="7"/>
  <c r="J429" i="7"/>
  <c r="J432" i="7"/>
  <c r="K433" i="7" s="1"/>
  <c r="J442" i="7"/>
  <c r="J443" i="7"/>
  <c r="J446" i="7"/>
  <c r="K447" i="7" s="1"/>
  <c r="J456" i="7"/>
  <c r="J457" i="7"/>
  <c r="J460" i="7"/>
  <c r="K461" i="7" s="1"/>
  <c r="J470" i="7"/>
  <c r="J471" i="7"/>
  <c r="J474" i="7"/>
  <c r="K475" i="7" s="1"/>
  <c r="J477" i="7"/>
  <c r="K478" i="7" s="1"/>
  <c r="J487" i="7"/>
  <c r="J488" i="7"/>
  <c r="J491" i="7"/>
  <c r="K492" i="7" s="1"/>
  <c r="J501" i="7"/>
  <c r="J502" i="7"/>
  <c r="J505" i="7"/>
  <c r="J506" i="7"/>
  <c r="J507" i="7"/>
  <c r="J517" i="7"/>
  <c r="J518" i="7"/>
  <c r="J521" i="7"/>
  <c r="K522" i="7" s="1"/>
  <c r="J531" i="7"/>
  <c r="J532" i="7"/>
  <c r="J535" i="7"/>
  <c r="K536" i="7" s="1"/>
  <c r="J545" i="7"/>
  <c r="J546" i="7"/>
  <c r="J549" i="7"/>
  <c r="K550" i="7" s="1"/>
  <c r="J559" i="7"/>
  <c r="J560" i="7"/>
  <c r="J563" i="7"/>
  <c r="K565" i="7" s="1"/>
  <c r="J564" i="7"/>
  <c r="J574" i="7"/>
  <c r="J577" i="7"/>
  <c r="K578" i="7" s="1"/>
  <c r="J587" i="7"/>
  <c r="J588" i="7"/>
  <c r="J591" i="7"/>
  <c r="K592" i="7" s="1"/>
  <c r="J594" i="7"/>
  <c r="K595" i="7" s="1"/>
  <c r="J604" i="7"/>
  <c r="K606" i="7" s="1"/>
  <c r="J613" i="7" s="1"/>
  <c r="J605" i="7"/>
  <c r="J608" i="7"/>
  <c r="J609" i="7"/>
  <c r="J610" i="7"/>
  <c r="J620" i="7"/>
  <c r="J621" i="7"/>
  <c r="J624" i="7"/>
  <c r="J625" i="7"/>
  <c r="J626" i="7"/>
  <c r="J636" i="7"/>
  <c r="J637" i="7"/>
  <c r="J640" i="7"/>
  <c r="J641" i="7"/>
  <c r="J642" i="7"/>
  <c r="J652" i="7"/>
  <c r="J653" i="7"/>
  <c r="K654" i="7"/>
  <c r="J661" i="7" s="1"/>
  <c r="J656" i="7"/>
  <c r="K659" i="7" s="1"/>
  <c r="J657" i="7"/>
  <c r="J658" i="7"/>
  <c r="J668" i="7"/>
  <c r="J669" i="7"/>
  <c r="J672" i="7"/>
  <c r="J673" i="7"/>
  <c r="J674" i="7"/>
  <c r="J675" i="7"/>
  <c r="J685" i="7"/>
  <c r="J686" i="7"/>
  <c r="J689" i="7"/>
  <c r="J690" i="7"/>
  <c r="K691" i="7"/>
  <c r="J700" i="7"/>
  <c r="J701" i="7"/>
  <c r="J704" i="7"/>
  <c r="J705" i="7"/>
  <c r="J715" i="7"/>
  <c r="J716" i="7"/>
  <c r="K717" i="7"/>
  <c r="J723" i="7" s="1"/>
  <c r="K724" i="7" s="1"/>
  <c r="J719" i="7"/>
  <c r="K721" i="7" s="1"/>
  <c r="J720" i="7"/>
  <c r="J730" i="7"/>
  <c r="J731" i="7"/>
  <c r="J741" i="7"/>
  <c r="K743" i="7" s="1"/>
  <c r="J749" i="7" s="1"/>
  <c r="J742" i="7"/>
  <c r="J745" i="7"/>
  <c r="J746" i="7"/>
  <c r="K750" i="7"/>
  <c r="J756" i="7"/>
  <c r="J757" i="7"/>
  <c r="J760" i="7"/>
  <c r="J761" i="7"/>
  <c r="J771" i="7"/>
  <c r="J772" i="7"/>
  <c r="J775" i="7"/>
  <c r="K777" i="7" s="1"/>
  <c r="J776" i="7"/>
  <c r="J786" i="7"/>
  <c r="J787" i="7"/>
  <c r="J790" i="7"/>
  <c r="J791" i="7"/>
  <c r="J801" i="7"/>
  <c r="K803" i="7" s="1"/>
  <c r="J808" i="7" s="1"/>
  <c r="J802" i="7"/>
  <c r="J805" i="7"/>
  <c r="K806" i="7"/>
  <c r="J815" i="7"/>
  <c r="J816" i="7"/>
  <c r="J819" i="7"/>
  <c r="K820" i="7"/>
  <c r="J829" i="7"/>
  <c r="K831" i="7" s="1"/>
  <c r="J836" i="7" s="1"/>
  <c r="J830" i="7"/>
  <c r="J833" i="7"/>
  <c r="K834" i="7"/>
  <c r="J843" i="7"/>
  <c r="J844" i="7"/>
  <c r="K845" i="7"/>
  <c r="J850" i="7" s="1"/>
  <c r="J847" i="7"/>
  <c r="K848" i="7" s="1"/>
  <c r="J857" i="7"/>
  <c r="J858" i="7"/>
  <c r="K859" i="7"/>
  <c r="J864" i="7" s="1"/>
  <c r="J861" i="7"/>
  <c r="J871" i="7"/>
  <c r="J872" i="7"/>
  <c r="K873" i="7"/>
  <c r="J878" i="7" s="1"/>
  <c r="K879" i="7" s="1"/>
  <c r="K880" i="7" s="1"/>
  <c r="J875" i="7"/>
  <c r="K876" i="7"/>
  <c r="J885" i="7"/>
  <c r="J886" i="7"/>
  <c r="J889" i="7"/>
  <c r="K890" i="7"/>
  <c r="J899" i="7"/>
  <c r="J900" i="7"/>
  <c r="J903" i="7"/>
  <c r="K904" i="7"/>
  <c r="J913" i="7"/>
  <c r="J914" i="7"/>
  <c r="J917" i="7"/>
  <c r="J918" i="7"/>
  <c r="J928" i="7"/>
  <c r="J929" i="7"/>
  <c r="J932" i="7"/>
  <c r="J933" i="7"/>
  <c r="J943" i="7"/>
  <c r="J944" i="7"/>
  <c r="J947" i="7"/>
  <c r="J948" i="7"/>
  <c r="K949" i="7" s="1"/>
  <c r="J958" i="7"/>
  <c r="K960" i="7" s="1"/>
  <c r="J966" i="7" s="1"/>
  <c r="J959" i="7"/>
  <c r="J962" i="7"/>
  <c r="K964" i="7" s="1"/>
  <c r="J963" i="7"/>
  <c r="J973" i="7"/>
  <c r="J974" i="7"/>
  <c r="J977" i="7"/>
  <c r="J978" i="7"/>
  <c r="J988" i="7"/>
  <c r="J989" i="7"/>
  <c r="J992" i="7"/>
  <c r="K993" i="7" s="1"/>
  <c r="J1002" i="7"/>
  <c r="K1004" i="7" s="1"/>
  <c r="J1009" i="7" s="1"/>
  <c r="J1003" i="7"/>
  <c r="J1006" i="7"/>
  <c r="K1007" i="7" s="1"/>
  <c r="J1016" i="7"/>
  <c r="J1017" i="7"/>
  <c r="J1020" i="7"/>
  <c r="J1021" i="7"/>
  <c r="J1022" i="7"/>
  <c r="J1032" i="7"/>
  <c r="J1033" i="7"/>
  <c r="J1036" i="7"/>
  <c r="K1037" i="7" s="1"/>
  <c r="J1046" i="7"/>
  <c r="K1047" i="7" s="1"/>
  <c r="J1054" i="7" s="1"/>
  <c r="J1049" i="7"/>
  <c r="J1050" i="7"/>
  <c r="J1051" i="7"/>
  <c r="J1061" i="7"/>
  <c r="J1064" i="7"/>
  <c r="K1065" i="7"/>
  <c r="J1074" i="7"/>
  <c r="K1077" i="7" s="1"/>
  <c r="J1084" i="7" s="1"/>
  <c r="J1075" i="7"/>
  <c r="J1076" i="7"/>
  <c r="J1079" i="7"/>
  <c r="J1080" i="7"/>
  <c r="J1081" i="7"/>
  <c r="K1082" i="7" s="1"/>
  <c r="J1091" i="7"/>
  <c r="K1092" i="7"/>
  <c r="J1094" i="7"/>
  <c r="J1095" i="7"/>
  <c r="J1098" i="7"/>
  <c r="J1105" i="7"/>
  <c r="J1106" i="7"/>
  <c r="J1107" i="7"/>
  <c r="J1110" i="7"/>
  <c r="J1111" i="7"/>
  <c r="J1112" i="7"/>
  <c r="J1113" i="7"/>
  <c r="J1123" i="7"/>
  <c r="J1124" i="7"/>
  <c r="J1125" i="7"/>
  <c r="J1128" i="7"/>
  <c r="J1129" i="7"/>
  <c r="J1130" i="7"/>
  <c r="J1131" i="7"/>
  <c r="J1141" i="7"/>
  <c r="J1142" i="7"/>
  <c r="J1143" i="7"/>
  <c r="J1146" i="7"/>
  <c r="J1147" i="7"/>
  <c r="J1148" i="7"/>
  <c r="J1151" i="7"/>
  <c r="K1152" i="7" s="1"/>
  <c r="J1161" i="7"/>
  <c r="J1162" i="7"/>
  <c r="J1163" i="7"/>
  <c r="J1166" i="7"/>
  <c r="J1167" i="7"/>
  <c r="J1168" i="7"/>
  <c r="J1171" i="7"/>
  <c r="K1172" i="7" s="1"/>
  <c r="J1181" i="7"/>
  <c r="J1182" i="7"/>
  <c r="J1185" i="7"/>
  <c r="K1186" i="7" s="1"/>
  <c r="J1188" i="7"/>
  <c r="K1189" i="7"/>
  <c r="J1198" i="7"/>
  <c r="K1200" i="7" s="1"/>
  <c r="J1205" i="7" s="1"/>
  <c r="K1206" i="7" s="1"/>
  <c r="J1199" i="7"/>
  <c r="J1202" i="7"/>
  <c r="K1203" i="7" s="1"/>
  <c r="J1212" i="7"/>
  <c r="J1215" i="7"/>
  <c r="J1216" i="7"/>
  <c r="J1226" i="7"/>
  <c r="J1227" i="7"/>
  <c r="J1230" i="7"/>
  <c r="J1231" i="7"/>
  <c r="K1232" i="7"/>
  <c r="J1241" i="7"/>
  <c r="J1242" i="7"/>
  <c r="J1245" i="7"/>
  <c r="J1246" i="7"/>
  <c r="J1256" i="7"/>
  <c r="K1258" i="7" s="1"/>
  <c r="J1265" i="7" s="1"/>
  <c r="J1257" i="7"/>
  <c r="J1260" i="7"/>
  <c r="K1263" i="7" s="1"/>
  <c r="J1261" i="7"/>
  <c r="J1262" i="7"/>
  <c r="J1272" i="7"/>
  <c r="K1274" i="7" s="1"/>
  <c r="J1281" i="7" s="1"/>
  <c r="J1273" i="7"/>
  <c r="J1276" i="7"/>
  <c r="J1277" i="7"/>
  <c r="J1278" i="7"/>
  <c r="J1288" i="7"/>
  <c r="J1289" i="7"/>
  <c r="J1292" i="7"/>
  <c r="K1293" i="7" s="1"/>
  <c r="J1295" i="7"/>
  <c r="K1296" i="7" s="1"/>
  <c r="J1305" i="7"/>
  <c r="J1306" i="7"/>
  <c r="J1309" i="7"/>
  <c r="K1310" i="7"/>
  <c r="J1312" i="7"/>
  <c r="K1313" i="7"/>
  <c r="J1322" i="7"/>
  <c r="K1324" i="7" s="1"/>
  <c r="J1332" i="7" s="1"/>
  <c r="J1323" i="7"/>
  <c r="J1326" i="7"/>
  <c r="K1327" i="7" s="1"/>
  <c r="J1329" i="7"/>
  <c r="K1330" i="7"/>
  <c r="J1339" i="7"/>
  <c r="K1341" i="7" s="1"/>
  <c r="J1346" i="7" s="1"/>
  <c r="J1340" i="7"/>
  <c r="J1343" i="7"/>
  <c r="J1353" i="7"/>
  <c r="J1354" i="7"/>
  <c r="J1357" i="7"/>
  <c r="K1358" i="7"/>
  <c r="J1367" i="7"/>
  <c r="J1368" i="7"/>
  <c r="J1371" i="7"/>
  <c r="K1372" i="7" s="1"/>
  <c r="J1381" i="7"/>
  <c r="J1382" i="7"/>
  <c r="J1385" i="7"/>
  <c r="K1386" i="7" s="1"/>
  <c r="J1395" i="7"/>
  <c r="J1396" i="7"/>
  <c r="J1399" i="7"/>
  <c r="K1400" i="7"/>
  <c r="J1409" i="7"/>
  <c r="K1410" i="7"/>
  <c r="J1415" i="7" s="1"/>
  <c r="J1412" i="7"/>
  <c r="K1413" i="7" s="1"/>
  <c r="J1422" i="7"/>
  <c r="J1423" i="7"/>
  <c r="J1426" i="7"/>
  <c r="K1428" i="7" s="1"/>
  <c r="J1427" i="7"/>
  <c r="J1437" i="7"/>
  <c r="J1438" i="7"/>
  <c r="K1439" i="7" s="1"/>
  <c r="J1445" i="7" s="1"/>
  <c r="J1441" i="7"/>
  <c r="K1443" i="7" s="1"/>
  <c r="J1442" i="7"/>
  <c r="J1452" i="7"/>
  <c r="J1453" i="7"/>
  <c r="J1456" i="7"/>
  <c r="J1466" i="7"/>
  <c r="J1467" i="7"/>
  <c r="J1470" i="7"/>
  <c r="K1471" i="7"/>
  <c r="J1480" i="7"/>
  <c r="J1481" i="7"/>
  <c r="J1484" i="7"/>
  <c r="J1494" i="7"/>
  <c r="J1495" i="7"/>
  <c r="J1498" i="7"/>
  <c r="K1499" i="7"/>
  <c r="J1508" i="7"/>
  <c r="J1509" i="7"/>
  <c r="J1512" i="7"/>
  <c r="K1513" i="7" s="1"/>
  <c r="J1522" i="7"/>
  <c r="J1523" i="7"/>
  <c r="J1526" i="7"/>
  <c r="J1527" i="7"/>
  <c r="J1528" i="7"/>
  <c r="J1529" i="7"/>
  <c r="J1530" i="7"/>
  <c r="J1531" i="7"/>
  <c r="J1541" i="7"/>
  <c r="J1542" i="7"/>
  <c r="J1545" i="7"/>
  <c r="J1546" i="7"/>
  <c r="J1547" i="7"/>
  <c r="J1557" i="7"/>
  <c r="J1558" i="7"/>
  <c r="K1559" i="7"/>
  <c r="J1566" i="7" s="1"/>
  <c r="J1561" i="7"/>
  <c r="J1562" i="7"/>
  <c r="J1563" i="7"/>
  <c r="K1564" i="7"/>
  <c r="J1573" i="7"/>
  <c r="K1575" i="7" s="1"/>
  <c r="J1581" i="7" s="1"/>
  <c r="J1574" i="7"/>
  <c r="J1577" i="7"/>
  <c r="K1579" i="7" s="1"/>
  <c r="J1578" i="7"/>
  <c r="J1588" i="7"/>
  <c r="J1589" i="7"/>
  <c r="J1592" i="7"/>
  <c r="K1593" i="7" s="1"/>
  <c r="J1602" i="7"/>
  <c r="J1603" i="7"/>
  <c r="J1606" i="7"/>
  <c r="K1607" i="7" s="1"/>
  <c r="J1616" i="7"/>
  <c r="K1618" i="7" s="1"/>
  <c r="J1623" i="7" s="1"/>
  <c r="K1624" i="7" s="1"/>
  <c r="K1625" i="7" s="1"/>
  <c r="J1617" i="7"/>
  <c r="J1620" i="7"/>
  <c r="K1621" i="7" s="1"/>
  <c r="J1630" i="7"/>
  <c r="J1631" i="7"/>
  <c r="J1634" i="7"/>
  <c r="J1635" i="7"/>
  <c r="J1636" i="7"/>
  <c r="J1637" i="7"/>
  <c r="J1638" i="7"/>
  <c r="J1639" i="7"/>
  <c r="J1649" i="7"/>
  <c r="J1650" i="7"/>
  <c r="J1653" i="7"/>
  <c r="K1654" i="7" s="1"/>
  <c r="J1663" i="7"/>
  <c r="K1665" i="7" s="1"/>
  <c r="J1671" i="7" s="1"/>
  <c r="J1664" i="7"/>
  <c r="J1667" i="7"/>
  <c r="J1668" i="7"/>
  <c r="K1672" i="7"/>
  <c r="J1678" i="7"/>
  <c r="J1679" i="7"/>
  <c r="J1682" i="7"/>
  <c r="J1683" i="7"/>
  <c r="K1684" i="7" s="1"/>
  <c r="J1693" i="7"/>
  <c r="J1694" i="7"/>
  <c r="K1695" i="7"/>
  <c r="J1701" i="7" s="1"/>
  <c r="J1697" i="7"/>
  <c r="J1698" i="7"/>
  <c r="J1708" i="7"/>
  <c r="J1709" i="7"/>
  <c r="J1712" i="7"/>
  <c r="J1713" i="7"/>
  <c r="K1714" i="7"/>
  <c r="J1723" i="7"/>
  <c r="J1724" i="7"/>
  <c r="K1725" i="7"/>
  <c r="J1731" i="7" s="1"/>
  <c r="J1727" i="7"/>
  <c r="J1728" i="7"/>
  <c r="J1738" i="7"/>
  <c r="J1739" i="7"/>
  <c r="J1742" i="7"/>
  <c r="K1744" i="7" s="1"/>
  <c r="J1743" i="7"/>
  <c r="J1753" i="7"/>
  <c r="J1754" i="7"/>
  <c r="K1755" i="7"/>
  <c r="J1757" i="7"/>
  <c r="J1758" i="7"/>
  <c r="K1759" i="7"/>
  <c r="J1761" i="7"/>
  <c r="J1768" i="7"/>
  <c r="K1777" i="7" s="1"/>
  <c r="J1769" i="7"/>
  <c r="K1770" i="7"/>
  <c r="J1776" i="7" s="1"/>
  <c r="J1772" i="7"/>
  <c r="K1774" i="7" s="1"/>
  <c r="J1773" i="7"/>
  <c r="J1783" i="7"/>
  <c r="J1784" i="7"/>
  <c r="J1787" i="7"/>
  <c r="J1788" i="7"/>
  <c r="J1798" i="7"/>
  <c r="J1799" i="7"/>
  <c r="J1802" i="7"/>
  <c r="J1803" i="7"/>
  <c r="K1804" i="7"/>
  <c r="J1813" i="7"/>
  <c r="J1814" i="7"/>
  <c r="J1817" i="7"/>
  <c r="J1818" i="7"/>
  <c r="J1828" i="7"/>
  <c r="J1829" i="7"/>
  <c r="J1832" i="7"/>
  <c r="J1833" i="7"/>
  <c r="J1843" i="7"/>
  <c r="J1844" i="7"/>
  <c r="J1847" i="7"/>
  <c r="J1848" i="7"/>
  <c r="J1858" i="7"/>
  <c r="J1859" i="7"/>
  <c r="J1862" i="7"/>
  <c r="K1864" i="7" s="1"/>
  <c r="J1863" i="7"/>
  <c r="J1873" i="7"/>
  <c r="J1874" i="7"/>
  <c r="J1877" i="7"/>
  <c r="J1878" i="7"/>
  <c r="J1888" i="7"/>
  <c r="J1889" i="7"/>
  <c r="J1892" i="7"/>
  <c r="K1894" i="7" s="1"/>
  <c r="J1893" i="7"/>
  <c r="J1903" i="7"/>
  <c r="J1904" i="7"/>
  <c r="J1907" i="7"/>
  <c r="K1909" i="7" s="1"/>
  <c r="J1908" i="7"/>
  <c r="J1918" i="7"/>
  <c r="J1919" i="7"/>
  <c r="J1922" i="7"/>
  <c r="J1923" i="7"/>
  <c r="J1933" i="7"/>
  <c r="J1934" i="7"/>
  <c r="K1935" i="7" s="1"/>
  <c r="J1940" i="7" s="1"/>
  <c r="J1937" i="7"/>
  <c r="K1938" i="7"/>
  <c r="J1947" i="7"/>
  <c r="K1949" i="7" s="1"/>
  <c r="J1954" i="7" s="1"/>
  <c r="K1955" i="7" s="1"/>
  <c r="J1948" i="7"/>
  <c r="J1951" i="7"/>
  <c r="K1952" i="7" s="1"/>
  <c r="J1961" i="7"/>
  <c r="J1962" i="7"/>
  <c r="J1965" i="7"/>
  <c r="K1966" i="7"/>
  <c r="J1975" i="7"/>
  <c r="J1976" i="7"/>
  <c r="J1979" i="7"/>
  <c r="K1980" i="7"/>
  <c r="J1989" i="7"/>
  <c r="J1990" i="7"/>
  <c r="J1993" i="7"/>
  <c r="K1994" i="7" s="1"/>
  <c r="J2003" i="7"/>
  <c r="J2004" i="7"/>
  <c r="J2007" i="7"/>
  <c r="J2008" i="7"/>
  <c r="J2018" i="7"/>
  <c r="J2019" i="7"/>
  <c r="J2022" i="7"/>
  <c r="K2023" i="7" s="1"/>
  <c r="J2032" i="7"/>
  <c r="K2033" i="7" s="1"/>
  <c r="J2038" i="7" s="1"/>
  <c r="J2035" i="7"/>
  <c r="J2045" i="7"/>
  <c r="K2046" i="7" s="1"/>
  <c r="J2051" i="7" s="1"/>
  <c r="J2048" i="7"/>
  <c r="K2049" i="7" s="1"/>
  <c r="J2058" i="7"/>
  <c r="J2059" i="7"/>
  <c r="J2062" i="7"/>
  <c r="K2063" i="7" s="1"/>
  <c r="J2072" i="7"/>
  <c r="J2073" i="7"/>
  <c r="J2076" i="7"/>
  <c r="K2077" i="7" s="1"/>
  <c r="J2086" i="7"/>
  <c r="J2087" i="7"/>
  <c r="J2090" i="7"/>
  <c r="K2091" i="7" s="1"/>
  <c r="J2100" i="7"/>
  <c r="J2101" i="7"/>
  <c r="J2104" i="7"/>
  <c r="K2105" i="7" s="1"/>
  <c r="J2114" i="7"/>
  <c r="J2115" i="7"/>
  <c r="J2118" i="7"/>
  <c r="K2119" i="7" s="1"/>
  <c r="J2128" i="7"/>
  <c r="J2129" i="7"/>
  <c r="J2132" i="7"/>
  <c r="K2133" i="7" s="1"/>
  <c r="J2142" i="7"/>
  <c r="J2143" i="7"/>
  <c r="J2146" i="7"/>
  <c r="K2147" i="7" s="1"/>
  <c r="J2156" i="7"/>
  <c r="J2157" i="7"/>
  <c r="J2160" i="7"/>
  <c r="K2161" i="7" s="1"/>
  <c r="J2170" i="7"/>
  <c r="J2171" i="7"/>
  <c r="J2174" i="7"/>
  <c r="K2175" i="7" s="1"/>
  <c r="J2185" i="7"/>
  <c r="J2186" i="7"/>
  <c r="J2196" i="7"/>
  <c r="J2199" i="7"/>
  <c r="K2200" i="7" s="1"/>
  <c r="J2209" i="7"/>
  <c r="J2210" i="7"/>
  <c r="J2211" i="7"/>
  <c r="J2212" i="7"/>
  <c r="J2215" i="7"/>
  <c r="J2216" i="7"/>
  <c r="J2226" i="7"/>
  <c r="J2227" i="7"/>
  <c r="J2237" i="7"/>
  <c r="J2238" i="7"/>
  <c r="J2248" i="7"/>
  <c r="J2249" i="7"/>
  <c r="J2259" i="7"/>
  <c r="J2260" i="7"/>
  <c r="J2270" i="7"/>
  <c r="J2271" i="7"/>
  <c r="J2281" i="7"/>
  <c r="K2282" i="7" s="1"/>
  <c r="J2287" i="7" s="1"/>
  <c r="J2284" i="7"/>
  <c r="K2285" i="7" s="1"/>
  <c r="J2294" i="7"/>
  <c r="K2295" i="7" s="1"/>
  <c r="J2303" i="7" s="1"/>
  <c r="J2297" i="7"/>
  <c r="J2300" i="7"/>
  <c r="K2301" i="7" s="1"/>
  <c r="J2310" i="7"/>
  <c r="K2311" i="7" s="1"/>
  <c r="J2316" i="7" s="1"/>
  <c r="J2313" i="7"/>
  <c r="K2314" i="7" s="1"/>
  <c r="J2323" i="7"/>
  <c r="J2324" i="7"/>
  <c r="K2325" i="7" s="1"/>
  <c r="J2330" i="7" s="1"/>
  <c r="J2327" i="7"/>
  <c r="K2328" i="7" s="1"/>
  <c r="J2337" i="7"/>
  <c r="J2338" i="7"/>
  <c r="J2341" i="7"/>
  <c r="K2342" i="7" s="1"/>
  <c r="J2344" i="7"/>
  <c r="K2345" i="7" s="1"/>
  <c r="J2354" i="7"/>
  <c r="K2355" i="7" s="1"/>
  <c r="J2357" i="7" s="1"/>
  <c r="J2364" i="7"/>
  <c r="K2365" i="7"/>
  <c r="J2367" i="7" s="1"/>
  <c r="J2374" i="7"/>
  <c r="J2375" i="7"/>
  <c r="J2376" i="7"/>
  <c r="J2377" i="7"/>
  <c r="J2380" i="7"/>
  <c r="J2381" i="7"/>
  <c r="J2384" i="7"/>
  <c r="J2385" i="7"/>
  <c r="J2386" i="7"/>
  <c r="J2387" i="7"/>
  <c r="J2388" i="7"/>
  <c r="J2389" i="7"/>
  <c r="J2390" i="7"/>
  <c r="J2393" i="7"/>
  <c r="K2394" i="7" s="1"/>
  <c r="J2403" i="7"/>
  <c r="J2404" i="7"/>
  <c r="J2414" i="7"/>
  <c r="J2415" i="7"/>
  <c r="J2416" i="7"/>
  <c r="J2417" i="7"/>
  <c r="J2427" i="7"/>
  <c r="J2428" i="7"/>
  <c r="J2438" i="7"/>
  <c r="J2439" i="7"/>
  <c r="J2440" i="7"/>
  <c r="J2441" i="7"/>
  <c r="J2451" i="7"/>
  <c r="J2452" i="7"/>
  <c r="J2453" i="7"/>
  <c r="J2454" i="7"/>
  <c r="J2457" i="7"/>
  <c r="K2458" i="7" s="1"/>
  <c r="J2467" i="7"/>
  <c r="J2468" i="7"/>
  <c r="J2471" i="7"/>
  <c r="J2472" i="7"/>
  <c r="K2474" i="7" s="1"/>
  <c r="J2473" i="7"/>
  <c r="J2483" i="7"/>
  <c r="J2484" i="7"/>
  <c r="J2494" i="7"/>
  <c r="K2495" i="7" s="1"/>
  <c r="J2497" i="7" s="1"/>
  <c r="K2498" i="7" s="1"/>
  <c r="J2504" i="7"/>
  <c r="J2505" i="7"/>
  <c r="J2508" i="7"/>
  <c r="J2509" i="7"/>
  <c r="J2519" i="7"/>
  <c r="K2520" i="7" s="1"/>
  <c r="J2522" i="7" s="1"/>
  <c r="J2529" i="7"/>
  <c r="K2530" i="7"/>
  <c r="J2532" i="7" s="1"/>
  <c r="J2539" i="7"/>
  <c r="K2540" i="7" s="1"/>
  <c r="J2542" i="7" s="1"/>
  <c r="K2543" i="7" s="1"/>
  <c r="J2549" i="7"/>
  <c r="K2550" i="7" s="1"/>
  <c r="J2552" i="7" s="1"/>
  <c r="K2553" i="7"/>
  <c r="J2559" i="7"/>
  <c r="J2560" i="7"/>
  <c r="J2570" i="7"/>
  <c r="J2571" i="7"/>
  <c r="J2574" i="7"/>
  <c r="K2575" i="7"/>
  <c r="J2584" i="7"/>
  <c r="K2585" i="7" s="1"/>
  <c r="J2587" i="7" s="1"/>
  <c r="K2588" i="7" s="1"/>
  <c r="J2594" i="7"/>
  <c r="K2595" i="7" s="1"/>
  <c r="J2597" i="7" s="1"/>
  <c r="K2598" i="7"/>
  <c r="K2599" i="7" s="1"/>
  <c r="J2604" i="7"/>
  <c r="J2614" i="7"/>
  <c r="J2624" i="7"/>
  <c r="K2625" i="7" s="1"/>
  <c r="J2627" i="7"/>
  <c r="K2628" i="7" s="1"/>
  <c r="J2634" i="7"/>
  <c r="K2635" i="7" s="1"/>
  <c r="J2637" i="7" s="1"/>
  <c r="K2638" i="7"/>
  <c r="K2639" i="7" s="1"/>
  <c r="J2644" i="7"/>
  <c r="J2654" i="7"/>
  <c r="J2664" i="7"/>
  <c r="K2665" i="7" s="1"/>
  <c r="J2667" i="7"/>
  <c r="K2668" i="7" s="1"/>
  <c r="J2674" i="7"/>
  <c r="K2675" i="7" s="1"/>
  <c r="J2677" i="7" s="1"/>
  <c r="K2678" i="7"/>
  <c r="K2679" i="7" s="1"/>
  <c r="J2684" i="7"/>
  <c r="J2694" i="7"/>
  <c r="K2696" i="7" s="1"/>
  <c r="J2701" i="7" s="1"/>
  <c r="K2702" i="7" s="1"/>
  <c r="J2695" i="7"/>
  <c r="J2698" i="7"/>
  <c r="K2699" i="7" s="1"/>
  <c r="J2708" i="7"/>
  <c r="J2709" i="7"/>
  <c r="J2719" i="7"/>
  <c r="J2720" i="7"/>
  <c r="J2730" i="7"/>
  <c r="J2731" i="7"/>
  <c r="J2741" i="7"/>
  <c r="J2742" i="7"/>
  <c r="J2743" i="7"/>
  <c r="J2753" i="7"/>
  <c r="J2754" i="7"/>
  <c r="K2755" i="7" s="1"/>
  <c r="J2757" i="7" s="1"/>
  <c r="K2758" i="7" s="1"/>
  <c r="J2764" i="7"/>
  <c r="J2765" i="7"/>
  <c r="K2766" i="7" s="1"/>
  <c r="J2768" i="7" s="1"/>
  <c r="K2769" i="7" s="1"/>
  <c r="K2770" i="7" s="1"/>
  <c r="J2775" i="7"/>
  <c r="K2776" i="7" s="1"/>
  <c r="J2778" i="7"/>
  <c r="K2779" i="7" s="1"/>
  <c r="J2785" i="7"/>
  <c r="J2786" i="7"/>
  <c r="J2796" i="7"/>
  <c r="J2797" i="7"/>
  <c r="J2798" i="7"/>
  <c r="J2808" i="7"/>
  <c r="K2810" i="7" s="1"/>
  <c r="J2812" i="7" s="1"/>
  <c r="K2813" i="7" s="1"/>
  <c r="J2809" i="7"/>
  <c r="J2819" i="7"/>
  <c r="J2820" i="7"/>
  <c r="K2821" i="7"/>
  <c r="J2823" i="7" s="1"/>
  <c r="K2824" i="7" s="1"/>
  <c r="K2825" i="7" s="1"/>
  <c r="J2830" i="7"/>
  <c r="J2831" i="7"/>
  <c r="K2832" i="7"/>
  <c r="J2834" i="7" s="1"/>
  <c r="K2835" i="7" s="1"/>
  <c r="J2841" i="7"/>
  <c r="J2842" i="7"/>
  <c r="J2843" i="7"/>
  <c r="J2853" i="7"/>
  <c r="J2854" i="7"/>
  <c r="J2855" i="7"/>
  <c r="J2865" i="7"/>
  <c r="J2866" i="7"/>
  <c r="J2867" i="7"/>
  <c r="J2877" i="7"/>
  <c r="J2878" i="7"/>
  <c r="J2888" i="7"/>
  <c r="J2889" i="7"/>
  <c r="J2890" i="7"/>
  <c r="J2900" i="7"/>
  <c r="J2901" i="7"/>
  <c r="K2902" i="7"/>
  <c r="J2904" i="7" s="1"/>
  <c r="K2905" i="7" s="1"/>
  <c r="J2911" i="7"/>
  <c r="J2912" i="7"/>
  <c r="K2913" i="7"/>
  <c r="J2915" i="7" s="1"/>
  <c r="K2916" i="7" s="1"/>
  <c r="J2922" i="7"/>
  <c r="J2923" i="7"/>
  <c r="K2924" i="7" s="1"/>
  <c r="J2926" i="7" s="1"/>
  <c r="K2927" i="7" s="1"/>
  <c r="J2933" i="7"/>
  <c r="J2934" i="7"/>
  <c r="K2935" i="7" s="1"/>
  <c r="J2937" i="7" s="1"/>
  <c r="K2938" i="7" s="1"/>
  <c r="J2944" i="7"/>
  <c r="K2946" i="7" s="1"/>
  <c r="J2948" i="7" s="1"/>
  <c r="K2949" i="7" s="1"/>
  <c r="K2950" i="7" s="1"/>
  <c r="J2945" i="7"/>
  <c r="J2955" i="7"/>
  <c r="J2956" i="7"/>
  <c r="J2966" i="7"/>
  <c r="K2968" i="7" s="1"/>
  <c r="J2970" i="7" s="1"/>
  <c r="K2971" i="7" s="1"/>
  <c r="J2967" i="7"/>
  <c r="J2977" i="7"/>
  <c r="K2979" i="7" s="1"/>
  <c r="J2981" i="7" s="1"/>
  <c r="K2982" i="7" s="1"/>
  <c r="J2978" i="7"/>
  <c r="J2988" i="7"/>
  <c r="J2989" i="7"/>
  <c r="J2990" i="7"/>
  <c r="J3000" i="7"/>
  <c r="J3001" i="7"/>
  <c r="J3011" i="7"/>
  <c r="J3012" i="7"/>
  <c r="J3022" i="7"/>
  <c r="K3024" i="7" s="1"/>
  <c r="J3026" i="7" s="1"/>
  <c r="J3023" i="7"/>
  <c r="J3033" i="7"/>
  <c r="J3034" i="7"/>
  <c r="J3044" i="7"/>
  <c r="K3046" i="7" s="1"/>
  <c r="K3045" i="7"/>
  <c r="J3052" i="7"/>
  <c r="J3053" i="7"/>
  <c r="J3056" i="7"/>
  <c r="J3059" i="7"/>
  <c r="J3060" i="7"/>
  <c r="K3061" i="7"/>
  <c r="J3063" i="7"/>
  <c r="K3064" i="7" s="1"/>
  <c r="J3073" i="7"/>
  <c r="J3076" i="7"/>
  <c r="K3077" i="7"/>
  <c r="J3086" i="7"/>
  <c r="J3087" i="7"/>
  <c r="J3090" i="7"/>
  <c r="K3091" i="7"/>
  <c r="J3093" i="7"/>
  <c r="K3094" i="7" s="1"/>
  <c r="J3103" i="7"/>
  <c r="J3104" i="7"/>
  <c r="J3107" i="7"/>
  <c r="J3108" i="7"/>
  <c r="J3118" i="7"/>
  <c r="K3120" i="7" s="1"/>
  <c r="J3127" i="7" s="1"/>
  <c r="J3119" i="7"/>
  <c r="J3122" i="7"/>
  <c r="J3123" i="7"/>
  <c r="J3124" i="7"/>
  <c r="J3134" i="7"/>
  <c r="J3135" i="7"/>
  <c r="J3136" i="7"/>
  <c r="J3139" i="7"/>
  <c r="K3140" i="7" s="1"/>
  <c r="J3142" i="7"/>
  <c r="J3143" i="7"/>
  <c r="J3144" i="7"/>
  <c r="K3145" i="7" s="1"/>
  <c r="J3154" i="7"/>
  <c r="J3155" i="7"/>
  <c r="J3158" i="7"/>
  <c r="J3159" i="7"/>
  <c r="J3160" i="7"/>
  <c r="J3161" i="7"/>
  <c r="J3162" i="7"/>
  <c r="J3163" i="7"/>
  <c r="J3164" i="7"/>
  <c r="J3165" i="7"/>
  <c r="J3166" i="7"/>
  <c r="J3176" i="7"/>
  <c r="J3179" i="7"/>
  <c r="J3180" i="7"/>
  <c r="K3181" i="7"/>
  <c r="J3190" i="7"/>
  <c r="K3191" i="7" s="1"/>
  <c r="J3196" i="7" s="1"/>
  <c r="J3193" i="7"/>
  <c r="K3194" i="7" s="1"/>
  <c r="J3203" i="7"/>
  <c r="J3204" i="7"/>
  <c r="J3207" i="7"/>
  <c r="K3208" i="7"/>
  <c r="J3210" i="7"/>
  <c r="K3211" i="7" s="1"/>
  <c r="J3213" i="7"/>
  <c r="K3214" i="7" s="1"/>
  <c r="J3223" i="7"/>
  <c r="J3224" i="7"/>
  <c r="J3234" i="7"/>
  <c r="J3235" i="7"/>
  <c r="J3238" i="7"/>
  <c r="J3239" i="7"/>
  <c r="J3249" i="7"/>
  <c r="J3250" i="7"/>
  <c r="J3253" i="7"/>
  <c r="K3254" i="7" s="1"/>
  <c r="J3256" i="7"/>
  <c r="K3257" i="7" s="1"/>
  <c r="J3266" i="7"/>
  <c r="J3267" i="7"/>
  <c r="J3270" i="7"/>
  <c r="K3271" i="7" s="1"/>
  <c r="J3273" i="7"/>
  <c r="K3274" i="7" s="1"/>
  <c r="J3283" i="7"/>
  <c r="J3284" i="7"/>
  <c r="J3287" i="7"/>
  <c r="J3288" i="7"/>
  <c r="J3289" i="7"/>
  <c r="J3299" i="7"/>
  <c r="K3301" i="7" s="1"/>
  <c r="J3308" i="7" s="1"/>
  <c r="J3300" i="7"/>
  <c r="J3303" i="7"/>
  <c r="J3304" i="7"/>
  <c r="J3305" i="7"/>
  <c r="J3315" i="7"/>
  <c r="J3316" i="7"/>
  <c r="J3319" i="7"/>
  <c r="J3320" i="7"/>
  <c r="J3321" i="7"/>
  <c r="J3331" i="7"/>
  <c r="K3333" i="7" s="1"/>
  <c r="J3342" i="7" s="1"/>
  <c r="J3332" i="7"/>
  <c r="J3335" i="7"/>
  <c r="J3336" i="7"/>
  <c r="J3337" i="7"/>
  <c r="J3338" i="7"/>
  <c r="J3339" i="7"/>
  <c r="J3349" i="7"/>
  <c r="K3350" i="7" s="1"/>
  <c r="J3355" i="7" s="1"/>
  <c r="K3356" i="7" s="1"/>
  <c r="J3352" i="7"/>
  <c r="K3353" i="7" s="1"/>
  <c r="J3362" i="7"/>
  <c r="J3363" i="7"/>
  <c r="J3366" i="7"/>
  <c r="J3367" i="7"/>
  <c r="J3377" i="7"/>
  <c r="J3378" i="7"/>
  <c r="J3381" i="7"/>
  <c r="K3383" i="7" s="1"/>
  <c r="J3382" i="7"/>
  <c r="J3392" i="7"/>
  <c r="J3393" i="7"/>
  <c r="J3396" i="7"/>
  <c r="K3397" i="7"/>
  <c r="J3406" i="7"/>
  <c r="J3407" i="7"/>
  <c r="J3410" i="7"/>
  <c r="K3411" i="7" s="1"/>
  <c r="J3420" i="7"/>
  <c r="J3421" i="7"/>
  <c r="J3424" i="7"/>
  <c r="K3425" i="7" s="1"/>
  <c r="J3434" i="7"/>
  <c r="J3437" i="7"/>
  <c r="K3438" i="7" s="1"/>
  <c r="J3440" i="7"/>
  <c r="K3441" i="7" s="1"/>
  <c r="J3450" i="7"/>
  <c r="K3451" i="7" s="1"/>
  <c r="J3459" i="7" s="1"/>
  <c r="J3453" i="7"/>
  <c r="K3454" i="7" s="1"/>
  <c r="J3456" i="7"/>
  <c r="K3457" i="7" s="1"/>
  <c r="J3466" i="7"/>
  <c r="J3469" i="7"/>
  <c r="K3470" i="7" s="1"/>
  <c r="J3472" i="7"/>
  <c r="K3473" i="7" s="1"/>
  <c r="J3482" i="7"/>
  <c r="J3483" i="7"/>
  <c r="J3486" i="7"/>
  <c r="K3489" i="7" s="1"/>
  <c r="J3487" i="7"/>
  <c r="J3488" i="7"/>
  <c r="J3498" i="7"/>
  <c r="K3500" i="7" s="1"/>
  <c r="J3506" i="7" s="1"/>
  <c r="J3499" i="7"/>
  <c r="J3502" i="7"/>
  <c r="J3503" i="7"/>
  <c r="J3513" i="7"/>
  <c r="J3514" i="7"/>
  <c r="J3517" i="7"/>
  <c r="K3518" i="7"/>
  <c r="J3527" i="7"/>
  <c r="J3528" i="7"/>
  <c r="J3531" i="7"/>
  <c r="J3532" i="7"/>
  <c r="J3542" i="7"/>
  <c r="J3543" i="7"/>
  <c r="J3546" i="7"/>
  <c r="J3547" i="7"/>
  <c r="J3557" i="7"/>
  <c r="J3558" i="7"/>
  <c r="J3561" i="7"/>
  <c r="J3562" i="7"/>
  <c r="J3572" i="7"/>
  <c r="J3573" i="7"/>
  <c r="J3576" i="7"/>
  <c r="J3577" i="7"/>
  <c r="J3587" i="7"/>
  <c r="K3589" i="7" s="1"/>
  <c r="J3595" i="7" s="1"/>
  <c r="J3588" i="7"/>
  <c r="J3591" i="7"/>
  <c r="J3592" i="7"/>
  <c r="J3602" i="7"/>
  <c r="K3604" i="7" s="1"/>
  <c r="J3610" i="7" s="1"/>
  <c r="J3603" i="7"/>
  <c r="J3606" i="7"/>
  <c r="J3607" i="7"/>
  <c r="J3617" i="7"/>
  <c r="J3618" i="7"/>
  <c r="J3621" i="7"/>
  <c r="J3622" i="7"/>
  <c r="J3632" i="7"/>
  <c r="J3633" i="7"/>
  <c r="J3636" i="7"/>
  <c r="J3637" i="7"/>
  <c r="K3638" i="7" s="1"/>
  <c r="J3647" i="7"/>
  <c r="J3648" i="7"/>
  <c r="K3649" i="7"/>
  <c r="J3655" i="7" s="1"/>
  <c r="J3651" i="7"/>
  <c r="J3652" i="7"/>
  <c r="J3662" i="7"/>
  <c r="J3663" i="7"/>
  <c r="J3666" i="7"/>
  <c r="J3667" i="7"/>
  <c r="J3677" i="7"/>
  <c r="J3678" i="7"/>
  <c r="J3681" i="7"/>
  <c r="J3682" i="7"/>
  <c r="J3692" i="7"/>
  <c r="J3693" i="7"/>
  <c r="J3696" i="7"/>
  <c r="J3697" i="7"/>
  <c r="J3707" i="7"/>
  <c r="J3708" i="7"/>
  <c r="J3711" i="7"/>
  <c r="J3712" i="7"/>
  <c r="J3722" i="7"/>
  <c r="J3723" i="7"/>
  <c r="J3726" i="7"/>
  <c r="J3727" i="7"/>
  <c r="J3737" i="7"/>
  <c r="J3738" i="7"/>
  <c r="J3741" i="7"/>
  <c r="J3742" i="7"/>
  <c r="K3743" i="7" s="1"/>
  <c r="J3752" i="7"/>
  <c r="J3753" i="7"/>
  <c r="J3756" i="7"/>
  <c r="J3757" i="7"/>
  <c r="J3767" i="7"/>
  <c r="J3768" i="7"/>
  <c r="J3771" i="7"/>
  <c r="J3772" i="7"/>
  <c r="J3782" i="7"/>
  <c r="J3783" i="7"/>
  <c r="J3786" i="7"/>
  <c r="J3787" i="7"/>
  <c r="J3797" i="7"/>
  <c r="J3798" i="7"/>
  <c r="J3799" i="7"/>
  <c r="J3802" i="7"/>
  <c r="J3803" i="7"/>
  <c r="J3804" i="7"/>
  <c r="J3814" i="7"/>
  <c r="J3815" i="7"/>
  <c r="K3817" i="7" s="1"/>
  <c r="J3824" i="7" s="1"/>
  <c r="J3816" i="7"/>
  <c r="J3819" i="7"/>
  <c r="J3820" i="7"/>
  <c r="J3821" i="7"/>
  <c r="J3831" i="7"/>
  <c r="J3832" i="7"/>
  <c r="J3835" i="7"/>
  <c r="J3836" i="7"/>
  <c r="J3846" i="7"/>
  <c r="J3847" i="7"/>
  <c r="J3850" i="7"/>
  <c r="J3851" i="7"/>
  <c r="J3854" i="7"/>
  <c r="K3855" i="7" s="1"/>
  <c r="J3864" i="7"/>
  <c r="K3866" i="7" s="1"/>
  <c r="J3875" i="7" s="1"/>
  <c r="J3865" i="7"/>
  <c r="J3868" i="7"/>
  <c r="K3870" i="7" s="1"/>
  <c r="J3869" i="7"/>
  <c r="J3872" i="7"/>
  <c r="K3873" i="7" s="1"/>
  <c r="J3882" i="7"/>
  <c r="J3883" i="7"/>
  <c r="J3886" i="7"/>
  <c r="J3887" i="7"/>
  <c r="J3888" i="7"/>
  <c r="J3898" i="7"/>
  <c r="J3899" i="7"/>
  <c r="K3900" i="7" s="1"/>
  <c r="J3907" i="7" s="1"/>
  <c r="J3902" i="7"/>
  <c r="J3903" i="7"/>
  <c r="J3904" i="7"/>
  <c r="J3914" i="7"/>
  <c r="K3915" i="7" s="1"/>
  <c r="J3920" i="7" s="1"/>
  <c r="J3917" i="7"/>
  <c r="K3918" i="7" s="1"/>
  <c r="J3927" i="7"/>
  <c r="J3928" i="7"/>
  <c r="J3931" i="7"/>
  <c r="K3932" i="7"/>
  <c r="J3941" i="7"/>
  <c r="J3942" i="7"/>
  <c r="K3943" i="7" s="1"/>
  <c r="J3949" i="7" s="1"/>
  <c r="K3950" i="7" s="1"/>
  <c r="J3945" i="7"/>
  <c r="K3947" i="7" s="1"/>
  <c r="J3946" i="7"/>
  <c r="J3956" i="7"/>
  <c r="J3957" i="7"/>
  <c r="J3960" i="7"/>
  <c r="K3962" i="7" s="1"/>
  <c r="J3961" i="7"/>
  <c r="J3971" i="7"/>
  <c r="J3972" i="7"/>
  <c r="J3975" i="7"/>
  <c r="K3976" i="7" s="1"/>
  <c r="J3985" i="7"/>
  <c r="J3986" i="7"/>
  <c r="J3989" i="7"/>
  <c r="J3990" i="7"/>
  <c r="J4000" i="7"/>
  <c r="J4001" i="7"/>
  <c r="J4004" i="7"/>
  <c r="K4006" i="7" s="1"/>
  <c r="J4005" i="7"/>
  <c r="J4015" i="7"/>
  <c r="J4016" i="7"/>
  <c r="J4019" i="7"/>
  <c r="J4020" i="7"/>
  <c r="J4030" i="7"/>
  <c r="J4031" i="7"/>
  <c r="K4032" i="7" s="1"/>
  <c r="J4038" i="7" s="1"/>
  <c r="J4034" i="7"/>
  <c r="K4036" i="7" s="1"/>
  <c r="J4035" i="7"/>
  <c r="J4045" i="7"/>
  <c r="J4046" i="7"/>
  <c r="J4049" i="7"/>
  <c r="K4050" i="7" s="1"/>
  <c r="J4059" i="7"/>
  <c r="J4060" i="7"/>
  <c r="J4063" i="7"/>
  <c r="K4064" i="7"/>
  <c r="J4073" i="7"/>
  <c r="J4074" i="7"/>
  <c r="J4077" i="7"/>
  <c r="K4078" i="7" s="1"/>
  <c r="J4087" i="7"/>
  <c r="K4088" i="7" s="1"/>
  <c r="J4093" i="7" s="1"/>
  <c r="J4090" i="7"/>
  <c r="K4091" i="7" s="1"/>
  <c r="J4100" i="7"/>
  <c r="K4101" i="7" s="1"/>
  <c r="J4106" i="7" s="1"/>
  <c r="J4103" i="7"/>
  <c r="K4104" i="7"/>
  <c r="J4113" i="7"/>
  <c r="K4114" i="7"/>
  <c r="J4119" i="7" s="1"/>
  <c r="J4116" i="7"/>
  <c r="K4117" i="7" s="1"/>
  <c r="J4126" i="7"/>
  <c r="J4127" i="7"/>
  <c r="J4130" i="7"/>
  <c r="K4131" i="7" s="1"/>
  <c r="J4140" i="7"/>
  <c r="K4142" i="7" s="1"/>
  <c r="J4147" i="7" s="1"/>
  <c r="J4141" i="7"/>
  <c r="J4144" i="7"/>
  <c r="K4145" i="7" s="1"/>
  <c r="J4154" i="7"/>
  <c r="J4155" i="7"/>
  <c r="J4158" i="7"/>
  <c r="K4159" i="7"/>
  <c r="J4168" i="7"/>
  <c r="J4169" i="7"/>
  <c r="J4172" i="7"/>
  <c r="K4173" i="7" s="1"/>
  <c r="J4182" i="7"/>
  <c r="K4183" i="7" s="1"/>
  <c r="J4188" i="7" s="1"/>
  <c r="J4185" i="7"/>
  <c r="K4186" i="7" s="1"/>
  <c r="J4195" i="7"/>
  <c r="K4196" i="7" s="1"/>
  <c r="J4201" i="7" s="1"/>
  <c r="J4198" i="7"/>
  <c r="K4199" i="7"/>
  <c r="J4208" i="7"/>
  <c r="K4209" i="7" s="1"/>
  <c r="J4214" i="7" s="1"/>
  <c r="J4211" i="7"/>
  <c r="K4212" i="7"/>
  <c r="J4221" i="7"/>
  <c r="J4222" i="7"/>
  <c r="J4225" i="7"/>
  <c r="J4226" i="7"/>
  <c r="J4236" i="7"/>
  <c r="J4237" i="7"/>
  <c r="J4240" i="7"/>
  <c r="K4242" i="7" s="1"/>
  <c r="J4241" i="7"/>
  <c r="J4251" i="7"/>
  <c r="K4252" i="7" s="1"/>
  <c r="J4257" i="7" s="1"/>
  <c r="J4254" i="7"/>
  <c r="K4255" i="7"/>
  <c r="J4264" i="7"/>
  <c r="K4265" i="7" s="1"/>
  <c r="J4270" i="7" s="1"/>
  <c r="J4267" i="7"/>
  <c r="K4268" i="7"/>
  <c r="J4277" i="7"/>
  <c r="J4278" i="7"/>
  <c r="J4281" i="7"/>
  <c r="J4282" i="7"/>
  <c r="J4292" i="7"/>
  <c r="J4293" i="7"/>
  <c r="J4296" i="7"/>
  <c r="K4297" i="7" s="1"/>
  <c r="J4306" i="7"/>
  <c r="J4307" i="7"/>
  <c r="J4310" i="7"/>
  <c r="K4311" i="7"/>
  <c r="J4320" i="7"/>
  <c r="K4322" i="7" s="1"/>
  <c r="J4327" i="7" s="1"/>
  <c r="J4321" i="7"/>
  <c r="J4324" i="7"/>
  <c r="K4325" i="7" s="1"/>
  <c r="J4334" i="7"/>
  <c r="J4335" i="7"/>
  <c r="K4336" i="7" s="1"/>
  <c r="J4341" i="7" s="1"/>
  <c r="J4338" i="7"/>
  <c r="K4339" i="7" s="1"/>
  <c r="J4348" i="7"/>
  <c r="J4349" i="7"/>
  <c r="J4352" i="7"/>
  <c r="K4353" i="7" s="1"/>
  <c r="J4362" i="7"/>
  <c r="K4363" i="7" s="1"/>
  <c r="J4368" i="7" s="1"/>
  <c r="J4365" i="7"/>
  <c r="K4366" i="7" s="1"/>
  <c r="J4375" i="7"/>
  <c r="K4376" i="7" s="1"/>
  <c r="J4381" i="7" s="1"/>
  <c r="J4378" i="7"/>
  <c r="K4379" i="7"/>
  <c r="J4388" i="7"/>
  <c r="K4389" i="7" s="1"/>
  <c r="J4395" i="7" s="1"/>
  <c r="J4391" i="7"/>
  <c r="J4392" i="7"/>
  <c r="K4393" i="7" s="1"/>
  <c r="J4402" i="7"/>
  <c r="K4403" i="7"/>
  <c r="J4409" i="7" s="1"/>
  <c r="K4410" i="7" s="1"/>
  <c r="J4405" i="7"/>
  <c r="J4406" i="7"/>
  <c r="J4416" i="7"/>
  <c r="K4417" i="7" s="1"/>
  <c r="J4423" i="7" s="1"/>
  <c r="J4419" i="7"/>
  <c r="J4420" i="7"/>
  <c r="K4421" i="7" s="1"/>
  <c r="J4430" i="7"/>
  <c r="K4431" i="7"/>
  <c r="J4437" i="7" s="1"/>
  <c r="K4438" i="7" s="1"/>
  <c r="J4433" i="7"/>
  <c r="J4434" i="7"/>
  <c r="J4444" i="7"/>
  <c r="J4445" i="7"/>
  <c r="J4448" i="7"/>
  <c r="K4449" i="7" s="1"/>
  <c r="J4458" i="7"/>
  <c r="J4459" i="7"/>
  <c r="J4462" i="7"/>
  <c r="K4463" i="7"/>
  <c r="J4472" i="7"/>
  <c r="K4473" i="7" s="1"/>
  <c r="J4478" i="7" s="1"/>
  <c r="J4475" i="7"/>
  <c r="K4476" i="7" s="1"/>
  <c r="J4485" i="7"/>
  <c r="J4486" i="7"/>
  <c r="J4489" i="7"/>
  <c r="K4490" i="7" s="1"/>
  <c r="J4492" i="7"/>
  <c r="K4493" i="7"/>
  <c r="J4502" i="7"/>
  <c r="J4503" i="7"/>
  <c r="K4504" i="7"/>
  <c r="J4506" i="7"/>
  <c r="K4507" i="7" s="1"/>
  <c r="J4509" i="7"/>
  <c r="K4510" i="7"/>
  <c r="J4512" i="7"/>
  <c r="J4519" i="7"/>
  <c r="K4520" i="7" s="1"/>
  <c r="J4525" i="7" s="1"/>
  <c r="J4522" i="7"/>
  <c r="K4523" i="7"/>
  <c r="J4532" i="7"/>
  <c r="K4533" i="7" s="1"/>
  <c r="J4538" i="7" s="1"/>
  <c r="J4535" i="7"/>
  <c r="J4547" i="7"/>
  <c r="J4548" i="7"/>
  <c r="J4551" i="7"/>
  <c r="K4552" i="7"/>
  <c r="J4561" i="7"/>
  <c r="J4562" i="7"/>
  <c r="J4565" i="7"/>
  <c r="J4575" i="7"/>
  <c r="K4576" i="7" s="1"/>
  <c r="J4582" i="7" s="1"/>
  <c r="J4578" i="7"/>
  <c r="J4579" i="7"/>
  <c r="K4580" i="7"/>
  <c r="J4589" i="7"/>
  <c r="K4590" i="7" s="1"/>
  <c r="J4596" i="7" s="1"/>
  <c r="J4592" i="7"/>
  <c r="J4593" i="7"/>
  <c r="J4603" i="7"/>
  <c r="J4604" i="7"/>
  <c r="J4607" i="7"/>
  <c r="K4608" i="7" s="1"/>
  <c r="J4617" i="7"/>
  <c r="J4618" i="7"/>
  <c r="K4619" i="7"/>
  <c r="J4628" i="7" s="1"/>
  <c r="J4621" i="7"/>
  <c r="J4622" i="7"/>
  <c r="J4623" i="7"/>
  <c r="J4624" i="7"/>
  <c r="J4625" i="7"/>
  <c r="J4635" i="7"/>
  <c r="K4636" i="7" s="1"/>
  <c r="J4641" i="7" s="1"/>
  <c r="J4638" i="7"/>
  <c r="K4639" i="7" s="1"/>
  <c r="J4648" i="7"/>
  <c r="J4649" i="7"/>
  <c r="J4652" i="7"/>
  <c r="J4653" i="7"/>
  <c r="J4654" i="7"/>
  <c r="J4655" i="7"/>
  <c r="J4665" i="7"/>
  <c r="K4667" i="7" s="1"/>
  <c r="J4675" i="7" s="1"/>
  <c r="J4666" i="7"/>
  <c r="J4669" i="7"/>
  <c r="J4670" i="7"/>
  <c r="J4671" i="7"/>
  <c r="J4672" i="7"/>
  <c r="J4682" i="7"/>
  <c r="K4683" i="7" s="1"/>
  <c r="J4688" i="7" s="1"/>
  <c r="J4685" i="7"/>
  <c r="J4695" i="7"/>
  <c r="K4696" i="7" s="1"/>
  <c r="J4701" i="7" s="1"/>
  <c r="K4702" i="7" s="1"/>
  <c r="J4698" i="7"/>
  <c r="K4699" i="7"/>
  <c r="J4708" i="7"/>
  <c r="J4709" i="7"/>
  <c r="J4712" i="7"/>
  <c r="J4713" i="7"/>
  <c r="J4723" i="7"/>
  <c r="J4724" i="7"/>
  <c r="J4727" i="7"/>
  <c r="J4728" i="7"/>
  <c r="J4729" i="7"/>
  <c r="J4742" i="7"/>
  <c r="K4744" i="7" s="1"/>
  <c r="J4750" i="7" s="1"/>
  <c r="J4743" i="7"/>
  <c r="J4746" i="7"/>
  <c r="J4747" i="7"/>
  <c r="K4748" i="7" s="1"/>
  <c r="J4757" i="7"/>
  <c r="J4758" i="7"/>
  <c r="K4759" i="7"/>
  <c r="J4765" i="7" s="1"/>
  <c r="J4761" i="7"/>
  <c r="K4763" i="7" s="1"/>
  <c r="J4762" i="7"/>
  <c r="J4772" i="7"/>
  <c r="K4773" i="7" s="1"/>
  <c r="J4778" i="7" s="1"/>
  <c r="J4775" i="7"/>
  <c r="K4776" i="7" s="1"/>
  <c r="J4785" i="7"/>
  <c r="J4786" i="7"/>
  <c r="J4789" i="7"/>
  <c r="J4790" i="7"/>
  <c r="J4800" i="7"/>
  <c r="J4801" i="7"/>
  <c r="J4804" i="7"/>
  <c r="J4814" i="7"/>
  <c r="K4816" i="7" s="1"/>
  <c r="J4822" i="7" s="1"/>
  <c r="J4815" i="7"/>
  <c r="J4818" i="7"/>
  <c r="J4819" i="7"/>
  <c r="K4820" i="7"/>
  <c r="J4829" i="7"/>
  <c r="K4831" i="7" s="1"/>
  <c r="J4836" i="7" s="1"/>
  <c r="K4837" i="7" s="1"/>
  <c r="J4830" i="7"/>
  <c r="J4833" i="7"/>
  <c r="K4834" i="7"/>
  <c r="J4843" i="7"/>
  <c r="J4844" i="7"/>
  <c r="J4847" i="7"/>
  <c r="J4848" i="7"/>
  <c r="J4858" i="7"/>
  <c r="J4859" i="7"/>
  <c r="J4862" i="7"/>
  <c r="K4863" i="7"/>
  <c r="J4872" i="7"/>
  <c r="J4873" i="7"/>
  <c r="K4874" i="7"/>
  <c r="J4880" i="7" s="1"/>
  <c r="J4876" i="7"/>
  <c r="K4878" i="7" s="1"/>
  <c r="J4877" i="7"/>
  <c r="K4881" i="7"/>
  <c r="K4882" i="7" s="1"/>
  <c r="J4887" i="7"/>
  <c r="J4888" i="7"/>
  <c r="J4891" i="7"/>
  <c r="J4892" i="7"/>
  <c r="J4902" i="7"/>
  <c r="K4904" i="7" s="1"/>
  <c r="J4909" i="7" s="1"/>
  <c r="J4903" i="7"/>
  <c r="J4906" i="7"/>
  <c r="K4907" i="7"/>
  <c r="J4916" i="7"/>
  <c r="K4918" i="7" s="1"/>
  <c r="J4923" i="7" s="1"/>
  <c r="J4917" i="7"/>
  <c r="J4920" i="7"/>
  <c r="J4930" i="7"/>
  <c r="K4932" i="7" s="1"/>
  <c r="J4937" i="7" s="1"/>
  <c r="J4931" i="7"/>
  <c r="J4934" i="7"/>
  <c r="K4935" i="7"/>
  <c r="J4944" i="7"/>
  <c r="K4946" i="7" s="1"/>
  <c r="J4951" i="7" s="1"/>
  <c r="J4945" i="7"/>
  <c r="J4948" i="7"/>
  <c r="J4958" i="7"/>
  <c r="K4960" i="7" s="1"/>
  <c r="J4966" i="7" s="1"/>
  <c r="J4959" i="7"/>
  <c r="J4962" i="7"/>
  <c r="J4963" i="7"/>
  <c r="K4964" i="7" s="1"/>
  <c r="J4973" i="7"/>
  <c r="J4974" i="7"/>
  <c r="K4975" i="7"/>
  <c r="J4981" i="7" s="1"/>
  <c r="J4977" i="7"/>
  <c r="K4979" i="7" s="1"/>
  <c r="J4978" i="7"/>
  <c r="J4988" i="7"/>
  <c r="K4990" i="7" s="1"/>
  <c r="J4996" i="7" s="1"/>
  <c r="J4989" i="7"/>
  <c r="J4992" i="7"/>
  <c r="K4994" i="7" s="1"/>
  <c r="J4993" i="7"/>
  <c r="J5003" i="7"/>
  <c r="K5005" i="7" s="1"/>
  <c r="J5011" i="7" s="1"/>
  <c r="J5004" i="7"/>
  <c r="J5007" i="7"/>
  <c r="K5012" i="7" s="1"/>
  <c r="J5008" i="7"/>
  <c r="J5018" i="7"/>
  <c r="J5019" i="7"/>
  <c r="J5022" i="7"/>
  <c r="K5024" i="7" s="1"/>
  <c r="J5023" i="7"/>
  <c r="J5033" i="7"/>
  <c r="J5034" i="7"/>
  <c r="K5035" i="7"/>
  <c r="J5037" i="7"/>
  <c r="J5038" i="7"/>
  <c r="K5039" i="7"/>
  <c r="J5041" i="7"/>
  <c r="J5048" i="7"/>
  <c r="J5049" i="7"/>
  <c r="K5050" i="7"/>
  <c r="J5056" i="7" s="1"/>
  <c r="J5052" i="7"/>
  <c r="K5054" i="7" s="1"/>
  <c r="J5053" i="7"/>
  <c r="J5063" i="7"/>
  <c r="K5065" i="7" s="1"/>
  <c r="J5071" i="7" s="1"/>
  <c r="J5064" i="7"/>
  <c r="J5067" i="7"/>
  <c r="K5069" i="7" s="1"/>
  <c r="J5068" i="7"/>
  <c r="K5072" i="7"/>
  <c r="K5073" i="7" s="1"/>
  <c r="J5078" i="7"/>
  <c r="J5079" i="7"/>
  <c r="J5082" i="7"/>
  <c r="J5083" i="7"/>
  <c r="K5084" i="7" s="1"/>
  <c r="J5093" i="7"/>
  <c r="J5094" i="7"/>
  <c r="J5097" i="7"/>
  <c r="J5098" i="7"/>
  <c r="K5099" i="7" s="1"/>
  <c r="J5108" i="7"/>
  <c r="J5109" i="7"/>
  <c r="K5110" i="7"/>
  <c r="J5116" i="7" s="1"/>
  <c r="K5117" i="7" s="1"/>
  <c r="J5112" i="7"/>
  <c r="K5114" i="7" s="1"/>
  <c r="J5113" i="7"/>
  <c r="J5123" i="7"/>
  <c r="J5124" i="7"/>
  <c r="J5127" i="7"/>
  <c r="J5128" i="7"/>
  <c r="J5138" i="7"/>
  <c r="J5139" i="7"/>
  <c r="J5142" i="7"/>
  <c r="K5144" i="7" s="1"/>
  <c r="J5143" i="7"/>
  <c r="J5153" i="7"/>
  <c r="J5154" i="7"/>
  <c r="J5164" i="7"/>
  <c r="K5166" i="7" s="1"/>
  <c r="J5171" i="7" s="1"/>
  <c r="J5165" i="7"/>
  <c r="J5168" i="7"/>
  <c r="K5169" i="7"/>
  <c r="J5178" i="7"/>
  <c r="K5180" i="7" s="1"/>
  <c r="J5185" i="7" s="1"/>
  <c r="J5179" i="7"/>
  <c r="J5182" i="7"/>
  <c r="J5192" i="7"/>
  <c r="K5194" i="7" s="1"/>
  <c r="J5199" i="7" s="1"/>
  <c r="J5193" i="7"/>
  <c r="J5196" i="7"/>
  <c r="K5197" i="7"/>
  <c r="J5206" i="7"/>
  <c r="K5208" i="7" s="1"/>
  <c r="J5213" i="7" s="1"/>
  <c r="J5207" i="7"/>
  <c r="J5210" i="7"/>
  <c r="J5220" i="7"/>
  <c r="K5222" i="7" s="1"/>
  <c r="J5227" i="7" s="1"/>
  <c r="J5221" i="7"/>
  <c r="J5224" i="7"/>
  <c r="K5225" i="7"/>
  <c r="J5234" i="7"/>
  <c r="K5236" i="7" s="1"/>
  <c r="J5241" i="7" s="1"/>
  <c r="J5235" i="7"/>
  <c r="J5238" i="7"/>
  <c r="J5248" i="7"/>
  <c r="K5250" i="7" s="1"/>
  <c r="J5255" i="7" s="1"/>
  <c r="J5249" i="7"/>
  <c r="J5252" i="7"/>
  <c r="K5253" i="7"/>
  <c r="J5262" i="7"/>
  <c r="K5264" i="7" s="1"/>
  <c r="J5269" i="7" s="1"/>
  <c r="J5263" i="7"/>
  <c r="J5266" i="7"/>
  <c r="J5276" i="7"/>
  <c r="K5278" i="7" s="1"/>
  <c r="J5284" i="7" s="1"/>
  <c r="J5277" i="7"/>
  <c r="J5280" i="7"/>
  <c r="J5281" i="7"/>
  <c r="K5282" i="7" s="1"/>
  <c r="J5291" i="7"/>
  <c r="J5292" i="7"/>
  <c r="J5295" i="7"/>
  <c r="K5297" i="7" s="1"/>
  <c r="J5296" i="7"/>
  <c r="J5306" i="7"/>
  <c r="J5307" i="7"/>
  <c r="K5308" i="7"/>
  <c r="J5314" i="7" s="1"/>
  <c r="K5315" i="7" s="1"/>
  <c r="J5310" i="7"/>
  <c r="K5312" i="7" s="1"/>
  <c r="J5311" i="7"/>
  <c r="J5321" i="7"/>
  <c r="K5323" i="7" s="1"/>
  <c r="J5329" i="7" s="1"/>
  <c r="J5322" i="7"/>
  <c r="J5325" i="7"/>
  <c r="J5326" i="7"/>
  <c r="J5336" i="7"/>
  <c r="K5338" i="7" s="1"/>
  <c r="J5344" i="7" s="1"/>
  <c r="J5337" i="7"/>
  <c r="J5340" i="7"/>
  <c r="J5341" i="7"/>
  <c r="K5342" i="7" s="1"/>
  <c r="J5351" i="7"/>
  <c r="J5352" i="7"/>
  <c r="J5355" i="7"/>
  <c r="K5356" i="7" s="1"/>
  <c r="J5365" i="7"/>
  <c r="J5366" i="7"/>
  <c r="J5369" i="7"/>
  <c r="K5370" i="7" s="1"/>
  <c r="J5379" i="7"/>
  <c r="J5380" i="7"/>
  <c r="K5381" i="7" s="1"/>
  <c r="J5386" i="7" s="1"/>
  <c r="J5383" i="7"/>
  <c r="K5384" i="7" s="1"/>
  <c r="J5393" i="7"/>
  <c r="K5395" i="7" s="1"/>
  <c r="J5401" i="7" s="1"/>
  <c r="J5394" i="7"/>
  <c r="J5397" i="7"/>
  <c r="J5398" i="7"/>
  <c r="J5408" i="7"/>
  <c r="K5410" i="7" s="1"/>
  <c r="J5415" i="7" s="1"/>
  <c r="J5409" i="7"/>
  <c r="J5412" i="7"/>
  <c r="K5413" i="7"/>
  <c r="J5422" i="7"/>
  <c r="J5423" i="7"/>
  <c r="K5424" i="7"/>
  <c r="J5429" i="7" s="1"/>
  <c r="J5426" i="7"/>
  <c r="K5427" i="7" s="1"/>
  <c r="J5436" i="7"/>
  <c r="K5438" i="7" s="1"/>
  <c r="J5443" i="7" s="1"/>
  <c r="J5437" i="7"/>
  <c r="J5440" i="7"/>
  <c r="K5441" i="7"/>
  <c r="J5450" i="7"/>
  <c r="K5452" i="7" s="1"/>
  <c r="J5457" i="7" s="1"/>
  <c r="K5458" i="7" s="1"/>
  <c r="J5451" i="7"/>
  <c r="J5454" i="7"/>
  <c r="K5455" i="7" s="1"/>
  <c r="J5464" i="7"/>
  <c r="K5466" i="7" s="1"/>
  <c r="J5472" i="7" s="1"/>
  <c r="J5465" i="7"/>
  <c r="J5468" i="7"/>
  <c r="J5469" i="7"/>
  <c r="K5470" i="7" s="1"/>
  <c r="J5479" i="7"/>
  <c r="J5480" i="7"/>
  <c r="J5483" i="7"/>
  <c r="K5484" i="7" s="1"/>
  <c r="J5493" i="7"/>
  <c r="J5494" i="7"/>
  <c r="J5497" i="7"/>
  <c r="K5498" i="7" s="1"/>
  <c r="J5507" i="7"/>
  <c r="J5508" i="7"/>
  <c r="J5511" i="7"/>
  <c r="K5512" i="7"/>
  <c r="J5521" i="7"/>
  <c r="K5523" i="7" s="1"/>
  <c r="J5528" i="7" s="1"/>
  <c r="J5522" i="7"/>
  <c r="J5525" i="7"/>
  <c r="K5526" i="7" s="1"/>
  <c r="J5535" i="7"/>
  <c r="J5536" i="7"/>
  <c r="K5537" i="7" s="1"/>
  <c r="J5542" i="7" s="1"/>
  <c r="J5539" i="7"/>
  <c r="K5540" i="7" s="1"/>
  <c r="J5549" i="7"/>
  <c r="J5550" i="7"/>
  <c r="J5553" i="7"/>
  <c r="K5554" i="7" s="1"/>
  <c r="J5563" i="7"/>
  <c r="J5564" i="7"/>
  <c r="K5565" i="7" s="1"/>
  <c r="J5570" i="7" s="1"/>
  <c r="J5567" i="7"/>
  <c r="K5568" i="7" s="1"/>
  <c r="J5577" i="7"/>
  <c r="K5579" i="7" s="1"/>
  <c r="J5585" i="7" s="1"/>
  <c r="J5578" i="7"/>
  <c r="J5581" i="7"/>
  <c r="K5583" i="7" s="1"/>
  <c r="J5582" i="7"/>
  <c r="J5593" i="7"/>
  <c r="J5594" i="7"/>
  <c r="J5595" i="7"/>
  <c r="J5596" i="7"/>
  <c r="J5599" i="7"/>
  <c r="J5600" i="7"/>
  <c r="J5601" i="7"/>
  <c r="J5602" i="7"/>
  <c r="J5605" i="7"/>
  <c r="K5606" i="7" s="1"/>
  <c r="J5615" i="7"/>
  <c r="J5616" i="7"/>
  <c r="J5617" i="7"/>
  <c r="J5618" i="7"/>
  <c r="J5621" i="7"/>
  <c r="J5622" i="7"/>
  <c r="J5623" i="7"/>
  <c r="J5624" i="7"/>
  <c r="J5627" i="7"/>
  <c r="K5628" i="7" s="1"/>
  <c r="J5637" i="7"/>
  <c r="J5638" i="7"/>
  <c r="J5639" i="7"/>
  <c r="J5640" i="7"/>
  <c r="J5643" i="7"/>
  <c r="J5644" i="7"/>
  <c r="J5645" i="7"/>
  <c r="J5646" i="7"/>
  <c r="J5649" i="7"/>
  <c r="K5650" i="7" s="1"/>
  <c r="J5659" i="7"/>
  <c r="J5660" i="7"/>
  <c r="J5663" i="7"/>
  <c r="K5665" i="7" s="1"/>
  <c r="J5664" i="7"/>
  <c r="J5667" i="7"/>
  <c r="K5668" i="7" s="1"/>
  <c r="J5677" i="7"/>
  <c r="K5678" i="7" s="1"/>
  <c r="J5683" i="7" s="1"/>
  <c r="J5680" i="7"/>
  <c r="K5681" i="7" s="1"/>
  <c r="J5690" i="7"/>
  <c r="J5691" i="7"/>
  <c r="J5692" i="7"/>
  <c r="J5693" i="7"/>
  <c r="J5696" i="7"/>
  <c r="J5697" i="7"/>
  <c r="J5700" i="7"/>
  <c r="K5701" i="7" s="1"/>
  <c r="J5710" i="7"/>
  <c r="J5711" i="7"/>
  <c r="J5712" i="7"/>
  <c r="J5713" i="7"/>
  <c r="J5716" i="7"/>
  <c r="J5717" i="7"/>
  <c r="J5720" i="7"/>
  <c r="K5721" i="7" s="1"/>
  <c r="J5730" i="7"/>
  <c r="J5731" i="7"/>
  <c r="J5732" i="7"/>
  <c r="J5733" i="7"/>
  <c r="J5736" i="7"/>
  <c r="J5737" i="7"/>
  <c r="J5740" i="7"/>
  <c r="K5741" i="7" s="1"/>
  <c r="J5750" i="7"/>
  <c r="J5751" i="7"/>
  <c r="J5752" i="7"/>
  <c r="J5753" i="7"/>
  <c r="J5756" i="7"/>
  <c r="J5757" i="7"/>
  <c r="J5760" i="7"/>
  <c r="K5761" i="7" s="1"/>
  <c r="J5770" i="7"/>
  <c r="J5771" i="7"/>
  <c r="J5772" i="7"/>
  <c r="J5773" i="7"/>
  <c r="J5776" i="7"/>
  <c r="J5777" i="7"/>
  <c r="J5780" i="7"/>
  <c r="K5781" i="7" s="1"/>
  <c r="J5790" i="7"/>
  <c r="J5791" i="7"/>
  <c r="J5792" i="7"/>
  <c r="J5793" i="7"/>
  <c r="J5796" i="7"/>
  <c r="J5797" i="7"/>
  <c r="J5800" i="7"/>
  <c r="K5801" i="7" s="1"/>
  <c r="J5810" i="7"/>
  <c r="J5811" i="7"/>
  <c r="J5812" i="7"/>
  <c r="J5813" i="7"/>
  <c r="J5816" i="7"/>
  <c r="J5817" i="7"/>
  <c r="J5820" i="7"/>
  <c r="K5821" i="7"/>
  <c r="J5830" i="7"/>
  <c r="J5831" i="7"/>
  <c r="J5834" i="7"/>
  <c r="J5835" i="7"/>
  <c r="J5836" i="7"/>
  <c r="J5837" i="7"/>
  <c r="J5838" i="7"/>
  <c r="J5839" i="7"/>
  <c r="J5849" i="7"/>
  <c r="J5850" i="7"/>
  <c r="J5853" i="7"/>
  <c r="J5854" i="7"/>
  <c r="J5855" i="7"/>
  <c r="J5856" i="7"/>
  <c r="J5857" i="7"/>
  <c r="J5858" i="7"/>
  <c r="J5868" i="7"/>
  <c r="J5869" i="7"/>
  <c r="J5872" i="7"/>
  <c r="J5873" i="7"/>
  <c r="J5874" i="7"/>
  <c r="J5875" i="7"/>
  <c r="J5876" i="7"/>
  <c r="J5877" i="7"/>
  <c r="J5887" i="7"/>
  <c r="J5888" i="7"/>
  <c r="J5891" i="7"/>
  <c r="J5892" i="7"/>
  <c r="J5893" i="7"/>
  <c r="J5894" i="7"/>
  <c r="J5895" i="7"/>
  <c r="J5896" i="7"/>
  <c r="J5906" i="7"/>
  <c r="K5908" i="7" s="1"/>
  <c r="J5918" i="7" s="1"/>
  <c r="J5907" i="7"/>
  <c r="J5910" i="7"/>
  <c r="J5911" i="7"/>
  <c r="J5912" i="7"/>
  <c r="J5913" i="7"/>
  <c r="J5914" i="7"/>
  <c r="J5915" i="7"/>
  <c r="J5925" i="7"/>
  <c r="J5926" i="7"/>
  <c r="J5929" i="7"/>
  <c r="J5930" i="7"/>
  <c r="J5931" i="7"/>
  <c r="J5932" i="7"/>
  <c r="J5933" i="7"/>
  <c r="J5934" i="7"/>
  <c r="J5944" i="7"/>
  <c r="J5945" i="7"/>
  <c r="J5948" i="7"/>
  <c r="J5949" i="7"/>
  <c r="J5950" i="7"/>
  <c r="J5951" i="7"/>
  <c r="J5961" i="7"/>
  <c r="K5963" i="7" s="1"/>
  <c r="J5968" i="7" s="1"/>
  <c r="J5962" i="7"/>
  <c r="J5965" i="7"/>
  <c r="K5966" i="7" s="1"/>
  <c r="J5975" i="7"/>
  <c r="J5976" i="7"/>
  <c r="K5977" i="7" s="1"/>
  <c r="J5984" i="7" s="1"/>
  <c r="J5979" i="7"/>
  <c r="J5980" i="7"/>
  <c r="J5981" i="7"/>
  <c r="J5991" i="7"/>
  <c r="J5992" i="7"/>
  <c r="J5995" i="7"/>
  <c r="J5996" i="7"/>
  <c r="J5997" i="7"/>
  <c r="J6007" i="7"/>
  <c r="J6008" i="7"/>
  <c r="J6011" i="7"/>
  <c r="J6012" i="7"/>
  <c r="J6013" i="7"/>
  <c r="J6023" i="7"/>
  <c r="J6024" i="7"/>
  <c r="J6027" i="7"/>
  <c r="K6029" i="7" s="1"/>
  <c r="J6028" i="7"/>
  <c r="J6038" i="7"/>
  <c r="J6039" i="7"/>
  <c r="J6042" i="7"/>
  <c r="K6043" i="7" s="1"/>
  <c r="J6052" i="7"/>
  <c r="J6053" i="7"/>
  <c r="J6056" i="7"/>
  <c r="K6057" i="7"/>
  <c r="J6066" i="7"/>
  <c r="J6067" i="7"/>
  <c r="K6068" i="7" s="1"/>
  <c r="J6073" i="7" s="1"/>
  <c r="K6074" i="7" s="1"/>
  <c r="J6070" i="7"/>
  <c r="K6071" i="7" s="1"/>
  <c r="J6080" i="7"/>
  <c r="J6081" i="7"/>
  <c r="J6084" i="7"/>
  <c r="K6085" i="7"/>
  <c r="J6094" i="7"/>
  <c r="J6095" i="7"/>
  <c r="J6098" i="7"/>
  <c r="K6100" i="7" s="1"/>
  <c r="J6099" i="7"/>
  <c r="J6109" i="7"/>
  <c r="J6110" i="7"/>
  <c r="J6113" i="7"/>
  <c r="K6114" i="7" s="1"/>
  <c r="J6123" i="7"/>
  <c r="J6124" i="7"/>
  <c r="J6127" i="7"/>
  <c r="K6128" i="7" s="1"/>
  <c r="J6137" i="7"/>
  <c r="J6138" i="7"/>
  <c r="J6141" i="7"/>
  <c r="K6142" i="7" s="1"/>
  <c r="J6151" i="7"/>
  <c r="J6152" i="7"/>
  <c r="K6153" i="7" s="1"/>
  <c r="J6158" i="7" s="1"/>
  <c r="J6155" i="7"/>
  <c r="K6156" i="7"/>
  <c r="J6165" i="7"/>
  <c r="J6166" i="7"/>
  <c r="J6169" i="7"/>
  <c r="J6170" i="7"/>
  <c r="J6180" i="7"/>
  <c r="J6181" i="7"/>
  <c r="J6184" i="7"/>
  <c r="K6185" i="7"/>
  <c r="J6194" i="7"/>
  <c r="J6195" i="7"/>
  <c r="K6196" i="7" s="1"/>
  <c r="J6201" i="7" s="1"/>
  <c r="K6202" i="7" s="1"/>
  <c r="J6198" i="7"/>
  <c r="K6199" i="7" s="1"/>
  <c r="J6208" i="7"/>
  <c r="J6209" i="7"/>
  <c r="J6212" i="7"/>
  <c r="K6213" i="7" s="1"/>
  <c r="J6222" i="7"/>
  <c r="J6223" i="7"/>
  <c r="K6224" i="7" s="1"/>
  <c r="J6229" i="7" s="1"/>
  <c r="J6226" i="7"/>
  <c r="K6227" i="7" s="1"/>
  <c r="J6236" i="7"/>
  <c r="J6237" i="7"/>
  <c r="J6240" i="7"/>
  <c r="K6241" i="7" s="1"/>
  <c r="J6251" i="7"/>
  <c r="J6252" i="7"/>
  <c r="J6255" i="7"/>
  <c r="J6256" i="7"/>
  <c r="J6266" i="7"/>
  <c r="J6267" i="7"/>
  <c r="J6270" i="7"/>
  <c r="J6271" i="7"/>
  <c r="J6281" i="7"/>
  <c r="J6282" i="7"/>
  <c r="J6285" i="7"/>
  <c r="J6286" i="7"/>
  <c r="J6296" i="7"/>
  <c r="J6297" i="7"/>
  <c r="K6298" i="7" s="1"/>
  <c r="J6303" i="7" s="1"/>
  <c r="J6300" i="7"/>
  <c r="K6301" i="7"/>
  <c r="J6310" i="7"/>
  <c r="J6311" i="7"/>
  <c r="J6314" i="7"/>
  <c r="K6315" i="7" s="1"/>
  <c r="J6324" i="7"/>
  <c r="J6325" i="7"/>
  <c r="J6328" i="7"/>
  <c r="K6329" i="7" s="1"/>
  <c r="J6338" i="7"/>
  <c r="J6339" i="7"/>
  <c r="J6342" i="7"/>
  <c r="K6343" i="7" s="1"/>
  <c r="J6352" i="7"/>
  <c r="J6353" i="7"/>
  <c r="J6356" i="7"/>
  <c r="K6357" i="7" s="1"/>
  <c r="J6366" i="7"/>
  <c r="J6367" i="7"/>
  <c r="J6370" i="7"/>
  <c r="K6371" i="7" s="1"/>
  <c r="J6380" i="7"/>
  <c r="J6381" i="7"/>
  <c r="J6384" i="7"/>
  <c r="K6385" i="7" s="1"/>
  <c r="J6394" i="7"/>
  <c r="J6395" i="7"/>
  <c r="J6398" i="7"/>
  <c r="K6399" i="7" s="1"/>
  <c r="J6408" i="7"/>
  <c r="J6409" i="7"/>
  <c r="J6412" i="7"/>
  <c r="K6413" i="7" s="1"/>
  <c r="J6422" i="7"/>
  <c r="J6423" i="7"/>
  <c r="J6426" i="7"/>
  <c r="K6427" i="7" s="1"/>
  <c r="J6436" i="7"/>
  <c r="J6437" i="7"/>
  <c r="J6447" i="7"/>
  <c r="J6448" i="7"/>
  <c r="J6449" i="7"/>
  <c r="J6459" i="7"/>
  <c r="J6460" i="7"/>
  <c r="J6470" i="7"/>
  <c r="K6471" i="7" s="1"/>
  <c r="J6473" i="7" s="1"/>
  <c r="J6480" i="7"/>
  <c r="J6481" i="7"/>
  <c r="J6484" i="7"/>
  <c r="K6485" i="7" s="1"/>
  <c r="J6494" i="7"/>
  <c r="J6495" i="7"/>
  <c r="J6498" i="7"/>
  <c r="K6499" i="7" s="1"/>
  <c r="J6508" i="7"/>
  <c r="J6509" i="7"/>
  <c r="J6512" i="7"/>
  <c r="J6513" i="7"/>
  <c r="J6514" i="7"/>
  <c r="K6515" i="7" s="1"/>
  <c r="J6524" i="7"/>
  <c r="J6525" i="7"/>
  <c r="J6535" i="7"/>
  <c r="J6536" i="7"/>
  <c r="J6546" i="7"/>
  <c r="J6547" i="7"/>
  <c r="J6558" i="7"/>
  <c r="J6559" i="7"/>
  <c r="J6569" i="7"/>
  <c r="J6570" i="7"/>
  <c r="J6580" i="7"/>
  <c r="J6581" i="7"/>
  <c r="J6591" i="7"/>
  <c r="K6592" i="7" s="1"/>
  <c r="J6594" i="7" s="1"/>
  <c r="J6601" i="7"/>
  <c r="K6602" i="7"/>
  <c r="J6604" i="7" s="1"/>
  <c r="K6605" i="7" s="1"/>
  <c r="J6611" i="7"/>
  <c r="J6612" i="7"/>
  <c r="K6613" i="7"/>
  <c r="J6618" i="7" s="1"/>
  <c r="J6615" i="7"/>
  <c r="K6616" i="7" s="1"/>
  <c r="J6625" i="7"/>
  <c r="K6626" i="7" s="1"/>
  <c r="J6631" i="7" s="1"/>
  <c r="J6628" i="7"/>
  <c r="K6629" i="7" s="1"/>
  <c r="J6638" i="7"/>
  <c r="K6639" i="7" s="1"/>
  <c r="J6644" i="7" s="1"/>
  <c r="J6641" i="7"/>
  <c r="K6642" i="7" s="1"/>
  <c r="J6651" i="7"/>
  <c r="K6652" i="7" s="1"/>
  <c r="J6657" i="7" s="1"/>
  <c r="J6654" i="7"/>
  <c r="K6655" i="7"/>
  <c r="J6664" i="7"/>
  <c r="K6665" i="7"/>
  <c r="J6670" i="7" s="1"/>
  <c r="J6667" i="7"/>
  <c r="K6668" i="7" s="1"/>
  <c r="J6677" i="7"/>
  <c r="K6678" i="7" s="1"/>
  <c r="J6683" i="7" s="1"/>
  <c r="J6680" i="7"/>
  <c r="K6681" i="7" s="1"/>
  <c r="J6690" i="7"/>
  <c r="K6691" i="7" s="1"/>
  <c r="J6696" i="7" s="1"/>
  <c r="J6693" i="7"/>
  <c r="K6694" i="7" s="1"/>
  <c r="J6703" i="7"/>
  <c r="K6704" i="7" s="1"/>
  <c r="J6710" i="7" s="1"/>
  <c r="J6706" i="7"/>
  <c r="J6707" i="7"/>
  <c r="J6717" i="7"/>
  <c r="K6718" i="7"/>
  <c r="J6724" i="7" s="1"/>
  <c r="K6725" i="7" s="1"/>
  <c r="J6720" i="7"/>
  <c r="J6721" i="7"/>
  <c r="J6731" i="7"/>
  <c r="K6732" i="7" s="1"/>
  <c r="J6738" i="7" s="1"/>
  <c r="J6734" i="7"/>
  <c r="J6735" i="7"/>
  <c r="K6736" i="7" s="1"/>
  <c r="J6745" i="7"/>
  <c r="J6746" i="7"/>
  <c r="J6749" i="7"/>
  <c r="K6750" i="7"/>
  <c r="J6752" i="7"/>
  <c r="K6753" i="7" s="1"/>
  <c r="J6762" i="7"/>
  <c r="K6764" i="7" s="1"/>
  <c r="J6769" i="7" s="1"/>
  <c r="J6763" i="7"/>
  <c r="J6766" i="7"/>
  <c r="K6767" i="7" s="1"/>
  <c r="J6776" i="7"/>
  <c r="K6777" i="7" s="1"/>
  <c r="J6782" i="7" s="1"/>
  <c r="J6779" i="7"/>
  <c r="K6780" i="7"/>
  <c r="J6789" i="7"/>
  <c r="K6790" i="7"/>
  <c r="J6795" i="7" s="1"/>
  <c r="J6792" i="7"/>
  <c r="K6793" i="7" s="1"/>
  <c r="J6802" i="7"/>
  <c r="K6803" i="7" s="1"/>
  <c r="J6808" i="7" s="1"/>
  <c r="J6805" i="7"/>
  <c r="K6806" i="7" s="1"/>
  <c r="J6815" i="7"/>
  <c r="K6816" i="7" s="1"/>
  <c r="J6821" i="7" s="1"/>
  <c r="J6818" i="7"/>
  <c r="K6819" i="7" s="1"/>
  <c r="J6828" i="7"/>
  <c r="K6829" i="7" s="1"/>
  <c r="J6834" i="7" s="1"/>
  <c r="J6831" i="7"/>
  <c r="K6832" i="7"/>
  <c r="J6841" i="7"/>
  <c r="K6842" i="7"/>
  <c r="J6847" i="7" s="1"/>
  <c r="J6844" i="7"/>
  <c r="K6845" i="7" s="1"/>
  <c r="J6854" i="7"/>
  <c r="K6855" i="7" s="1"/>
  <c r="J6860" i="7" s="1"/>
  <c r="J6857" i="7"/>
  <c r="K6858" i="7" s="1"/>
  <c r="J6867" i="7"/>
  <c r="K6868" i="7" s="1"/>
  <c r="J6873" i="7" s="1"/>
  <c r="J6870" i="7"/>
  <c r="K6871" i="7" s="1"/>
  <c r="J6880" i="7"/>
  <c r="K6882" i="7" s="1"/>
  <c r="J6884" i="7" s="1"/>
  <c r="K6885" i="7" s="1"/>
  <c r="J6881" i="7"/>
  <c r="J6891" i="7"/>
  <c r="J6892" i="7"/>
  <c r="J6893" i="7"/>
  <c r="J6894" i="7"/>
  <c r="J6895" i="7"/>
  <c r="J6896" i="7"/>
  <c r="J6904" i="7"/>
  <c r="J6905" i="7"/>
  <c r="J6906" i="7"/>
  <c r="J6907" i="7"/>
  <c r="J6908" i="7"/>
  <c r="J6909" i="7"/>
  <c r="J6917" i="7"/>
  <c r="J6918" i="7"/>
  <c r="J6919" i="7"/>
  <c r="J6920" i="7"/>
  <c r="J6921" i="7"/>
  <c r="J6922" i="7"/>
  <c r="J6930" i="7"/>
  <c r="J6931" i="7"/>
  <c r="J6932" i="7"/>
  <c r="J6933" i="7"/>
  <c r="J6934" i="7"/>
  <c r="J6935" i="7"/>
  <c r="J6943" i="7"/>
  <c r="K6946" i="7" s="1"/>
  <c r="J6944" i="7"/>
  <c r="J6945" i="7"/>
  <c r="J6953" i="7"/>
  <c r="J6954" i="7"/>
  <c r="J6955" i="7"/>
  <c r="J6963" i="7"/>
  <c r="J6964" i="7"/>
  <c r="J6965" i="7"/>
  <c r="J6973" i="7"/>
  <c r="J6974" i="7"/>
  <c r="J6975" i="7"/>
  <c r="J6983" i="7"/>
  <c r="J6984" i="7"/>
  <c r="J6985" i="7"/>
  <c r="J6986" i="7"/>
  <c r="J6987" i="7"/>
  <c r="J6988" i="7"/>
  <c r="J6996" i="7"/>
  <c r="J6997" i="7"/>
  <c r="J6998" i="7"/>
  <c r="J7006" i="7"/>
  <c r="J7007" i="7"/>
  <c r="J7008" i="7"/>
  <c r="J7009" i="7"/>
  <c r="J7010" i="7"/>
  <c r="J7011" i="7"/>
  <c r="J7019" i="7"/>
  <c r="J7020" i="7"/>
  <c r="J7021" i="7"/>
  <c r="J7029" i="7"/>
  <c r="J7030" i="7"/>
  <c r="J7031" i="7"/>
  <c r="J7032" i="7"/>
  <c r="J7033" i="7"/>
  <c r="J7034" i="7"/>
  <c r="J7042" i="7"/>
  <c r="J7043" i="7"/>
  <c r="J7044" i="7"/>
  <c r="J7052" i="7"/>
  <c r="J7053" i="7"/>
  <c r="J7054" i="7"/>
  <c r="J7055" i="7"/>
  <c r="J7056" i="7"/>
  <c r="J7057" i="7"/>
  <c r="J7065" i="7"/>
  <c r="K7068" i="7" s="1"/>
  <c r="J7066" i="7"/>
  <c r="J7067" i="7"/>
  <c r="J7075" i="7"/>
  <c r="J7076" i="7"/>
  <c r="J7077" i="7"/>
  <c r="J7078" i="7"/>
  <c r="J7079" i="7"/>
  <c r="J7080" i="7"/>
  <c r="J7088" i="7"/>
  <c r="J7089" i="7"/>
  <c r="J7090" i="7"/>
  <c r="J7091" i="7"/>
  <c r="J7092" i="7"/>
  <c r="J7100" i="7"/>
  <c r="J7101" i="7"/>
  <c r="J7109" i="7"/>
  <c r="J7110" i="7"/>
  <c r="J7113" i="7"/>
  <c r="J7114" i="7"/>
  <c r="J7115" i="7"/>
  <c r="J7123" i="7"/>
  <c r="J7124" i="7"/>
  <c r="K7127" i="7" s="1"/>
  <c r="K7128" i="7" s="1"/>
  <c r="J7125" i="7"/>
  <c r="J7133" i="7"/>
  <c r="J7134" i="7"/>
  <c r="J7142" i="7"/>
  <c r="J7143" i="7"/>
  <c r="K7144" i="7" s="1"/>
  <c r="J7151" i="7"/>
  <c r="J7152" i="7"/>
  <c r="J7153" i="7"/>
  <c r="J7161" i="7"/>
  <c r="J7162" i="7"/>
  <c r="J7170" i="7"/>
  <c r="J7171" i="7"/>
  <c r="J7179" i="7"/>
  <c r="K7180" i="7" s="1"/>
  <c r="J7187" i="7"/>
  <c r="K7188" i="7" s="1"/>
  <c r="J7195" i="7"/>
  <c r="J7196" i="7"/>
  <c r="J7197" i="7"/>
  <c r="J7198" i="7"/>
  <c r="J7199" i="7"/>
  <c r="J7200" i="7"/>
  <c r="J7201" i="7"/>
  <c r="J7202" i="7"/>
  <c r="J7203" i="7"/>
  <c r="J7204" i="7"/>
  <c r="J7205" i="7"/>
  <c r="J7206" i="7"/>
  <c r="J7207" i="7"/>
  <c r="J7208" i="7"/>
  <c r="J7209" i="7"/>
  <c r="J7210" i="7"/>
  <c r="J7211" i="7"/>
  <c r="J7212" i="7"/>
  <c r="J7213" i="7"/>
  <c r="J7214" i="7"/>
  <c r="J7222" i="7"/>
  <c r="J7223" i="7"/>
  <c r="J7224" i="7"/>
  <c r="J7225" i="7"/>
  <c r="J7226" i="7"/>
  <c r="J7227" i="7"/>
  <c r="J7228" i="7"/>
  <c r="J7229" i="7"/>
  <c r="J7230" i="7"/>
  <c r="J7231" i="7"/>
  <c r="J7232" i="7"/>
  <c r="J7233" i="7"/>
  <c r="J7234" i="7"/>
  <c r="J7235" i="7"/>
  <c r="J7236" i="7"/>
  <c r="J7237" i="7"/>
  <c r="J7238" i="7"/>
  <c r="J7239" i="7"/>
  <c r="J7240" i="7"/>
  <c r="J7241" i="7"/>
  <c r="J7249" i="7"/>
  <c r="J7250" i="7"/>
  <c r="J7251" i="7"/>
  <c r="J7252" i="7"/>
  <c r="J7253" i="7"/>
  <c r="J7254" i="7"/>
  <c r="J7255" i="7"/>
  <c r="J7256" i="7"/>
  <c r="J7257" i="7"/>
  <c r="J7258" i="7"/>
  <c r="J7259" i="7"/>
  <c r="J7260" i="7"/>
  <c r="J7261" i="7"/>
  <c r="J7262" i="7"/>
  <c r="J7263" i="7"/>
  <c r="J7264" i="7"/>
  <c r="J7265" i="7"/>
  <c r="J7266" i="7"/>
  <c r="J7267" i="7"/>
  <c r="J7268" i="7"/>
  <c r="J7276" i="7"/>
  <c r="J7277" i="7"/>
  <c r="J7278" i="7"/>
  <c r="J7286" i="7"/>
  <c r="J7287" i="7"/>
  <c r="K7292" i="7" s="1"/>
  <c r="J7288" i="7"/>
  <c r="J7289" i="7"/>
  <c r="J7290" i="7"/>
  <c r="K7291" i="7"/>
  <c r="J7298" i="7"/>
  <c r="J7299" i="7"/>
  <c r="J7300" i="7"/>
  <c r="J7301" i="7"/>
  <c r="J7302" i="7"/>
  <c r="J7303" i="7"/>
  <c r="J7311" i="7"/>
  <c r="J7312" i="7"/>
  <c r="J7313" i="7"/>
  <c r="J7314" i="7"/>
  <c r="J7315" i="7"/>
  <c r="J7316" i="7"/>
  <c r="J7324" i="7"/>
  <c r="J7325" i="7"/>
  <c r="J7326" i="7"/>
  <c r="J7327" i="7"/>
  <c r="J7328" i="7"/>
  <c r="J7329" i="7"/>
  <c r="J7337" i="7"/>
  <c r="J7338" i="7"/>
  <c r="J7339" i="7"/>
  <c r="J7340" i="7"/>
  <c r="J7341" i="7"/>
  <c r="J7349" i="7"/>
  <c r="J7350" i="7"/>
  <c r="J7351" i="7"/>
  <c r="J7352" i="7"/>
  <c r="J7360" i="7"/>
  <c r="J7361" i="7"/>
  <c r="J7362" i="7"/>
  <c r="J7363" i="7"/>
  <c r="J7371" i="7"/>
  <c r="J7372" i="7"/>
  <c r="J7373" i="7"/>
  <c r="J7374" i="7"/>
  <c r="J7382" i="7"/>
  <c r="J7383" i="7"/>
  <c r="J7384" i="7"/>
  <c r="J7385" i="7"/>
  <c r="J7393" i="7"/>
  <c r="J7394" i="7"/>
  <c r="J7395" i="7"/>
  <c r="J7396" i="7"/>
  <c r="J7404" i="7"/>
  <c r="J7405" i="7"/>
  <c r="J7406" i="7"/>
  <c r="J7414" i="7"/>
  <c r="J7415" i="7"/>
  <c r="H16" i="2"/>
  <c r="H14" i="2"/>
  <c r="H17" i="2" l="1"/>
  <c r="G34" i="2" s="1"/>
  <c r="K5495" i="7"/>
  <c r="J5500" i="7" s="1"/>
  <c r="K3240" i="7"/>
  <c r="K2513" i="7"/>
  <c r="K2506" i="7"/>
  <c r="J2512" i="7" s="1"/>
  <c r="K2469" i="7"/>
  <c r="J2476" i="7" s="1"/>
  <c r="K4156" i="7"/>
  <c r="J4161" i="7" s="1"/>
  <c r="K2405" i="7"/>
  <c r="J2407" i="7" s="1"/>
  <c r="K2408" i="7" s="1"/>
  <c r="K2409" i="7" s="1"/>
  <c r="K7117" i="7"/>
  <c r="K7118" i="7" s="1"/>
  <c r="K7102" i="7"/>
  <c r="K7103" i="7"/>
  <c r="K7104" i="7" s="1"/>
  <c r="K4549" i="7"/>
  <c r="J4554" i="7" s="1"/>
  <c r="K2158" i="7"/>
  <c r="J2163" i="7" s="1"/>
  <c r="K2164" i="7" s="1"/>
  <c r="K2130" i="7"/>
  <c r="J2135" i="7" s="1"/>
  <c r="K2136" i="7" s="1"/>
  <c r="K1977" i="7"/>
  <c r="J1982" i="7" s="1"/>
  <c r="K1983" i="7" s="1"/>
  <c r="K2009" i="7"/>
  <c r="K3788" i="7"/>
  <c r="K3784" i="7"/>
  <c r="J3790" i="7" s="1"/>
  <c r="K3791" i="7" s="1"/>
  <c r="K3683" i="7"/>
  <c r="K3709" i="7"/>
  <c r="J3715" i="7" s="1"/>
  <c r="K3694" i="7"/>
  <c r="J3700" i="7" s="1"/>
  <c r="K3668" i="7"/>
  <c r="K3653" i="7"/>
  <c r="K3769" i="7"/>
  <c r="J3775" i="7" s="1"/>
  <c r="K3754" i="7"/>
  <c r="J3760" i="7" s="1"/>
  <c r="K3623" i="7"/>
  <c r="K3563" i="7"/>
  <c r="K6139" i="7"/>
  <c r="J6144" i="7" s="1"/>
  <c r="K6096" i="7"/>
  <c r="J6102" i="7" s="1"/>
  <c r="K6103" i="7" s="1"/>
  <c r="K6104" i="7" s="1"/>
  <c r="K6105" i="7" s="1"/>
  <c r="K6092" i="7" s="1"/>
  <c r="K6040" i="7"/>
  <c r="J6045" i="7" s="1"/>
  <c r="K6046" i="7" s="1"/>
  <c r="K7189" i="7"/>
  <c r="K7190" i="7" s="1"/>
  <c r="K7173" i="7"/>
  <c r="K7174" i="7" s="1"/>
  <c r="K7164" i="7"/>
  <c r="K7163" i="7"/>
  <c r="K6009" i="7"/>
  <c r="J6016" i="7" s="1"/>
  <c r="K6287" i="7"/>
  <c r="K6257" i="7"/>
  <c r="K6253" i="7"/>
  <c r="J6259" i="7" s="1"/>
  <c r="K6260" i="7" s="1"/>
  <c r="K5927" i="7"/>
  <c r="J5937" i="7" s="1"/>
  <c r="K5919" i="7"/>
  <c r="K5897" i="7"/>
  <c r="K5889" i="7"/>
  <c r="J5899" i="7" s="1"/>
  <c r="K1532" i="7"/>
  <c r="K5832" i="7"/>
  <c r="J5842" i="7" s="1"/>
  <c r="K5843" i="7" s="1"/>
  <c r="K5844" i="7" s="1"/>
  <c r="K5845" i="7" s="1"/>
  <c r="K5828" i="7" s="1"/>
  <c r="K5798" i="7"/>
  <c r="K5794" i="7"/>
  <c r="J5803" i="7" s="1"/>
  <c r="K5778" i="7"/>
  <c r="K5738" i="7"/>
  <c r="K5714" i="7"/>
  <c r="J5723" i="7" s="1"/>
  <c r="K5724" i="7" s="1"/>
  <c r="K5698" i="7"/>
  <c r="K5647" i="7"/>
  <c r="K5619" i="7"/>
  <c r="J5630" i="7" s="1"/>
  <c r="K5597" i="7"/>
  <c r="J5608" i="7" s="1"/>
  <c r="K3197" i="7"/>
  <c r="K7364" i="7"/>
  <c r="K7354" i="7"/>
  <c r="K7355" i="7" s="1"/>
  <c r="K7343" i="7"/>
  <c r="K7330" i="7"/>
  <c r="K7305" i="7"/>
  <c r="K7306" i="7" s="1"/>
  <c r="K4563" i="7"/>
  <c r="J4568" i="7" s="1"/>
  <c r="K2272" i="7"/>
  <c r="J2274" i="7" s="1"/>
  <c r="K2275" i="7" s="1"/>
  <c r="K2261" i="7"/>
  <c r="J2263" i="7" s="1"/>
  <c r="K2264" i="7" s="1"/>
  <c r="K4725" i="7"/>
  <c r="J4732" i="7" s="1"/>
  <c r="K4733" i="7" s="1"/>
  <c r="K7408" i="7"/>
  <c r="K7409" i="7" s="1"/>
  <c r="K7398" i="7"/>
  <c r="K7399" i="7" s="1"/>
  <c r="K4673" i="7"/>
  <c r="K7069" i="7"/>
  <c r="K7070" i="7" s="1"/>
  <c r="K7058" i="7"/>
  <c r="K6936" i="7"/>
  <c r="K7045" i="7"/>
  <c r="K6967" i="7"/>
  <c r="K6968" i="7" s="1"/>
  <c r="K7022" i="7"/>
  <c r="K1651" i="7"/>
  <c r="J1656" i="7" s="1"/>
  <c r="K1657" i="7" s="1"/>
  <c r="K1658" i="7" s="1"/>
  <c r="K1659" i="7" s="1"/>
  <c r="K1647" i="7" s="1"/>
  <c r="K6560" i="7"/>
  <c r="J6562" i="7" s="1"/>
  <c r="K6956" i="7"/>
  <c r="K6957" i="7"/>
  <c r="K6958" i="7" s="1"/>
  <c r="K7000" i="7"/>
  <c r="K7001" i="7" s="1"/>
  <c r="K7002" i="7" s="1"/>
  <c r="K6994" i="7" s="1"/>
  <c r="K6898" i="7"/>
  <c r="K6899" i="7" s="1"/>
  <c r="K1369" i="7"/>
  <c r="J1374" i="7" s="1"/>
  <c r="K1375" i="7" s="1"/>
  <c r="K4460" i="7"/>
  <c r="J4465" i="7" s="1"/>
  <c r="K4446" i="7"/>
  <c r="J4451" i="7" s="1"/>
  <c r="K4047" i="7"/>
  <c r="J4052" i="7" s="1"/>
  <c r="K4053" i="7" s="1"/>
  <c r="K4279" i="7"/>
  <c r="J4285" i="7" s="1"/>
  <c r="K4286" i="7" s="1"/>
  <c r="K3973" i="7"/>
  <c r="J3978" i="7" s="1"/>
  <c r="K1243" i="7"/>
  <c r="J1249" i="7" s="1"/>
  <c r="K3422" i="7"/>
  <c r="J3427" i="7" s="1"/>
  <c r="K3428" i="7" s="1"/>
  <c r="K3322" i="7"/>
  <c r="K3251" i="7"/>
  <c r="J3259" i="7" s="1"/>
  <c r="K3156" i="7"/>
  <c r="J3169" i="7" s="1"/>
  <c r="K2561" i="7"/>
  <c r="J2563" i="7" s="1"/>
  <c r="K2564" i="7" s="1"/>
  <c r="K3002" i="7"/>
  <c r="J3004" i="7" s="1"/>
  <c r="K2187" i="7"/>
  <c r="J2189" i="7" s="1"/>
  <c r="K2991" i="7"/>
  <c r="J2993" i="7" s="1"/>
  <c r="K2339" i="7"/>
  <c r="J2347" i="7" s="1"/>
  <c r="K6548" i="7"/>
  <c r="J6550" i="7" s="1"/>
  <c r="K6537" i="7"/>
  <c r="J6539" i="7" s="1"/>
  <c r="K6526" i="7"/>
  <c r="J6528" i="7" s="1"/>
  <c r="K444" i="7"/>
  <c r="J449" i="7" s="1"/>
  <c r="K271" i="7"/>
  <c r="J276" i="7" s="1"/>
  <c r="K277" i="7" s="1"/>
  <c r="K6923" i="7"/>
  <c r="K6861" i="7"/>
  <c r="K6632" i="7"/>
  <c r="K6230" i="7"/>
  <c r="K5938" i="7"/>
  <c r="K6989" i="7"/>
  <c r="K6990" i="7"/>
  <c r="K6991" i="7" s="1"/>
  <c r="K7215" i="7"/>
  <c r="K7093" i="7"/>
  <c r="K6976" i="7"/>
  <c r="K6977" i="7"/>
  <c r="K6978" i="7" s="1"/>
  <c r="K6966" i="7"/>
  <c r="K7317" i="7"/>
  <c r="K7082" i="7"/>
  <c r="K7083" i="7" s="1"/>
  <c r="K6947" i="7"/>
  <c r="K6948" i="7" s="1"/>
  <c r="K6809" i="7"/>
  <c r="K6810" i="7" s="1"/>
  <c r="K6811" i="7" s="1"/>
  <c r="K6800" i="7" s="1"/>
  <c r="K6684" i="7"/>
  <c r="K5878" i="7"/>
  <c r="K3825" i="7"/>
  <c r="K3529" i="7"/>
  <c r="J3535" i="7" s="1"/>
  <c r="K3536" i="7" s="1"/>
  <c r="K2655" i="7"/>
  <c r="J2657" i="7" s="1"/>
  <c r="K2658" i="7" s="1"/>
  <c r="K2659" i="7" s="1"/>
  <c r="K2660" i="7" s="1"/>
  <c r="K2652" i="7" s="1"/>
  <c r="K157" i="7"/>
  <c r="J164" i="7" s="1"/>
  <c r="K165" i="7"/>
  <c r="K166" i="7" s="1"/>
  <c r="K167" i="7" s="1"/>
  <c r="K153" i="7" s="1"/>
  <c r="K7365" i="7"/>
  <c r="K7366" i="7" s="1"/>
  <c r="K7367" i="7" s="1"/>
  <c r="K7358" i="7" s="1"/>
  <c r="K7353" i="7"/>
  <c r="K7331" i="7"/>
  <c r="K7332" i="7" s="1"/>
  <c r="K7333" i="7" s="1"/>
  <c r="K7322" i="7" s="1"/>
  <c r="K7242" i="7"/>
  <c r="K7243" i="7"/>
  <c r="K7244" i="7" s="1"/>
  <c r="K7245" i="7" s="1"/>
  <c r="K7220" i="7" s="1"/>
  <c r="K7216" i="7"/>
  <c r="K7217" i="7" s="1"/>
  <c r="K7154" i="7"/>
  <c r="K7135" i="7"/>
  <c r="K7126" i="7"/>
  <c r="K7116" i="7"/>
  <c r="K7059" i="7"/>
  <c r="K7012" i="7"/>
  <c r="K6999" i="7"/>
  <c r="K6937" i="7"/>
  <c r="K6747" i="7"/>
  <c r="J6755" i="7" s="1"/>
  <c r="K6582" i="7"/>
  <c r="J6584" i="7" s="1"/>
  <c r="K6482" i="7"/>
  <c r="J6487" i="7" s="1"/>
  <c r="K6461" i="7"/>
  <c r="J6463" i="7" s="1"/>
  <c r="K6464" i="7" s="1"/>
  <c r="K6438" i="7"/>
  <c r="J6440" i="7" s="1"/>
  <c r="K6424" i="7"/>
  <c r="J6429" i="7" s="1"/>
  <c r="K6382" i="7"/>
  <c r="J6387" i="7" s="1"/>
  <c r="K6368" i="7"/>
  <c r="J6373" i="7" s="1"/>
  <c r="K6326" i="7"/>
  <c r="J6331" i="7" s="1"/>
  <c r="K6312" i="7"/>
  <c r="J6317" i="7" s="1"/>
  <c r="K6318" i="7" s="1"/>
  <c r="K6283" i="7"/>
  <c r="J6289" i="7" s="1"/>
  <c r="K6290" i="7" s="1"/>
  <c r="K6268" i="7"/>
  <c r="J6274" i="7" s="1"/>
  <c r="K6275" i="7" s="1"/>
  <c r="K6171" i="7"/>
  <c r="K6125" i="7"/>
  <c r="J6130" i="7" s="1"/>
  <c r="K6111" i="7"/>
  <c r="J6116" i="7" s="1"/>
  <c r="K6117" i="7" s="1"/>
  <c r="K6014" i="7"/>
  <c r="K5993" i="7"/>
  <c r="J6000" i="7" s="1"/>
  <c r="K6001" i="7" s="1"/>
  <c r="K5952" i="7"/>
  <c r="K5859" i="7"/>
  <c r="K5818" i="7"/>
  <c r="K5694" i="7"/>
  <c r="J5703" i="7" s="1"/>
  <c r="K5704" i="7" s="1"/>
  <c r="K5705" i="7" s="1"/>
  <c r="K5706" i="7" s="1"/>
  <c r="K5688" i="7" s="1"/>
  <c r="K5625" i="7"/>
  <c r="K5509" i="7"/>
  <c r="J5514" i="7" s="1"/>
  <c r="K5515" i="7" s="1"/>
  <c r="K5057" i="7"/>
  <c r="K4802" i="7"/>
  <c r="J4807" i="7" s="1"/>
  <c r="K4787" i="7"/>
  <c r="J4793" i="7" s="1"/>
  <c r="K4794" i="7" s="1"/>
  <c r="K4795" i="7" s="1"/>
  <c r="K4796" i="7" s="1"/>
  <c r="K4783" i="7" s="1"/>
  <c r="K4642" i="7"/>
  <c r="K4643" i="7" s="1"/>
  <c r="K4644" i="7" s="1"/>
  <c r="K4633" i="7" s="1"/>
  <c r="K4223" i="7"/>
  <c r="J4229" i="7" s="1"/>
  <c r="K4230" i="7" s="1"/>
  <c r="K4189" i="7"/>
  <c r="K4190" i="7" s="1"/>
  <c r="K4191" i="7" s="1"/>
  <c r="K4180" i="7" s="1"/>
  <c r="K4170" i="7"/>
  <c r="J4175" i="7" s="1"/>
  <c r="K3088" i="7"/>
  <c r="J3096" i="7" s="1"/>
  <c r="K3097" i="7"/>
  <c r="K2928" i="7"/>
  <c r="K2929" i="7"/>
  <c r="K2920" i="7" s="1"/>
  <c r="K2844" i="7"/>
  <c r="J2846" i="7" s="1"/>
  <c r="K2847" i="7" s="1"/>
  <c r="K627" i="7"/>
  <c r="K7387" i="7"/>
  <c r="K7388" i="7" s="1"/>
  <c r="K7389" i="7" s="1"/>
  <c r="K7380" i="7" s="1"/>
  <c r="K7375" i="7"/>
  <c r="K7269" i="7"/>
  <c r="K7270" i="7"/>
  <c r="K7271" i="7" s="1"/>
  <c r="K6897" i="7"/>
  <c r="K5998" i="7"/>
  <c r="K5935" i="7"/>
  <c r="K5840" i="7"/>
  <c r="K5774" i="7"/>
  <c r="J5783" i="7" s="1"/>
  <c r="K5784" i="7" s="1"/>
  <c r="K5785" i="7" s="1"/>
  <c r="K5786" i="7" s="1"/>
  <c r="K5768" i="7" s="1"/>
  <c r="K5603" i="7"/>
  <c r="K5586" i="7"/>
  <c r="K4597" i="7"/>
  <c r="K2972" i="7"/>
  <c r="K2973" i="7"/>
  <c r="K2964" i="7" s="1"/>
  <c r="K2906" i="7"/>
  <c r="K2907" i="7"/>
  <c r="K2898" i="7" s="1"/>
  <c r="K1941" i="7"/>
  <c r="K1942" i="7" s="1"/>
  <c r="K1943" i="7" s="1"/>
  <c r="K1931" i="7" s="1"/>
  <c r="K1837" i="7"/>
  <c r="K1830" i="7"/>
  <c r="J1836" i="7" s="1"/>
  <c r="K7416" i="7"/>
  <c r="K7417" i="7" s="1"/>
  <c r="K7418" i="7" s="1"/>
  <c r="K7412" i="7" s="1"/>
  <c r="K7407" i="7"/>
  <c r="K7397" i="7"/>
  <c r="K7386" i="7"/>
  <c r="K7342" i="7"/>
  <c r="K7304" i="7"/>
  <c r="K7279" i="7"/>
  <c r="K7172" i="7"/>
  <c r="K7155" i="7"/>
  <c r="K7111" i="7"/>
  <c r="K7081" i="7"/>
  <c r="K7035" i="7"/>
  <c r="K6910" i="7"/>
  <c r="K6722" i="7"/>
  <c r="K6708" i="7"/>
  <c r="K6595" i="7"/>
  <c r="K6571" i="7"/>
  <c r="J6573" i="7" s="1"/>
  <c r="K6574" i="7" s="1"/>
  <c r="K6510" i="7"/>
  <c r="J6517" i="7" s="1"/>
  <c r="K6496" i="7"/>
  <c r="J6501" i="7" s="1"/>
  <c r="K6450" i="7"/>
  <c r="J6452" i="7" s="1"/>
  <c r="K6453" i="7" s="1"/>
  <c r="K6410" i="7"/>
  <c r="J6415" i="7" s="1"/>
  <c r="K6396" i="7"/>
  <c r="J6401" i="7" s="1"/>
  <c r="K6354" i="7"/>
  <c r="J6359" i="7" s="1"/>
  <c r="K6340" i="7"/>
  <c r="J6345" i="7" s="1"/>
  <c r="K6272" i="7"/>
  <c r="K6238" i="7"/>
  <c r="J6243" i="7" s="1"/>
  <c r="K6244" i="7" s="1"/>
  <c r="K6210" i="7"/>
  <c r="J6215" i="7" s="1"/>
  <c r="K6182" i="7"/>
  <c r="J6187" i="7" s="1"/>
  <c r="K6167" i="7"/>
  <c r="J6173" i="7" s="1"/>
  <c r="K6174" i="7" s="1"/>
  <c r="K6175" i="7" s="1"/>
  <c r="K6176" i="7" s="1"/>
  <c r="K6163" i="7" s="1"/>
  <c r="K6082" i="7"/>
  <c r="J6087" i="7" s="1"/>
  <c r="K6054" i="7"/>
  <c r="J6059" i="7" s="1"/>
  <c r="K6025" i="7"/>
  <c r="J6031" i="7" s="1"/>
  <c r="K6032" i="7" s="1"/>
  <c r="K5982" i="7"/>
  <c r="K5916" i="7"/>
  <c r="K5870" i="7"/>
  <c r="J5880" i="7" s="1"/>
  <c r="K5851" i="7"/>
  <c r="J5861" i="7" s="1"/>
  <c r="K5862" i="7" s="1"/>
  <c r="K5863" i="7" s="1"/>
  <c r="K5864" i="7" s="1"/>
  <c r="K5847" i="7" s="1"/>
  <c r="K5758" i="7"/>
  <c r="K5718" i="7"/>
  <c r="K5661" i="7"/>
  <c r="J5670" i="7" s="1"/>
  <c r="K5671" i="7" s="1"/>
  <c r="K5641" i="7"/>
  <c r="J5652" i="7" s="1"/>
  <c r="K5653" i="7" s="1"/>
  <c r="K5430" i="7"/>
  <c r="K5399" i="7"/>
  <c r="K5367" i="7"/>
  <c r="J5372" i="7" s="1"/>
  <c r="K4849" i="7"/>
  <c r="K4791" i="7"/>
  <c r="K4594" i="7"/>
  <c r="K4583" i="7"/>
  <c r="K4585" i="7" s="1"/>
  <c r="K4573" i="7" s="1"/>
  <c r="K4487" i="7"/>
  <c r="J4495" i="7" s="1"/>
  <c r="K4496" i="7" s="1"/>
  <c r="K4369" i="7"/>
  <c r="K4370" i="7" s="1"/>
  <c r="K4371" i="7" s="1"/>
  <c r="K4360" i="7" s="1"/>
  <c r="K4350" i="7"/>
  <c r="J4355" i="7" s="1"/>
  <c r="K4075" i="7"/>
  <c r="J4080" i="7" s="1"/>
  <c r="K4081" i="7" s="1"/>
  <c r="K4082" i="7" s="1"/>
  <c r="K4083" i="7" s="1"/>
  <c r="K4071" i="7" s="1"/>
  <c r="K4061" i="7"/>
  <c r="J4066" i="7" s="1"/>
  <c r="K3671" i="7"/>
  <c r="K2197" i="7"/>
  <c r="J2202" i="7" s="1"/>
  <c r="K2203" i="7" s="1"/>
  <c r="K2204" i="7" s="1"/>
  <c r="K2205" i="7" s="1"/>
  <c r="K2194" i="7" s="1"/>
  <c r="K670" i="7"/>
  <c r="J678" i="7" s="1"/>
  <c r="K679" i="7" s="1"/>
  <c r="K3852" i="7"/>
  <c r="K3837" i="7"/>
  <c r="K3578" i="7"/>
  <c r="K3548" i="7"/>
  <c r="K3460" i="7"/>
  <c r="K3461" i="7" s="1"/>
  <c r="K3394" i="7"/>
  <c r="J3399" i="7" s="1"/>
  <c r="K3400" i="7" s="1"/>
  <c r="K3285" i="7"/>
  <c r="J3292" i="7" s="1"/>
  <c r="K3225" i="7"/>
  <c r="J3227" i="7" s="1"/>
  <c r="K3228" i="7" s="1"/>
  <c r="K3105" i="7"/>
  <c r="J3111" i="7" s="1"/>
  <c r="K3112" i="7" s="1"/>
  <c r="K2891" i="7"/>
  <c r="J2893" i="7" s="1"/>
  <c r="K2856" i="7"/>
  <c r="J2858" i="7" s="1"/>
  <c r="K2859" i="7" s="1"/>
  <c r="K2074" i="7"/>
  <c r="J2079" i="7" s="1"/>
  <c r="K2080" i="7" s="1"/>
  <c r="K1785" i="7"/>
  <c r="J1791" i="7" s="1"/>
  <c r="K1792" i="7" s="1"/>
  <c r="K1590" i="7"/>
  <c r="J1595" i="7" s="1"/>
  <c r="K1596" i="7" s="1"/>
  <c r="K1597" i="7" s="1"/>
  <c r="K1454" i="7"/>
  <c r="J1459" i="7" s="1"/>
  <c r="K1460" i="7" s="1"/>
  <c r="K1355" i="7"/>
  <c r="J1360" i="7" s="1"/>
  <c r="K1361" i="7" s="1"/>
  <c r="K1362" i="7" s="1"/>
  <c r="K1228" i="7"/>
  <c r="J1234" i="7" s="1"/>
  <c r="K851" i="7"/>
  <c r="K852" i="7" s="1"/>
  <c r="K762" i="7"/>
  <c r="K676" i="7"/>
  <c r="K5551" i="7"/>
  <c r="J5556" i="7" s="1"/>
  <c r="K5481" i="7"/>
  <c r="J5486" i="7" s="1"/>
  <c r="K5327" i="7"/>
  <c r="K5293" i="7"/>
  <c r="J5299" i="7" s="1"/>
  <c r="K5155" i="7"/>
  <c r="J5157" i="7" s="1"/>
  <c r="K5158" i="7" s="1"/>
  <c r="K5140" i="7"/>
  <c r="J5146" i="7" s="1"/>
  <c r="K5147" i="7" s="1"/>
  <c r="K5125" i="7"/>
  <c r="J5131" i="7" s="1"/>
  <c r="K5132" i="7" s="1"/>
  <c r="K4893" i="7"/>
  <c r="K4689" i="7"/>
  <c r="K4605" i="7"/>
  <c r="J4610" i="7" s="1"/>
  <c r="K4611" i="7" s="1"/>
  <c r="K4513" i="7"/>
  <c r="K4283" i="7"/>
  <c r="K4227" i="7"/>
  <c r="K4039" i="7"/>
  <c r="K4017" i="7"/>
  <c r="J4023" i="7" s="1"/>
  <c r="K4002" i="7"/>
  <c r="J4008" i="7" s="1"/>
  <c r="K4009" i="7" s="1"/>
  <c r="K3987" i="7"/>
  <c r="J3993" i="7" s="1"/>
  <c r="K3889" i="7"/>
  <c r="K3761" i="7"/>
  <c r="K3758" i="7"/>
  <c r="K3728" i="7"/>
  <c r="K3713" i="7"/>
  <c r="K3701" i="7"/>
  <c r="K3702" i="7" s="1"/>
  <c r="K3533" i="7"/>
  <c r="K3236" i="7"/>
  <c r="J3242" i="7" s="1"/>
  <c r="K3243" i="7" s="1"/>
  <c r="K3125" i="7"/>
  <c r="K2957" i="7"/>
  <c r="J2959" i="7" s="1"/>
  <c r="K2960" i="7" s="1"/>
  <c r="K2732" i="7"/>
  <c r="J2734" i="7" s="1"/>
  <c r="K2735" i="7" s="1"/>
  <c r="K2736" i="7" s="1"/>
  <c r="K2737" i="7" s="1"/>
  <c r="K2728" i="7" s="1"/>
  <c r="K2485" i="7"/>
  <c r="J2487" i="7" s="1"/>
  <c r="K2488" i="7" s="1"/>
  <c r="K2442" i="7"/>
  <c r="J2444" i="7" s="1"/>
  <c r="K1879" i="7"/>
  <c r="K1819" i="7"/>
  <c r="K1482" i="7"/>
  <c r="J1487" i="7" s="1"/>
  <c r="K1333" i="7"/>
  <c r="K1279" i="7"/>
  <c r="K1266" i="7"/>
  <c r="K1096" i="7"/>
  <c r="K975" i="7"/>
  <c r="J981" i="7" s="1"/>
  <c r="K982" i="7" s="1"/>
  <c r="K945" i="7"/>
  <c r="J951" i="7" s="1"/>
  <c r="K732" i="7"/>
  <c r="J734" i="7" s="1"/>
  <c r="K735" i="7" s="1"/>
  <c r="K736" i="7" s="1"/>
  <c r="K737" i="7" s="1"/>
  <c r="K728" i="7" s="1"/>
  <c r="K706" i="7"/>
  <c r="K5402" i="7"/>
  <c r="K5353" i="7"/>
  <c r="J5358" i="7" s="1"/>
  <c r="K5095" i="7"/>
  <c r="J5101" i="7" s="1"/>
  <c r="K4982" i="7"/>
  <c r="K4983" i="7" s="1"/>
  <c r="K4860" i="7"/>
  <c r="J4865" i="7" s="1"/>
  <c r="K4766" i="7"/>
  <c r="K4730" i="7"/>
  <c r="K4714" i="7"/>
  <c r="K4656" i="7"/>
  <c r="K4629" i="7"/>
  <c r="K4435" i="7"/>
  <c r="K4407" i="7"/>
  <c r="K4308" i="7"/>
  <c r="J4313" i="7" s="1"/>
  <c r="K4314" i="7" s="1"/>
  <c r="K4294" i="7"/>
  <c r="J4299" i="7" s="1"/>
  <c r="K4238" i="7"/>
  <c r="J4244" i="7" s="1"/>
  <c r="K4245" i="7" s="1"/>
  <c r="K4128" i="7"/>
  <c r="J4133" i="7" s="1"/>
  <c r="K4134" i="7" s="1"/>
  <c r="K4021" i="7"/>
  <c r="K3929" i="7"/>
  <c r="J3934" i="7" s="1"/>
  <c r="K3905" i="7"/>
  <c r="K3833" i="7"/>
  <c r="J3839" i="7" s="1"/>
  <c r="K3664" i="7"/>
  <c r="J3670" i="7" s="1"/>
  <c r="K3608" i="7"/>
  <c r="K3290" i="7"/>
  <c r="K2787" i="7"/>
  <c r="J2789" i="7" s="1"/>
  <c r="K2790" i="7" s="1"/>
  <c r="K2791" i="7" s="1"/>
  <c r="K2792" i="7" s="1"/>
  <c r="K2783" i="7" s="1"/>
  <c r="K2615" i="7"/>
  <c r="J2617" i="7" s="1"/>
  <c r="K2618" i="7" s="1"/>
  <c r="K2619" i="7" s="1"/>
  <c r="K2620" i="7" s="1"/>
  <c r="K2612" i="7" s="1"/>
  <c r="K1699" i="7"/>
  <c r="K1548" i="7"/>
  <c r="K1510" i="7"/>
  <c r="J1515" i="7" s="1"/>
  <c r="K1516" i="7" s="1"/>
  <c r="K1290" i="7"/>
  <c r="J1298" i="7" s="1"/>
  <c r="K1299" i="7" s="1"/>
  <c r="K1114" i="7"/>
  <c r="K1108" i="7"/>
  <c r="J1116" i="7" s="1"/>
  <c r="K1117" i="7" s="1"/>
  <c r="K788" i="7"/>
  <c r="J794" i="7" s="1"/>
  <c r="K547" i="7"/>
  <c r="J552" i="7" s="1"/>
  <c r="K430" i="7"/>
  <c r="J435" i="7" s="1"/>
  <c r="K382" i="7"/>
  <c r="J387" i="7" s="1"/>
  <c r="K230" i="7"/>
  <c r="K194" i="7"/>
  <c r="K146" i="7"/>
  <c r="K130" i="7"/>
  <c r="K1085" i="7"/>
  <c r="K1086" i="7" s="1"/>
  <c r="K1087" i="7" s="1"/>
  <c r="K1072" i="7" s="1"/>
  <c r="K809" i="7"/>
  <c r="K643" i="7"/>
  <c r="K622" i="7"/>
  <c r="J629" i="7" s="1"/>
  <c r="K630" i="7" s="1"/>
  <c r="K631" i="7" s="1"/>
  <c r="K632" i="7" s="1"/>
  <c r="K618" i="7" s="1"/>
  <c r="K458" i="7"/>
  <c r="J463" i="7" s="1"/>
  <c r="K354" i="7"/>
  <c r="J359" i="7" s="1"/>
  <c r="K189" i="7"/>
  <c r="J196" i="7" s="1"/>
  <c r="K197" i="7" s="1"/>
  <c r="K198" i="7" s="1"/>
  <c r="K199" i="7" s="1"/>
  <c r="K185" i="7" s="1"/>
  <c r="K93" i="7"/>
  <c r="J100" i="7" s="1"/>
  <c r="K101" i="7" s="1"/>
  <c r="K71" i="7"/>
  <c r="K38" i="7"/>
  <c r="K3884" i="7"/>
  <c r="J3891" i="7" s="1"/>
  <c r="K3822" i="7"/>
  <c r="K3739" i="7"/>
  <c r="J3745" i="7" s="1"/>
  <c r="K3698" i="7"/>
  <c r="K3593" i="7"/>
  <c r="K3544" i="7"/>
  <c r="J3550" i="7" s="1"/>
  <c r="K3504" i="7"/>
  <c r="K3484" i="7"/>
  <c r="J3491" i="7" s="1"/>
  <c r="K3368" i="7"/>
  <c r="K3317" i="7"/>
  <c r="J3324" i="7" s="1"/>
  <c r="K3325" i="7" s="1"/>
  <c r="K3306" i="7"/>
  <c r="K3268" i="7"/>
  <c r="J3276" i="7" s="1"/>
  <c r="K3109" i="7"/>
  <c r="K3054" i="7"/>
  <c r="J3066" i="7" s="1"/>
  <c r="K3035" i="7"/>
  <c r="J3037" i="7" s="1"/>
  <c r="K3038" i="7" s="1"/>
  <c r="K2994" i="7"/>
  <c r="K2995" i="7" s="1"/>
  <c r="K2996" i="7" s="1"/>
  <c r="K2986" i="7" s="1"/>
  <c r="K2868" i="7"/>
  <c r="J2870" i="7" s="1"/>
  <c r="K2871" i="7" s="1"/>
  <c r="K2872" i="7" s="1"/>
  <c r="K2873" i="7" s="1"/>
  <c r="K2863" i="7" s="1"/>
  <c r="K2710" i="7"/>
  <c r="J2712" i="7" s="1"/>
  <c r="K2713" i="7" s="1"/>
  <c r="K2510" i="7"/>
  <c r="K2217" i="7"/>
  <c r="K1963" i="7"/>
  <c r="J1968" i="7" s="1"/>
  <c r="K1969" i="7" s="1"/>
  <c r="K1834" i="7"/>
  <c r="K1397" i="7"/>
  <c r="J1402" i="7" s="1"/>
  <c r="K1403" i="7" s="1"/>
  <c r="K1404" i="7" s="1"/>
  <c r="K1405" i="7" s="1"/>
  <c r="K1393" i="7" s="1"/>
  <c r="K1307" i="7"/>
  <c r="J1315" i="7" s="1"/>
  <c r="K1316" i="7" s="1"/>
  <c r="K1217" i="7"/>
  <c r="K1010" i="7"/>
  <c r="K934" i="7"/>
  <c r="K162" i="7"/>
  <c r="K84" i="7"/>
  <c r="K22" i="7"/>
  <c r="H30" i="2"/>
  <c r="G42" i="2" s="1"/>
  <c r="K7060" i="7"/>
  <c r="K7061" i="7" s="1"/>
  <c r="K7050" i="7" s="1"/>
  <c r="K7165" i="7"/>
  <c r="K7166" i="7" s="1"/>
  <c r="K7159" i="7" s="1"/>
  <c r="K6711" i="7"/>
  <c r="K6261" i="7"/>
  <c r="K6262" i="7" s="1"/>
  <c r="K6249" i="7" s="1"/>
  <c r="K5587" i="7"/>
  <c r="K5588" i="7" s="1"/>
  <c r="K5575" i="7" s="1"/>
  <c r="K7156" i="7"/>
  <c r="K7157" i="7" s="1"/>
  <c r="K7149" i="7" s="1"/>
  <c r="K6606" i="7"/>
  <c r="K6607" i="7" s="1"/>
  <c r="K6599" i="7" s="1"/>
  <c r="K6596" i="7"/>
  <c r="K6597" i="7" s="1"/>
  <c r="K6589" i="7" s="1"/>
  <c r="K6454" i="7"/>
  <c r="K6455" i="7" s="1"/>
  <c r="K6445" i="7" s="1"/>
  <c r="K5672" i="7"/>
  <c r="K5673" i="7" s="1"/>
  <c r="K5657" i="7" s="1"/>
  <c r="K5631" i="7"/>
  <c r="K5459" i="7"/>
  <c r="K5460" i="7" s="1"/>
  <c r="K5448" i="7" s="1"/>
  <c r="K5431" i="7"/>
  <c r="K5432" i="7" s="1"/>
  <c r="K5420" i="7" s="1"/>
  <c r="K5330" i="7"/>
  <c r="K5316" i="7"/>
  <c r="K5317" i="7"/>
  <c r="K5304" i="7" s="1"/>
  <c r="K5270" i="7"/>
  <c r="K5242" i="7"/>
  <c r="K5214" i="7"/>
  <c r="K5186" i="7"/>
  <c r="K5118" i="7"/>
  <c r="K5119" i="7" s="1"/>
  <c r="K5106" i="7" s="1"/>
  <c r="K5013" i="7"/>
  <c r="K5014" i="7" s="1"/>
  <c r="K5001" i="7" s="1"/>
  <c r="K7344" i="7"/>
  <c r="K7345" i="7" s="1"/>
  <c r="K7335" i="7" s="1"/>
  <c r="K7293" i="7"/>
  <c r="K7294" i="7" s="1"/>
  <c r="K7284" i="7" s="1"/>
  <c r="K6886" i="7"/>
  <c r="K6887" i="7" s="1"/>
  <c r="K6878" i="7" s="1"/>
  <c r="K6756" i="7"/>
  <c r="K6585" i="7"/>
  <c r="K5939" i="7"/>
  <c r="K5940" i="7" s="1"/>
  <c r="K5923" i="7" s="1"/>
  <c r="K5920" i="7"/>
  <c r="K5921" i="7" s="1"/>
  <c r="K5904" i="7" s="1"/>
  <c r="K5058" i="7"/>
  <c r="K5059" i="7" s="1"/>
  <c r="K5046" i="7" s="1"/>
  <c r="K6938" i="7"/>
  <c r="K6939" i="7" s="1"/>
  <c r="K6928" i="7" s="1"/>
  <c r="K6862" i="7"/>
  <c r="K6863" i="7"/>
  <c r="K6852" i="7" s="1"/>
  <c r="K6726" i="7"/>
  <c r="K6727" i="7"/>
  <c r="K6715" i="7" s="1"/>
  <c r="K6685" i="7"/>
  <c r="K6686" i="7" s="1"/>
  <c r="K6675" i="7" s="1"/>
  <c r="K6633" i="7"/>
  <c r="K6634" i="7"/>
  <c r="K6623" i="7" s="1"/>
  <c r="K6465" i="7"/>
  <c r="K6466" i="7" s="1"/>
  <c r="K6457" i="7" s="1"/>
  <c r="K6276" i="7"/>
  <c r="K6231" i="7"/>
  <c r="K6232" i="7" s="1"/>
  <c r="K6220" i="7" s="1"/>
  <c r="K6203" i="7"/>
  <c r="K6204" i="7"/>
  <c r="K6192" i="7" s="1"/>
  <c r="K6075" i="7"/>
  <c r="K6076" i="7" s="1"/>
  <c r="K6064" i="7" s="1"/>
  <c r="K6047" i="7"/>
  <c r="K6048" i="7" s="1"/>
  <c r="K6036" i="7" s="1"/>
  <c r="K5804" i="7"/>
  <c r="K5403" i="7"/>
  <c r="K5404" i="7" s="1"/>
  <c r="K5391" i="7" s="1"/>
  <c r="K7410" i="7"/>
  <c r="K7402" i="7" s="1"/>
  <c r="K7376" i="7"/>
  <c r="K7356" i="7"/>
  <c r="K7347" i="7" s="1"/>
  <c r="K7318" i="7"/>
  <c r="K7280" i="7"/>
  <c r="K7136" i="7"/>
  <c r="K7105" i="7"/>
  <c r="K7098" i="7" s="1"/>
  <c r="K7023" i="7"/>
  <c r="K7013" i="7"/>
  <c r="K6979" i="7"/>
  <c r="K6971" i="7" s="1"/>
  <c r="K6969" i="7"/>
  <c r="K6961" i="7" s="1"/>
  <c r="K6959" i="7"/>
  <c r="K6951" i="7" s="1"/>
  <c r="K6911" i="7"/>
  <c r="K6848" i="7"/>
  <c r="K6796" i="7"/>
  <c r="K6739" i="7"/>
  <c r="K6671" i="7"/>
  <c r="K6619" i="7"/>
  <c r="K6563" i="7"/>
  <c r="K6551" i="7"/>
  <c r="K6540" i="7"/>
  <c r="K6529" i="7"/>
  <c r="K6518" i="7"/>
  <c r="K6502" i="7"/>
  <c r="K6474" i="7"/>
  <c r="K6441" i="7"/>
  <c r="K6430" i="7"/>
  <c r="K6402" i="7"/>
  <c r="K6374" i="7"/>
  <c r="K6346" i="7"/>
  <c r="K6145" i="7"/>
  <c r="K6017" i="7"/>
  <c r="K5985" i="7"/>
  <c r="K5969" i="7"/>
  <c r="K5881" i="7"/>
  <c r="K5814" i="7"/>
  <c r="J5823" i="7" s="1"/>
  <c r="K5824" i="7" s="1"/>
  <c r="K5734" i="7"/>
  <c r="J5743" i="7" s="1"/>
  <c r="K5744" i="7" s="1"/>
  <c r="K5557" i="7"/>
  <c r="K5529" i="7"/>
  <c r="K5501" i="7"/>
  <c r="K5473" i="7"/>
  <c r="K5373" i="7"/>
  <c r="K5345" i="7"/>
  <c r="K5285" i="7"/>
  <c r="K5042" i="7"/>
  <c r="K4703" i="7"/>
  <c r="K4704" i="7" s="1"/>
  <c r="K4693" i="7" s="1"/>
  <c r="K4598" i="7"/>
  <c r="K4599" i="7" s="1"/>
  <c r="K4587" i="7" s="1"/>
  <c r="K4287" i="7"/>
  <c r="K4288" i="7" s="1"/>
  <c r="K4275" i="7" s="1"/>
  <c r="K4231" i="7"/>
  <c r="K4232" i="7" s="1"/>
  <c r="K4219" i="7" s="1"/>
  <c r="K7307" i="7"/>
  <c r="K7296" i="7" s="1"/>
  <c r="K7191" i="7"/>
  <c r="K7185" i="7" s="1"/>
  <c r="K7181" i="7"/>
  <c r="K7175" i="7"/>
  <c r="K7168" i="7" s="1"/>
  <c r="K7145" i="7"/>
  <c r="K7129" i="7"/>
  <c r="K7121" i="7" s="1"/>
  <c r="K7119" i="7"/>
  <c r="K7107" i="7" s="1"/>
  <c r="K7094" i="7"/>
  <c r="K7084" i="7"/>
  <c r="K7073" i="7" s="1"/>
  <c r="K7046" i="7"/>
  <c r="K7036" i="7"/>
  <c r="K6924" i="7"/>
  <c r="K6900" i="7"/>
  <c r="K6889" i="7" s="1"/>
  <c r="K6835" i="7"/>
  <c r="K6783" i="7"/>
  <c r="K6658" i="7"/>
  <c r="K6216" i="7"/>
  <c r="K6188" i="7"/>
  <c r="K6088" i="7"/>
  <c r="K6060" i="7"/>
  <c r="K5946" i="7"/>
  <c r="J5954" i="7" s="1"/>
  <c r="K5955" i="7" s="1"/>
  <c r="K5900" i="7"/>
  <c r="K5754" i="7"/>
  <c r="J5763" i="7" s="1"/>
  <c r="K5764" i="7" s="1"/>
  <c r="K5444" i="7"/>
  <c r="K5416" i="7"/>
  <c r="K5300" i="7"/>
  <c r="K5267" i="7"/>
  <c r="K5256" i="7"/>
  <c r="K5239" i="7"/>
  <c r="K5228" i="7"/>
  <c r="K5211" i="7"/>
  <c r="K5200" i="7"/>
  <c r="K5183" i="7"/>
  <c r="K5172" i="7"/>
  <c r="K5080" i="7"/>
  <c r="J5086" i="7" s="1"/>
  <c r="K5087" i="7" s="1"/>
  <c r="K4952" i="7"/>
  <c r="K4924" i="7"/>
  <c r="K4676" i="7"/>
  <c r="K4584" i="7"/>
  <c r="K4439" i="7"/>
  <c r="K4440" i="7" s="1"/>
  <c r="K4428" i="7" s="1"/>
  <c r="K4411" i="7"/>
  <c r="K4412" i="7" s="1"/>
  <c r="K4400" i="7" s="1"/>
  <c r="K3952" i="7"/>
  <c r="K3939" i="7" s="1"/>
  <c r="K3951" i="7"/>
  <c r="K3762" i="7"/>
  <c r="K3763" i="7" s="1"/>
  <c r="K3750" i="7" s="1"/>
  <c r="K3357" i="7"/>
  <c r="K3358" i="7" s="1"/>
  <c r="K3347" i="7" s="1"/>
  <c r="K6874" i="7"/>
  <c r="K6822" i="7"/>
  <c r="K6770" i="7"/>
  <c r="K6697" i="7"/>
  <c r="K6645" i="7"/>
  <c r="K6488" i="7"/>
  <c r="K6416" i="7"/>
  <c r="K6388" i="7"/>
  <c r="K6360" i="7"/>
  <c r="K6332" i="7"/>
  <c r="K6304" i="7"/>
  <c r="K6159" i="7"/>
  <c r="K6131" i="7"/>
  <c r="K5684" i="7"/>
  <c r="K5609" i="7"/>
  <c r="K5571" i="7"/>
  <c r="K5543" i="7"/>
  <c r="K5487" i="7"/>
  <c r="K5387" i="7"/>
  <c r="K5359" i="7"/>
  <c r="K5102" i="7"/>
  <c r="K4838" i="7"/>
  <c r="K4839" i="7" s="1"/>
  <c r="K4827" i="7" s="1"/>
  <c r="K4808" i="7"/>
  <c r="K4779" i="7"/>
  <c r="K4690" i="7"/>
  <c r="K4691" i="7" s="1"/>
  <c r="K4680" i="7" s="1"/>
  <c r="K4569" i="7"/>
  <c r="K4539" i="7"/>
  <c r="K4526" i="7"/>
  <c r="K4514" i="7"/>
  <c r="K4515" i="7" s="1"/>
  <c r="K4500" i="7" s="1"/>
  <c r="K4041" i="7"/>
  <c r="K4028" i="7" s="1"/>
  <c r="K4040" i="7"/>
  <c r="K4010" i="7"/>
  <c r="K4011" i="7" s="1"/>
  <c r="K3998" i="7" s="1"/>
  <c r="K3826" i="7"/>
  <c r="K3827" i="7" s="1"/>
  <c r="K3812" i="7" s="1"/>
  <c r="K3792" i="7"/>
  <c r="K3793" i="7" s="1"/>
  <c r="K3780" i="7" s="1"/>
  <c r="K3429" i="7"/>
  <c r="K3430" i="7" s="1"/>
  <c r="K3418" i="7" s="1"/>
  <c r="K5129" i="7"/>
  <c r="K5074" i="7"/>
  <c r="K5061" i="7" s="1"/>
  <c r="K5020" i="7"/>
  <c r="J5026" i="7" s="1"/>
  <c r="K5027" i="7" s="1"/>
  <c r="K5009" i="7"/>
  <c r="K4997" i="7"/>
  <c r="K4984" i="7"/>
  <c r="K4971" i="7" s="1"/>
  <c r="K4767" i="7"/>
  <c r="K4768" i="7" s="1"/>
  <c r="K4755" i="7" s="1"/>
  <c r="K4630" i="7"/>
  <c r="K4631" i="7" s="1"/>
  <c r="K4615" i="7" s="1"/>
  <c r="K4246" i="7"/>
  <c r="K4247" i="7"/>
  <c r="K4234" i="7" s="1"/>
  <c r="K4054" i="7"/>
  <c r="K4055" i="7" s="1"/>
  <c r="K4043" i="7" s="1"/>
  <c r="K3401" i="7"/>
  <c r="K3402" i="7" s="1"/>
  <c r="K3390" i="7" s="1"/>
  <c r="K4967" i="7"/>
  <c r="K4889" i="7"/>
  <c r="J4895" i="7" s="1"/>
  <c r="K4896" i="7" s="1"/>
  <c r="K4883" i="7"/>
  <c r="K4870" i="7" s="1"/>
  <c r="K4845" i="7"/>
  <c r="J4851" i="7" s="1"/>
  <c r="K4852" i="7" s="1"/>
  <c r="K4823" i="7"/>
  <c r="K4751" i="7"/>
  <c r="K4710" i="7"/>
  <c r="J4716" i="7" s="1"/>
  <c r="K4717" i="7" s="1"/>
  <c r="K4650" i="7"/>
  <c r="J4658" i="7" s="1"/>
  <c r="K4659" i="7" s="1"/>
  <c r="K4452" i="7"/>
  <c r="K4424" i="7"/>
  <c r="K4396" i="7"/>
  <c r="K4356" i="7"/>
  <c r="K4328" i="7"/>
  <c r="K4300" i="7"/>
  <c r="K4176" i="7"/>
  <c r="K4148" i="7"/>
  <c r="K4120" i="7"/>
  <c r="K4024" i="7"/>
  <c r="K3991" i="7"/>
  <c r="K3958" i="7"/>
  <c r="J3964" i="7" s="1"/>
  <c r="K3965" i="7" s="1"/>
  <c r="K3935" i="7"/>
  <c r="K3800" i="7"/>
  <c r="J3807" i="7" s="1"/>
  <c r="K3808" i="7" s="1"/>
  <c r="K3773" i="7"/>
  <c r="K3619" i="7"/>
  <c r="J3625" i="7" s="1"/>
  <c r="K3626" i="7" s="1"/>
  <c r="K3596" i="7"/>
  <c r="K3551" i="7"/>
  <c r="K3515" i="7"/>
  <c r="J3520" i="7" s="1"/>
  <c r="K3521" i="7" s="1"/>
  <c r="K3435" i="7"/>
  <c r="J3443" i="7" s="1"/>
  <c r="K3444" i="7"/>
  <c r="K3364" i="7"/>
  <c r="J3370" i="7" s="1"/>
  <c r="K3371" i="7" s="1"/>
  <c r="K3170" i="7"/>
  <c r="K3074" i="7"/>
  <c r="J3079" i="7" s="1"/>
  <c r="K3080" i="7" s="1"/>
  <c r="K3047" i="7"/>
  <c r="K3048" i="7" s="1"/>
  <c r="K3042" i="7" s="1"/>
  <c r="K2917" i="7"/>
  <c r="K2918" i="7" s="1"/>
  <c r="K2909" i="7" s="1"/>
  <c r="K2703" i="7"/>
  <c r="K2704" i="7" s="1"/>
  <c r="K2692" i="7" s="1"/>
  <c r="K2514" i="7"/>
  <c r="K2515" i="7" s="1"/>
  <c r="K2502" i="7" s="1"/>
  <c r="K2348" i="7"/>
  <c r="K2298" i="7"/>
  <c r="K2304" i="7"/>
  <c r="K2039" i="7"/>
  <c r="K2036" i="7"/>
  <c r="K1794" i="7"/>
  <c r="K1781" i="7" s="1"/>
  <c r="K1793" i="7"/>
  <c r="K1457" i="7"/>
  <c r="K4949" i="7"/>
  <c r="K4938" i="7"/>
  <c r="K4921" i="7"/>
  <c r="K4910" i="7"/>
  <c r="K4866" i="7"/>
  <c r="K4805" i="7"/>
  <c r="K4686" i="7"/>
  <c r="K4626" i="7"/>
  <c r="K4566" i="7"/>
  <c r="K4555" i="7"/>
  <c r="K4536" i="7"/>
  <c r="K4479" i="7"/>
  <c r="K4271" i="7"/>
  <c r="K4215" i="7"/>
  <c r="K4107" i="7"/>
  <c r="K4067" i="7"/>
  <c r="K3994" i="7"/>
  <c r="K3921" i="7"/>
  <c r="K3848" i="7"/>
  <c r="J3857" i="7" s="1"/>
  <c r="K3858" i="7" s="1"/>
  <c r="K3840" i="7"/>
  <c r="K3805" i="7"/>
  <c r="K3724" i="7"/>
  <c r="J3730" i="7" s="1"/>
  <c r="K3731" i="7" s="1"/>
  <c r="K3716" i="7"/>
  <c r="K3679" i="7"/>
  <c r="J3685" i="7" s="1"/>
  <c r="K3686" i="7" s="1"/>
  <c r="K3656" i="7"/>
  <c r="K3611" i="7"/>
  <c r="K3574" i="7"/>
  <c r="J3580" i="7" s="1"/>
  <c r="K3581" i="7" s="1"/>
  <c r="K3507" i="7"/>
  <c r="K3293" i="7"/>
  <c r="K3260" i="7"/>
  <c r="K3198" i="7"/>
  <c r="K3199" i="7" s="1"/>
  <c r="K3188" i="7" s="1"/>
  <c r="K3057" i="7"/>
  <c r="K3067" i="7"/>
  <c r="K2951" i="7"/>
  <c r="K2942" i="7" s="1"/>
  <c r="K2939" i="7"/>
  <c r="K2940" i="7" s="1"/>
  <c r="K2931" i="7" s="1"/>
  <c r="K2879" i="7"/>
  <c r="J2881" i="7" s="1"/>
  <c r="K2882" i="7" s="1"/>
  <c r="K2688" i="7"/>
  <c r="K2685" i="7"/>
  <c r="J2687" i="7" s="1"/>
  <c r="K2669" i="7"/>
  <c r="K2670" i="7" s="1"/>
  <c r="K2662" i="7" s="1"/>
  <c r="K2608" i="7"/>
  <c r="K2605" i="7"/>
  <c r="J2607" i="7" s="1"/>
  <c r="K2589" i="7"/>
  <c r="K2590" i="7" s="1"/>
  <c r="K2582" i="7" s="1"/>
  <c r="K2544" i="7"/>
  <c r="K2545" i="7" s="1"/>
  <c r="K2537" i="7" s="1"/>
  <c r="K2499" i="7"/>
  <c r="K2500" i="7" s="1"/>
  <c r="K2492" i="7" s="1"/>
  <c r="K2331" i="7"/>
  <c r="K2213" i="7"/>
  <c r="J2219" i="7" s="1"/>
  <c r="K2220" i="7" s="1"/>
  <c r="K2102" i="7"/>
  <c r="J2107" i="7" s="1"/>
  <c r="K2108" i="7" s="1"/>
  <c r="K1517" i="7"/>
  <c r="K1518" i="7" s="1"/>
  <c r="K1506" i="7" s="1"/>
  <c r="K4466" i="7"/>
  <c r="K4382" i="7"/>
  <c r="K4342" i="7"/>
  <c r="K4258" i="7"/>
  <c r="K4202" i="7"/>
  <c r="K4162" i="7"/>
  <c r="K4094" i="7"/>
  <c r="K3979" i="7"/>
  <c r="K3892" i="7"/>
  <c r="K3876" i="7"/>
  <c r="K3746" i="7"/>
  <c r="K3672" i="7"/>
  <c r="K3673" i="7" s="1"/>
  <c r="K3660" i="7" s="1"/>
  <c r="K3634" i="7"/>
  <c r="J3640" i="7" s="1"/>
  <c r="K3641" i="7" s="1"/>
  <c r="K3462" i="7"/>
  <c r="K3448" i="7" s="1"/>
  <c r="K3379" i="7"/>
  <c r="J3385" i="7" s="1"/>
  <c r="K3386" i="7" s="1"/>
  <c r="K3309" i="7"/>
  <c r="K3013" i="7"/>
  <c r="J3015" i="7" s="1"/>
  <c r="K3016" i="7" s="1"/>
  <c r="K2961" i="7"/>
  <c r="K2962" i="7" s="1"/>
  <c r="K2953" i="7" s="1"/>
  <c r="K2836" i="7"/>
  <c r="K2837" i="7" s="1"/>
  <c r="K2828" i="7" s="1"/>
  <c r="K2759" i="7"/>
  <c r="K2760" i="7" s="1"/>
  <c r="K2751" i="7" s="1"/>
  <c r="K2489" i="7"/>
  <c r="K2490" i="7" s="1"/>
  <c r="K2481" i="7" s="1"/>
  <c r="K2265" i="7"/>
  <c r="K2266" i="7" s="1"/>
  <c r="K2257" i="7" s="1"/>
  <c r="K2239" i="7"/>
  <c r="J2241" i="7" s="1"/>
  <c r="K2242" i="7" s="1"/>
  <c r="K1838" i="7"/>
  <c r="K1839" i="7"/>
  <c r="K1826" i="7" s="1"/>
  <c r="K1207" i="7"/>
  <c r="K1208" i="7" s="1"/>
  <c r="K1196" i="7" s="1"/>
  <c r="K3908" i="7"/>
  <c r="K3776" i="7"/>
  <c r="K3559" i="7"/>
  <c r="J3565" i="7" s="1"/>
  <c r="K3566" i="7" s="1"/>
  <c r="K3492" i="7"/>
  <c r="K3408" i="7"/>
  <c r="J3413" i="7" s="1"/>
  <c r="K3414" i="7" s="1"/>
  <c r="K3340" i="7"/>
  <c r="K3277" i="7"/>
  <c r="K2983" i="7"/>
  <c r="K2984" i="7" s="1"/>
  <c r="K2975" i="7" s="1"/>
  <c r="K2814" i="7"/>
  <c r="K2815" i="7" s="1"/>
  <c r="K2806" i="7" s="1"/>
  <c r="K2780" i="7"/>
  <c r="K2781" i="7" s="1"/>
  <c r="K2773" i="7" s="1"/>
  <c r="K2721" i="7"/>
  <c r="J2723" i="7" s="1"/>
  <c r="K2724" i="7" s="1"/>
  <c r="K2648" i="7"/>
  <c r="K2645" i="7"/>
  <c r="J2647" i="7" s="1"/>
  <c r="K2629" i="7"/>
  <c r="K2630" i="7" s="1"/>
  <c r="K2622" i="7" s="1"/>
  <c r="K2554" i="7"/>
  <c r="K2555" i="7" s="1"/>
  <c r="K2547" i="7" s="1"/>
  <c r="K2391" i="7"/>
  <c r="K2276" i="7"/>
  <c r="K2277" i="7" s="1"/>
  <c r="K2268" i="7" s="1"/>
  <c r="K2165" i="7"/>
  <c r="K2166" i="7" s="1"/>
  <c r="K2154" i="7" s="1"/>
  <c r="K1991" i="7"/>
  <c r="J1996" i="7" s="1"/>
  <c r="K1997" i="7" s="1"/>
  <c r="K1890" i="7"/>
  <c r="J1896" i="7" s="1"/>
  <c r="K1897" i="7" s="1"/>
  <c r="K3467" i="7"/>
  <c r="J3475" i="7" s="1"/>
  <c r="K3476" i="7" s="1"/>
  <c r="K3343" i="7"/>
  <c r="K3205" i="7"/>
  <c r="J3216" i="7" s="1"/>
  <c r="K3217" i="7" s="1"/>
  <c r="K3177" i="7"/>
  <c r="J3183" i="7" s="1"/>
  <c r="K3184" i="7" s="1"/>
  <c r="K3128" i="7"/>
  <c r="K3005" i="7"/>
  <c r="K2826" i="7"/>
  <c r="K2817" i="7" s="1"/>
  <c r="K2771" i="7"/>
  <c r="K2762" i="7" s="1"/>
  <c r="K2477" i="7"/>
  <c r="K2445" i="7"/>
  <c r="K2429" i="7"/>
  <c r="J2431" i="7" s="1"/>
  <c r="K2432" i="7" s="1"/>
  <c r="K2418" i="7"/>
  <c r="J2420" i="7" s="1"/>
  <c r="K2421" i="7" s="1"/>
  <c r="K2410" i="7"/>
  <c r="K2401" i="7" s="1"/>
  <c r="K2358" i="7"/>
  <c r="K1604" i="7"/>
  <c r="J1609" i="7" s="1"/>
  <c r="K1610" i="7" s="1"/>
  <c r="K3098" i="7"/>
  <c r="K3099" i="7" s="1"/>
  <c r="K3084" i="7" s="1"/>
  <c r="K2747" i="7"/>
  <c r="K2714" i="7"/>
  <c r="K2715" i="7" s="1"/>
  <c r="K2706" i="7" s="1"/>
  <c r="K2680" i="7"/>
  <c r="K2672" i="7" s="1"/>
  <c r="K2640" i="7"/>
  <c r="K2632" i="7" s="1"/>
  <c r="K2600" i="7"/>
  <c r="K2592" i="7" s="1"/>
  <c r="K2572" i="7"/>
  <c r="J2577" i="7" s="1"/>
  <c r="K2578" i="7" s="1"/>
  <c r="K2533" i="7"/>
  <c r="K2523" i="7"/>
  <c r="K2378" i="7"/>
  <c r="J2396" i="7" s="1"/>
  <c r="K2397" i="7" s="1"/>
  <c r="K2172" i="7"/>
  <c r="J2177" i="7" s="1"/>
  <c r="K2178" i="7" s="1"/>
  <c r="K1012" i="7"/>
  <c r="K1000" i="7" s="1"/>
  <c r="K1011" i="7"/>
  <c r="K792" i="7"/>
  <c r="K795" i="7"/>
  <c r="K725" i="7"/>
  <c r="K726" i="7" s="1"/>
  <c r="K713" i="7" s="1"/>
  <c r="K3167" i="7"/>
  <c r="K3137" i="7"/>
  <c r="J3147" i="7" s="1"/>
  <c r="K3148" i="7" s="1"/>
  <c r="K3027" i="7"/>
  <c r="K2894" i="7"/>
  <c r="K2799" i="7"/>
  <c r="J2801" i="7" s="1"/>
  <c r="K2802" i="7" s="1"/>
  <c r="K2744" i="7"/>
  <c r="J2746" i="7" s="1"/>
  <c r="K2455" i="7"/>
  <c r="J2460" i="7" s="1"/>
  <c r="K2461" i="7" s="1"/>
  <c r="K2382" i="7"/>
  <c r="K2368" i="7"/>
  <c r="K2137" i="7"/>
  <c r="K2138" i="7" s="1"/>
  <c r="K2126" i="7" s="1"/>
  <c r="K1956" i="7"/>
  <c r="K1957" i="7" s="1"/>
  <c r="K1945" i="7" s="1"/>
  <c r="K1778" i="7"/>
  <c r="K1779" i="7" s="1"/>
  <c r="K1766" i="7" s="1"/>
  <c r="K1729" i="7"/>
  <c r="K1732" i="7"/>
  <c r="K1496" i="7"/>
  <c r="J1501" i="7" s="1"/>
  <c r="K1502" i="7" s="1"/>
  <c r="K2190" i="7"/>
  <c r="K2144" i="7"/>
  <c r="J2149" i="7" s="1"/>
  <c r="K2150" i="7" s="1"/>
  <c r="K2060" i="7"/>
  <c r="J2065" i="7" s="1"/>
  <c r="K2066" i="7" s="1"/>
  <c r="K1984" i="7"/>
  <c r="K1985" i="7" s="1"/>
  <c r="K1973" i="7" s="1"/>
  <c r="K1924" i="7"/>
  <c r="K1905" i="7"/>
  <c r="J1911" i="7" s="1"/>
  <c r="K1912" i="7" s="1"/>
  <c r="K1860" i="7"/>
  <c r="J1866" i="7" s="1"/>
  <c r="K1867" i="7" s="1"/>
  <c r="K1822" i="7"/>
  <c r="K1815" i="7"/>
  <c r="J1821" i="7" s="1"/>
  <c r="K1710" i="7"/>
  <c r="J1716" i="7" s="1"/>
  <c r="K1717" i="7" s="1"/>
  <c r="K1524" i="7"/>
  <c r="J1534" i="7" s="1"/>
  <c r="K1535" i="7" s="1"/>
  <c r="K1485" i="7"/>
  <c r="K1488" i="7"/>
  <c r="K1446" i="7"/>
  <c r="K1317" i="7"/>
  <c r="K1318" i="7"/>
  <c r="K1303" i="7" s="1"/>
  <c r="K1213" i="7"/>
  <c r="J1219" i="7" s="1"/>
  <c r="K1220" i="7" s="1"/>
  <c r="K1183" i="7"/>
  <c r="J1191" i="7" s="1"/>
  <c r="K1192" i="7"/>
  <c r="K1055" i="7"/>
  <c r="K533" i="7"/>
  <c r="J538" i="7" s="1"/>
  <c r="K539" i="7" s="1"/>
  <c r="K2317" i="7"/>
  <c r="K2288" i="7"/>
  <c r="K2250" i="7"/>
  <c r="J2252" i="7" s="1"/>
  <c r="K2253" i="7" s="1"/>
  <c r="K2228" i="7"/>
  <c r="J2230" i="7" s="1"/>
  <c r="K2231" i="7" s="1"/>
  <c r="K2116" i="7"/>
  <c r="J2121" i="7" s="1"/>
  <c r="K2122" i="7" s="1"/>
  <c r="K2052" i="7"/>
  <c r="K2005" i="7"/>
  <c r="J2011" i="7" s="1"/>
  <c r="K2012" i="7" s="1"/>
  <c r="K1674" i="7"/>
  <c r="K1661" i="7" s="1"/>
  <c r="K1673" i="7"/>
  <c r="K1640" i="7"/>
  <c r="K1424" i="7"/>
  <c r="J1430" i="7" s="1"/>
  <c r="K1431" i="7" s="1"/>
  <c r="K1416" i="7"/>
  <c r="K1363" i="7"/>
  <c r="K1351" i="7" s="1"/>
  <c r="K1334" i="7"/>
  <c r="K1335" i="7" s="1"/>
  <c r="K1320" i="7" s="1"/>
  <c r="K1282" i="7"/>
  <c r="K1247" i="7"/>
  <c r="K1250" i="7"/>
  <c r="K1175" i="7"/>
  <c r="K1164" i="7"/>
  <c r="J1174" i="7" s="1"/>
  <c r="K1052" i="7"/>
  <c r="K817" i="7"/>
  <c r="J822" i="7" s="1"/>
  <c r="K823" i="7" s="1"/>
  <c r="K758" i="7"/>
  <c r="J764" i="7" s="1"/>
  <c r="K765" i="7"/>
  <c r="K396" i="7"/>
  <c r="J404" i="7" s="1"/>
  <c r="K405" i="7" s="1"/>
  <c r="K2088" i="7"/>
  <c r="J2093" i="7" s="1"/>
  <c r="K2094" i="7" s="1"/>
  <c r="K1875" i="7"/>
  <c r="J1881" i="7" s="1"/>
  <c r="K1882" i="7" s="1"/>
  <c r="K1845" i="7"/>
  <c r="J1851" i="7" s="1"/>
  <c r="K1852" i="7"/>
  <c r="K1800" i="7"/>
  <c r="J1806" i="7" s="1"/>
  <c r="K1807" i="7" s="1"/>
  <c r="K1626" i="7"/>
  <c r="K1614" i="7" s="1"/>
  <c r="K1598" i="7"/>
  <c r="K1586" i="7" s="1"/>
  <c r="K1551" i="7"/>
  <c r="K1543" i="7"/>
  <c r="J1550" i="7" s="1"/>
  <c r="K1383" i="7"/>
  <c r="J1388" i="7" s="1"/>
  <c r="K1389" i="7" s="1"/>
  <c r="K1376" i="7"/>
  <c r="K1377" i="7" s="1"/>
  <c r="K1365" i="7" s="1"/>
  <c r="K1155" i="7"/>
  <c r="K915" i="7"/>
  <c r="J921" i="7" s="1"/>
  <c r="K922" i="7" s="1"/>
  <c r="K752" i="7"/>
  <c r="K739" i="7" s="1"/>
  <c r="K751" i="7"/>
  <c r="K1849" i="7"/>
  <c r="K1762" i="7"/>
  <c r="K1740" i="7"/>
  <c r="J1746" i="7" s="1"/>
  <c r="K1747" i="7" s="1"/>
  <c r="K1680" i="7"/>
  <c r="J1686" i="7" s="1"/>
  <c r="K1687" i="7" s="1"/>
  <c r="K1669" i="7"/>
  <c r="K1468" i="7"/>
  <c r="J1473" i="7" s="1"/>
  <c r="K1474" i="7" s="1"/>
  <c r="K1344" i="7"/>
  <c r="K1347" i="7"/>
  <c r="K1169" i="7"/>
  <c r="K1144" i="7"/>
  <c r="J1154" i="7" s="1"/>
  <c r="K1099" i="7"/>
  <c r="K901" i="7"/>
  <c r="J906" i="7" s="1"/>
  <c r="K907" i="7" s="1"/>
  <c r="K893" i="7"/>
  <c r="K887" i="7"/>
  <c r="J892" i="7" s="1"/>
  <c r="K862" i="7"/>
  <c r="K865" i="7"/>
  <c r="K472" i="7"/>
  <c r="J480" i="7" s="1"/>
  <c r="K481" i="7" s="1"/>
  <c r="K257" i="7"/>
  <c r="J262" i="7" s="1"/>
  <c r="K263" i="7" s="1"/>
  <c r="K125" i="7"/>
  <c r="J132" i="7" s="1"/>
  <c r="K133" i="7" s="1"/>
  <c r="K2020" i="7"/>
  <c r="J2025" i="7" s="1"/>
  <c r="K2026" i="7" s="1"/>
  <c r="K1920" i="7"/>
  <c r="J1926" i="7" s="1"/>
  <c r="K1927" i="7" s="1"/>
  <c r="K1789" i="7"/>
  <c r="K1702" i="7"/>
  <c r="K1632" i="7"/>
  <c r="J1642" i="7" s="1"/>
  <c r="K1643" i="7" s="1"/>
  <c r="K1582" i="7"/>
  <c r="K1567" i="7"/>
  <c r="K1149" i="7"/>
  <c r="K1132" i="7"/>
  <c r="K1062" i="7"/>
  <c r="J1067" i="7" s="1"/>
  <c r="K1068" i="7" s="1"/>
  <c r="K1034" i="7"/>
  <c r="J1039" i="7" s="1"/>
  <c r="K1040" i="7" s="1"/>
  <c r="K881" i="7"/>
  <c r="K869" i="7" s="1"/>
  <c r="K853" i="7"/>
  <c r="K841" i="7" s="1"/>
  <c r="K810" i="7"/>
  <c r="K811" i="7" s="1"/>
  <c r="K799" i="7" s="1"/>
  <c r="K709" i="7"/>
  <c r="K702" i="7"/>
  <c r="J708" i="7" s="1"/>
  <c r="K1235" i="7"/>
  <c r="K1126" i="7"/>
  <c r="J1134" i="7" s="1"/>
  <c r="K1135" i="7" s="1"/>
  <c r="K1023" i="7"/>
  <c r="K967" i="7"/>
  <c r="K930" i="7"/>
  <c r="J936" i="7" s="1"/>
  <c r="K937" i="7" s="1"/>
  <c r="K837" i="7"/>
  <c r="K773" i="7"/>
  <c r="J779" i="7" s="1"/>
  <c r="K780" i="7" s="1"/>
  <c r="K340" i="7"/>
  <c r="J345" i="7" s="1"/>
  <c r="K346" i="7" s="1"/>
  <c r="K205" i="7"/>
  <c r="J212" i="7" s="1"/>
  <c r="K213" i="7" s="1"/>
  <c r="K109" i="7"/>
  <c r="J116" i="7" s="1"/>
  <c r="K117" i="7" s="1"/>
  <c r="K33" i="7"/>
  <c r="K39" i="7"/>
  <c r="K41" i="7" s="1"/>
  <c r="K27" i="7" s="1"/>
  <c r="K979" i="7"/>
  <c r="K952" i="7"/>
  <c r="K919" i="7"/>
  <c r="K687" i="7"/>
  <c r="J693" i="7" s="1"/>
  <c r="K694" i="7" s="1"/>
  <c r="K662" i="7"/>
  <c r="K575" i="7"/>
  <c r="J580" i="7" s="1"/>
  <c r="K581" i="7" s="1"/>
  <c r="K561" i="7"/>
  <c r="J567" i="7" s="1"/>
  <c r="K568" i="7" s="1"/>
  <c r="K284" i="7"/>
  <c r="J290" i="7" s="1"/>
  <c r="K291" i="7" s="1"/>
  <c r="K178" i="7"/>
  <c r="K1018" i="7"/>
  <c r="J1025" i="7" s="1"/>
  <c r="K1026" i="7" s="1"/>
  <c r="K990" i="7"/>
  <c r="J995" i="7" s="1"/>
  <c r="K996" i="7" s="1"/>
  <c r="K747" i="7"/>
  <c r="K611" i="7"/>
  <c r="K519" i="7"/>
  <c r="J524" i="7" s="1"/>
  <c r="K450" i="7"/>
  <c r="K368" i="7"/>
  <c r="J373" i="7" s="1"/>
  <c r="K374" i="7" s="1"/>
  <c r="K221" i="7"/>
  <c r="K222" i="7"/>
  <c r="K173" i="7"/>
  <c r="J180" i="7" s="1"/>
  <c r="K181" i="7" s="1"/>
  <c r="K589" i="7"/>
  <c r="J597" i="7" s="1"/>
  <c r="K598" i="7" s="1"/>
  <c r="K503" i="7"/>
  <c r="J510" i="7" s="1"/>
  <c r="K511" i="7" s="1"/>
  <c r="K495" i="7"/>
  <c r="K312" i="7"/>
  <c r="J317" i="7" s="1"/>
  <c r="K318" i="7" s="1"/>
  <c r="K278" i="7"/>
  <c r="K279" i="7" s="1"/>
  <c r="K267" i="7" s="1"/>
  <c r="K250" i="7"/>
  <c r="K251" i="7" s="1"/>
  <c r="K244" i="7" s="1"/>
  <c r="K210" i="7"/>
  <c r="K141" i="7"/>
  <c r="J148" i="7" s="1"/>
  <c r="K149" i="7" s="1"/>
  <c r="K102" i="7"/>
  <c r="K103" i="7"/>
  <c r="K89" i="7" s="1"/>
  <c r="K54" i="7"/>
  <c r="K638" i="7"/>
  <c r="J645" i="7" s="1"/>
  <c r="K646" i="7" s="1"/>
  <c r="K614" i="7"/>
  <c r="K508" i="7"/>
  <c r="K489" i="7"/>
  <c r="J494" i="7" s="1"/>
  <c r="K413" i="7"/>
  <c r="J421" i="7" s="1"/>
  <c r="K422" i="7" s="1"/>
  <c r="K301" i="7"/>
  <c r="K304" i="7"/>
  <c r="K231" i="7"/>
  <c r="K86" i="7"/>
  <c r="K76" i="7" s="1"/>
  <c r="K49" i="7"/>
  <c r="K55" i="7"/>
  <c r="K57" i="7" s="1"/>
  <c r="K43" i="7" s="1"/>
  <c r="K17" i="7"/>
  <c r="K23" i="7"/>
  <c r="K25" i="7" s="1"/>
  <c r="K11" i="7" s="1"/>
  <c r="K388" i="7"/>
  <c r="K360" i="7"/>
  <c r="K332" i="7"/>
  <c r="K242" i="7"/>
  <c r="K235" i="7" s="1"/>
  <c r="K72" i="7"/>
  <c r="K74" i="7" s="1"/>
  <c r="K59" i="7" s="1"/>
  <c r="K553" i="7"/>
  <c r="K525" i="7"/>
  <c r="K464" i="7"/>
  <c r="K436" i="7"/>
  <c r="K2081" i="7" l="1"/>
  <c r="K2082" i="7" s="1"/>
  <c r="K2070" i="7" s="1"/>
  <c r="K3703" i="7"/>
  <c r="K3690" i="7" s="1"/>
  <c r="K6277" i="7"/>
  <c r="K6264" i="7" s="1"/>
  <c r="K7400" i="7"/>
  <c r="K7391" i="7" s="1"/>
  <c r="K7272" i="7"/>
  <c r="K7247" i="7" s="1"/>
  <c r="K7218" i="7"/>
  <c r="K7193" i="7" s="1"/>
  <c r="K7071" i="7"/>
  <c r="K7063" i="7" s="1"/>
  <c r="K6992" i="7"/>
  <c r="K6981" i="7" s="1"/>
  <c r="K6949" i="7"/>
  <c r="K6941" i="7" s="1"/>
  <c r="K2565" i="7"/>
  <c r="K2566" i="7" s="1"/>
  <c r="K2557" i="7" s="1"/>
  <c r="K3113" i="7"/>
  <c r="K3114" i="7" s="1"/>
  <c r="K3101" i="7" s="1"/>
  <c r="K4497" i="7"/>
  <c r="K4498" i="7" s="1"/>
  <c r="K4483" i="7" s="1"/>
  <c r="K983" i="7"/>
  <c r="K984" i="7"/>
  <c r="K971" i="7" s="1"/>
  <c r="K5133" i="7"/>
  <c r="K5134" i="7" s="1"/>
  <c r="K5121" i="7" s="1"/>
  <c r="K680" i="7"/>
  <c r="K681" i="7"/>
  <c r="K666" i="7" s="1"/>
  <c r="K6033" i="7"/>
  <c r="K6034" i="7" s="1"/>
  <c r="K6021" i="7" s="1"/>
  <c r="K1118" i="7"/>
  <c r="K1119" i="7" s="1"/>
  <c r="K1103" i="7" s="1"/>
  <c r="K2860" i="7"/>
  <c r="K2861" i="7" s="1"/>
  <c r="K2851" i="7" s="1"/>
  <c r="K3537" i="7"/>
  <c r="K3538" i="7"/>
  <c r="K3525" i="7" s="1"/>
  <c r="K1267" i="7"/>
  <c r="K1268" i="7" s="1"/>
  <c r="K1254" i="7" s="1"/>
  <c r="K3229" i="7"/>
  <c r="K3230" i="7"/>
  <c r="K3221" i="7" s="1"/>
  <c r="K423" i="7"/>
  <c r="K424" i="7" s="1"/>
  <c r="K409" i="7" s="1"/>
  <c r="K938" i="7"/>
  <c r="K939" i="7" s="1"/>
  <c r="K926" i="7" s="1"/>
  <c r="K264" i="7"/>
  <c r="K265" i="7" s="1"/>
  <c r="K253" i="7" s="1"/>
  <c r="K540" i="7"/>
  <c r="K541" i="7" s="1"/>
  <c r="K529" i="7" s="1"/>
  <c r="K1536" i="7"/>
  <c r="K1537" i="7" s="1"/>
  <c r="K1520" i="7" s="1"/>
  <c r="K1868" i="7"/>
  <c r="K1869" i="7"/>
  <c r="K1856" i="7" s="1"/>
  <c r="K2067" i="7"/>
  <c r="K2068" i="7" s="1"/>
  <c r="K2056" i="7" s="1"/>
  <c r="K1898" i="7"/>
  <c r="K1899" i="7" s="1"/>
  <c r="K1886" i="7" s="1"/>
  <c r="K2725" i="7"/>
  <c r="K2726" i="7" s="1"/>
  <c r="K2717" i="7" s="1"/>
  <c r="K3017" i="7"/>
  <c r="K3018" i="7" s="1"/>
  <c r="K3009" i="7" s="1"/>
  <c r="K3732" i="7"/>
  <c r="K3733" i="7" s="1"/>
  <c r="K3720" i="7" s="1"/>
  <c r="K3809" i="7"/>
  <c r="K3810" i="7" s="1"/>
  <c r="K3795" i="7" s="1"/>
  <c r="K4897" i="7"/>
  <c r="K4898" i="7"/>
  <c r="K4885" i="7" s="1"/>
  <c r="K5745" i="7"/>
  <c r="K5746" i="7" s="1"/>
  <c r="K5728" i="7" s="1"/>
  <c r="K599" i="7"/>
  <c r="K600" i="7" s="1"/>
  <c r="K585" i="7" s="1"/>
  <c r="K569" i="7"/>
  <c r="K570" i="7"/>
  <c r="K557" i="7" s="1"/>
  <c r="K1928" i="7"/>
  <c r="K1929" i="7" s="1"/>
  <c r="K1916" i="7" s="1"/>
  <c r="K1390" i="7"/>
  <c r="K1391" i="7" s="1"/>
  <c r="K1379" i="7" s="1"/>
  <c r="K1883" i="7"/>
  <c r="K1884" i="7" s="1"/>
  <c r="K1871" i="7" s="1"/>
  <c r="K2254" i="7"/>
  <c r="K2255" i="7" s="1"/>
  <c r="K2246" i="7" s="1"/>
  <c r="K1718" i="7"/>
  <c r="K1719" i="7" s="1"/>
  <c r="K1706" i="7" s="1"/>
  <c r="K1913" i="7"/>
  <c r="K1914" i="7" s="1"/>
  <c r="K1901" i="7" s="1"/>
  <c r="K2151" i="7"/>
  <c r="K2152" i="7" s="1"/>
  <c r="K2140" i="7" s="1"/>
  <c r="K2579" i="7"/>
  <c r="K2580" i="7" s="1"/>
  <c r="K2568" i="7" s="1"/>
  <c r="K3415" i="7"/>
  <c r="K3416" i="7" s="1"/>
  <c r="K3404" i="7" s="1"/>
  <c r="K2221" i="7"/>
  <c r="K2222" i="7" s="1"/>
  <c r="K2207" i="7" s="1"/>
  <c r="K2883" i="7"/>
  <c r="K2884" i="7" s="1"/>
  <c r="K2875" i="7" s="1"/>
  <c r="K3081" i="7"/>
  <c r="K3082" i="7" s="1"/>
  <c r="K3071" i="7" s="1"/>
  <c r="K5956" i="7"/>
  <c r="K5957" i="7" s="1"/>
  <c r="K5942" i="7" s="1"/>
  <c r="K5825" i="7"/>
  <c r="K5826" i="7" s="1"/>
  <c r="K5808" i="7" s="1"/>
  <c r="K319" i="7"/>
  <c r="K320" i="7" s="1"/>
  <c r="K308" i="7" s="1"/>
  <c r="K1027" i="7"/>
  <c r="K1028" i="7" s="1"/>
  <c r="K1014" i="7" s="1"/>
  <c r="K582" i="7"/>
  <c r="K583" i="7" s="1"/>
  <c r="K572" i="7" s="1"/>
  <c r="K781" i="7"/>
  <c r="K782" i="7" s="1"/>
  <c r="K769" i="7" s="1"/>
  <c r="K1041" i="7"/>
  <c r="K1042" i="7" s="1"/>
  <c r="K1030" i="7" s="1"/>
  <c r="K2027" i="7"/>
  <c r="K2028" i="7" s="1"/>
  <c r="K2016" i="7" s="1"/>
  <c r="K1475" i="7"/>
  <c r="K1476" i="7"/>
  <c r="K1464" i="7" s="1"/>
  <c r="K1611" i="7"/>
  <c r="K1612" i="7" s="1"/>
  <c r="K1600" i="7" s="1"/>
  <c r="K2433" i="7"/>
  <c r="K2434" i="7" s="1"/>
  <c r="K2425" i="7" s="1"/>
  <c r="K3387" i="7"/>
  <c r="K3388" i="7" s="1"/>
  <c r="K3375" i="7" s="1"/>
  <c r="K3687" i="7"/>
  <c r="K3688" i="7" s="1"/>
  <c r="K3675" i="7" s="1"/>
  <c r="K1069" i="7"/>
  <c r="K1070" i="7" s="1"/>
  <c r="K1059" i="7" s="1"/>
  <c r="K134" i="7"/>
  <c r="K135" i="7" s="1"/>
  <c r="K121" i="7" s="1"/>
  <c r="K908" i="7"/>
  <c r="K909" i="7"/>
  <c r="K897" i="7" s="1"/>
  <c r="K923" i="7"/>
  <c r="K924" i="7" s="1"/>
  <c r="K911" i="7" s="1"/>
  <c r="K2123" i="7"/>
  <c r="K2124" i="7" s="1"/>
  <c r="K2112" i="7" s="1"/>
  <c r="K2803" i="7"/>
  <c r="K2804" i="7"/>
  <c r="K2794" i="7" s="1"/>
  <c r="K2179" i="7"/>
  <c r="K2180" i="7" s="1"/>
  <c r="K2168" i="7" s="1"/>
  <c r="K3477" i="7"/>
  <c r="K3478" i="7"/>
  <c r="K3464" i="7" s="1"/>
  <c r="K3582" i="7"/>
  <c r="K3583" i="7" s="1"/>
  <c r="K3570" i="7" s="1"/>
  <c r="K3859" i="7"/>
  <c r="K3860" i="7"/>
  <c r="K3844" i="7" s="1"/>
  <c r="K4718" i="7"/>
  <c r="K4719" i="7" s="1"/>
  <c r="K4706" i="7" s="1"/>
  <c r="K5088" i="7"/>
  <c r="K5089" i="7" s="1"/>
  <c r="K5076" i="7" s="1"/>
  <c r="K5765" i="7"/>
  <c r="K5766" i="7" s="1"/>
  <c r="K5748" i="7" s="1"/>
  <c r="K361" i="7"/>
  <c r="K362" i="7" s="1"/>
  <c r="K350" i="7" s="1"/>
  <c r="K496" i="7"/>
  <c r="K497" i="7" s="1"/>
  <c r="K485" i="7" s="1"/>
  <c r="K710" i="7"/>
  <c r="K711" i="7"/>
  <c r="K698" i="7" s="1"/>
  <c r="K150" i="7"/>
  <c r="K151" i="7" s="1"/>
  <c r="K137" i="7" s="1"/>
  <c r="K223" i="7"/>
  <c r="K224" i="7" s="1"/>
  <c r="K217" i="7" s="1"/>
  <c r="K997" i="7"/>
  <c r="K998" i="7" s="1"/>
  <c r="K986" i="7" s="1"/>
  <c r="K118" i="7"/>
  <c r="K119" i="7"/>
  <c r="K105" i="7" s="1"/>
  <c r="K1236" i="7"/>
  <c r="K1237" i="7" s="1"/>
  <c r="K1224" i="7" s="1"/>
  <c r="K482" i="7"/>
  <c r="K483" i="7" s="1"/>
  <c r="K468" i="7" s="1"/>
  <c r="K894" i="7"/>
  <c r="K895" i="7" s="1"/>
  <c r="K883" i="7" s="1"/>
  <c r="K1100" i="7"/>
  <c r="K1101" i="7" s="1"/>
  <c r="K1089" i="7" s="1"/>
  <c r="K1748" i="7"/>
  <c r="K1749" i="7" s="1"/>
  <c r="K1736" i="7" s="1"/>
  <c r="K1552" i="7"/>
  <c r="K1553" i="7"/>
  <c r="K1539" i="7" s="1"/>
  <c r="K1853" i="7"/>
  <c r="K1854" i="7" s="1"/>
  <c r="K1841" i="7" s="1"/>
  <c r="K2095" i="7"/>
  <c r="K2096" i="7" s="1"/>
  <c r="K2084" i="7" s="1"/>
  <c r="K824" i="7"/>
  <c r="K825" i="7" s="1"/>
  <c r="K813" i="7" s="1"/>
  <c r="K1176" i="7"/>
  <c r="K1177" i="7" s="1"/>
  <c r="K1159" i="7" s="1"/>
  <c r="K1432" i="7"/>
  <c r="K1433" i="7" s="1"/>
  <c r="K1420" i="7" s="1"/>
  <c r="K2013" i="7"/>
  <c r="K2014" i="7" s="1"/>
  <c r="K2001" i="7" s="1"/>
  <c r="K2318" i="7"/>
  <c r="K2319" i="7" s="1"/>
  <c r="K2308" i="7" s="1"/>
  <c r="K1221" i="7"/>
  <c r="K1222" i="7" s="1"/>
  <c r="K1210" i="7" s="1"/>
  <c r="K1447" i="7"/>
  <c r="K1448" i="7" s="1"/>
  <c r="K1435" i="7" s="1"/>
  <c r="K1823" i="7"/>
  <c r="K1824" i="7" s="1"/>
  <c r="K1811" i="7" s="1"/>
  <c r="K1503" i="7"/>
  <c r="K1504" i="7" s="1"/>
  <c r="K1492" i="7" s="1"/>
  <c r="K2369" i="7"/>
  <c r="K2370" i="7" s="1"/>
  <c r="K2362" i="7" s="1"/>
  <c r="K3149" i="7"/>
  <c r="K3150" i="7" s="1"/>
  <c r="K3132" i="7" s="1"/>
  <c r="K2398" i="7"/>
  <c r="K2399" i="7" s="1"/>
  <c r="K2372" i="7" s="1"/>
  <c r="K3039" i="7"/>
  <c r="K3040" i="7" s="1"/>
  <c r="K3031" i="7" s="1"/>
  <c r="K3185" i="7"/>
  <c r="K3186" i="7" s="1"/>
  <c r="K3174" i="7" s="1"/>
  <c r="K3344" i="7"/>
  <c r="K3345" i="7" s="1"/>
  <c r="K3329" i="7" s="1"/>
  <c r="K1998" i="7"/>
  <c r="K1999" i="7" s="1"/>
  <c r="K1987" i="7" s="1"/>
  <c r="K2649" i="7"/>
  <c r="K2650" i="7" s="1"/>
  <c r="K2642" i="7" s="1"/>
  <c r="K3278" i="7"/>
  <c r="K3279" i="7" s="1"/>
  <c r="K3264" i="7" s="1"/>
  <c r="K3567" i="7"/>
  <c r="K3568" i="7" s="1"/>
  <c r="K3555" i="7" s="1"/>
  <c r="K2243" i="7"/>
  <c r="K2244" i="7" s="1"/>
  <c r="K2235" i="7" s="1"/>
  <c r="K2422" i="7"/>
  <c r="K2423" i="7" s="1"/>
  <c r="K2412" i="7" s="1"/>
  <c r="K3310" i="7"/>
  <c r="K3311" i="7"/>
  <c r="K3297" i="7" s="1"/>
  <c r="K3642" i="7"/>
  <c r="K3643" i="7" s="1"/>
  <c r="K3630" i="7" s="1"/>
  <c r="K3980" i="7"/>
  <c r="K3981" i="7" s="1"/>
  <c r="K3969" i="7" s="1"/>
  <c r="K4203" i="7"/>
  <c r="K4204" i="7" s="1"/>
  <c r="K4193" i="7" s="1"/>
  <c r="K4383" i="7"/>
  <c r="K4384" i="7"/>
  <c r="K4373" i="7" s="1"/>
  <c r="K2109" i="7"/>
  <c r="K2110" i="7" s="1"/>
  <c r="K2098" i="7" s="1"/>
  <c r="K2332" i="7"/>
  <c r="K2333" i="7" s="1"/>
  <c r="K2321" i="7" s="1"/>
  <c r="K2609" i="7"/>
  <c r="K2610" i="7"/>
  <c r="K2602" i="7" s="1"/>
  <c r="K2689" i="7"/>
  <c r="K2690" i="7" s="1"/>
  <c r="K2682" i="7" s="1"/>
  <c r="K3068" i="7"/>
  <c r="K3069" i="7" s="1"/>
  <c r="K3050" i="7" s="1"/>
  <c r="K3244" i="7"/>
  <c r="K3245" i="7" s="1"/>
  <c r="K3232" i="7" s="1"/>
  <c r="K3508" i="7"/>
  <c r="K3509" i="7"/>
  <c r="K3496" i="7" s="1"/>
  <c r="K3657" i="7"/>
  <c r="K3658" i="7" s="1"/>
  <c r="K3645" i="7" s="1"/>
  <c r="K3922" i="7"/>
  <c r="K3923" i="7" s="1"/>
  <c r="K3912" i="7" s="1"/>
  <c r="K4216" i="7"/>
  <c r="K4217" i="7" s="1"/>
  <c r="K4206" i="7" s="1"/>
  <c r="K4556" i="7"/>
  <c r="K4557" i="7" s="1"/>
  <c r="K4545" i="7" s="1"/>
  <c r="K2040" i="7"/>
  <c r="K2041" i="7" s="1"/>
  <c r="K2030" i="7" s="1"/>
  <c r="K3372" i="7"/>
  <c r="K3373" i="7" s="1"/>
  <c r="K3360" i="7" s="1"/>
  <c r="K3522" i="7"/>
  <c r="K3523" i="7" s="1"/>
  <c r="K3511" i="7" s="1"/>
  <c r="K3627" i="7"/>
  <c r="K3628" i="7" s="1"/>
  <c r="K3615" i="7" s="1"/>
  <c r="K4177" i="7"/>
  <c r="K4178" i="7" s="1"/>
  <c r="K4166" i="7" s="1"/>
  <c r="K4397" i="7"/>
  <c r="K4398" i="7" s="1"/>
  <c r="K4386" i="7" s="1"/>
  <c r="K4853" i="7"/>
  <c r="K4854" i="7"/>
  <c r="K4841" i="7" s="1"/>
  <c r="K5028" i="7"/>
  <c r="K5029" i="7" s="1"/>
  <c r="K5016" i="7" s="1"/>
  <c r="K4660" i="7"/>
  <c r="K4661" i="7" s="1"/>
  <c r="K4646" i="7" s="1"/>
  <c r="K4809" i="7"/>
  <c r="K4810" i="7" s="1"/>
  <c r="K4798" i="7" s="1"/>
  <c r="K5360" i="7"/>
  <c r="K5361" i="7"/>
  <c r="K5349" i="7" s="1"/>
  <c r="K5544" i="7"/>
  <c r="K5545" i="7" s="1"/>
  <c r="K5533" i="7" s="1"/>
  <c r="K6132" i="7"/>
  <c r="K6133" i="7" s="1"/>
  <c r="K6121" i="7" s="1"/>
  <c r="K6361" i="7"/>
  <c r="K6362" i="7" s="1"/>
  <c r="K6350" i="7" s="1"/>
  <c r="K6646" i="7"/>
  <c r="K6647" i="7"/>
  <c r="K6636" i="7" s="1"/>
  <c r="K6875" i="7"/>
  <c r="K6876" i="7" s="1"/>
  <c r="K6865" i="7" s="1"/>
  <c r="K4953" i="7"/>
  <c r="K4954" i="7"/>
  <c r="K4942" i="7" s="1"/>
  <c r="K5417" i="7"/>
  <c r="K5418" i="7" s="1"/>
  <c r="K5406" i="7" s="1"/>
  <c r="K6217" i="7"/>
  <c r="K6218" i="7" s="1"/>
  <c r="K6206" i="7" s="1"/>
  <c r="K6836" i="7"/>
  <c r="K6837" i="7" s="1"/>
  <c r="K6826" i="7" s="1"/>
  <c r="K7095" i="7"/>
  <c r="K7096" i="7" s="1"/>
  <c r="K7086" i="7" s="1"/>
  <c r="K5374" i="7"/>
  <c r="K5375" i="7" s="1"/>
  <c r="K5363" i="7" s="1"/>
  <c r="K5558" i="7"/>
  <c r="K5559" i="7"/>
  <c r="K5547" i="7" s="1"/>
  <c r="K5882" i="7"/>
  <c r="K5883" i="7" s="1"/>
  <c r="K5866" i="7" s="1"/>
  <c r="K6018" i="7"/>
  <c r="K6019" i="7" s="1"/>
  <c r="K6005" i="7" s="1"/>
  <c r="K6319" i="7"/>
  <c r="K6320" i="7" s="1"/>
  <c r="K6308" i="7" s="1"/>
  <c r="K6431" i="7"/>
  <c r="K6432" i="7"/>
  <c r="K6420" i="7" s="1"/>
  <c r="K6519" i="7"/>
  <c r="K6520" i="7" s="1"/>
  <c r="K6506" i="7" s="1"/>
  <c r="K6564" i="7"/>
  <c r="K6565" i="7" s="1"/>
  <c r="K6556" i="7" s="1"/>
  <c r="K6797" i="7"/>
  <c r="K6798" i="7" s="1"/>
  <c r="K6787" i="7" s="1"/>
  <c r="K7024" i="7"/>
  <c r="K7025" i="7" s="1"/>
  <c r="K7017" i="7" s="1"/>
  <c r="K7281" i="7"/>
  <c r="K7282" i="7" s="1"/>
  <c r="K7274" i="7" s="1"/>
  <c r="K5725" i="7"/>
  <c r="K5726" i="7" s="1"/>
  <c r="K5708" i="7" s="1"/>
  <c r="K5243" i="7"/>
  <c r="K5244" i="7" s="1"/>
  <c r="K5232" i="7" s="1"/>
  <c r="K5331" i="7"/>
  <c r="K5332" i="7"/>
  <c r="K5319" i="7" s="1"/>
  <c r="K6575" i="7"/>
  <c r="K6576" i="7" s="1"/>
  <c r="K6567" i="7" s="1"/>
  <c r="K554" i="7"/>
  <c r="K555" i="7" s="1"/>
  <c r="K543" i="7" s="1"/>
  <c r="K305" i="7"/>
  <c r="K306" i="7" s="1"/>
  <c r="K295" i="7" s="1"/>
  <c r="K375" i="7"/>
  <c r="K376" i="7" s="1"/>
  <c r="K364" i="7" s="1"/>
  <c r="K292" i="7"/>
  <c r="K293" i="7" s="1"/>
  <c r="K281" i="7" s="1"/>
  <c r="K465" i="7"/>
  <c r="K466" i="7" s="1"/>
  <c r="K454" i="7" s="1"/>
  <c r="K647" i="7"/>
  <c r="K648" i="7" s="1"/>
  <c r="K634" i="7" s="1"/>
  <c r="K451" i="7"/>
  <c r="K452" i="7" s="1"/>
  <c r="K440" i="7" s="1"/>
  <c r="K512" i="7"/>
  <c r="K513" i="7" s="1"/>
  <c r="K499" i="7" s="1"/>
  <c r="K953" i="7"/>
  <c r="K954" i="7" s="1"/>
  <c r="K941" i="7" s="1"/>
  <c r="K214" i="7"/>
  <c r="K215" i="7"/>
  <c r="K201" i="7" s="1"/>
  <c r="K1644" i="7"/>
  <c r="K1645" i="7"/>
  <c r="K1628" i="7" s="1"/>
  <c r="K526" i="7"/>
  <c r="K527" i="7" s="1"/>
  <c r="K515" i="7" s="1"/>
  <c r="K333" i="7"/>
  <c r="K334" i="7" s="1"/>
  <c r="K322" i="7" s="1"/>
  <c r="K232" i="7"/>
  <c r="K233" i="7"/>
  <c r="K226" i="7" s="1"/>
  <c r="K663" i="7"/>
  <c r="K664" i="7"/>
  <c r="K650" i="7" s="1"/>
  <c r="K968" i="7"/>
  <c r="K969" i="7"/>
  <c r="K956" i="7" s="1"/>
  <c r="K1300" i="7"/>
  <c r="K1301" i="7" s="1"/>
  <c r="K1286" i="7" s="1"/>
  <c r="K866" i="7"/>
  <c r="K867" i="7"/>
  <c r="K855" i="7" s="1"/>
  <c r="K1763" i="7"/>
  <c r="K1764" i="7"/>
  <c r="K1751" i="7" s="1"/>
  <c r="K1251" i="7"/>
  <c r="K1252" i="7" s="1"/>
  <c r="K1239" i="7" s="1"/>
  <c r="K1056" i="7"/>
  <c r="K1057" i="7"/>
  <c r="K1044" i="7" s="1"/>
  <c r="K1489" i="7"/>
  <c r="K1490" i="7" s="1"/>
  <c r="K1478" i="7" s="1"/>
  <c r="K2191" i="7"/>
  <c r="K2192" i="7" s="1"/>
  <c r="K2183" i="7" s="1"/>
  <c r="K2524" i="7"/>
  <c r="K2525" i="7" s="1"/>
  <c r="K2517" i="7" s="1"/>
  <c r="K2359" i="7"/>
  <c r="K2360" i="7" s="1"/>
  <c r="K2352" i="7" s="1"/>
  <c r="K2446" i="7"/>
  <c r="K2447" i="7" s="1"/>
  <c r="K2436" i="7" s="1"/>
  <c r="K2848" i="7"/>
  <c r="K2849" i="7" s="1"/>
  <c r="K2839" i="7" s="1"/>
  <c r="K3326" i="7"/>
  <c r="K3327" i="7" s="1"/>
  <c r="K3313" i="7" s="1"/>
  <c r="K3493" i="7"/>
  <c r="K3494" i="7"/>
  <c r="K3480" i="7" s="1"/>
  <c r="K3747" i="7"/>
  <c r="K3748" i="7" s="1"/>
  <c r="K3735" i="7" s="1"/>
  <c r="K4095" i="7"/>
  <c r="K4096" i="7"/>
  <c r="K4085" i="7" s="1"/>
  <c r="K4259" i="7"/>
  <c r="K4260" i="7" s="1"/>
  <c r="K4249" i="7" s="1"/>
  <c r="K4467" i="7"/>
  <c r="K4468" i="7" s="1"/>
  <c r="K4456" i="7" s="1"/>
  <c r="K3261" i="7"/>
  <c r="K3262" i="7" s="1"/>
  <c r="K3247" i="7" s="1"/>
  <c r="K3995" i="7"/>
  <c r="K3996" i="7" s="1"/>
  <c r="K3983" i="7" s="1"/>
  <c r="K4272" i="7"/>
  <c r="K4273" i="7" s="1"/>
  <c r="K4262" i="7" s="1"/>
  <c r="K4939" i="7"/>
  <c r="K4940" i="7" s="1"/>
  <c r="K4928" i="7" s="1"/>
  <c r="K2305" i="7"/>
  <c r="K2306" i="7" s="1"/>
  <c r="K2292" i="7" s="1"/>
  <c r="K4025" i="7"/>
  <c r="K4026" i="7"/>
  <c r="K4013" i="7" s="1"/>
  <c r="K4301" i="7"/>
  <c r="K4302" i="7" s="1"/>
  <c r="K4290" i="7" s="1"/>
  <c r="K4425" i="7"/>
  <c r="K4426" i="7"/>
  <c r="K4414" i="7" s="1"/>
  <c r="K4752" i="7"/>
  <c r="K4753" i="7" s="1"/>
  <c r="K4740" i="7" s="1"/>
  <c r="K4527" i="7"/>
  <c r="K4528" i="7"/>
  <c r="K4517" i="7" s="1"/>
  <c r="K5388" i="7"/>
  <c r="K5389" i="7" s="1"/>
  <c r="K5377" i="7" s="1"/>
  <c r="K5572" i="7"/>
  <c r="K5573" i="7"/>
  <c r="K5561" i="7" s="1"/>
  <c r="K6160" i="7"/>
  <c r="K6161" i="7" s="1"/>
  <c r="K6149" i="7" s="1"/>
  <c r="K6389" i="7"/>
  <c r="K6390" i="7"/>
  <c r="K6378" i="7" s="1"/>
  <c r="K6698" i="7"/>
  <c r="K6699" i="7" s="1"/>
  <c r="K6688" i="7" s="1"/>
  <c r="K4677" i="7"/>
  <c r="K4678" i="7" s="1"/>
  <c r="K4663" i="7" s="1"/>
  <c r="K5201" i="7"/>
  <c r="K5202" i="7" s="1"/>
  <c r="K5190" i="7" s="1"/>
  <c r="K5257" i="7"/>
  <c r="K5258" i="7" s="1"/>
  <c r="K5246" i="7" s="1"/>
  <c r="K5445" i="7"/>
  <c r="K5446" i="7" s="1"/>
  <c r="K5434" i="7" s="1"/>
  <c r="K6061" i="7"/>
  <c r="K6062" i="7" s="1"/>
  <c r="K6050" i="7" s="1"/>
  <c r="K6245" i="7"/>
  <c r="K6246" i="7" s="1"/>
  <c r="K6234" i="7" s="1"/>
  <c r="K7037" i="7"/>
  <c r="K7038" i="7" s="1"/>
  <c r="K7027" i="7" s="1"/>
  <c r="K7182" i="7"/>
  <c r="K7183" i="7" s="1"/>
  <c r="K7177" i="7" s="1"/>
  <c r="K4734" i="7"/>
  <c r="K4735" i="7" s="1"/>
  <c r="K4721" i="7" s="1"/>
  <c r="K5043" i="7"/>
  <c r="K5044" i="7"/>
  <c r="K5031" i="7" s="1"/>
  <c r="K5474" i="7"/>
  <c r="K5475" i="7"/>
  <c r="K5462" i="7" s="1"/>
  <c r="K5654" i="7"/>
  <c r="K5655" i="7" s="1"/>
  <c r="K5635" i="7" s="1"/>
  <c r="K5970" i="7"/>
  <c r="K5971" i="7" s="1"/>
  <c r="K5959" i="7" s="1"/>
  <c r="K6118" i="7"/>
  <c r="K6119" i="7" s="1"/>
  <c r="K6107" i="7" s="1"/>
  <c r="K6347" i="7"/>
  <c r="K6348" i="7"/>
  <c r="K6336" i="7" s="1"/>
  <c r="K6442" i="7"/>
  <c r="K6443" i="7" s="1"/>
  <c r="K6434" i="7" s="1"/>
  <c r="K6530" i="7"/>
  <c r="K6531" i="7" s="1"/>
  <c r="K6522" i="7" s="1"/>
  <c r="K6620" i="7"/>
  <c r="K6621" i="7"/>
  <c r="K6609" i="7" s="1"/>
  <c r="K6849" i="7"/>
  <c r="K6850" i="7"/>
  <c r="K6839" i="7" s="1"/>
  <c r="K7319" i="7"/>
  <c r="K7320" i="7" s="1"/>
  <c r="K7309" i="7" s="1"/>
  <c r="K6586" i="7"/>
  <c r="K6587" i="7" s="1"/>
  <c r="K6578" i="7" s="1"/>
  <c r="K5159" i="7"/>
  <c r="K5160" i="7"/>
  <c r="K5151" i="7" s="1"/>
  <c r="K5271" i="7"/>
  <c r="K5272" i="7"/>
  <c r="K5260" i="7" s="1"/>
  <c r="K5632" i="7"/>
  <c r="K5633" i="7" s="1"/>
  <c r="K5613" i="7" s="1"/>
  <c r="K6712" i="7"/>
  <c r="K6713" i="7"/>
  <c r="K6701" i="7" s="1"/>
  <c r="K347" i="7"/>
  <c r="K348" i="7" s="1"/>
  <c r="K336" i="7" s="1"/>
  <c r="K1703" i="7"/>
  <c r="K1704" i="7" s="1"/>
  <c r="K1691" i="7" s="1"/>
  <c r="K1688" i="7"/>
  <c r="K1689" i="7" s="1"/>
  <c r="K1676" i="7" s="1"/>
  <c r="K1156" i="7"/>
  <c r="K1157" i="7" s="1"/>
  <c r="K1139" i="7" s="1"/>
  <c r="K406" i="7"/>
  <c r="K407" i="7" s="1"/>
  <c r="K392" i="7" s="1"/>
  <c r="K766" i="7"/>
  <c r="K767" i="7" s="1"/>
  <c r="K754" i="7" s="1"/>
  <c r="K2053" i="7"/>
  <c r="K2054" i="7" s="1"/>
  <c r="K2043" i="7" s="1"/>
  <c r="K1193" i="7"/>
  <c r="K1194" i="7" s="1"/>
  <c r="K1179" i="7" s="1"/>
  <c r="K1733" i="7"/>
  <c r="K1734" i="7" s="1"/>
  <c r="K1721" i="7" s="1"/>
  <c r="K2232" i="7"/>
  <c r="K2233" i="7" s="1"/>
  <c r="K2224" i="7" s="1"/>
  <c r="K2462" i="7"/>
  <c r="K2463" i="7" s="1"/>
  <c r="K2449" i="7" s="1"/>
  <c r="K2895" i="7"/>
  <c r="K2896" i="7"/>
  <c r="K2886" i="7" s="1"/>
  <c r="K2534" i="7"/>
  <c r="K2535" i="7"/>
  <c r="K2527" i="7" s="1"/>
  <c r="K2748" i="7"/>
  <c r="K2749" i="7"/>
  <c r="K2739" i="7" s="1"/>
  <c r="K2478" i="7"/>
  <c r="K2479" i="7" s="1"/>
  <c r="K2465" i="7" s="1"/>
  <c r="K3006" i="7"/>
  <c r="K3007" i="7"/>
  <c r="K2998" i="7" s="1"/>
  <c r="K3218" i="7"/>
  <c r="K3219" i="7"/>
  <c r="K3201" i="7" s="1"/>
  <c r="K3777" i="7"/>
  <c r="K3778" i="7" s="1"/>
  <c r="K3765" i="7" s="1"/>
  <c r="K3877" i="7"/>
  <c r="K3878" i="7"/>
  <c r="K3862" i="7" s="1"/>
  <c r="K4135" i="7"/>
  <c r="K4136" i="7" s="1"/>
  <c r="K4124" i="7" s="1"/>
  <c r="K4315" i="7"/>
  <c r="K4316" i="7" s="1"/>
  <c r="K4304" i="7" s="1"/>
  <c r="K3294" i="7"/>
  <c r="K3295" i="7" s="1"/>
  <c r="K3281" i="7" s="1"/>
  <c r="K3841" i="7"/>
  <c r="K3842" i="7" s="1"/>
  <c r="K3829" i="7" s="1"/>
  <c r="K4068" i="7"/>
  <c r="K4069" i="7" s="1"/>
  <c r="K4057" i="7" s="1"/>
  <c r="K4480" i="7"/>
  <c r="K4481" i="7" s="1"/>
  <c r="K4470" i="7" s="1"/>
  <c r="K4612" i="7"/>
  <c r="K4613" i="7" s="1"/>
  <c r="K4601" i="7" s="1"/>
  <c r="K4867" i="7"/>
  <c r="K4868" i="7" s="1"/>
  <c r="K4856" i="7" s="1"/>
  <c r="K3445" i="7"/>
  <c r="K3446" i="7" s="1"/>
  <c r="K3432" i="7" s="1"/>
  <c r="K3552" i="7"/>
  <c r="K3553" i="7" s="1"/>
  <c r="K3540" i="7" s="1"/>
  <c r="K3936" i="7"/>
  <c r="K3937" i="7" s="1"/>
  <c r="K3925" i="7" s="1"/>
  <c r="K4121" i="7"/>
  <c r="K4122" i="7" s="1"/>
  <c r="K4111" i="7" s="1"/>
  <c r="K4329" i="7"/>
  <c r="K4330" i="7"/>
  <c r="K4318" i="7" s="1"/>
  <c r="K4453" i="7"/>
  <c r="K4454" i="7" s="1"/>
  <c r="K4442" i="7" s="1"/>
  <c r="K4824" i="7"/>
  <c r="K4825" i="7"/>
  <c r="K4812" i="7" s="1"/>
  <c r="K4968" i="7"/>
  <c r="K4969" i="7" s="1"/>
  <c r="K4956" i="7" s="1"/>
  <c r="K4998" i="7"/>
  <c r="K4999" i="7"/>
  <c r="K4986" i="7" s="1"/>
  <c r="K4540" i="7"/>
  <c r="K4541" i="7" s="1"/>
  <c r="K4530" i="7" s="1"/>
  <c r="K5488" i="7"/>
  <c r="K5489" i="7"/>
  <c r="K5477" i="7" s="1"/>
  <c r="K5610" i="7"/>
  <c r="K5611" i="7" s="1"/>
  <c r="K5591" i="7" s="1"/>
  <c r="K6305" i="7"/>
  <c r="K6306" i="7"/>
  <c r="K6294" i="7" s="1"/>
  <c r="K6417" i="7"/>
  <c r="K6418" i="7" s="1"/>
  <c r="K6406" i="7" s="1"/>
  <c r="K6771" i="7"/>
  <c r="K6772" i="7"/>
  <c r="K6760" i="7" s="1"/>
  <c r="K6089" i="7"/>
  <c r="K6090" i="7" s="1"/>
  <c r="K6078" i="7" s="1"/>
  <c r="K6659" i="7"/>
  <c r="K6660" i="7" s="1"/>
  <c r="K6649" i="7" s="1"/>
  <c r="K6925" i="7"/>
  <c r="K6926" i="7" s="1"/>
  <c r="K6915" i="7" s="1"/>
  <c r="K7047" i="7"/>
  <c r="K7048" i="7" s="1"/>
  <c r="K7040" i="7" s="1"/>
  <c r="K5286" i="7"/>
  <c r="K5287" i="7" s="1"/>
  <c r="K5274" i="7" s="1"/>
  <c r="K5502" i="7"/>
  <c r="K5503" i="7" s="1"/>
  <c r="K5491" i="7" s="1"/>
  <c r="K5986" i="7"/>
  <c r="K5987" i="7" s="1"/>
  <c r="K5973" i="7" s="1"/>
  <c r="K6146" i="7"/>
  <c r="K6147" i="7" s="1"/>
  <c r="K6135" i="7" s="1"/>
  <c r="K6375" i="7"/>
  <c r="K6376" i="7" s="1"/>
  <c r="K6364" i="7" s="1"/>
  <c r="K6475" i="7"/>
  <c r="K6476" i="7"/>
  <c r="K6468" i="7" s="1"/>
  <c r="K6541" i="7"/>
  <c r="K6542" i="7" s="1"/>
  <c r="K6533" i="7" s="1"/>
  <c r="K6672" i="7"/>
  <c r="K6673" i="7"/>
  <c r="K6662" i="7" s="1"/>
  <c r="K6912" i="7"/>
  <c r="K6913" i="7" s="1"/>
  <c r="K6902" i="7" s="1"/>
  <c r="K5148" i="7"/>
  <c r="K5149" i="7"/>
  <c r="K5136" i="7" s="1"/>
  <c r="K6757" i="7"/>
  <c r="K6758" i="7" s="1"/>
  <c r="K6743" i="7" s="1"/>
  <c r="K5187" i="7"/>
  <c r="K5188" i="7"/>
  <c r="K5176" i="7" s="1"/>
  <c r="K182" i="7"/>
  <c r="K183" i="7" s="1"/>
  <c r="K169" i="7" s="1"/>
  <c r="K695" i="7"/>
  <c r="K696" i="7" s="1"/>
  <c r="K683" i="7" s="1"/>
  <c r="K838" i="7"/>
  <c r="K839" i="7"/>
  <c r="K827" i="7" s="1"/>
  <c r="K1568" i="7"/>
  <c r="K1569" i="7"/>
  <c r="K1555" i="7" s="1"/>
  <c r="K437" i="7"/>
  <c r="K438" i="7" s="1"/>
  <c r="K426" i="7" s="1"/>
  <c r="K389" i="7"/>
  <c r="K390" i="7" s="1"/>
  <c r="K378" i="7" s="1"/>
  <c r="K615" i="7"/>
  <c r="K616" i="7" s="1"/>
  <c r="K602" i="7" s="1"/>
  <c r="K1136" i="7"/>
  <c r="K1137" i="7" s="1"/>
  <c r="K1121" i="7" s="1"/>
  <c r="K1583" i="7"/>
  <c r="K1584" i="7" s="1"/>
  <c r="K1571" i="7" s="1"/>
  <c r="K1348" i="7"/>
  <c r="K1349" i="7"/>
  <c r="K1337" i="7" s="1"/>
  <c r="K1808" i="7"/>
  <c r="K1809" i="7" s="1"/>
  <c r="K1796" i="7" s="1"/>
  <c r="K1283" i="7"/>
  <c r="K1284" i="7"/>
  <c r="K1270" i="7" s="1"/>
  <c r="K1417" i="7"/>
  <c r="K1418" i="7" s="1"/>
  <c r="K1407" i="7" s="1"/>
  <c r="K1970" i="7"/>
  <c r="K1971" i="7" s="1"/>
  <c r="K1959" i="7" s="1"/>
  <c r="K2289" i="7"/>
  <c r="K2290" i="7" s="1"/>
  <c r="K2279" i="7" s="1"/>
  <c r="K3028" i="7"/>
  <c r="K3029" i="7" s="1"/>
  <c r="K3020" i="7" s="1"/>
  <c r="K796" i="7"/>
  <c r="K797" i="7"/>
  <c r="K784" i="7" s="1"/>
  <c r="K3129" i="7"/>
  <c r="K3130" i="7" s="1"/>
  <c r="K3116" i="7" s="1"/>
  <c r="K3909" i="7"/>
  <c r="K3910" i="7" s="1"/>
  <c r="K3896" i="7" s="1"/>
  <c r="K3893" i="7"/>
  <c r="K3894" i="7"/>
  <c r="K3880" i="7" s="1"/>
  <c r="K4163" i="7"/>
  <c r="K4164" i="7" s="1"/>
  <c r="K4152" i="7" s="1"/>
  <c r="K4343" i="7"/>
  <c r="K4344" i="7" s="1"/>
  <c r="K4332" i="7" s="1"/>
  <c r="K3612" i="7"/>
  <c r="K3613" i="7" s="1"/>
  <c r="K3600" i="7" s="1"/>
  <c r="K3717" i="7"/>
  <c r="K3718" i="7" s="1"/>
  <c r="K3705" i="7" s="1"/>
  <c r="K4108" i="7"/>
  <c r="K4109" i="7" s="1"/>
  <c r="K4098" i="7" s="1"/>
  <c r="K4911" i="7"/>
  <c r="K4912" i="7" s="1"/>
  <c r="K4900" i="7" s="1"/>
  <c r="K1461" i="7"/>
  <c r="K1462" i="7" s="1"/>
  <c r="K1450" i="7" s="1"/>
  <c r="K2349" i="7"/>
  <c r="K2350" i="7" s="1"/>
  <c r="K2335" i="7" s="1"/>
  <c r="K3171" i="7"/>
  <c r="K3172" i="7" s="1"/>
  <c r="K3152" i="7" s="1"/>
  <c r="K3597" i="7"/>
  <c r="K3598" i="7" s="1"/>
  <c r="K3585" i="7" s="1"/>
  <c r="K3966" i="7"/>
  <c r="K3967" i="7" s="1"/>
  <c r="K3954" i="7" s="1"/>
  <c r="K4149" i="7"/>
  <c r="K4150" i="7" s="1"/>
  <c r="K4138" i="7" s="1"/>
  <c r="K4357" i="7"/>
  <c r="K4358" i="7" s="1"/>
  <c r="K4346" i="7" s="1"/>
  <c r="K4570" i="7"/>
  <c r="K4571" i="7" s="1"/>
  <c r="K4559" i="7" s="1"/>
  <c r="K4780" i="7"/>
  <c r="K4781" i="7" s="1"/>
  <c r="K4770" i="7" s="1"/>
  <c r="K5103" i="7"/>
  <c r="K5104" i="7"/>
  <c r="K5091" i="7" s="1"/>
  <c r="K5516" i="7"/>
  <c r="K5517" i="7" s="1"/>
  <c r="K5505" i="7" s="1"/>
  <c r="K5685" i="7"/>
  <c r="K5686" i="7" s="1"/>
  <c r="K5675" i="7" s="1"/>
  <c r="K6333" i="7"/>
  <c r="K6334" i="7" s="1"/>
  <c r="K6322" i="7" s="1"/>
  <c r="K6489" i="7"/>
  <c r="K6490" i="7"/>
  <c r="K6478" i="7" s="1"/>
  <c r="K6823" i="7"/>
  <c r="K6824" i="7" s="1"/>
  <c r="K6813" i="7" s="1"/>
  <c r="K4925" i="7"/>
  <c r="K4926" i="7"/>
  <c r="K4914" i="7" s="1"/>
  <c r="K5173" i="7"/>
  <c r="K5174" i="7" s="1"/>
  <c r="K5162" i="7" s="1"/>
  <c r="K5229" i="7"/>
  <c r="K5230" i="7" s="1"/>
  <c r="K5218" i="7" s="1"/>
  <c r="K5301" i="7"/>
  <c r="K5302" i="7" s="1"/>
  <c r="K5289" i="7" s="1"/>
  <c r="K5901" i="7"/>
  <c r="K5902" i="7" s="1"/>
  <c r="K5885" i="7" s="1"/>
  <c r="K6189" i="7"/>
  <c r="K6190" i="7" s="1"/>
  <c r="K6178" i="7" s="1"/>
  <c r="K6784" i="7"/>
  <c r="K6785" i="7" s="1"/>
  <c r="K6774" i="7" s="1"/>
  <c r="K7146" i="7"/>
  <c r="K7147" i="7" s="1"/>
  <c r="K7140" i="7" s="1"/>
  <c r="K5346" i="7"/>
  <c r="K5347" i="7"/>
  <c r="K5334" i="7" s="1"/>
  <c r="K5530" i="7"/>
  <c r="K5531" i="7"/>
  <c r="K5519" i="7" s="1"/>
  <c r="K6002" i="7"/>
  <c r="K6003" i="7" s="1"/>
  <c r="K5989" i="7" s="1"/>
  <c r="K6291" i="7"/>
  <c r="K6292" i="7"/>
  <c r="K6279" i="7" s="1"/>
  <c r="K6403" i="7"/>
  <c r="K6404" i="7"/>
  <c r="K6392" i="7" s="1"/>
  <c r="K6503" i="7"/>
  <c r="K6504" i="7" s="1"/>
  <c r="K6492" i="7" s="1"/>
  <c r="K6552" i="7"/>
  <c r="K6553" i="7" s="1"/>
  <c r="K6544" i="7" s="1"/>
  <c r="K6740" i="7"/>
  <c r="K6741" i="7"/>
  <c r="K6729" i="7" s="1"/>
  <c r="K7014" i="7"/>
  <c r="K7015" i="7"/>
  <c r="K7004" i="7" s="1"/>
  <c r="K7137" i="7"/>
  <c r="K7138" i="7"/>
  <c r="K7131" i="7" s="1"/>
  <c r="K7377" i="7"/>
  <c r="K7378" i="7"/>
  <c r="K7369" i="7" s="1"/>
  <c r="K5805" i="7"/>
  <c r="K5806" i="7" s="1"/>
  <c r="K5788" i="7" s="1"/>
  <c r="K5215" i="7"/>
  <c r="K5216" i="7"/>
  <c r="K5204" i="7" s="1"/>
  <c r="G48" i="2" l="1"/>
  <c r="G49" i="2" s="1"/>
  <c r="G51" i="2" s="1"/>
  <c r="G52" i="2" s="1"/>
  <c r="G54" i="2" s="1"/>
</calcChain>
</file>

<file path=xl/sharedStrings.xml><?xml version="1.0" encoding="utf-8"?>
<sst xmlns="http://schemas.openxmlformats.org/spreadsheetml/2006/main" count="19545" uniqueCount="2559">
  <si>
    <t>MANTENIMENT I ADEQUACIÓ D'HABITATGES</t>
  </si>
  <si>
    <t>PRESSUPOST</t>
  </si>
  <si>
    <t>Preu</t>
  </si>
  <si>
    <t>Amidament</t>
  </si>
  <si>
    <t>Import</t>
  </si>
  <si>
    <t>Obra</t>
  </si>
  <si>
    <t>01</t>
  </si>
  <si>
    <t>PREUS MANTENIMENT I ADEQUACIÓ</t>
  </si>
  <si>
    <t>Capítol</t>
  </si>
  <si>
    <t>BUIDAT I NETEJA DE L'HABITATGE</t>
  </si>
  <si>
    <t>'01.01</t>
  </si>
  <si>
    <t>L100RR01</t>
  </si>
  <si>
    <t>U</t>
  </si>
  <si>
    <t>BUIDAT GENERAL DE L'HABITATGE, I NETEJA PREVIA, CONSISTENT EN TREURE BROSSA I ALTRES ELEMENTS PERIBLES, INCLOENT CÀRREGA AL SAC O CONTENIDOR I TRANSPORT A L'ABOCADOR. (NO INCLOU MOBLES)</t>
  </si>
  <si>
    <t>L100RR05</t>
  </si>
  <si>
    <t>SUPLEMENT BUIDAT GENERAL DE BROSSA EN CAS D'HABITATGE MOLT PLE (A DETERMINAR PEL TECNIC DE L'AHC).</t>
  </si>
  <si>
    <t>L100RR02</t>
  </si>
  <si>
    <t>BUIDAT GENERAL D'HABITATGE MOBLAT INCLOENT TOTES LES ACTUACIONS DE DESMUNTAGE INCLUS MAMPARA, MOBLE RENTAMANS I QUALSEVOL ALTRE ELEMENT QUE LA D.F. HO REQUEREIXI. CÀRREGA A CAMIÓ I TRANSPORT A L'ABOCADOR.</t>
  </si>
  <si>
    <t>L100RR06</t>
  </si>
  <si>
    <t>SUPLEMENT DE BUIDAT DE MOBLES EN CAS D'HABITATGE MOLT PLE ( A DETERMINAR PER EL TÈCNIC DE L'AHC).</t>
  </si>
  <si>
    <t>L100RR03</t>
  </si>
  <si>
    <t>NETEJA GENERAL DE L'HABITATGE (INCLOENT PAVIMENTS, FINESTRES, SANITARIS, AIXETERIA, FUSTERIA, ETC.) POSTERIOR A L'ACABAMENT DELS TREBALLS REALITZATS PER DEIXAR-LO EN CONDICIONS OPTIMES DE RECEPCIÓ, INCLOENT ACCESORIS I MATERIAL NECESSARI.</t>
  </si>
  <si>
    <t>L100RR07</t>
  </si>
  <si>
    <t>SUPLEMENT DE NETEJA GENERAL EN CAS D'HABITATGE MOLT BRUT (A DETERMINAR PER EL TÈCNIC DE L'AHC).</t>
  </si>
  <si>
    <t>LY0Z1000</t>
  </si>
  <si>
    <t>H</t>
  </si>
  <si>
    <t>DESPLAÇAMENT DE MOBILIARI PER A FER REPARACIONS</t>
  </si>
  <si>
    <t>K1R7RR04</t>
  </si>
  <si>
    <t>M2</t>
  </si>
  <si>
    <t>APLICACIÓ DE TRACTAMENT INSECTICIDA PER EMPRESA HOMOLOGADA A L'INTERIOR D'HABITATGE. INCLÒS CERTIFICAT DEL TRACTAMENT EFECTUAT.</t>
  </si>
  <si>
    <t>K1R7RR05</t>
  </si>
  <si>
    <t>DESRATITZACIÓ D'INTERIOR D'HABITATGE</t>
  </si>
  <si>
    <t>K1R5Z001</t>
  </si>
  <si>
    <t>APLICACIÓ DE RATICIDA A L'INTERIOR D'EDIFICIS</t>
  </si>
  <si>
    <t>K1RARR01</t>
  </si>
  <si>
    <t>ESBROSSADA DE PLANTES I HERBES EN PATIS, AMB MITJANS MANUALS, PER A UNA ALÇÀRIA DE BROSSA &lt;= 150 CM I CÀRREGA SOBRE CAMIÓ O CONTENIDOR. INCLOU L'APLICACIÓ D'UN HERBICIDA CONVENCIONAL.</t>
  </si>
  <si>
    <t>K2RA85A0</t>
  </si>
  <si>
    <t>M3</t>
  </si>
  <si>
    <t>DEPOSICIÓ CONTROLADA A CENTRE DE SELECCIÓ I TRANSFERÈNCIA DE RESIDUS BARREJATS NO ESPECIALS AMB UNA DENSITAT 0,43 T/M3, PROCEDENTS DE CONSTRUCCIÓ O DEMOLICIÓ, AMB CODI 170904 SEGONS LA LLISTA EUROPEA DE RESIDUS (ORDEN MAM/304/2002)</t>
  </si>
  <si>
    <t>L100RR04</t>
  </si>
  <si>
    <t>HABITATGES OCUPATS A REGULARITZAR. NETEJA GENERAL DE L'HABITATGE (INCLOENT PAVIMENTS, FINESTRES, SANITARIS, AIXETERIA, FUSTERIA, ETC.) POSTERIOR A L'ACABAMENT DELS TREBALLS REALITZATS PER DEIXAR-LO EN CONDICIONS OPTIMES DE RECEPCIÓ, INCLOENT ACCESORIS I MATERIAL NECESSARI, INCLÒS EL DESPLAÇAMENT DE MOBLES.</t>
  </si>
  <si>
    <t>L100RR08</t>
  </si>
  <si>
    <t>GESTIÓ ADMINISTRATIVA PROTOCOL D'ACTUACIÓ ALS ENCÀRRECS D'ARRANJAMENT D'HABITATGES OCUPATS AMB UN CONTRACTE D'ARRENDAMENT AMB CONDICIÓ SUSPENSIVA.</t>
  </si>
  <si>
    <t>TOTAL</t>
  </si>
  <si>
    <t>ARRENCADA I DESMUNTATGE</t>
  </si>
  <si>
    <t>K21JRR02</t>
  </si>
  <si>
    <t>ARRENCADA D'INSTAL·LACIÓ ELECTRICA EXISTENT, INCLÒS CAIXES, ARMARI, MECANISMES, LÍNIES, ACCESSORIS I ALTRES ELEMENTS. ES CONSIDERA PER UNITAT D'HABITATGE DE FINS A 100 M2 DE SUPERFÍCIE ÚTIL SERVIDA PER LA INSTAL·LACIÓ, AMB MITJANS MANUALS I CÀRREGA MANUAL SOBRE CAMIÓ O CONTENIDOR</t>
  </si>
  <si>
    <t>K21KRR01</t>
  </si>
  <si>
    <t>ARRENCADA PUNTUAL DE TUBS I ACCESSORIS D'INSTAL·LACIÓ DE GAS SUPERFICIAL, INCLOU TREURE BOMBONA, TUB DE GOMA, ARRENCAR TRAM CURT DE TUB I POSAR TAP) AMB MITJANS MANUALS I CÀRREGA MANUAL SOBRE CAMIÓ O CONTENIDOR</t>
  </si>
  <si>
    <t>K21J1011</t>
  </si>
  <si>
    <t>ARRENCADA D'INSTAL·LACIÓ DE DISTRIBUCIÓ D'AIGUA AMB TUBS, ACCESSORIS I AIXETES PER A CADA UNITAT DE 100 M2 DE SUPERFÍCIE SERVIDA PER LA INSTAL·LACIÓ, AMB MITJANS MANUALS I CÀRREGA MANUAL SOBRE CAMIÓ O CONTENIDOR</t>
  </si>
  <si>
    <t>K21ERR03</t>
  </si>
  <si>
    <t>ARRENCADA D'INSTAL·LACIÓ DE CALEFACCIÓ AMB TUBS I RADIADORS, PER A CADA UNITAT DE 100 M2 DE SUPERFÍCIE ÚTIL SERVIDA PER LA INSTAL·LACIÓ, AMB MITJANS MANUALS I CÀRREGA MANUAL SOBRE CAMIÓ O CONTENIDOR</t>
  </si>
  <si>
    <t>K21E3011</t>
  </si>
  <si>
    <t>ARRENCADA DE RADIADOR, AMB MITJANS MANUALS I CÀRREGA MANUAL SOBRE CAMIÓ O CONTENIDOR</t>
  </si>
  <si>
    <t>K21EA011</t>
  </si>
  <si>
    <t>M</t>
  </si>
  <si>
    <t>ARRENCADA DE TUB D'INSTAL·LACIÓ DE CALEFACCIÓ, COL·LOCAT SUPERFICIALMENT, AMB MITJANS MANUALS I CÀRREGA MANUAL SOBRE CAMIÓ O CONTENIDOR</t>
  </si>
  <si>
    <t>K21EF011</t>
  </si>
  <si>
    <t>ARRENCADA D'UNITAT EXTERIOR I SUPORTS DE SISTEMA D'AIRE CONDICIONAT, AMB MITJANS MANUALS I CÀRREGA MANUAL SOBRE CAMIÓ O CONTENIDOR</t>
  </si>
  <si>
    <t>K21EG011</t>
  </si>
  <si>
    <t>ARRENCADA D'UNITAT INTERIOR I SUPORTS DE SISTEMA D'AIRE CONDICIONAT TIPUS CONSOLA, AMB MITJANS MANUALS I CÀRREGA MANUAL SOBRE CAMIÓ O CONTENIDOR</t>
  </si>
  <si>
    <t>K21E1D11</t>
  </si>
  <si>
    <t>ARRENCADA D'INSTAL·LACIÓ D'AIRE CONDICIONAT AMB CONDUCTES, PER A CADA UNITAT DE 100 M2 DE SUPERFÍCIE SERVIDA PER LA INSTAL·LACIÓ, AMB MITJANS MANUALS I CÀRREGA MANUAL SOBRE CAMIÓ O CONTENIDOR</t>
  </si>
  <si>
    <t>K21ERR10</t>
  </si>
  <si>
    <t>DESMUNTATGE DE CALDERA MIXTA, AMB MITJANS MANUALS I CÀRREGA MANUAL SOBRE CONTENIDOR O CAMIÓ</t>
  </si>
  <si>
    <t>K21JRR11</t>
  </si>
  <si>
    <t xml:space="preserve">DESMUNTATGE D'ESCALFADOR D'AIGUA, ACCESSORIS I DESCONNEXIÓ DE LES XARXES D'AIGUA, AMB MITJANS MANUALS I CÀRREGA MANUAL SOBRE CONTENIDOR O CAMIÓ	</t>
  </si>
  <si>
    <t>EQ81RM11</t>
  </si>
  <si>
    <t>DESMUNTATGE D'ELEMENT ELECTRODOMÈSTIC, INCLOENT CÀRREGA A SAC O CONTENIDOR I TRANSPORT A L'ABOCADOR</t>
  </si>
  <si>
    <t>K21E5M31</t>
  </si>
  <si>
    <t>DESMUNTATGE PER A SUBSTITUCIÓ D'EXTRACTOR DE CAMBRA DE BANY, DE DIÀMETRE &lt;= 150 MM I CABAL &lt;= 300 M3/H, AMB MITJANS MANUALS I CÀRREGA MANUAL SOBRE CAMIÓ O CONTENIDOR</t>
  </si>
  <si>
    <t>KQ71RR06</t>
  </si>
  <si>
    <t>ARRENCADA O DESMUNTATGE PER A SUBSTITUCIÓ DE MOBLES I MARBRE DE CUINA AMB MITJANS MANUALS, INCLOENT CÀRREGA AL SAC O CONTENIDOR I TRANSPORT A L'ABOCADOR.</t>
  </si>
  <si>
    <t>K21JB111</t>
  </si>
  <si>
    <t>ARRENCADA D'INODOR, ANCORATGES, AIXETES, MECANISMES, DESGUASSOS I DESCONNEXIÓ DE LES XARXES D'AIGUA I D'EVACUACIÓ, AMB MITJANS MANUALS I CÀRREGA MANUAL DE RUNA SOBRE CAMIÓ O CONTENIDOR</t>
  </si>
  <si>
    <t>K21JA111</t>
  </si>
  <si>
    <t>ARRENCADA DE CISTERNA ALTA D'INODOR, SUPORT, AIXETES, MECANISMES I DESCONNEXIÓ DE LES XARXES D'AIGUA I D'EVACUACIÓ, AMB MITJANS MANUALS I CÀRREGA MANUAL DE RUNA SOBRE CAMIÓ O CONTENIDOR</t>
  </si>
  <si>
    <t>K21JC111</t>
  </si>
  <si>
    <t>ARRENCADA DE BIDET, ANCORATGES, AIXETES, MECANISMES, DESGUASSOS I DESCONNEXIÓ DE LES XARXES D'AIGUA I D'EVACUACIÓ, AMB MITJANS MANUALS I CÀRREGA MANUAL DE RUNA SOBRE CAMIÓ O CONTENIDOR</t>
  </si>
  <si>
    <t>K21JD111</t>
  </si>
  <si>
    <t>ARRENCADA DE LAVABO, SUPORT, AIXETES, SIFÓ, DESGUASSOS I DESCONNEXIÓ DE LES XARXES D'AIGUA I D'EVACUACIÓ, AMB MITJANS MANUALS I CÀRREGA MANUAL DE RUNA SOBRE CAMIÓ O CONTENIDOR</t>
  </si>
  <si>
    <t>K21JE111</t>
  </si>
  <si>
    <t>ARRENCADA DE PLAT DE DUTXA, AIXETES, SIFÓ, DESGUASSOS I DESCONNEXIÓ DE LES XARXES D'AIGUA I D'EVACUACIÓ, AMB MITJANS MANUALS I CÀRREGA MANUAL DE RUNA SOBRE CAMIÓ O CONTENIDOR</t>
  </si>
  <si>
    <t>K21JF111</t>
  </si>
  <si>
    <t>ARRENCADA DE BANYERA, AIXETES, SIFÓ, DESGUASSOS I DESCONNEXIÓ DE LES XARXES D'AIGUA I D'EVACUACIÓ, AMB MITJANS MANUALS I CÀRREGA MANUAL DE RUNA SOBRE CAMIÓ O CONTENIDOR</t>
  </si>
  <si>
    <t>K21JG111</t>
  </si>
  <si>
    <t>ARRENCADA D'AIGÜERA, SUPORT, AIXETES, SIFÓ, DESGUASSOS I DESCONNEXIÓ DE LES XARXES D'AIGUA I D'EVACUACIÓ, AMB MITJANS MANUALS I CÀRREGA MANUAL DE RUNA SOBRE CAMIÓ O CONTENIDOR</t>
  </si>
  <si>
    <t>K21JH111</t>
  </si>
  <si>
    <t>ARRENCADA DE SAFAREIG, SUPORT, AIXETES, SIFÓ, DESGUASSOS I DESCONNEXIÓ DE LES XARXES D'AIGUA I D'EVACUACIÓ, AMB MITJANS MANUALS I CÀRREGA MANUAL DE RUNA SOBRE CAMIÓ O CONTENIDOR</t>
  </si>
  <si>
    <t>K21JRR07</t>
  </si>
  <si>
    <t>ARRENCADA D'AIXETA  AMB MITJANS MANUALS I CÀRREGA MANUAL SOBRE  SAC O CONTENIDOR I TRANSPORT A L'ABOCADOR.</t>
  </si>
  <si>
    <t>K21JRR08</t>
  </si>
  <si>
    <t>ARRENCADA DE DESGUÀS I/O SIFÓ  AMB MITJANS MANUALS I CÀRREGA MANUAL SOBRE  SAC O CONTENIDOR I TRANSPORT A L'ABOCADOR.</t>
  </si>
  <si>
    <t>K21ARR05</t>
  </si>
  <si>
    <t>DESMUNTATGE PER A SUBSTITUCIÓ DE FULLA DE PORTA, D'UNA FULLA BATENT, DE FUSTA O METÀL·LICA, AMB MITJANS MANUALS I CÀRREGA MANUAL SOBRE CAMIÓ O CONTENIDOR</t>
  </si>
  <si>
    <t>K21A3D1A</t>
  </si>
  <si>
    <t>DESMUNTATGE DE FULLA, BASTIMENT I ACCESSORIS DE FINESTRÓ , DE FINS A 3 M2, AMB RECUPERACIÓ DE FERRAMENTES I FIXACIONS A PARAMENTS, AMB MITJANS MANUALS, APLEC DE MATERIAL PER A LA SEVA REUTILITZACIÓ O RESTAURACIÓ I CÀRREGA MANUAL DE RUNA SOBRE CAMIÓ O CONTENIDOR</t>
  </si>
  <si>
    <t>K21A3A1A</t>
  </si>
  <si>
    <t>DESMUNTATGE DE FULLA, BASTIMENT I ACCESSORIS DE PORTA DE GRANS DIMENSIONS , DE 20 M2 COM A MÀXIM, AMB RECUPERACIÓ DE FERRAMENTES, AMB MITJANS MANUALS, APLEC DE MATERIAL PER A LA SEVA REUTILITZACIÓ O RESTAURACIÓ I CÀRREGA MANUAL DE RUNA SOBRE CAMIÓ O CONTENIDOR</t>
  </si>
  <si>
    <t>K21A3G1A</t>
  </si>
  <si>
    <t>DESMUNTATGE DE FULLA, BASTIMENT I ACCESSORIS DE PARAVENT , DE FINS A 3 M2, AMB RECUPERACIÓ DE FERRAMENTES I FIXACIONS A PARAMENTS, AMB MITJANS MANUALS, APLEC DE MATERIAL PER A LA SEVA REUTILITZACIÓ O RESTAURACIÓ I CÀRREGA MANUAL DE RUNA SOBRE CAMIÓ O CONTENIDOR</t>
  </si>
  <si>
    <t>K21A6P1A</t>
  </si>
  <si>
    <t>DESMUNTATGE DE PERSIANA DE LLIBRET DE DUES FULLES, DE FINS A 3 M2, AMB MITJANS MANUALS I APLEC PER A POSTERIOR APROFITAMENT</t>
  </si>
  <si>
    <t>K21A5P11</t>
  </si>
  <si>
    <t>ARRENCADA DE PERSIANA ENROTLLABLE DE FINS A 3 M2, INCLOSOS MECANISMES I ACCESSORIS, AMB MITJANS MANUALS I CÀRREGA MANUAL SOBRE CAMIÓ O CONTENIDOR</t>
  </si>
  <si>
    <t>K21A2011</t>
  </si>
  <si>
    <t>ARRENCADA DE FULL I BASTIMENT DE BALCONERA AMB MITJANS MANUALS I CÀRREGA MANUAL SOBRE CAMIÓ O CONTENIDOR</t>
  </si>
  <si>
    <t>K21A3011</t>
  </si>
  <si>
    <t>ARRENCADA DE FULL I BASTIMENT DE PORTA INTERIOR AMB MITJANS MANUALS I CÀRREGA MANUAL SOBRE CAMIÓ O CONTENIDOR</t>
  </si>
  <si>
    <t>K219RR01</t>
  </si>
  <si>
    <t>ARRENCADA DE TAPAJUNTS LLIS, AMB MITJANS MANUALS I CÀRREGA MANUAL DE RUNA SOBRE CAMIÓ O CONTENIDOR</t>
  </si>
  <si>
    <t>K219RR02</t>
  </si>
  <si>
    <t>ARRENCADA DE TAPAJUNTS LLIS AMB ENCAIX, AMB MITJANS MANUALS I CÀRREGA MANUAL DE RUNA SOBRE CAMIÓ O CONTENIDOR</t>
  </si>
  <si>
    <t>K21CRR01</t>
  </si>
  <si>
    <t>ARRENCADA DE VIDRE EN PORTA AMB MITJANS MANUALS I CÀRREGA MANUAL DE RUNA SOBRE CAMIÓ O CONTENIDOR</t>
  </si>
  <si>
    <t>K21C2011</t>
  </si>
  <si>
    <t>ARRENCADA DE VIDRE COL·LOCAT SOBRE FUSTA, ACER O ALUMINI AMB LLISTÓ, AMB MITJANS MANUALS I CÀRREGA MANUAL DE RUNA SOBRE CAMIÓ O CONTENIDOR</t>
  </si>
  <si>
    <t>K21A5R11</t>
  </si>
  <si>
    <t>ARRENCADA DE PORTA METÀL·LICA ENROTLLABLE DE FINS A 5 M2, INCLOSOS MECANISMES I ACCESSORIS, AMB MITJANS MANUALS I CÀRREGA MANUAL SOBRE CAMIÓ O CONTENIDOR</t>
  </si>
  <si>
    <t>KY03U005</t>
  </si>
  <si>
    <t>OBERTURA DE FORAT DE FINS A 30X30X45 CM PER A PAS D'INSTAL·LACIONS EN PARET DE MAÓ MASSÍS O PEDRA, AMB MITJANS MANUALS</t>
  </si>
  <si>
    <t>K218RR09</t>
  </si>
  <si>
    <t>ARRENCADA D'EMPAPERAT I/O ENGANXINES EN PARAMENTS, AMB MITJANS MANUALS I CÀRREGA MANUAL DE RUNA SOBRE SAC O CONTENIDOR I TRANSPORT A L'ABOCADOR.</t>
  </si>
  <si>
    <t>K2183501</t>
  </si>
  <si>
    <t>ARRENCADA D'ENRAJOLAT EN PARAMENT VERTICAL, AMB MITJANS MANUALS I CÀRREGA MANUAL DE RUNA SOBRE CAMIÓ O CONTENIDOR</t>
  </si>
  <si>
    <t>K2194721</t>
  </si>
  <si>
    <t>ARRENCADA DE PAVIMENT DE TERRATZO, AMB MITJANS MANUALS I CÀRREGA MANUAL DE RUNA SOBRE CAMIÓ O CONTENIDOR</t>
  </si>
  <si>
    <t>K2194421</t>
  </si>
  <si>
    <t>ARRENCADA DE PAVIMENT CERÀMIC, AMB MITJANS MANUALS I CÀRREGA MANUAL DE RUNA SOBRE CAMIÓ O CONTENIDOR</t>
  </si>
  <si>
    <t>K2194B21</t>
  </si>
  <si>
    <t>ARRENCADA DE PAVIMENT LAMINAR, AMB MITJANS MANUALS I CÀRREGA MANUAL DE RUNA SOBRE CAMIÓ O CONTENIDOR</t>
  </si>
  <si>
    <t>K2195D24</t>
  </si>
  <si>
    <t>ARRENCADA DE RECRESCUT DEL PAVIMENT DE MORTER DE CIMENT, DE FINS A 5 CM DE GRUIX, AMB MITJANS MANUALS I CÀRREGA MANUAL DE RUNA SOBRE CAMIÓ O CONTENIDOR</t>
  </si>
  <si>
    <t>K21A1011</t>
  </si>
  <si>
    <t>ARRENCADA DE FULL I BASTIMENT DE FINESTRA AMB MITJANS MANUALS I CÀRREGA MANUAL SOBRE CAMIÓ O CONTENIDOR</t>
  </si>
  <si>
    <t>K2197821</t>
  </si>
  <si>
    <t>ARRENCADA DE SÒCOL CERÀMIC O DE PEDRA, AMB MITJANS MANUALS I CÀRREGA MANUAL DE RUNA SOBRE CAMIÓ O CONTENIDOR</t>
  </si>
  <si>
    <t>K2197221</t>
  </si>
  <si>
    <t>ARRENCADA DE SÒCOL DE FUSTA, AMB MITJANS MANUALS I CÀRREGA MANUAL DE RUNA SOBRE CAMIÓ O CONTENIDOR</t>
  </si>
  <si>
    <t>K2192913</t>
  </si>
  <si>
    <t>ENDERROC DE SOLERA DE FORMIGÓ LLEUGERAMENT ARMAT, DE FINS A 15 CM DE GRUIX, AMB COMPRESSOR I CÀRREGA MANUAL DE RUNA SOBRE CAMIÓ O CONTENIDOR</t>
  </si>
  <si>
    <t>K218A210</t>
  </si>
  <si>
    <t>ENDERROC DE CEL RAS DE GUIX, AMB MITJANS MANUALS I CÀRREGA MANUAL SOBRE CAMIÓ O CONTENIDOR</t>
  </si>
  <si>
    <t>K2161511</t>
  </si>
  <si>
    <t>ENDERROC D'ENVÀ DE CERÀMICA DE 5 CM DE GRUIX, AMB MITJANS MANUALS I CÀRREGA MANUAL DE RUNA SOBRE CAMIÓ O CONTENIDOR</t>
  </si>
  <si>
    <t>K2182231</t>
  </si>
  <si>
    <t>REPICAT D'ARREBOSSAT DE MORTER DE CIMENT, AMB MITJANS MANUALS I CÀRREGA MANUAL DE RUNA SOBRE CAMIÓ O CONTENIDOR</t>
  </si>
  <si>
    <t>K2182301</t>
  </si>
  <si>
    <t>REPICAT D'ENGUIXAT, AMB MITJANS MANUALS I CÀRREGA MANUAL DE RUNA SOBRE CAMIÓ O CONTENIDOR</t>
  </si>
  <si>
    <t>03</t>
  </si>
  <si>
    <t>REVESTIMENTS</t>
  </si>
  <si>
    <t>'01.03</t>
  </si>
  <si>
    <t>461R1510</t>
  </si>
  <si>
    <t>REPARACIÓ D'ESQUERDA EN ENVÀ ENGUIXAT AMB REPICAT DEL GUIX, COL·LOCACIÓ DE MALLA FLEXIBLE DE FIBRA DE VIDRE REVESTIDA DE PVC AMB ACABAT ENGUIXAT</t>
  </si>
  <si>
    <t>K216RM01</t>
  </si>
  <si>
    <t>PA DE RECONSTRUCCIÓ D'ENVA DE CAMBRA DE BANY (TANCAMENT LATERAL BANYERA O D'ALTRES) INCLOENT, ENDERROC PUNTUAL I RECONSTRUCCIÓ D'ENVÀ, ARREBOSSAT I ENRAJOLAT AMB PECES SIMILARS A LES EXISTENTS, AMB MITJANS MANUALSI CÀRREGA MANUAL DE RUNA SOBRE CAMIÓ O CONTENIDOR</t>
  </si>
  <si>
    <t>K614QM1S</t>
  </si>
  <si>
    <t>ENVÀ RECOLZAT DIVISORI DE 5 CM DE GRUIX, DE SUPERMAÓ DE 500X250X50 MM, LD, CATEGORIA I, SEGONS LA NORMA UNE-EN 771-1, PER A REVESTIR, COL·LOCAT AMB MORTER PER A RAM DE PALETA INDUSTRIALITZAT M 10 (10 N/MM2) DE DESIGNACIÓ (G) SEGONS LA NORMA UNE-EN 998-2</t>
  </si>
  <si>
    <t>K6528A4A</t>
  </si>
  <si>
    <t>ENVÀ DE PLAQUES DE GUIX LAMINAT FORMAT PER ESTRUCTURA SENZILLA NORMAL AMB PERFILERIA DE PLANXA D'ACER GALVANITZAT, AMB UN GRUIX TOTAL DE L'ENVÀ DE 73 MM, MUNTANTS CADA 400 MM DE 48 MM D'AMPLÀRIA I CANALS DE 48 MM D'AMPLÀRIA, 1 PLACA HIDRÒFUGA (H) DE 12,5 MM DE GRUIX EN CADA CARA, FIXADES MECÀNICAMENT</t>
  </si>
  <si>
    <t>K81131E4</t>
  </si>
  <si>
    <t>ARREBOSSAT REGLEJAT SOBRE PARAMENT VERTICAL INTERIOR, A 3,00 M D'ALÇÀRIA, COM A MÀXIM, AMB MORTER DE CIMENT 1:4, REMOLINAT I LLISCAT AMB CIMENT PÒRTLAND AMB FILLER CALCARI 32,5 R</t>
  </si>
  <si>
    <t>K825RM02</t>
  </si>
  <si>
    <t xml:space="preserve">PA D'ENRAJOLAT DE PARAMENT VERTICAL INTERIOR A UNA ALÇÀRIA MÀXIMA DE 2.10 M, EN COMPLIMENT DE MÍNIMS D'HABITABILITAT, ELIMINANT EL REVESTIMENT EXISTENT I RESTES DE MORTER, REFENT L'ENRAJOLAT AMB RAJOLA CERÀMICA SIMILAR A L'EXISTENT, COL·LOCADES AMB ADHESIU PER A RAJOLA CERÀMICA C1 E (UNE-EN 12004) I REJUNTAT AMB BEURADA CG2 (UNE-EN 13888), INCLÒS LA CÀRREGA DE RUNA A CAMIÓ O CONTENIDOR. AMB UN MÀXIM DE 4.20 M2. </t>
  </si>
  <si>
    <t>K8251338</t>
  </si>
  <si>
    <t>ENRAJOLAT DE PARAMENT VERTICAL INTERIOR A UNA ALÇÀRIA &lt;= 3 M AMB RAJOLA DE CERÀMICA SIMILAR A L'EXISTENT, DE 16 A 25 PECES/M2 COL·LOCADES AMB ADHESIU PER A RAJOLA CERÀMICA C1 E (UNE-EN 12004) I REJUNTAT AMB BEURADA CG2 (UNE-EN 13888)</t>
  </si>
  <si>
    <t>K825RM01</t>
  </si>
  <si>
    <t>REPARACIÓ PUNTUAL  D'ENRAJOLAT DE PARAMENT VERTICAL INTERIOR A UNA ALÇÀRIA &lt;= 3 M, RETIRANT LES RAJOLES TRENCADES, ELIMINANT RESTES DE MORTER I REFENT L'ENRAJOLAT AMB RAJOLA CERÀMICA SIMILAR A L'EXISTENT,  COL·LOCADES AMB ADHESIU PER A RAJOLA CERÀMICA C1 E (UNE-EN 12004) I REJUNTAT AMB BEURADA CG2 (UNE-EN 13888), INCLÒS LA CÀRREGA DE RUNA A CAMIÓ O CONTENIDOR.</t>
  </si>
  <si>
    <t>K877RM02</t>
  </si>
  <si>
    <t>PA DE REJUNTAT DE PARAMENTS DE CUINA, DE RAJOLA CERÀMICA, AMB BEURADA CG2 SEGONS NORMA UNE 13888, AMB BUIDAT I NETEJA PRÈVIA DELS MATERIALS EXISTENTS EN ELS JUNTS, INCLOU EL REOMPLERT DELS FORATS D'ACCESSORIS DE BANY (ES CONSIDERA CUINA COMPLERTA).</t>
  </si>
  <si>
    <t>K877RM01</t>
  </si>
  <si>
    <t>PA DE REJUNTAT DE PARAMENTS DE BANY, DE RAJOLA CERÀMICA, AMB BEURADA CG2 SEGONS NORMA UNE 13888, AMB BUIDAT I NETEJA PRÈVIA DELS MATERIALS EXISTENTS EN ELS JUNTS, INCLOU EL REOMPLERT DELS FORATS D'ACCESSORIS DE BANY (ES CONSIDERA BANY COMPLERT).</t>
  </si>
  <si>
    <t>L81R7303</t>
  </si>
  <si>
    <t>REPOSICIÓ D'ENGUIXAT DE FINS A 0,50 M2 EN PARET O SOSTRE PLA</t>
  </si>
  <si>
    <t>L81R7304</t>
  </si>
  <si>
    <t>REPOSICIÓ D'ENGUIXAT D'1 M2 EN PARET O SOSTRE PLA</t>
  </si>
  <si>
    <t>L81R7305</t>
  </si>
  <si>
    <t>REPOSICIÓ D'ENGUIXAT DE MÉS D'1 I FINS A 4 M2 EN PARET O SOSTRE PLA</t>
  </si>
  <si>
    <t>L81R7306</t>
  </si>
  <si>
    <t>REPOSICIÓ D'ENGUIXAT DE MÉS DE 4 M2 EN PARET O SOSTRE PLA</t>
  </si>
  <si>
    <t>K8122112</t>
  </si>
  <si>
    <t>ENGUIXAT REGLEJAT SOBRE PARAMENT VERTICAL INTERIOR, A 3,00 M D'ALÇÀRIA, COM A MÀXIM, AMB GUIX B1, ACABAT LLISCAT AMB GUIX C6 SEGONS LA NORMA UNE-EN 13279-1</t>
  </si>
  <si>
    <t>E7J5111A</t>
  </si>
  <si>
    <t>SEGELLAT DE JUNT ENTRE MATERIALS D'OBRA DE 10 MM D'AMPLÀRIA I 5 MM DE FONDÀRIA, AMB MASSILLA DE SILICONA NEUTRA MONOCOMPONENT, APLICADA AMB PISTOLA MANUAL, PRÈVIA IMPRIMACIÓ ESPECÍFICA</t>
  </si>
  <si>
    <t>K8443220</t>
  </si>
  <si>
    <t>CEL RAS CONTINU DE PLAQUES DE GUIX LAMINAT TIPUS ESTÀNDARD (A), PER A REVESTIR, DE 12,5 MM DE GRUIX I VORA AFINADA (BA), AMB ENTRAMAT ESTRUCTURA SENZILLA D'ACER GALVANITZAT FORMAT PER PERFILS COL·LOCATS CADA 600 MM FIXATS AL SOSTRE MITJANÇANT VARETA DE SUSPENSIÓ CADA 1,2 M , PER A UNA ALÇÀRIA DE CEL RAS DE 4 M COM A MÀXIM</t>
  </si>
  <si>
    <t>K87A11BD</t>
  </si>
  <si>
    <t>ESCATAT I DECAPAT DE PINTURES I/O VERNISSOS EXISTENTS SOBRE PORTA INTERIOR D'ENTRADA A HABITATGE DE FUSTA MASSISSA PER A ENVERNISSAR, AMB APLICACIONS SUCCESSIVES DE PRODUCTE DECAPANT</t>
  </si>
  <si>
    <t>K87A11AD</t>
  </si>
  <si>
    <t>ESCATAT I DECAPAT DE PINTURES I/O VERNISSOS EXISTENTS SOBRE BASTIMENT I FULLA DE BALCONERA DE FUSTA A DUES CARES, AMB APLICACIONS SUCCESSIVES DE PRODUCTE DECAPANT</t>
  </si>
  <si>
    <t>K87A13C1</t>
  </si>
  <si>
    <t>ESCATAT I DECAPAT DE PINTURES I/O VERNISSOS EXISTENTS SOBRE PERSIANA DE LLIBRET DE BALCONERA PLEGABLE DE FUSTA DE PI DE DOS FULLS, DE LAMEL·LES HORITZONTALS MÒBILS, AMB APLICACIONS SUCCESSIVES DE PRODUCTE DECAPANT</t>
  </si>
  <si>
    <t>K874SE00</t>
  </si>
  <si>
    <t>PASSIVAT DE PERFILS LAMINATS DETERIORATS AMB RASPALLAT PREVI I APLICACIÓ POSTERIOR DE 2 CAPES D'IMPRIMACIÓ ANTICORROSIVA I PONT D'UNIÓ DE RESINES EPOXI I CIMENT</t>
  </si>
  <si>
    <t>E9C12331</t>
  </si>
  <si>
    <t>PAVIMENT DE TERRATZO LLIS DE GRA MITJÀ, DE 30X30 CM, PREU MITJÀ, COL·LOCAT A TRUC DE MACETA AMB MORTER DE CIMENT 1:6, SOBRE CAPA DE SORRA DE 2 CM DE GRUIX, PER A ÚS INTERIOR NORMAL</t>
  </si>
  <si>
    <t>E9C12431</t>
  </si>
  <si>
    <t>PAVIMENT DE TERRATZO LLIS DE GRA MITJÀ, DE 40X40 CM, PREU MITJÀ, COL·LOCAT A TRUC DE MACETA AMB MORTER DE CIMENT 1:6, SOBRE CAPA DE SORRA DE 2 CM DE GRUIX, PER A ÚS INTERIOR NORMAL</t>
  </si>
  <si>
    <t>L9CRJ100</t>
  </si>
  <si>
    <t>REPÀS DELS JUNTS D'UN PAVIMENT DE TERRATZO, ELIMINANT EL MATERIAL DESPRÈS, REFENT ELS JUNTS AMB BEURADA, I POLIT FINAL</t>
  </si>
  <si>
    <t>L9DRUR10</t>
  </si>
  <si>
    <t>REJUNTAT DE PAVIMENT EXTERIOR DE RAJOLA CERÀMICA, AMB REJUNTAT AMB BEURADA CG2 (UNE-EN 13888) COLOREJADA, AMB BUIDAT I NETEJA PRÈVIA DEL MATERIAL EXISTENT ALS JUNTS</t>
  </si>
  <si>
    <t>E9Z2A100</t>
  </si>
  <si>
    <t>REBAIXAT, POLIT I ABRILLANTAT DEL PAVIMENT DE TERRATZO O PEDRA</t>
  </si>
  <si>
    <t>K9DB1133</t>
  </si>
  <si>
    <t>PAVIMENT INTERIOR, DE RAJOLA DE GRES EXTRUÏT ESMALTAT, GRUP AI/AIIA (UNE-EN 14411), DE FORMA RECTANGULAR O QUADRADA, PREU MITJÀ, DE 16 A 25 PECES/M2, COL·LOCADES AMB ADHESIU PER A RAJOLA CERÀMICA C1 (UNE-EN 12004) I REJUNTAT AMB BEURADA CG1 (UNE-EN 13888)</t>
  </si>
  <si>
    <t>E9D11J0K</t>
  </si>
  <si>
    <t>PAVIMENT DE RAJOLA CERÀMICA COMUNA, DE FORMA RECTANGULAR, DE 28X14X1 CM, DE COLOR VERMELL, COL·LOCADA A TRUC DE MACETA AMB MORTER MIXT 1:2:10</t>
  </si>
  <si>
    <t>K9DAUE10</t>
  </si>
  <si>
    <t>PAVIMENT EXTERIOR ANTILLISCANT DE RAJOLA DE GRES EXTRUÏT SENSE ESMALTAR DE FORMA RECTANGULAR, PREU ALT, DE 16 A 25 PECES/M2, COL·LOCAT A TRUC DE MACETA AMB MORTER ADHESIU C2 (UNE-EN 12004) I REJUNTAT AMB BEURADA CG2 (UNE-EN 13888)</t>
  </si>
  <si>
    <t>K9U21BAD</t>
  </si>
  <si>
    <t>SÒCOL DE TERRATZO LLIS DE GRA MITJÀ, PREU ALT, DE 10 CM D'ALÇÀRIA, COL·LOCAT A TRUC DE MACETA AMB MORTER DE CIMENT 1:6</t>
  </si>
  <si>
    <t>K9U21AAD</t>
  </si>
  <si>
    <t>SÒCOL DE TERRATZO LLIS DE GRA PETIT, PREU ALT, DE 10 CM D'ALÇÀRIA, COL·LOCAT A TRUC DE MACETA AMB MORTER DE CIMENT 1:6</t>
  </si>
  <si>
    <t>K9U341A1</t>
  </si>
  <si>
    <t>SÒCOL DE RAJOLA DE GRES EXTRUÏT ESMALTAT, DE 10 CM D'ALÇÀRIA, COL·LOCAT AMB ADHESIU PER A RAJOLA CERÀMICA C1 (UNE-EN 12004) I REJUNTAT AMB BEURADA CG1 (UNE-EN 13888)</t>
  </si>
  <si>
    <t>K9U321A1</t>
  </si>
  <si>
    <t>SÒCOL DE RAJOLA CERÀMICA ESMALTADA MAT, DE 10 CM D'ALÇÀRIA, COL·LOCAT AMB ADHESIU PER A RAJOLA CERÀMICA C1 (UNE-EN 12004) I REJUNTAT AMB BEURADA CG1 (UNE-EN 13888)</t>
  </si>
  <si>
    <t>E9U67007</t>
  </si>
  <si>
    <t>SÒCOL DE MATERIAL SINTÈTIC, SORRA I POLS DE MARBRE AGLOMERATS AMB RESINES DE POLIÈSTER DE 7 CM D'ALÇÀRIA I 7 MM DE GRUIX, DE COLOR LLIS COL·LOCAT AMB MORTER ADHESIU</t>
  </si>
  <si>
    <t>E9U710A1</t>
  </si>
  <si>
    <t>SÒCOL DE FUSTA DE ROURE ENVERNISSADA, DE 10 CM D'ALÇÀRIA, COL·LOCAT AMB TACS D'EXPANSIÓ I CARGOLS</t>
  </si>
  <si>
    <t>K9QH1253</t>
  </si>
  <si>
    <t>PARQUET FLOTANT AMB POSTS MULTICAPA SINTÈTICS PER A ÚS DOMÈSTIC GENERAL, CLASSE 22 (UNE-EN 13329), DE 1190 A 1800 MM DE LLARGÀRIA, DE 120 A 180 MM D'AMPLÀRIA, 6,5 MM DE GRUIX, AMB BASE DE TAULER DE FIBRES D'ALTA DENSITAT, AMB UNIÓ A PRESSIÓ, COL·LOCAT SOBRE LÀMINA DE POLIETILÈ EXPANDIT DE 3 MM</t>
  </si>
  <si>
    <t>K9Z51010</t>
  </si>
  <si>
    <t>TAPAJUNTS DE PAVIMENT, AMB PERFIL SIMPLE DE PVC</t>
  </si>
  <si>
    <t>49Z20010</t>
  </si>
  <si>
    <t>REBAIXAT, POLIT I ENVERNISSAT DE PAVIMENT DE FUSTA AMB DUES CAPES DE VERNÍS DE POLIURETÀ, PRÈVIA CAPA DE PROTECTOR QUÍMIC INSECTICIDA-FUNGICIDA</t>
  </si>
  <si>
    <t>E9M2EM01</t>
  </si>
  <si>
    <t>PINTURA DE RESINES EPOXI BICOMPONENT VIA AIGUA, PER A TRACTAMENT SUPERFICIAL DE PAVIMENTS</t>
  </si>
  <si>
    <t>KAQARM00</t>
  </si>
  <si>
    <t>REPÀS GENERAL DE FUSTERIA INTERIOR I EXTERIOR DE L'HABITATGE, INCLOENT ELS MOBLES DE CUINA, DEIXANT TOT EN CORRECTE FUNCIONAMENT, S'INCLOU PART PROPORCIONAL PER PETIT MATERIAL DE SUBSTITUCIÓ.</t>
  </si>
  <si>
    <t>KAQA9486</t>
  </si>
  <si>
    <t>FULLA BATENT PER A PORTA D'ENTRADA, DE FUSTA DE SAPEL·LI PER A ENVERNISSAR, DE 45 MM DE GRUIX, DE CARES LLISES I DE FUSTA XAPADA, DE 80 CM D'AMPLÀRIA I DE 210 CM D'ALÇÀRIA</t>
  </si>
  <si>
    <t>KAQAE486</t>
  </si>
  <si>
    <t>FULLA BATENT PER A PORTA D'ENTRADA, DE FUSTA PER A PINTAR, DE 45 MM DE GRUIX, DE CARES LLISES I DE FUSTA XAPADA, DE 80 CM D'AMPLÀRIA I DE 210 CM D'ALÇÀRIA</t>
  </si>
  <si>
    <t>4A1NRM01</t>
  </si>
  <si>
    <t>REPARACIÓ DE PORTA D'ENTRADA I  DE BASTIMENT, CONSISTENT EN TAPAT DE FORATS FETS PER LA PORTA DE FERRO, ALLISAR AMB PAPER DE VIDRE I ACABAT AMB DUES MANS DE PINTURA O VERNÍS, COLOR SIMILAR A LA FUSTERIA EXISTENT I/O AMB XAPA METÀL·LICA.</t>
  </si>
  <si>
    <t>KAQDD286</t>
  </si>
  <si>
    <t>FULLA BATENT PER A PORTA INTERIOR, DE 40 MM DE GRUIX, 80 CM D'AMPLÀRIA I 210 CM ALÇÀRIA , PER A PINTAR, DE CARES LLISES I ESTRUCTURA INTERIOR DE FUSTA, COL·LOCADA</t>
  </si>
  <si>
    <t>KAQD8A86</t>
  </si>
  <si>
    <t>FULLA BATENT PER A PORTA INTERIOR, DE 40 MM DE GRUIX, 80 CM D'AMPLÀRIA I 210 CM ALÇÀRIA , DE FUSTA DE SAPEL·LI , PER A ENVERNISSAR, AMB MOTLLURA I ESTRUCTURA INTERIOR DE FUSTA, COL·LOCADA</t>
  </si>
  <si>
    <t>KAQDCS86</t>
  </si>
  <si>
    <t>FULLA BATENT PER A PORTA INTERIOR, DE 35 MM DE GRUIX, 80 CM D'AMPLÀRIA I 210 CM ALÇÀRIA , PER A PINTAR, AMB GALZES PER A VIDRE I ESTRUCTURA INTERIOR DE FUSTA, COL·LOCADA</t>
  </si>
  <si>
    <t>KAQD7S86</t>
  </si>
  <si>
    <t>FULLA BATENT PER A PORTA INTERIOR, DE 35 MM DE GRUIX, 80 CM D'AMPLÀRIA I 210 CM ALÇÀRIA , DE FUSTA DE SAPEL·LI , PER A ENVERNISSAR, AMB GALZES PER A VIDRE I ESTRUCTURA INTERIOR DE FUSTA, COL·LOCADA</t>
  </si>
  <si>
    <t>KAQED173</t>
  </si>
  <si>
    <t>PORTA BLOCK DE FULLES BATENTS DE FUSTA PER A INTERIOR, BATENT, DE 40 MM DE GRUIX, AMB UNA LLUM DE PAS DE 70 CM D'AMPLÀRIA I 210 CM D'ALÇÀRIA, PER A UN GRUIX DE BASTIMENT DE 10 CM, COM A MÀXIM, ACABAT ROURE ENVERNISSAT, AMB FULLA CARES LLISES DE TAULER AGLOMERAT HIDRÒFUG XAPAT, GALZES I TAPAJUNTS DE MDF XAPAT, RIBET DE GOMA, FERRAMENTA DE PENJAR, PANY DE COP, AMB JOC DE MANETES, D'ALUMINI ANODITZAT, AMB PLACA PETITA, DE PREU MITJÀ</t>
  </si>
  <si>
    <t>KAQED473</t>
  </si>
  <si>
    <t>PORTA BLOCK DE FULLES BATENTS DE FUSTA PER A INTERIOR, BATENT, DE 40 MM DE GRUIX, AMB UNA LLUM DE PAS DE 70 CM D'AMPLÀRIA I 210 CM D'ALÇÀRIA, PER A UN GRUIX DE BASTIMENT DE 10 CM, COM A MÀXIM, ACABAT ROURE ENVERNISSAT, AMB FULLA AMB GALZE PER A VIDRE DE TAULER AGLOMERAT HIDRÒFUG XAPAT, GALZES I TAPAJUNTS DE MDF XAPAT, RIBET DE GOMA, FERRAMENTA DE PENJAR, PANY DE COP, AMB JOC DE MANETES, D'ALUMINI ANODITZAT, AMB PLACA PETITA, DE PREU MITJÀ</t>
  </si>
  <si>
    <t>KATARR01</t>
  </si>
  <si>
    <t>SUBMINISTRAMENT I COL·LOCACIÓ DE PORTA  DE SEGURETAT HOLOGADA PER HABITATGE (NORMA UNE 1627) AMB PANY DE SEGURETAT INTERIOR DE 3 PUNTS. TOTALMENT ACABADA, AMB FERRATGES, POM, MANETA I ESPIELL. INCLOU L'EXTRACCIÓ I TRANSPORT A L'ABOCADOR DE LA PORTA EXISTENT.</t>
  </si>
  <si>
    <t>KAZ13196</t>
  </si>
  <si>
    <t>TAPAJUNTS DE FUSTA PER A PINTAR DE SECCIÓ RECTANGULAR LLISA DE 9 MM DE GRUIX I DE 60 MM D'AMPLÀRIA</t>
  </si>
  <si>
    <t>KAZ14196</t>
  </si>
  <si>
    <t>TAPAJUNTS DE FUSTA DE SAPEL·LI PER A ENVERNISSAR DE SECCIÓ RECTANGULAR LLISA DE 9 MM DE GRUIX I DE 60 MM D'AMPLÀRIA</t>
  </si>
  <si>
    <t>KAZ132L6</t>
  </si>
  <si>
    <t>TAPAJUNTS DE FUSTA PER A PINTAR DE SECCIÓ RECTANGULAR LLISA AMB ENCAIX DE 20 MM DE GRUIX I DE 60 MM D'AMPLÀRIA</t>
  </si>
  <si>
    <t>KAZ142L6</t>
  </si>
  <si>
    <t>TAPAJUNTS DE FUSTA DE SAPEL·LI PER A ENVERNISSAR DE SECCIÓ RECTANGULAR LLISA AMB ENCAIX DE 20 MM DE GRUIX I DE 60 MM D'AMPLÀRIA</t>
  </si>
  <si>
    <t>KAQDRM01</t>
  </si>
  <si>
    <t>SUBMINISTRAMENT I COL·LOCACIÓ DE PANY I MANETES PER A PORTA INTERIOR, INCLOENT L'EXTRACCIÓ DE L'EXISTENT, TOTALMENT INSTAL·LAT.</t>
  </si>
  <si>
    <t>KAQDRM03</t>
  </si>
  <si>
    <t>SUBMINISTRAMENT I COL·LOCACIÓ DE PANY I MANETA PER A PORTA DE TRASTER INCLOENT L'EXTRACCIÓ DE L'EXISTENT, TOTALMENT INSTAL·LAT.</t>
  </si>
  <si>
    <t>KAQDRM02</t>
  </si>
  <si>
    <t>SUBMINISTRAMENT I COL·LOCACIÓ DE PANY PER BÚSTIA, INCLOENT L'EXTRACCIÓ DE L'EXISTENT, TOTALMENT INSTAL·LAT.</t>
  </si>
  <si>
    <t>KAQDRM04</t>
  </si>
  <si>
    <t>SUBMINISTRAMENT D'UN JOC DE CLAUS (2 CÒPIES), FENT CÒPIES DE LA EXISTENT.</t>
  </si>
  <si>
    <t>KAQDRM05</t>
  </si>
  <si>
    <t>SUBMINISTRAMENT D'UN JOC DE CLAUS DE PANY DE SEGURETAT (2 CÒPIES), FENT CÒPIES DE LA EXISTENT.</t>
  </si>
  <si>
    <t>KAQDRM06</t>
  </si>
  <si>
    <t>COPIA DE CLAUS DE PORTERIA EN EL CAS QUE S'HAGI CANVIAT BOMBI PORTA DEL CARRER FENT 2 CÒPIES PER CADA HABITATGE.</t>
  </si>
  <si>
    <t>KAZGOA01</t>
  </si>
  <si>
    <t>MECANISME TANCAPORTES HIDRÀULIC PER PORTES FINS A 1400 MM AMPLADA I 100 KG, FORÇA REGULABLE EN-2/3/4/5, VELOCITAT DE TANCAMENT REGULABLE I AMB RETENEDOR, TOTALMENT COL·LOCAT.</t>
  </si>
  <si>
    <t>KAZGOA02</t>
  </si>
  <si>
    <t>MECANISME TANCAPORTES HIDRÀULIC PER PORTES FINS A 1400 MM AMPLADA I 100 KG, FORÇA REGULABLE EN-2/3/4/5, VELOCITAT DE TANCAMENT REGULABLE  SENSE RETENEDOR, TOTALMENT COL·LOCAT.</t>
  </si>
  <si>
    <t>KAQREM01</t>
  </si>
  <si>
    <t>REPOSICIÓ D'ESPIELL DE PORTA INTERIOR D'ENTRADA A HABITATGE</t>
  </si>
  <si>
    <t>KAQREM02</t>
  </si>
  <si>
    <t>SUBMINISTRE I COL·LOCACIÓ D'ESPIELL PER HABITATGE ADAPTAT DE PORTA INTERIOR D'ENTRADA A HABITATGE.</t>
  </si>
  <si>
    <t>KAMWMR01</t>
  </si>
  <si>
    <t>SUBMINISTRE I COL·LOCACIÓ DE POM PER A PORTA D'ENTRADA, COL·LOCAT</t>
  </si>
  <si>
    <t>KAVBRM06</t>
  </si>
  <si>
    <t>REPÀS GENERAL DE PERSIANES DE L'HABITATGE, INCLOENT EL MUNTATGE, DESMUNTATGE DE PERSIANES, REPÀS DE CINTES,  CANVI DE LAMEL·LES I/O TOPALLS, S'INCLOU PETIT MATERIAL.</t>
  </si>
  <si>
    <t>EAVBEK45</t>
  </si>
  <si>
    <t>PERSIANA ENROTLLABLE DE PVC, DE LAMEL·LES DE 14 A 14,5 MM DE GRUIX DE 40 A 45 MM D'ALÇÀRIA I DE 4,5 A 5 KG PER M2</t>
  </si>
  <si>
    <t>KAVBEK4C</t>
  </si>
  <si>
    <t>PERSIANA ENROTLLABLE DE PVC, DE LAMEL·LES DE 14 A 14,5 MM DE GRUIX DE 40 A 45 MM D'ALÇÀRIA I DE 8 A 8,5 KG PER M2</t>
  </si>
  <si>
    <t>EAJ1A1G4</t>
  </si>
  <si>
    <t>FULLA FIXA DE PVC NO PLASTIFICAT, COL·LOCADA SOBRE BASTIMENT DE BASE, PER A UN BUIT D'OBRA APROXIMAT DE 60X90 CM, CLASSIFICACIÓ MÍNIMA 4 DE PERMEABILITAT A L'AIRE SEGONS UNE-EN 12207, CLASSIFICACIÓ MÍNIMA 9A D'ESTANQUITAT A L'AIGUA SEGONS UNE-EN 12208 I CLASSIFICACIÓ MÍNIMA C5 DE RESISTÈNCIA AL VENT SEGONS UNE-EN 12210</t>
  </si>
  <si>
    <t>EAJ1AGG4</t>
  </si>
  <si>
    <t>FULLA FIXA DE PVC NO PLASTIFICAT, COL·LOCADA SOBRE BASTIMENT DE BASE, PER A UN BUIT D'OBRA APROXIMAT DE 180X150 CM, CLASSIFICACIÓ MÍNIMA 4 DE PERMEABILITAT A L'AIRE SEGONS UNE-EN 12207, CLASSIFICACIÓ MÍNIMA 9A D'ESTANQUITAT A L'AIGUA SEGONS UNE-EN 12208 I CLASSIFICACIÓ MÍNIMA C5 DE RESISTÈNCIA AL VENT SEGONS UNE-EN 12210</t>
  </si>
  <si>
    <t>KC131703</t>
  </si>
  <si>
    <t>VIDRE IMPRÈS INCOLOR DE GRUIX 6 A 7 MM, COL·LOCAT D'AMB LLISTÓ DE VIDRE SOBRE FUSTA, ACER O ALUMINI</t>
  </si>
  <si>
    <t>KC12A603</t>
  </si>
  <si>
    <t>VIDRE LLUNA ARMADA INCOLORA DE GRUIX 6 MM, COL·LOCAT D'AMB LLISTÓ DE VIDRE SOBRE FUSTA, ACER O ALUMINI</t>
  </si>
  <si>
    <t>EC17A144</t>
  </si>
  <si>
    <t>VIDRE AÏLLANT DE LLUNA DE BAIXA EMISSIVITAT DE 4 MM DE GRUIX, CAMBRA D'AIRE DE 12 MM I LLUNA DE 4 MM DE GRUIX INCOLORA, COL·LOCAT AMB PERFILS CONFORMATS DE NEOPRÈ SOBRE ALUMINI O PVC</t>
  </si>
  <si>
    <t>EC12RR01</t>
  </si>
  <si>
    <t>SUBMINISTRAMENT I COL·LOCACIÓ DE VIDRE LLUNA INCOLORA DE 4 MM DE GRUIX, COL·LOCAT AMB LLISTÓ DE VIDRE SOBRE FUSTA, ACER O ALUMINI, INCLOU EL DESMUNTATGE DEL VIDRE EXISTENT.</t>
  </si>
  <si>
    <t>EC12RR02</t>
  </si>
  <si>
    <t>SUBMINISTRAMENT I COL·LOCACIÓ DE VIDRE LLUNA INCOLORA DE 6 MM DE GRUIX, COL·LOCAT AMB LLISTÓ DE VIDRE SOBRE FUSTA, ACER O ALUMINI, INCLOU EL DESMUNTATGE DEL VIDRE EXISTENT.</t>
  </si>
  <si>
    <t>EC15RR03</t>
  </si>
  <si>
    <t>SUBMINISTRAMENT I COL·LOCACIÓ DE VIDRE LAMINAR DE SEGURETAT DE DUES LLUNES, AMB ACABAT DE LLUNA INCOLORA, DE 6+6 MM DE GRUIX, AMB 1 BUTIRAL TRANSPARENT, COL·LOCAT AMB LLISTÓ DE VIDRE SOBRE FUSTA, ACER O ALUMINI, INCLOU EL DESMUNTATGE DEL VIDRE EXISTENT</t>
  </si>
  <si>
    <t>KAVZMR02</t>
  </si>
  <si>
    <t>SUBMINISTRE I COL·LOCACIÓ DE FERRAMENTA PER A FINESTRA D'UNA FULLA BATENT</t>
  </si>
  <si>
    <t>KAVZMR01</t>
  </si>
  <si>
    <t>SUBMINISTRE I COL·LOCACIÓ DE FERRAMENTA PER A BALCONERA D'UNA FULLA BATENT</t>
  </si>
  <si>
    <t>KB321A0E</t>
  </si>
  <si>
    <t>REIXA DE PERFILS D'ACER AMB PASSAMANS, TRAVESSERS I BRÈNDOLES CADA 10 A 12 CM, ANCORADA AMB MORTER DE CIMENT 1:4</t>
  </si>
  <si>
    <t>KB32U001</t>
  </si>
  <si>
    <t>REIXA GALVANITZADA D'ENTRAMAT D'ACER DE 10X40 MM DE PAS DE MALLA, AMB MARC DE PASSAMÀ D'ACER I PLATINES PORTANTS DE 20X2 MM, ANCORADA AMB MORTER DE CIMENT 1:4, ELABORAT A L'OBRA</t>
  </si>
  <si>
    <t>EAVZ1C00</t>
  </si>
  <si>
    <t>COMANDAMENT MANUAL AMB CINTA PER A PERSIANES ENTRE 120 I 150 CM D'AMPLÀRIA</t>
  </si>
  <si>
    <t>KAVZ5C05</t>
  </si>
  <si>
    <t>COMANDAMENT MANUAL AMB TORN I CABLE METÀL·LIC, PER A PERSIANES ENTRE 120 I 150 CM D'AMPLÀRIA I UN PES DE 50 KG, COM A MÀXIM</t>
  </si>
  <si>
    <t>EARC1101</t>
  </si>
  <si>
    <t>PORTA EXTENSIBLE DE BALLESTA AMB FULLA DE PERFILS D'ACER GALVANITZAT, CORREDISSA SOBRE UNA GUIA INFERIOR I CONDUÏDA PER UNA GUIA SUPERIOR, AMB PANY, ANCORADA AMB MORTER DE CIMENT 1:4</t>
  </si>
  <si>
    <t>EARC1201</t>
  </si>
  <si>
    <t>PORTA EXTENSIBLE DE BALLESTA AMB FULLA DE PERFILS D'ACER PINTAT AL FORN, CORREDISSA SOBRE UNA GUIA INFERIOR I CONDUÏDA PER UNA GUIA SUPERIOR, AMB PANY, ANCORADA AMB MORTER DE CIMENT 1:4</t>
  </si>
  <si>
    <t>1A1ECR01</t>
  </si>
  <si>
    <t>TANCAMENT EXTERIOR PRACTICABLE  AMB FINESTRA D'ALUMINI LACAT D'UNA FULLA OSCILOBATENT AMB PERFILS DE PREU ALT I CLASSIFICACIÓ MÍNIMA 4 9A C4 SEGONS NORMES, BASTIMENT DE BASE DE TUB D'ACER GALVANITZAT, VIDRE AÏLLANT DE 2 LLUNES INCOLORES DE BAIXA EMISIVITAT I CAMBRA D'AIRE 6/12/4, PERSIANA ENROTLLABLE D'ALUMINI LACAT AMB COMANDAMENT AMB CINTA I GUIES</t>
  </si>
  <si>
    <t>1A1ECR05</t>
  </si>
  <si>
    <t>TANCAMENT EXTERIOR PRACTICABLE  AMB FINESTRA D'ALUMINI LACAT D'UNA FULLA OSCILOBATENT AMB PERFILS DE PREU ALT I CLASSIFICACIÓ MÍNIMA 4 9A C4 SEGONS NORMES, BASTIMENT DE BASE DE TUB D'ACER GALVANITZAT, VIDRE AÏLLANT DE 2 LLUNES INCOLORES DE BAIXA EMISIVITAT I CAMBRA D'AIRE 6/12/4</t>
  </si>
  <si>
    <t>1A1ECR09</t>
  </si>
  <si>
    <t>TANCAMENT EXTERIOR PRACTICABLE  AMB FINESTRA D'ALUMINI LACAT  AMB TRENCAMENT DE PONT TÈRMIC D'UNA FULLA OSCILOBATENT AMB PERFILS DE PREU ALT I CLASSIFICACIÓ MÍNIMA 4 9A C4 SEGONS NORMES, BASTIMENT DE BASE DE TUB D'ACER GALVANITZAT, VIDRE AÏLLANT DE 2 LLUNES INCOLORES DE BAIXA EMISIVITAT I CAMBRA D'AIRE 6/12/4, PERSIANA ENROTLLABLE D'ALUMINI LACAT AMB COMANDAMENT AMB CINTA I GUIES</t>
  </si>
  <si>
    <t>1A1ECR10</t>
  </si>
  <si>
    <t>TANCAMENT EXTERIOR PRACTICABLE  AMB FINESTRA D'ALUMINI LACAT  AMB TRENCAMENT DE PONT TÈRMIC D'UNA FULLA OSCILOBATENT AMB PERFILS DE PREU ALT I CLASSIFICACIÓ MÍNIMA 4 9A C4 SEGONS NORMES, BASTIMENT DE BASE DE TUB D'ACER GALVANITZAT, VIDRE AÏLLANT DE 2 LLUNES INCOLORES DE BAIXA EMISIVITAT I CAMBRA D'AIRE 6/12/4</t>
  </si>
  <si>
    <t>1A1ECR02</t>
  </si>
  <si>
    <t>TANCAMENT EXTERIOR PRACTICABLE, AMB FINESTRA D'ALUMINI LACAT DE DUES FULLES AMB UNA FULLA BATENT I UNA FULLA OSCIL·LOBATENT AMB PERFILS DE PREU ALT I CLASSIFICACIÓ MÍNIMA 4 9A C4 SEGONS NORMES, BASTIMENT DE BASE DE TUB D'ACER GALVANITZAT, VIDRE AÏLLANT DE 2 LLUNES INCOLORES I CAMBRA D'AIRE 6/12/4 MM, I PERSIANA ENROTLLABLE D'ALUMINI LACAT AMB COMANDAMENT AMB CINTA I GUIES</t>
  </si>
  <si>
    <t>1A1ECR06</t>
  </si>
  <si>
    <t>TANCAMENT EXTERIOR PRACTICABLE, AMB FINESTRA D'ALUMINI LACAT DE DUES FULLES AMB UNA FULLA BATENT I UNA FULLA OSCIL·LOBATENT AMB PERFILS DE PREU ALT I CLASSIFICACIÓ MÍNIMA 4 9A C4 SEGONS NORMES, BASTIMENT DE BASE DE TUB D'ACER GALVANITZAT, VIDRE AÏLLANT DE 2 LLUNES INCOLORES I CAMBRA D'AIRE 6/12/4 MM</t>
  </si>
  <si>
    <t>1A1ECR11</t>
  </si>
  <si>
    <t>TANCAMENT EXTERIOR PRACTICABLE, AMB FINESTRA D'ALUMINI LACAT DE DUES FULLES AMB UNA FULLA BATENT I UNA FULLA OSCIL·LOBATENT AMB TRENCAMENT DE PONT TÈRMIC PERFILS DE PREU ALT I CLASSIFICACIÓ MÍNIMA 4 9A C4 SEGONS NORMES, BASTIMENT DE BASE DE TUB D'ACER GALVANITZAT, VIDRE AÏLLANT DE 2 LLUNES INCOLORES I CAMBRA D'AIRE 6/12/4 MM, I PERSIANA ENROTLLABLE D'ALUMINI LACAT AMB COMANDAMENT AMB CINTA I GUIES</t>
  </si>
  <si>
    <t>1A1ECR12</t>
  </si>
  <si>
    <t>TANCAMENT EXTERIOR PRACTICABLE, AMB FINESTRA D'ALUMINI LACAT DE DUES FULLES AMB UNA FULLA BATENT I UNA FULLA OSCIL·LOBATENT AMB TRENCAMENT DE PONT TÈRMIC PERFILS DE PREU ALT I CLASSIFICACIÓ MÍNIMA 4 9A C4 SEGONS NORMES, BASTIMENT DE BASE DE TUB D'ACER GALVANITZAT, VIDRE AÏLLANT DE 2 LLUNES INCOLORES I CAMBRA D'AIRE 6/12/4 MM</t>
  </si>
  <si>
    <t>1A1ECR03</t>
  </si>
  <si>
    <t>TANCAMENT EXTERIOR PRACTICABLE, AMB FINESTRA D'ALUMINI LACAT DE DUES FULLES CORREDISSES AMB PERFILS DE PREU ALT I CLASSIFICACIÓ MÍNIMA 3 7A C3 SEGONS NORMES, BASTIMENT DE BASE DE TUB D'ACER GALVANITZAT, VIDRE AÏLLANT DE 2 LLUNES INCOLORES I CAMBRA D'AIRE 6/12/4, I PERSIANA ENROTLLABLE D'ALUMINI LACAT AMB COMANDAMENT AMB CINTA I GUIES</t>
  </si>
  <si>
    <t>1A1ECR07</t>
  </si>
  <si>
    <t>TANCAMENT EXTERIOR PRACTICABLE, AMB FINESTRA D'ALUMINI LACAT DE DUES FULLES CORREDISSES AMB PERFILS DE PREU ALT I CLASSIFICACIÓ MÍNIMA 3 7A C3 SEGONS NORMES, BASTIMENT DE BASE DE TUB D'ACER GALVANITZAT, VIDRE AÏLLANT DE 2 LLUNES INCOLORES I CAMBRA D'AIRE 6/12/4</t>
  </si>
  <si>
    <t>1A1ECR13</t>
  </si>
  <si>
    <t>TANCAMENT EXTERIOR PRACTICABLE, AMB FINESTRA D'ALUMINI LACAT DE DUES FULLES CORREDISSES AMB TRENCAMENT DE PONT TÈRMIC, PERFILS DE PREU ALT I CLASSIFICACIÓ MÍNIMA 3 7A C3 SEGONS NORMES, BASTIMENT DE BASE DE TUB D'ACER GALVANITZAT, VIDRE AÏLLANT DE 2 LLUNES INCOLORES I CAMBRA D'AIRE 6/12/4, I PERSIANA ENROTLLABLE D'ALUMINI LACAT AMB COMANDAMENT AMB CINTA I GUIES</t>
  </si>
  <si>
    <t>1A1ECR14</t>
  </si>
  <si>
    <t>TANCAMENT EXTERIOR PRACTICABLE, AMB FINESTRA D'ALUMINI LACAT DE DUES FULLES CORREDISSES AMB TRENCAMENT DE PONT TÈRMIC, PERFILS DE PREU ALT I CLASSIFICACIÓ MÍNIMA 3 7A C3 SEGONS NORMES, BASTIMENT DE BASE DE TUB D'ACER GALVANITZAT, VIDRE AÏLLANT DE 2 LLUNES INCOLORES I CAMBRA D'AIRE 6/12/4</t>
  </si>
  <si>
    <t>1A1ECR04</t>
  </si>
  <si>
    <t>TANCAMENT EXTERIOR PRACTICABLE, AMB BALCONERA D'ALUMINI LACAT DE DUES FULLES CORREDISSES AMB PERFILS DE PREU ALT I CLASSIFICACIÓ MÍNIMA 3 7A C3 SEGONS NORMES, BASTIMENT DE BASE DE TUB D'ACER GALVANITZAT, VIDRE AÏLLANT DE 2 LLUNES INCOLORES I CAMBRA D'AIRE 6/12/4, I PERSIANA ENROTLLABLE D'ALUMINI LACAT AMB COMANDAMENT AMB CINTA I GUIES</t>
  </si>
  <si>
    <t>1A1ECR08</t>
  </si>
  <si>
    <t>TANCAMENT EXTERIOR PRACTICABLE, AMB BALCONERA D'ALUMINI LACAT DE DUES FULLES CORREDISSES AMB PERFILS DE PREU ALT I CLASSIFICACIÓ MÍNIMA 3 7A C3 SEGONS NORMES, BASTIMENT DE BASE DE TUB D'ACER GALVANITZAT, VIDRE AÏLLANT DE 2 LLUNES INCOLORES I CAMBRA D'AIRE 6/12/4</t>
  </si>
  <si>
    <t>1A1ECR15</t>
  </si>
  <si>
    <t>TANCAMENT EXTERIOR PRACTICABLE, AMB BALCONERA D'ALUMINI LACAT DE DUES FULLES CORREDISSES AMB TRENCAMENT DE PONT TÈRMIC, PERFILS DE PREU ALT I CLASSIFICACIÓ MÍNIMA 3 7A C3 SEGONS NORMES, BASTIMENT DE BASE DE TUB D'ACER GALVANITZAT, VIDRE AÏLLANT DE 2 LLUNES INCOLORES I CAMBRA D'AIRE 6/12/4, I PERSIANA ENROTLLABLE D'ALUMINI LACAT AMB COMANDAMENT AMB CINTA I GUIES</t>
  </si>
  <si>
    <t>1A1ECR16</t>
  </si>
  <si>
    <t>TANCAMENT EXTERIOR PRACTICABLE, AMB BALCONERA D'ALUMINI LACAT DE DUES FULLES CORREDISSES AMB TRENCAMENT DE PONT TÈRMIC, PERFILS DE PREU ALT I CLASSIFICACIÓ MÍNIMA 3 7A C3 SEGONS NORMES, BASTIMENT DE BASE DE TUB D'ACER GALVANITZAT, VIDRE AÏLLANT DE 2 LLUNES INCOLORES I CAMBRA D'AIRE 6/12/4.</t>
  </si>
  <si>
    <t>4G00RR01</t>
  </si>
  <si>
    <t>XARXA ELÈCTRICA DE DISTRIBUCIÓ INTERIOR D'UN HABITATGE FINS A 45 M2 DE SUPERFICIE ÚTIL AMB ELECTRIFICACIÓ FINS A 6,9KW, 5 CIRCUITS (AMB DESDOBLAMENT DE C4) PER MUNTATGE SUPERFICIAL AMB TUB I AMB UN MÀXIM D'ELEMENTS: C1 11 PUNTS DE LLUM, C2 12 ENDOLLS GENERALS I FRIGORIFIC, C3 1 ENDOLL DE CUINA I FORN, C4 3 ENDOLLS PER RENTADORA, RENTAVAIXELLES I TERMO/CALDERA, C5 5 ENDOLLS CUINA I BANY. MECANISMES GAMMA MITJANA DE COLOR BLANC. EL NOMBRE DE MECANISMES DEFINITIU SERÀ L'INDICAT SEGONS LES CONSIDERACIONS DEL TÈCNIC DE L'AGENCIA.  CALDRÀ APORTAR PLÀNOL AMB ELS ELEMENTS INSTAL·LATS.</t>
  </si>
  <si>
    <t>4G00RR02</t>
  </si>
  <si>
    <t>XARXA ELÈCTRICA DE DISTRIBUCIÓ INTERIOR D'UN HABITATGE FINS A 75 M2 DE SUPERFICIE ÚTIL AMB ELECTRIFICACIÓ FINS A 6,9KW, 5 CIRCUITS (AMB DESDOBLAMENT DE C4) PER MUNTATGE SUPERFICIAL AMB TUB I AMB UN MÀXIM D'ELEMENTS: C1 15 PUNTS DE LLUM, C2 18 ENDOLLS GENERALS I FRIGORIFIC, C3 1 ENDOLL DE CUINA I FORN, C4 3 ENDOLLS PER RENTADORA, RENTAVAIXELLES I TERMO/CALDERA, C5 5 ENDOLLS CUINA I BANY. MECANISMES GAMMA MITJANA DE COLOR BLANC. EL NOMBRE DE MECANISMES DEFINITIU SERÀ L'INDICAT SEGONS LES CONSIDERACIONS DEL TÈCNIC DE L'AGENCIA.  CALDRÀ APORTAR PLÀNOL AMB ELS ELEMENTS INSTAL·LATS.</t>
  </si>
  <si>
    <t>4G00RR03</t>
  </si>
  <si>
    <t>XARXA ELÈCTRICA DE DISTRIBUCIÓ INTERIOR D'UN HABITATGE DE MÉS DE 75 M2 DE SUPERFICIE ÚTIL AMB ELECTRIFICACIÓ FINS A 6,9KW, 5 CIRCUITS (AMB DESDOBLAMENT DE C4) PER MUNTATGE SUPERFICIAL AMB TUB I AMB UN MÀXIM D'ELEMENTS: C1 19 PUNTS DE LLUM, C2 20 ENDOLLS GENERALS I FRIGORIFIC, C3 1 ENDOLL DE CUINA I FORN, C4 3 ENDOLLS PER RENTADORA, RENTAVAIXELLES I TERMO/CALDERA, C5 6 ENDOLLS CUINA I BANY.  MECANISMES GAMMA MITJANA DE COLOR BLANC. EL NOMBRE DE MECANISMES DEFINITIU SERÀ L'INDICAT SEGONS LES CONSIDERACIONS DEL TÈCNIC DE L'AGENCIA.  CALDRÀ APORTAR PLÀNOL AMB ELS ELEMENTS INSTAL·LATS.</t>
  </si>
  <si>
    <t>4G121146</t>
  </si>
  <si>
    <t>DESPLAÇAMENT DE COMPTADOR D'INTERIOR D'HABITATGE AMB OBERTURA DE REGATA I TAPAT DE REGATA EXISTENT, COL·LOCACIÓ DE TUB CORRUGAT DE PVC DE DIÀMETRE NOMINAL 25 MM, I CONNEXIÓ A CAIXA D'ESCALA AMB CONDUCTORS DE COURE H07V-R DE 10 MM2 DE SECCIÓ</t>
  </si>
  <si>
    <t>KG146C01</t>
  </si>
  <si>
    <t>CAIXA PER A QUADRE DE DISTRIBUCIÓ, DE PLÀSTIC I METÀL·LICA AMB PORTA, PER A UNA FILERA DE CATORZE MÒDULS I ENCASTADA</t>
  </si>
  <si>
    <t>KG121302</t>
  </si>
  <si>
    <t>CAIXA DE DOBLE AÏLLAMENT DE POLIÈSTER REFORÇAT, DE 270X180X170 MM I MUNTADA SUPERFICIALMENT</t>
  </si>
  <si>
    <t>KG121502</t>
  </si>
  <si>
    <t>CAIXA DE DOBLE AÏLLAMENT DE POLIÈSTER REFORÇAT, DE 270X270X170 MM I MUNTADA SUPERFICIALMENT</t>
  </si>
  <si>
    <t>KG48B21C</t>
  </si>
  <si>
    <t>PROTECTOR PER A SOBRETENSIONS PERMANENTS, BIPOLAR (1P+N), D'1 MÒDUL DIN DE 18 MM D'AMPLÀRIA, COL·LOCAT</t>
  </si>
  <si>
    <t>KG482125</t>
  </si>
  <si>
    <t>PROTECTOR PER A SOBRETENSIONS PERMANENTS I TRANSITÒRIES AMB IGA INTEGRAT D'INTENSITAT NOMINAL 25 A, BIPOLAR (1P+N), PIA CORBA C, DE PODER DE TALL SEGONS UNE-EN 60898 DE 6000 A, INTENSITAT MÀXIMA TRANSITÒRIA 15 KA, MUNTAT EN PERFIL DIN</t>
  </si>
  <si>
    <t>KG48A222</t>
  </si>
  <si>
    <t>PROTECTOR PER A SOBRETENSIONS TRANSITÒRIES, BIPOLAR (1P+N), DE 20KA D'INTENSITAT MÀXIMA TRANSITÒRIA, DE 2 MÒDULS DIN DE 18 MM D'AMPLÀRIA, COL·LOCAT</t>
  </si>
  <si>
    <t>KG48A224</t>
  </si>
  <si>
    <t>PROTECTOR PER A SOBRETENSIONS TRANSITÒRIES, BIPOLAR (1P+N), DE 40KA D'INTENSITAT MÀXIMA TRANSITÒRIA, DE 2 MÒDULS DIN DE 18 MM D'AMPLÀRIA, COL·LOCAT</t>
  </si>
  <si>
    <t>KG41T49D</t>
  </si>
  <si>
    <t>INTERRUPTOR AUTOMÀTIC MAGNETOTÈRMIC TIPUS IGA DE 25 A D'INTENSITAT NOMINAL, AMB PIA CORBA C, BIPOLAR (2P) AMB BOBINA D'EMISIÓ, DE 6000 A DE PODER DE TALL SEGONS UNE-EN 60898, DE 3 MÒDULS DIN DE 18 MM D'AMPLÀRIA, MUNTAT EN PERFIL DIN</t>
  </si>
  <si>
    <t>KG41T49F</t>
  </si>
  <si>
    <t>INTERRUPTOR AUTOMÀTIC MAGNETOTÈRMIC TIPUS IGA DE 32 A D'INTENSITAT NOMINAL, AMB PIA CORBA C, BIPOLAR (2P) AMB BOBINA D'EMISIÓ, DE 6000 A DE PODER DE TALL SEGONS UNE-EN 60898, DE 3 MÒDULS DIN DE 18 MM D'AMPLÀRIA, MUNTAT EN PERFIL DIN</t>
  </si>
  <si>
    <t>KG42129D</t>
  </si>
  <si>
    <t>INTERRUPTOR DIFERENCIAL DE LA CLASSE AC, GAMMA RESIDENCIAL, DE 25 A D'INTENSITAT NOMINAL, BIPOLAR (2P), DE SENSIBILITAT 0,03 A, DE DESCONNEXIÓ FIX INSTANTANI, AMB BOTÓ DE TEST INCORPORAT I INDICADOR MECÀNIC DE DEFECTE, CONSTRUÏT SEGONS LES ESPECIFICACIONS DE LA NORMA UNE-EN 61008-1, DE 2 MÒDULS DIN DE 18 MM D'AMPLÀRIA, MUNTAT EN PERFIL DIN</t>
  </si>
  <si>
    <t>KG42129H</t>
  </si>
  <si>
    <t>INTERRUPTOR DIFERENCIAL DE LA CLASSE AC, GAMMA RESIDENCIAL, DE 40 A D'INTENSITAT NOMINAL, BIPOLAR (2P), DE SENSIBILITAT 0,03 A, DE DESCONNEXIÓ FIX INSTANTANI, AMB BOTÓ DE TEST INCORPORAT I INDICADOR MECÀNIC DE DEFECTE, CONSTRUÏT SEGONS LES ESPECIFICACIONS DE LA NORMA UNE-EN 61008-1, DE 2 MÒDULS DIN DE 18 MM D'AMPLÀRIA, MUNTAT EN PERFIL DIN</t>
  </si>
  <si>
    <t>KG415A99</t>
  </si>
  <si>
    <t>INTERRUPTOR AUTOMÀTIC MAGNETOTÈRMIC DE 10 A D'INTENSITAT NOMINAL, TIPUS PIA CORBA C, BIPOLAR (2P), DE 6000 A DE PODER DE TALL SEGONS UNE-EN 60898, DE 2 MÒDULS DIN DE 18 MM D'AMPLÀRIA, MUNTAT EN PERFIL DIN</t>
  </si>
  <si>
    <t>KG415A9B</t>
  </si>
  <si>
    <t>INTERRUPTOR AUTOMÀTIC MAGNETOTÈRMIC DE 16 A D'INTENSITAT NOMINAL, TIPUS PIA CORBA C, BIPOLAR (2P), DE 6000 A DE PODER DE TALL SEGONS UNE-EN 60898, DE 2 MÒDULS DIN DE 18 MM D'AMPLÀRIA, MUNTAT EN PERFIL DIN</t>
  </si>
  <si>
    <t>KG415A9C</t>
  </si>
  <si>
    <t>INTERRUPTOR AUTOMÀTIC MAGNETOTÈRMIC DE 20 A D'INTENSITAT NOMINAL, TIPUS PIA CORBA C, BIPOLAR (2P), DE 6000 A DE PODER DE TALL SEGONS UNE-EN 60898, DE 2 MÒDULS DIN DE 18 MM D'AMPLÀRIA, MUNTAT EN PERFIL DIN</t>
  </si>
  <si>
    <t>KG415A9D</t>
  </si>
  <si>
    <t>INTERRUPTOR AUTOMÀTIC MAGNETOTÈRMIC DE 25 A D'INTENSITAT NOMINAL, TIPUS PIA CORBA C, BIPOLAR (2P), DE 6000 A DE PODER DE TALL SEGONS UNE-EN 60898, DE 2 MÒDULS DIN DE 18 MM D'AMPLÀRIA, MUNTAT EN PERFIL DIN</t>
  </si>
  <si>
    <t>KG171311</t>
  </si>
  <si>
    <t>CAIXA DE DERIVACIÓ RODONA DE PLÀSTIC, DE 75 MM DE DIÀMETRE, AMB GRAU DE PROTECCIÓ NORMAL, ENCASTADA</t>
  </si>
  <si>
    <t>KG171312</t>
  </si>
  <si>
    <t>CAIXA DE DERIVACIÓ RODONA DE PLÀSTIC, DE 75 MM DE DIÀMETRE, AMB GRAU DE PROTECCIÓ NORMAL, MUNTADA SUPERFICIALMENT</t>
  </si>
  <si>
    <t>KG151411</t>
  </si>
  <si>
    <t>CAIXA DE DERIVACIÓ QUADRADA DE PLÀSTIC, DE 90X90 MM, AMB GRAU DE PROTECCIÓ IP-40, ENCASTADA</t>
  </si>
  <si>
    <t>KG151512</t>
  </si>
  <si>
    <t>CAIXA DE DERIVACIÓ QUADRADA DE PLÀSTIC, DE 100X100 MM, AMB GRAU DE PROTECCIÓ IP-40, MUNTADA SUPERFICIALMENT</t>
  </si>
  <si>
    <t>KG161421</t>
  </si>
  <si>
    <t>CAIXA DE DERIVACIÓ RECTANGULAR DE PLÀSTIC, DE 100X160 MM, AMB GRAU DE PROTECCIÓ IP-54, ENCASTADA</t>
  </si>
  <si>
    <t>KG161422</t>
  </si>
  <si>
    <t>CAIXA DE DERIVACIÓ RECTANGULAR DE PLÀSTIC, DE 100X160 MM, AMB GRAU DE PROTECCIÓ IP-54, MUNTADA SUPERFICIALMENT</t>
  </si>
  <si>
    <t>KG21H71J</t>
  </si>
  <si>
    <t>TUB RÍGID DE PLÀSTIC SENSE HALÒGENS, DE 20 MM DE DIÀMETRE NOMINAL, AÏLLANT I NO PROPAGADOR DE LA FLAMA, AMB UNA RESISTÈNCIA A L'IMPACTE DE 2 J, RESISTÈNCIA A COMPRESSIÓ DE 1250 N I UNA RIGIDESA DIELÈCTRICA DE 2000 V, AMB UNIÓ ENDOLLADA I MUNTAT SUPERFICIALMENT</t>
  </si>
  <si>
    <t>KG321124</t>
  </si>
  <si>
    <t>CABLE AMB CONDUCTOR DE COURE 450/750 V DE TENSIÓ ASSIGNADA, AMB DESIGNACIÓ H07V-K, UNIPOLAR, DE SECCIÓ 1 X 1,5 MM2, AMB AÏLLAMENT PVC, COL·LOCAT EN TUB</t>
  </si>
  <si>
    <t>KG321134</t>
  </si>
  <si>
    <t>CABLE AMB CONDUCTOR DE COURE 450/750 V DE TENSIÓ ASSIGNADA, AMB DESIGNACIÓ H07V-K, UNIPOLAR, DE SECCIÓ 1 X 2,5 MM2, AMB AÏLLAMENT PVC, COL·LOCAT EN TUB</t>
  </si>
  <si>
    <t>KG321154</t>
  </si>
  <si>
    <t>CABLE AMB CONDUCTOR DE COURE 450/750 V DE TENSIÓ ASSIGNADA, AMB DESIGNACIÓ H07V-K, UNIPOLAR, DE SECCIÓ 1 X 6 MM2, AMB AÏLLAMENT PVC, COL·LOCAT EN TUB</t>
  </si>
  <si>
    <t>KG321144</t>
  </si>
  <si>
    <t>CABLE AMB CONDUCTOR DE COURE 450/750 V DE TENSIÓ ASSIGNADA, AMB DESIGNACIÓ H07V-K, UNIPOLAR, DE SECCIÓ 1 X 4 MM2, AMB AÏLLAMENT PVC, COL·LOCAT EN TUB</t>
  </si>
  <si>
    <t>KG621192</t>
  </si>
  <si>
    <t>INTERRUPTOR, DE TIPUS UNIVERSAL, UNIPOLAR (1P), 10 AX/250 V, AMB TECLA, PREU MITJÀ, ENCASTAT</t>
  </si>
  <si>
    <t>KG6211A2</t>
  </si>
  <si>
    <t>INTERRUPTOR, DE TIPUS UNIVERSAL, UNIPOLAR (1P), 16 AX/250 V, AMB TECLA, PREU MITJÀ, ENCASTAT</t>
  </si>
  <si>
    <t>KG62B192</t>
  </si>
  <si>
    <t>INTERRUPTOR, UNIPOLAR (1P), 10 AX/250 V, AMB TECLA, PREU MITJÀ, MUNTAT SUPERFICIALMENT</t>
  </si>
  <si>
    <t>KG62B1A2</t>
  </si>
  <si>
    <t>INTERRUPTOR, UNIPOLAR (1P), 16 AX/250 V, AMB TECLA, PREU MITJÀ, MUNTAT SUPERFICIALMENT</t>
  </si>
  <si>
    <t>KG6211D2</t>
  </si>
  <si>
    <t>INTERRUPTOR, DE TIPUS UNIVERSAL, BIPOLAR (2P), 10 AX/250 V, AMB TECLA, PREU MITJÀ, ENCASTAT</t>
  </si>
  <si>
    <t>KG6211E2</t>
  </si>
  <si>
    <t>INTERRUPTOR, DE TIPUS UNIVERSAL, BIPOLAR (2P), 16 AX/250 V, AMB TECLA, PREU MITJÀ, ENCASTAT</t>
  </si>
  <si>
    <t>KG621292</t>
  </si>
  <si>
    <t>INTERRUPTOR DOBLE, DE TIPUS UNIVERSAL, UNIPOLAR (1P), 10 AX/250 V, AMB TECLA, PREU MITJÀ, ENCASTAT</t>
  </si>
  <si>
    <t>KG41149D</t>
  </si>
  <si>
    <t>INTERRUPTOR AUTOMÀTIC MAGNETOTÈRMIC DE 25 A D'INTENSITAT NOMINAL, TIPUS ICP-M, BIPOLAR (2P), DE 6000 A DE PODER DE TALL SEGONS UNE 20317, DE 2 MÒDULS DIN DE 18 MM D'AMPLÀRIA, MUNTAT EN PERFIL DIN</t>
  </si>
  <si>
    <t>KG621G92</t>
  </si>
  <si>
    <t>COMMUTADOR, DE TIPUS UNIVERSAL, UNIPOLAR (1P), 10 AX/250 V, AMB TECLA, PREU MITJÀ, ENCASTAT</t>
  </si>
  <si>
    <t>KG621GA2</t>
  </si>
  <si>
    <t>COMMUTADOR, DE TIPUS UNIVERSAL, UNIPOLAR (1P), 16 AX/250 V, AMB TECLA, PREU MITJÀ, ENCASTAT</t>
  </si>
  <si>
    <t>KG62BGA2</t>
  </si>
  <si>
    <t>COMMUTADOR, UNIPOLAR (1P), 16 AX/250 V, AMB TECLA, PREU MITJÀ, MUNTAT SUPERFICIALMENT</t>
  </si>
  <si>
    <t>KG62BG92</t>
  </si>
  <si>
    <t>COMMUTADOR, UNIPOLAR (1P), 10 AX/250 V, AMB TECLA, PREU MITJÀ, MUNTAT SUPERFICIALMENT</t>
  </si>
  <si>
    <t>KG62BJ92</t>
  </si>
  <si>
    <t>COMMUTADOR DE CREUAMENT, UNIPOLAR (1P), 10 AX/250 V, AMB TECLA, PREU MITJÀ, MUNTAT SUPERFICIALMENT</t>
  </si>
  <si>
    <t>KG621J92</t>
  </si>
  <si>
    <t>COMMUTADOR DE CREUAMENT, DE TIPUS UNIVERSAL, UNIPOLAR (1P), 10 AX/250 V, AMB TECLA, PREU MITJÀ, ENCASTAT</t>
  </si>
  <si>
    <t>KG641172</t>
  </si>
  <si>
    <t>POLSADOR DE TIPUS UNIVERSAL, 10 A 250 V, AMB 1 CONTACTE NA, AMB TECLA, PREU MITJÀ, ENCASTAT</t>
  </si>
  <si>
    <t>KG63B152</t>
  </si>
  <si>
    <t>PRESA DE CORRENT BIPOLAR AMB PRESA DE TERRA LATERAL, (2P+T), 16 A 250 V, AMB TAPA, PREU MITJÀ, MUNTADA SUPERFICIALMENT</t>
  </si>
  <si>
    <t>KG631152</t>
  </si>
  <si>
    <t>PRESA DE CORRENT DE TIPUS UNIVERSAL, BIPOLAR AMB PRESA DE TERRA LATERAL (2P+T), 16 A 250 V, AMB TAPA, PREU MITJÀ, ENCASTADA</t>
  </si>
  <si>
    <t>KG63115A</t>
  </si>
  <si>
    <t>PRESA DE CORRENT DE TIPUS UNIVERSAL, BIPOLAR AMB PRESA DE TERRA LATERAL (2P+T), 16 A 250 V, AMB TAPA I MARC, PREU MITJÀ, ENCASTADA</t>
  </si>
  <si>
    <t>KG631EA2</t>
  </si>
  <si>
    <t>PRESA DE CORRENT TIPUS UNIVERSAL, D'ESPIGUES PLANES (2P+T), 25 A 250 V, AMB TAPA, PREU MITJÀ, ENCASTADA</t>
  </si>
  <si>
    <t>KG671112</t>
  </si>
  <si>
    <t>MARC PER A MECANISME UNIVERSAL, D'1 ELEMENT, PREU MITJÀ, COL·LOCAT</t>
  </si>
  <si>
    <t>KG671122</t>
  </si>
  <si>
    <t>MARC PER A MECANISME UNIVERSAL, DE 2 ELEMENTS, PREU MITJÀ, COL·LOCAT</t>
  </si>
  <si>
    <t>KG671132</t>
  </si>
  <si>
    <t>MARC PER A MECANISME UNIVERSAL, DE 3 ELEMENTS, PREU MITJÀ, COL·LOCAT</t>
  </si>
  <si>
    <t>1P141111</t>
  </si>
  <si>
    <t>PRESA DE SENYAL DE TV-FM DE DERIVACIÓ ÚNICA, DE TIPUS UNIVERSAL AMB TAPA, DE PREU ECONÒMIC ENCASTADA, AMB MARC PER A MECANISME UNIVERSAL, AMB CAIXA DE DERIVACIÓ RECTANGULAR, TUB FLEXIBLE PER A PROTECCIÓ DE CONDUCTORS ELÈCTRICS DE MATERIAL PLÀSTIC, CABLE COAXIAL I CAIXA PER A MECANISMES, INSTAL·LADA</t>
  </si>
  <si>
    <t>EGA2RR01</t>
  </si>
  <si>
    <t>AVISADOR ACÚSTIC, DE TIPUS UNIVERSAL, SO BRUNZENT, DE 230 V DE TENSIÓ D'ALIMENTACIÓ, AMB TAPA, PREU MITJÀ ENCASTAT</t>
  </si>
  <si>
    <t>KG48RR04</t>
  </si>
  <si>
    <t>PROVES DE LA INSTAL·LACIÓ ELÈCTRICA, COMPROVANT ESTAT ACTUAL, CABLEJAT I MECANISMES.</t>
  </si>
  <si>
    <t>4G00RR04</t>
  </si>
  <si>
    <t>DERIVACIÓ INDIVIDUAL MONOFÀSICA PER HABITATGE, FORMADA PER CABLES ELÈCTRICS UNIPOLARS AMB CONDUCTOR MULTIFILAR DE COURE CLASSE 5, AÏLLATS AMB TENSIÓ ASSIGNADA 450/750V, NO PROPAGADOR DE FLAMA, BAIXA EMISSIÓ DE FUMS I OPACITAT REDUÏDA, TIPUS ESO7Z1-K (AS) I SECCIONS DE 3X10MM2 + 1,5MM2. MUNTATGE SUPERFICIAL AMB TUB PROTECTOR DE PVC RÍGID DE 25-32 MM DE DIÀMETRE. S'INCLOUEN PP DE MITJANS AUXILIARS. TOTALMENT INSTAL·LAT. EN EL CAS DE CABLES MULTIPOLARS LA TENSIÓ ASSIGNADA SERÀ DE 0.6/1KV, TIPUS RZ1-K (AS). MUNTATGE SUPERFICIAL AMB TUB O CANAL PROTECTORA SEGONS ITC-BT-21.</t>
  </si>
  <si>
    <t>KHA1H5R4</t>
  </si>
  <si>
    <t>LLUMENERA INDUSTRIAL AMB REFLECTOR SIMÈTRIC I 2 TUBS FLUORESCENTS DE 36 W, DE FORMA RECTANGULAR, AMB XASSÍS POLIÈSTER, MUNTADA SUPERFICIALMENT AL SOSTRE</t>
  </si>
  <si>
    <t>KG12EQ01</t>
  </si>
  <si>
    <t>SUBMINISTRAMENT DE FUSIBLE NEOZED T-D02 DE 63 A I TAP ROSCAT PER A COL·LOCAR LA COMPANYIA AL QUARTET DE COMPTADORS.</t>
  </si>
  <si>
    <t>4K11RR02</t>
  </si>
  <si>
    <t>INSTAL·LACIÓ INTERIOR DE GAS EN HABITATGE, AMB DOTACIÓ PER ALS SEGÜENTS APARELLS: 1 DE COCCIÓ I 1 MIXT DE CALEFACCIÓ I ACS REALITZADA AMB CANONADA DE COURE VISTA. TRAM COMPRÈS ENTRE LA CLAU D'HABITATGE I LA RAMIFICACIÓ DE LA CUINA DE 22 MM DE DIÀMETRE, RAMIFICACIÓ DE LA CUINA DE 18 MM DE DIÀMETRE I RAMIFICACIÓ DE L'APARELL O APARELLS DE CALEFACCIÓ DE 22 MM DE DIÀMETRE. INCLOU PASSATUBS I EMBEINATS. TOTALMENT ACABAT I PROVAT.</t>
  </si>
  <si>
    <t>4K11RR01</t>
  </si>
  <si>
    <t>INSTAL·LACIÓ INTERIOR DE GAS EN HABITATGE, AMB DOTACIÓ PER ALS SEGÜENTS APARELLS: 1 DE COCCIÓ I 1 DE ACS REALITZADA AMB CANONADA DE COURE VISTA. TRAM COMPRÈS ENTRE LA CLAU D'HABITATGE I LA RAMIFICACIÓ DE LA CUINA DE 22 MM DE DIÀMETRE, RAMIFICACIÓ DE LA CUINA DE 18 MM DE DIÀMETRE I RAMIFICACIÓ DE L'APARELL ACS 22 MM DE DIÀMETRE. INCLOU PASSATUBS I EMBEINATS. TOTALMENT ACABAT I PROVAT.</t>
  </si>
  <si>
    <t>4K11RR03</t>
  </si>
  <si>
    <t>INSTAL·LACIÓ INTERIOR DE GAS EN HABITATGE, AMB DOTACIÓ PER  1 EQUIP DE COCCIÓ, REALITZADA AMB CANONADA DE COURE VISTA. TRAM COMPRÈS ENTRE LA CLAU D'HABITATGE I LA RAMIFICACIÓ DE LA CUINA DE 22 MM DE DIÀMETRE, RAMIFICACIÓ DE LA CUINA DE 18 MM DE DIÀMETRE. INCLOU PASSATUBS I EMBEINATS. TOTALMENT ACABAT I PROVAT.</t>
  </si>
  <si>
    <t>KKK15111</t>
  </si>
  <si>
    <t>REIXETA DE VENTILACIÓ ESTAMPADA ALUMINI DE 15X15 CM, FIXADA MECÀNICAMENT</t>
  </si>
  <si>
    <t>KKK15221</t>
  </si>
  <si>
    <t>REIXETA DE VENTILACIÓ ESTAMPADA ALUMINI DE 20X20 CM, FIXADA MECÀNICAMENT</t>
  </si>
  <si>
    <t>KF52RR01</t>
  </si>
  <si>
    <t>TUB DE COURE R250 (SEMIDUR) DE 18 MM DE DIÀMETRE NOMINAL, D'1 MM DE GRUIX, SEGONS LA NORMA UNE-EN 1057, SOLDAT PER CAPIL·LARITAT, AMB GRAU DE DIFICULTAT MITJÀ I COL·LOCAT SUPERFICIALMENT</t>
  </si>
  <si>
    <t>KF52RR02</t>
  </si>
  <si>
    <t>TUB DE COURE R250 (SEMIDUR) DE 22 MM DE DIÀMETRE NOMINAL, D'1 MM DE GRUIX, SEGONS LA NORMA UNE-EN 1057, SOLDAT PER CAPIL·LARITAT, AMB GRAU DE DIFICULTAT MITJÀ I COL·LOCAT SUPERFICIALMENT</t>
  </si>
  <si>
    <t>KK71U020</t>
  </si>
  <si>
    <t>VÀLVULA DE PAS DE GAS DE 15 MM DE DN, AMB CONNEXIÓ ROSCA GAS FEMELLA G 1/2'' I JUNT PLA MASCLE G 3/4'', AMB OBTURADOR ESFÈRIC, SEGONS NORMA UNE 60708</t>
  </si>
  <si>
    <t>KK71U030</t>
  </si>
  <si>
    <t>VÀLVULA DE PAS DE GAS DE 20 MM DE DN, AMB CONNEXIÓ ROSCA GAS FEMELLA G 1/4'' I JUNT PLA MASCLE G 1'', AMB OBTURADOR ESFÈRIC, SEGONS NORMA UNE 60708</t>
  </si>
  <si>
    <t>E86ARR03</t>
  </si>
  <si>
    <t>SUBMINISTRAMENT I COL·LOCACIÓ DE SUPORT PER A COMPTADOR DE GAS AMB PLANXA D'ACER INOXIDABLE 1.4301 (AISI 304), D'1,5 MM DE GRUIX, ACABAT ESMERILAT I TREBALLAT AL TALLER, COL·LOCAT AMB FIXACIONS MECÀNIQUES SOBRE PERFILERIA D'ACER GALVANITZAT AMB 2 MUNTANTS.</t>
  </si>
  <si>
    <t>E86ARR04</t>
  </si>
  <si>
    <t>SUBMINISTRAMENT I COL·LOCACIÓ DE VISERA PER A COMPTADOR DE GAS AMB PLANXA D'ACER INOXIDABLE 1.4301 (AISI 304), D'1,5 MM DE GRUIX, ACABAT ESMERILAT I TREBALLAT AL TALLER, COL·LOCAT AMB FIXACIONS MECÀNIQUES SOBRE PERFILERIA D'ACER GALVANITZAT.</t>
  </si>
  <si>
    <t>KFVZ1141</t>
  </si>
  <si>
    <t>BEINA DE PROTECCIÓ DE MUNTANT EN FAÇANA D'ACER INOXIDABLE DE 3 M DE LLARGÀRIA, COL·LOCADA SUPERFICIALMENT AMB FIXACIONS MECÀNIQUES</t>
  </si>
  <si>
    <t>KFVZRR05</t>
  </si>
  <si>
    <t>BEINA DE PROTECCIÓ TUB DE COURE D'INSTAL·LACIÓ INTERIOR DE GAS, COL·LOCADA SUPERFICIALMENT AMB FIXACIONS MECÀNIQUES.</t>
  </si>
  <si>
    <t>JKV1RR06</t>
  </si>
  <si>
    <t>PROVES DE VENTIL·LACIÓ I ESTANQUEITAT D'INSTAL·LACIÓ DE GAS QUANT NO ES FA BUTLLETÍ PER VERIFICAR EL SEU CORRECTE FUNCIONAMENT I EL COMPLIMENT DE LA NORMATIVA VIGENT. INCLOU PETIT MATERIAL DE SUBSTITUCIÓ EN CAS QUE CALGUI.</t>
  </si>
  <si>
    <t>JKV1RR07</t>
  </si>
  <si>
    <t>PROVES PER LA REALITZACIÓ DE RITE,  INCLOENT TOTES LES ACTUACIONS NECESSARIES QUE ESTABLEIX LA NORMATIVA.</t>
  </si>
  <si>
    <t>KF52RR03</t>
  </si>
  <si>
    <t>TOMA CALIBRE DÈBIL SOLDAT PER CAPIL·LARITAT, AMB GRAU DE DIFICULTAT MITJÀ I COL·LOCAT SUPERFICIALMENT</t>
  </si>
  <si>
    <t>EE3685B1</t>
  </si>
  <si>
    <t>RADIADOR D'ALUMINI DE 8 ELEMENTS AMB 1 COLUMNA, DE 650 MM D'ALÇÀRIA MÀXIMA, PER A AIGUA CALENTA DE 6 BAR I 110 °C, COM A MÀXIM I AMB SUPORT PER A ANAR ENCASTAT, SENSE VALVULERIA</t>
  </si>
  <si>
    <t>EE3695B1</t>
  </si>
  <si>
    <t>RADIADOR D'ALUMINI DE 9 ELEMENTS AMB 1 COLUMNA, DE 650 MM D'ALÇÀRIA MÀXIMA, PER A AIGUA CALENTA DE 6 BAR I 110 °C, COM A MÀXIM I AMB SUPORT PER A ANAR ENCASTAT, SENSE VALVULERIA</t>
  </si>
  <si>
    <t>KF52RR04</t>
  </si>
  <si>
    <t>VÀLVULA DE PAS AUTOBLOCANT DE GAS DE 20 MM DE DN AMB CONNEXIÓ ROSCA GAS FAMELLA G 1/4´´ I JUNT PLA MASCLE G1´´, AMB OPTURADOR ESFÈRIC SEGONS NORMA UNE 60708. TOTALMENT INSTAL·LADA</t>
  </si>
  <si>
    <t>KF52CR01</t>
  </si>
  <si>
    <t>VÀLVULA DE PAS LIMITADORA DE CABAL DE GAS DE 20 MM DE DN AMB CONNEXIÓ ROSCA GAS FAMELLA G 1/4´´ I JUNT PLA MASCLE G1´´, AMB OPTURADOR ESFÈRIC SEGONS NORMA UNE 60708. TOTALMENT INSTAL·LADA</t>
  </si>
  <si>
    <t>KJ24CR02</t>
  </si>
  <si>
    <t>TAP DE COURE  PER TANCAMENT DE LA INSTAL·LACIÓ DE GAS TOTALMENT COL·LOCAT.</t>
  </si>
  <si>
    <t>KE42MR01</t>
  </si>
  <si>
    <t>CONDUCTE CIRCULAR PER A CAMPANA O EXTRACTOR DE XAPA D'ACER  AMB RECOBRIMENT D'ESMALT BLANC DE POLIURETÀ DE 125 MM DE DIÀMETRE, TEMPERATURA DE TREBALL DE FINS A 220º C  MUNTAT SUPERFICIALMENT</t>
  </si>
  <si>
    <t>KE4ZMR01</t>
  </si>
  <si>
    <t>ML</t>
  </si>
  <si>
    <t xml:space="preserve">CONDUCTE COAXIAL MASCLE-FEMELLA PER A  CALDERA DE CONDENSACIÓ/ ESCALFADOR ESTANC DE 60/100MM.  INCLOU PECES ESPECIALS I ACCESSORIS. </t>
  </si>
  <si>
    <t>KE4ZMR02</t>
  </si>
  <si>
    <t xml:space="preserve">CONDUCTE COAXIAL MASCLE-FEMELLA PER A  CALDERA DE CONDENSACIÓ/ ESCALFADOR ESTANC DE 80/125MM.  INCLOU PECES ESPECIALS I ACCESSORIS. </t>
  </si>
  <si>
    <t>KEZ51110</t>
  </si>
  <si>
    <t>CONJUNT DE VALVULERIA PER A RADIADOR AMB SISTEMA BITUBULAR, AMB DETENTOR, VÀLVULA, TAPS I PURGADOR D'AIRE MANUAL, ACOBLAT AL RADIADOR</t>
  </si>
  <si>
    <t>KJ1YRR11</t>
  </si>
  <si>
    <t>DESMUNTATGE I MUNTATGE D'INODOR DE SORTIDA HORITZONTAL O VERTICAL, COL·LOCAT SOBRE EL PAVIMENT I CONNECTAT A LA XARXA D'EVACUACIÓ</t>
  </si>
  <si>
    <t>4J41RR02</t>
  </si>
  <si>
    <t xml:space="preserve">INSTAL·LACIÓ DE LAMPISTERIA PER A CAMBRA HIGIÈNICA, AMB LAVABO I INODOR, PER LA XARXA D'AIGUA FREDA I CALENTA. NO INCLOU SANITARIS I XARXA DE DESGUASSOS.
LA XARXA DE FONTANERIA INTERIOR ESTARÀ ENCASTADA AMB TUBS DE COURE PROTEGITS AMB TUBS CORRUGATS, INCLOSES LES CLAUS DE PAS DE CADASQUN DELS APARELLS I DELS SANITARIS I LES CLAUS GENERALS DE TALL DEL LOCAL HUMIT. ELS MUNTANT VERTICALS I HORITZONTALS ES FIXARAN AMB BRIDES A LES BASES DE SUPORT. TOTA L'INSTAL·LACIÓ HA DE COMPLIR LA NORMATIVA VIGENT. TOTALMENT ACABAT I PROVAT. </t>
  </si>
  <si>
    <t>4J41RR01</t>
  </si>
  <si>
    <t xml:space="preserve">INSTAL·LACIÓ DE LAMPISTERIA PER A CAMBRA HIGIÈNICA, AMB LAVABO, INODOR, PLAT DE DUTXA O BANYERA,  PER LA XARXA D'AIGUA FREDA I CALENTA. NO INCLOU SANITARIS I XARXA DE DESGUASSOS.
LA XARXA DE FONTANERIA INTERIOR ESTARÀ ENCASTADA AMB TUBS DE COURE PROTEGITS AMB TUBS CORRUGATS, INCLOSES LES CLAUS DE PAS DE CADASQUN DELS APARELLS I DELS SANITARIS I LES CLAUS GENERALS DE TALL DEL LOCAL HUMIT. ELS MUNTANT VERTICALS I HORITZONTALS ES FIXARAN AMB BRIDES A LES BASES DE SUPORT. TOTA L'INSTAL·LACIÓ HA DE COMPLIR LA NORMATIVA VIGENT. TOTALMENT ACABAT I PROVAT. </t>
  </si>
  <si>
    <t>4J41RR03</t>
  </si>
  <si>
    <t xml:space="preserve">INSTAL·LACIÓ DE LAMPISTERIA PER A CAMBRA HIGIÈNICA, AMB LAVABO, INODOR, BIDET I PLAT DE DUTXA O BANYERA, PER LA XARXA D'AIGUA FREDA I CALENTA.  NO INCLOU SANITARIS I XARXA DE DESGUASSOS.
LA XARXA DE FONTANERIA INTERIOR ESTARÀ ENCASTADA AMB TUBS DE COURE PROTEGITS AMB TUBS CORRUGATS, INCLOSES LES CLAUS DE PAS DE CADASQUN DELS APARELLS I DELS SANITARIS I LES CLAUS GENERALS DE TALL DEL LOCAL HUMIT. ELS MUNTANT VERTICALS I HORITZONTALS ES FIXARAN AMB BRIDES A LES BASES DE SUPORT. TOTA L'INSTAL·LACIÓ HA DE COMPLIR LA NORMATIVA VIGENT. TOTALMENT ACABAT I PROVAT. </t>
  </si>
  <si>
    <t>4J41RR05</t>
  </si>
  <si>
    <t xml:space="preserve">INSTAL·LACIÓ DE LAMPISTERIA PER A CUINA AMB DOTACIÓ PER AIGÜERA PER LA XARXA D'AIGUA FREDA I CALENTA. NO INCLOU AIGÜERA I XARXA DE DESGUASSOS.
LA XARXA DE FONTANERIA INTERIOR ESTARÀ ENCASTADA AMB TUBS DE COURE PROTEGITS AMB TUBS CORRUGATS, INCLOSES LES CLAUS DE PAS DE CADASQUN DELS APARELLS I DELS SANITARIS I LES CLAUS GENERALS DE TALL DEL LOCAL HUMIT. ELS MUNTANT VERTICALS I HORITZONTALS ES FIXARAN AMB BRIDES A LES BASES DE SUPORT. TOTA L'INSTAL·LACIÓ HA DE COMPLIR LA NORMATIVA VIGENT. TOTALMENT ACABAT I PROVAT. </t>
  </si>
  <si>
    <t>4J41RR04</t>
  </si>
  <si>
    <t xml:space="preserve">INSTAL·LACIÓ DE LAMPISTERIA PER A CUINA AMB DOTACIÓ PER: AIGÜERA, PRESA I AIXETA DE PAS PER RENTAVAIXELLES, PER LA XARXA D'AIGUA FREDA I CALENTA. NO INCLOU AIGÜERA  I XARXA DE DESGUASSOS.
LA XARXA DE FONTANERIA INTERIOR ESTARÀ ENCASTADA AMB TUBS DE COURE PROTEGITS AMB TUBS CORRUGATS, INCLOSES LES CLAUS DE PAS DE CADASQUN DELS APARELLS I DELS SANITARIS I LES CLAUS GENERALS DE TALL DEL LOCAL HUMIT. ELS MUNTANT VERTICALS I HORITZONTALS ES FIXARAN AMB BRIDES A LES BASES DE SUPORT. TOTA L'INSTAL·LACIÓ HA DE COMPLIR LA NORMATIVA VIGENT. TOTALMENT ACABAT I PROVAT. </t>
  </si>
  <si>
    <t>4J41RR06</t>
  </si>
  <si>
    <t xml:space="preserve">INSTAL·LACIÓ DE LAMPISTERIA PER A GALERIA AMB DOTACIÓ PER SAFAREIG, PRESA I CLAU PER A RENTADORA, PER LA XARXA D'AIGUA FREDA I CALENTA. NO INCLOU SAFAREIG I XARXA DE DESGUASSOS.
LA XARXA DE FONTANERIA INTERIOR ESTARÀ ENCASTADA AMB TUBS DE COURE PROTEGITS AMB TUBS CORRUGATS, INCLOSES LES CLAUS DE PAS DE CADASQUN DELS APARELLS I DELS SANITARIS I LES CLAUS GENERALS DE TALL DEL LOCAL HUMIT. ELS MUNTANT VERTICALS I HORITZONTALS ES FIXARAN AMB BRIDES A LES BASES DE SUPORT. TOTA L'INSTAL·LACIÓ HA DE COMPLIR LA NORMATIVA VIGENT. TOTALMENT ACABAT I PROVAT. </t>
  </si>
  <si>
    <t>4J41RR07</t>
  </si>
  <si>
    <t xml:space="preserve">INSTAL·LACIÓ DE LAMPISTERIA PER A GALERIA AMB DOTACIÓ PER A RENTADORA, PER LA XARXA D'AIGUA FREDA. NO INCLOU  XARXA DE DESGUASSOS.
LA XARXA DE FONTANERIA INTERIOR ESTARÀ ENCASTADA AMB TUBS DE COURE PROTEGITS AMB TUBS CORRUGATS, INCLOSES LES CLAUS DE PAS DE CADASQUN DELS APARELLS I DELS SANITARIS I LES CLAUS GENERALS DE TALL DEL LOCAL HUMIT. ELS MUNTANT VERTICALS I HORITZONTALS ES FIXARAN AMB BRIDES A LES BASES DE SUPORT. TOTA L'INSTAL·LACIÓ HA DE COMPLIR LA NORMATIVA VIGENT. TOTALMENT ACABAT I PROVAT. </t>
  </si>
  <si>
    <t>JJV1RR07</t>
  </si>
  <si>
    <t>PROVES FINALS D'APARELLS DE CONSUM D'AIGUA SANITÀRIA I GRIFERÍA, PER VERIFICAR EL SEU CORRECTE FUNCIONAMENT I EL COMPLIMENT DE LA NORMATIVA VIGENT. INCLOU PETIT MATERIAL DE SUBSTITUCIÓ EN CAS QUE CALGUI I PROTOCOL DE PROVES AMB INFORME FINAL.</t>
  </si>
  <si>
    <t>JJV1RR08</t>
  </si>
  <si>
    <t>PROVES D'ESTANQUITAT DELS DESGUASOS DE L'HABITATGE, PER VERIFICAR EL SEU CORRECTE FUNCIONAMENT I EL COMPLIMENT DE LA NORMATIVA VIGENT. INCLOU PETIT MATERIAL DE SUBSTITUCIÓ EN CAS QUE CALGUI I PROTOCOL DE PROVES AMB INFORME FINAL.</t>
  </si>
  <si>
    <t>JJV1RR09</t>
  </si>
  <si>
    <t>PROVES D'ESTANQUITAT DE LA INSTAL·LACIÓ DE CALEFACCIÓ DE L'HABITATGE, PER VERIFICAR EL SEU CORRECTE FUNCIONAMENT I EL COMPLIMENT DE LA NORMATIVA VIGENT. INCLOU PETIT MATERIAL DE SUBSTITUCIÓ EN CAS QUE CALGUI I PROTOCOL DE PROVES AMB INFORME FINAL.</t>
  </si>
  <si>
    <t>K7J5RR10</t>
  </si>
  <si>
    <t>UT</t>
  </si>
  <si>
    <t>SEGELLAT DE SANITARIS, AMB MASSILLA DE SILICONA NEUTRA MONOCOMPONENT, APLICADA AMB PISTOLA MANUAL, AMB BUIDAT I NETEJA PRÈVIA DEL MATERIAL EXISTENT EN ELS JUNTS. (EN CAS QUE ALGUNA PEÇA DEL BANY S'HAGI COL·LOCAT NOVA S'ENTÉN QUE AQUESTA JA TÉ EL SEGELLAT INCORPORAT, PER TANT, S'HAURÀ D'APLICAR EL PERCENTATGE CORRESPONENT).</t>
  </si>
  <si>
    <t>KJ11CR01</t>
  </si>
  <si>
    <t>BANYERA DE PLANXA D'ACER ESMALTAT BRILLANT, DE LLARGÀRIA 1 M, DE COLOR BLANC, PREU MITJÀ, PER A REVESTIR, COL·LOCADA SOBRE ENVANETS DE TOTXANA I LLIT DE PERLITA, INCLÚS DESGUÀS, SIFÓ, TAP I CADENETA, TOTALMENT INSTAL·LADA I PROVADA</t>
  </si>
  <si>
    <t>KJ11CR02</t>
  </si>
  <si>
    <t>BANYERA DE PLANXA D'ACER ESMALTAT BRILLANT, DE LLARGÀRIA 1,2 M, DE COLOR BLANC, PREU MITJÀ, PER A REVESTIR, COL·LOCADA SOBRE ENVANETS DE TOTXANA I LLIT DE PERLITA, INCLÚS DESGUÀS, SIFÓ, TAP I CADENETA, TOTALMENT INSTAL·LADA I PROVADA</t>
  </si>
  <si>
    <t>KJ11CR03</t>
  </si>
  <si>
    <t>BANYERA DE PLANXA D'ACER ESMALTAT BRILLANT, DE LLARGÀRIA 1,5 M, DE COLOR BLANC, PREU MITJÀ, PER A REVESTIR, COL·LOCADA SOBRE ENVANETS DE TOTXANA I LLIT DE PERLITA, INCLÚS DESGUÀS, SIFÓ, TAP I CADENETA, TOTALMENT INSTAL·LADA I PROVADA</t>
  </si>
  <si>
    <t>KJ11RR01</t>
  </si>
  <si>
    <t>REPARACIÓ PUNTUAL D'ESCROSTONATS EN BANYERA O PLAT DE DUTXA AMB ESMALT RESTAURADOR CERÀMIC.</t>
  </si>
  <si>
    <t>KJ12CR01</t>
  </si>
  <si>
    <t>PLAT DE DUTXA QUADRAT DE PORCELLANA ESMALTADA, DE 700X700 MM, DE COLOR BLANC, PREU MITJÀ, COL·LOCAT SOBRE EL PAVIMENT, INCLÚS DESGUÀS DE VÀLVULA I SIFÓ, TOTALMENT INSTAL·LAT I PROVAT.</t>
  </si>
  <si>
    <t>KJ12CR02</t>
  </si>
  <si>
    <t>PLAT DE DUTXA QUADRAT DE PORCELLANA ESMALTADA, DE 800X800 MM, DE COLOR BLANC, PREU MITJÀ, COL·LOCAT SOBRE EL PAVIMENT, INCLÚS DESGUÀS DE VÀLVULA I SIFÓ, TOTALMENT INSTAL·LAT I PROVAT.</t>
  </si>
  <si>
    <t>KJ12CR03</t>
  </si>
  <si>
    <t>PLAT DE DUTXA RECTANGULAR DE PORCELLANA, DE 900X700 MM, DE COLOR BLANC, PREU ALT, COL·LOCAT SOBRE EL PAVIMENT, INCLÚS DESGUÀS DE VÀLVULA I SIFÓ, TOTALMENT INSTAL·LAT I PROVAT.</t>
  </si>
  <si>
    <t>KJ12CR04</t>
  </si>
  <si>
    <t>PLAT DE DUTXA RECTANGULAR DE PORCELLANA, DE 900X800 MM, DE COLOR BLANC, PREU ALT, COL·LOCAT SOBRE EL PAVIMENT, INCLÚS DESGUÀS DE VÀLVULA I SIFÓ, TOTALMENT INSTAL·LAT I PROVAT.</t>
  </si>
  <si>
    <t>KJ12CR05</t>
  </si>
  <si>
    <t>PLAT DE DUTXA RECTANGULAR DE PORCELLANA, DE 1000X700 MM, DE COLOR BLANC, PREU ALT, COL·LOCAT SOBRE EL PAVIMENT, INCLÚS DESGUÀS DE VÀLVULA I SIFÓ, TOTALMENT INSTAL·LAT I PROVAT.</t>
  </si>
  <si>
    <t>KJ12CR06</t>
  </si>
  <si>
    <t>PLAT DE DUTXA RECTANGULAR DE PORCELLANA, DE 1000X800 MM, DE COLOR BLANC, PREU ALT, COL·LOCAT SOBRE EL PAVIMENT, INCLÚS DESGUÀS DE VÀLVULA I SIFÓ, TOTALMENT INSTAL·LAT I PROVAT.</t>
  </si>
  <si>
    <t>KJ12EQ01</t>
  </si>
  <si>
    <t>PLAT DE DUTXA RECTANGULAR DE PORCELLANA, DE 1200X700 MM, DE COLOR BLANC, PREU ALT, COL·LOCAT SOBRE EL PAVIMENT. INCLÚS DESGUÀS DE VÀLVULA I SIFÓ, TOTALMENT INSTAL·LAT I PROVAT.</t>
  </si>
  <si>
    <t>KJ14CR01</t>
  </si>
  <si>
    <t>INODOR DE PORCELLANA ESMALTADA  DE COLOR BLANC, DE SORTIDA VERTICAL I/O HORITZONTAL, AMB SEIENT I TAPA DURAPLAST, CISTERNA I MECANISMES DE DOBLE DESCÀRREGA I ALIMENTACIÓ INCORPORATS, AMB TUB FLEXIBLE AMB DE TALL CROMADA, PREU MITJÀ, COL·LOCAT SOBRE EL PAVIMENT I CONNECTAT A LA XARXA D'EVACUACIÓ TOTALMENT INSTAL·LAT I PROVAT.</t>
  </si>
  <si>
    <t>KJ2BA021</t>
  </si>
  <si>
    <t>MECANISME D'ALIMENTACIÓ PER A CISTERNES, AMB AIXETA DE REGULACIÓ, TUB D'ENLLAÇ I FLOTADOR D'OBERTURA I TANCA INCORPORATS, PREU ALT, FIXAT I CONNECTAT AMB ENTRADA DE 1/2´´</t>
  </si>
  <si>
    <t>EJ2B133D</t>
  </si>
  <si>
    <t>MECANISME PER A CISTERNES DE DESCÀRREGA TOTAL, AUTOMÀTIC, PREU MITJÀ, FIXAT I CONNECTAT AMB ENTRADA D'1´´1/4</t>
  </si>
  <si>
    <t>KJ14RR01</t>
  </si>
  <si>
    <t>SEIENT I TAPA DURAPLAST, DE COLOR BLANC, COL·LOCAT SOBRE INODOR</t>
  </si>
  <si>
    <t>EJ15CR01</t>
  </si>
  <si>
    <t>BIDET DE PORCELLANA ESMALTADA, DE COLOR BLANC I PREU MITJÀ, COL·LOCAT SOBRE EL PAVIMENT AMB AIXETA MESCLADORA CROMADA, ALIMENTACIÓ AMB TUBS FLEXIBLES AMB CLAUS DE TALL CROMADES, CONNECTAT A LA XARXA D'EVACUACIÓ INCLÚS DESGUÀS, SIFÓ TAP I CADENETA, TOTALMENT INSTAL·LAT I PROVAT.</t>
  </si>
  <si>
    <t>KJ13CR01</t>
  </si>
  <si>
    <t>LAVABO AMB SUPORT DE PEU DE PORCELLANA ESMALTADA, SENZILL, D'AMPLÀRIA &lt;= 53 CM, DE COLOR BLANC I PREU MITJÀ, COL·LOCAT SOBRE PEU, AMB AIXETA MESCLADORA CROMADA INCLÚS DESGUÀS, SIFÓ, TAP I CADENETA TUBS FLEXIBLES D'ALIMENTACIÓ AMB CLAUS DE TALL TOTALMENT INSTAL·LAT I PROVAT.</t>
  </si>
  <si>
    <t>KJ13CR02</t>
  </si>
  <si>
    <t>LAVABO AMB SUPORT DE PEU DE PORCELLANA ESMALTADA, SENZILL, D'AMPLÀRIA DE 53  A 75 CM, DE COLOR BLANC I PREU MITJÀ, COL·LOCAT SOBRE PEU, AMB AIXETA MESCLADORA CROMADA INCLÚS DESGUÀS, SIFÓ, TAP I CADENETA TUBS FLEXIBLES D'ALIMENTACIÓ AMB CLAUS DE TALL TOTALMENT INSTAL·LAT I PROVAT.</t>
  </si>
  <si>
    <t>KJ13CR03</t>
  </si>
  <si>
    <t>LAVABO MURAL O PER A RECOLZAR DE PORCELLANA ESMALTADA, SENZILL, D'AMPLÀRIA &lt;= 53 CM, DE COLOR BLANC I PREU MITJÀ, COL·LOCAT SOBRE PEU, AMB AIXETA MESCLADORA CROMADA INCLÚS DESGUÀS, SIFÓ, TAP I CADENETA TUBS FLEXIBLES D'ALIMENTACIÓ AMB CLAUS DE TALL TOTALMENT INSTAL·LAT I PROVAT.</t>
  </si>
  <si>
    <t>KJ13CR04</t>
  </si>
  <si>
    <t>LAVABO MURAL O PER A RECOLZAR DE PORCELLANA ESMALTADA, SENZILL, D'AMPLÀRIA  53 A 75 CM, DE COLOR BLANC I PREU MITJÀ, COL·LOCAT SOBRE PEU, AMB AIXETA MESCLADORA CROMADA INCLÚS DESGUÀS, SIFÓ, TAP I CADENETA TUBS FLEXIBLES D'ALIMENTACIÓ AMB CLAUS DE TALL TOTALMENT INSTAL·LAT I PROVAT.</t>
  </si>
  <si>
    <t>KJ13CR05</t>
  </si>
  <si>
    <t>LAVABO PER A ENCASTAR DE PORCELLANA ESMALTADA, SENZILL, D'AMPLÀRIA &lt;= 53 CM, DE COLOR BLANC I PREU MITJÀ, COL·LOCAT SOBRE PEU, AMB AIXETA MESCLADORA CROMADA INCLÚS DESGUÀS, SIFÓ, TAP I CADENETA TUBS FLEXIBLES D'ALIMENTACIÓ AMB CLAUS DE TALL TOTALMENT INSTAL·LAT I PROVAT.</t>
  </si>
  <si>
    <t>KJ13CR06</t>
  </si>
  <si>
    <t>LAVABO PER A ENCASTAR DE PORCELLANA ESMALTADA, SENZILL, D'AMPLÀRIA 53 A 75 CM, DE COLOR BLANC I PREU MITJÀ, COL·LOCAT SOBRE PEU, AMB AIXETA MESCLADORA CROMADA INCLÚS DESGUÀS, SIFÓ, TAP I CADENETA TUBS FLEXIBLES D'ALIMENTACIÓ AMB CLAUS DE TALL TOTALMENT INSTAL·LAT I PROVAT.</t>
  </si>
  <si>
    <t>KJ33RR01</t>
  </si>
  <si>
    <t>PA</t>
  </si>
  <si>
    <t>MODIFICACIÓ DE DESAIGÜES DE L'HABITATGE, SUBSTITUINT LES PECES EXISTENTS DE PLOM PER PVC AMB CONNEXIÓ A LA XARXA D'EVACUACIÓ GENERAL DE L'EDIFICI, COMPLETAMENT ACABADA I AMB PROVES D'ESTANQUITAT.</t>
  </si>
  <si>
    <t>KJ18CR01</t>
  </si>
  <si>
    <t>AIGÜERA DE PLANXA D'ACER INOXIDABLE AMB UNA PICA CIRCULAR, FINS A 50 CM DE LLARGÀRIA, ACABAT BRILLANT, PREU MITJÀ, ENCASTADA A UN TAULELL DE CUINA INCLÓS DESGUÀS DE VÀLVULA I SIFÓ, TAP I CADENETA TOTALMENT INSTAL·LADA I PROVADA.</t>
  </si>
  <si>
    <t>KJ18CR02</t>
  </si>
  <si>
    <t>AIGÜERA DE PLANXA D'ACER INOXIDABLE AMB UNA PICA I ESCORREDOR, DE 70 A 80 CM DE LLARGÀRIA, ACABAT BRILLANT I FINS A 50 CM D'AMPLÀRIA, PREU MITJÀ, ENCASTADA A UN TAULELL DE CUINA  INCLÓS DESGUÀS DE VÀLVULA I SIFÓ, TAP I CADENETA TOTALMENT INSTAL·LADA I PROVADA.</t>
  </si>
  <si>
    <t>KJ18CR03</t>
  </si>
  <si>
    <t>AIGÜERA DE PLANXA D'ACER INOXIDABLE AMB DUES PIQUES  DE 70 A 80 CM DE LLARGÀRIA, ACABAT BRILLANT I FINS A 50 CM D'AMPLÀRIA, PREU MITJÀ, ENCASTADA A UN TAULELL DE CUINA  INCLÓS DESGUÀS DE VÀLVULA I SIFÓ, TAP I CADENETA TOTALMENT INSTAL·LADA I PROVADA.</t>
  </si>
  <si>
    <t>EJ19D21A</t>
  </si>
  <si>
    <t>SAFAREIG DE GRES ESMALTAT BRILLANT, AMB SOBREEIXIDOR INTEGRAT, DE CAPACITAT ÚTIL &lt; 35 L, COLOR BLANC, PREU SUPERIOR, COL·LOCAT AMB SUPORTS DE PEU</t>
  </si>
  <si>
    <t>EJ19D51B</t>
  </si>
  <si>
    <t>SAFAREIG DE GRES ESMALTAT BRILLANT, AMB SOBREEIXIDOR INTEGRAT, DE CAPACITAT ÚTIL DE 35 A 50 L, COLOR BLANC, PREU ALT, COL·LOCAT AMB SUPORTS DE PEU</t>
  </si>
  <si>
    <t>4D1RCR01</t>
  </si>
  <si>
    <t>XARXA HORITZONTAL DE PETITA EVACUACIÓ ENCASTRADA PER A BANY COMPOSAT: BANYERA, LABAVO, BIDET I WC. INCLOU TUBS DE PVC-U DE PARET MASSISSA, ÀREA D'APLICACIÓ B SEGONS NORMA UNE-EN 1329-1, PECES ESPECIALS COM COLZES, PECES EN ´´T´´, UNIONS ROSCADES, SIFONS I TOTS ELS ELEMENTS NECESSARIS PER LA CORRECTA INSTAL·LACIÓ FINS A BAIXANT GENERAL. TOTALMENT FINALITZAT I PROVAT.</t>
  </si>
  <si>
    <t>4D1RCR02</t>
  </si>
  <si>
    <t>XARXA HORITZONTAL DE PETITA EVACUACIÓ ENCASTRADA PER A BANY COMPOSAT: BANYERA, LABAVO I WC. INCLOU TUBS DE PVC-U DE PARET MASSISSA, ÀREA D'APLICACIÓ B SEGONS NORMA UNE-EN 1329-1, PECES ESPECIALS COM COLZES, PECES EN ´´T´´, UNIONS ROSCADES, SIFONS I TOTS ELS ELEMENTS NECESSARIS PER LA CORRECTA INSTAL·LACIÓ FINS A BAIXANT GENERAL. TOTALMENT FINALITZAT I PROVAT.</t>
  </si>
  <si>
    <t>4D1RCR03</t>
  </si>
  <si>
    <t>4D1RCR04</t>
  </si>
  <si>
    <t>XARXA HORITZONTAL DE PETITA EVACUACIÓ ENCASTRADA PER A CUINA COMPOSTA: AIGÜERA I RENTAVAIXELLES/RENTADORA. INCLOU TUBS DE PVC-U DE PARET MASSISSA, ÀREA D'APLICACIÓ B SEGONS NORMA UNE-EN 1329-1, PECES ESPECIALS COM COLZES, PECES EN ´´T´´, UNIONS ROSCADES, SIFONS I TOTS ELS ELEMENTS NECESSARIS PER LA CORRECTA INSTAL·LACIÓ FINS A BAIXANT GENERAL. TOTALMENT FINALITZAT I PROVAT.</t>
  </si>
  <si>
    <t>4D1RCR05</t>
  </si>
  <si>
    <t>XARXA HORITZONTAL DE PETITA EVACUACIÓ ENCASTRADA PER A SAFAREIG COMPOSTA: SAFAREIG I RENTADORA. INCLOU TUBS DE PVC-U DE PARET MASSISSA, ÀREA D'APLICACIÓ B SEGONS NORMA UNE-EN 1329-1, PECES ESPECIALS COM COLZES, PECES EN ´´T´´, UNIONS ROSCADES, SIFONS I TOTS ELS ELEMENTS NECESSARIS PER LA CORRECTA INSTAL·LACIÓ FINS A BAIXANT GENERAL. TOTALMENT FINALITZAT I PROVAT.</t>
  </si>
  <si>
    <t>KJ11EQ01</t>
  </si>
  <si>
    <t>FORMACIÓ DE RECRESCUT PER ASSENTAMENT DE PLAT DE DUTXA.</t>
  </si>
  <si>
    <t>4612C333</t>
  </si>
  <si>
    <t>CALAIX VERTICAL PER A RECOBRIMENT DE BAIXANT, DE 29X29 CM DE SECCIÓ, EN RACÓ, DE 3 M D'ALÇÀRIA COM A MÀXIM, D'OBRA CERÀMICA, COL·LOCAT AMB MORTER MIXT 1:2:10 ELABORAT A L'OBRA, ARREBOSSAT MESTREJAT A UNA CARA AMB MORTER DE CIMENT 1:4, DEIXAT DE REGLE I ENRAJOLAT AMB RAJOLA CERÀMICA PREMSADA ESMALTADA BRILLANT, PREU ALT DE 16 A 25 U COM A MÀXIM, COL·LOCADES AMB MORTER ADHESIU, INCLOU PROTECCIÓ D'ARESTA AMB CANTONERA D'ALUMINI DE 5 MM DE GRUIX I 25 MM DE DESENVOLUPAMENT</t>
  </si>
  <si>
    <t>KJ21CR01</t>
  </si>
  <si>
    <t>AIXETA MONOCOMANDAMENT PER A BANYERA/DUTXA , MUNTADA SUPERFICIALMENT SOBRE APARELL SANITARI, AMB BROC I TRANSFUSOR, DE LLAUTÓ CROMAT, PREU SUPERIOR, AMB DUES ENTRADES DE 3/4´´ I SORTIDA DE 1/2´´ PER A DUTXA DE TELÈFON. TOTALMENT INSTAL·LADA I PROVADA.</t>
  </si>
  <si>
    <t>KJ23CR01</t>
  </si>
  <si>
    <t>AIXETA MONOCOMANDAMENT PER A LAVABO, MUNTADA SUPERFICIALMENT SOBRE TAULELL O APARELL SANITARI, DE LLAUTÓ CROMAT, PREU MITJÀ, AMB DUES ENTRADES DE MANIGUETS.  INCLÓS TUB FLEXIBLE D'ALIMENTACIÓ AMB CLAUS DE TALL. TOTALMENT INSTAL·LADA I PROVADA.</t>
  </si>
  <si>
    <t>EJ25CR01</t>
  </si>
  <si>
    <t xml:space="preserve">AIXETA MONOCOMANDAMENT PER A BIDET, MUNTADA SUPERFICIALMENT SOBRE APARELL SANITARI, DE LLAUTÓ CROMAT, PREU ALT, AMB DUES ENTRADES DE MANIGUETS.  INCLÓS TUB FLEXIBLE D'ALIMENTACIÓ AMB CLAUS DE TALL. TOTALMENT INSTAL·LADA I PROVADA.		</t>
  </si>
  <si>
    <t>KJ28CR01</t>
  </si>
  <si>
    <t>AIXETA MONOCOMANDAMENT PER A AIGÜERA DE CANELLA ALTA, MUNTADA SUPERFICIALMENT, DE LLAUTÓ CROMAT PREU MITJÀ, AMB BROC GIRATORI DE FOSA, AMB DUES ENTRADES DE MANIGUETS.  INCLÓS TUB FLEXIBLE D'ALIMENTACIÓ AMB CLAUS DE TALL. TOTALMENT INSTAL·LADA I PROVADA.</t>
  </si>
  <si>
    <t>KJ2861CA</t>
  </si>
  <si>
    <t>AIXETA MONOCOMANDAMENT PER A AIGÜERA, MUNTADA SUPERFICIALMENT, MURAL, DE LLAUTÓ CROMAT PREU MITJÀ, AMB BROC GIRATORI DE FOSA, AMB DUES ENTRADES DE 1/2´´</t>
  </si>
  <si>
    <t>KJ29A133</t>
  </si>
  <si>
    <t>AIXETA MESCLADORA PER A SAFAREIGS, MURAL, MUNTADA SUPERFICIALMENT, DE LLAUTÓ CROMAT, PREU MITJÀ, AMB ENTRADA DE 3/4´´</t>
  </si>
  <si>
    <t>KJ298131</t>
  </si>
  <si>
    <t>AIXETA SENZILLA PER A SAFAREIGS, MURAL, MUNTADA SUPERFICIALMENT, DE LLAUTÓ CROMAT, PREU MITJÀ, AMB ENTRADA DE 1/2´´</t>
  </si>
  <si>
    <t>KJ29CR01</t>
  </si>
  <si>
    <t>AIXETA SENZILLA PER A RENTADORA, MURAL, MUNTADA SUPERFICIALMENT, DE LLAUTÓ CROMAT, PREU MITJÀ, AMB AIXETA I SORTIDA EXTERIOR ROSCADA DE 3/4´´, INCORPORADES, AMB ENTRADA DE 1/2´´. TOTALMENT INSTAL·LADA I PROVADA.</t>
  </si>
  <si>
    <t>EJ2Z411B</t>
  </si>
  <si>
    <t>AIXETA DE PAS, ENCASTADA, DE LLAUTÓ CROMAT, PREU SUPERIOR, AMB SORTIDA DE DIÀMETRE 1´´ I ENTRADA D'1´´</t>
  </si>
  <si>
    <t>KJ2Z1121</t>
  </si>
  <si>
    <t>AIXETA TIPUS SENZILL, MUNTADA SUPERFICIALMENT, DE LLAUTÓ CROMAT, PREU ALT, AMB SORTIDA ROSCADA DE DIÀMETRE 3/4´´ I ENTRADA ROSCADA DE 1/2´´</t>
  </si>
  <si>
    <t>KJ24CR01</t>
  </si>
  <si>
    <t>AIXETA DE REGULACIÓ PER APARELL SANITARI, MUNTADA SUPERFICIALMENT, AMB TUB D'ENLLAÇ INCORPORAT, DE LLAUTÓ CROMAT, PREU MITJÀ, AMB ENTRADA DE 1/2´´</t>
  </si>
  <si>
    <t>KJ22W730</t>
  </si>
  <si>
    <t>TUB FLEXIBLE PER A DUTXA DE TELÈFON AMB DUES UNIONS ROSCADES DE 1/2´´, D'ALUMINI ANODITZAT, PREU MITJÀ</t>
  </si>
  <si>
    <t>KJ22Y930</t>
  </si>
  <si>
    <t>DUTXA DE TELÈFON D'ASPERSIÓ REGULABLE, ROSCADA A TUB FLEXIBLE, SINTÈTICA, PREU MITJÀ</t>
  </si>
  <si>
    <t>KJ22S130</t>
  </si>
  <si>
    <t>SUPORT AMB RÒTULA PER A DUTXA DE TELÈFON, MURAL, MUNTAT SUPERFICIALMENT, DE LLAUTÓ CROMAT, PREU MITJÀ</t>
  </si>
  <si>
    <t>LJ3517P7</t>
  </si>
  <si>
    <t>DESGUÀS RECTE PER A BIDET, AMB TAP I CADENETA INCORPORATS, DE PVC DE DIÀMETRE 40 MM, CONNECTAT A UN RAMAL O A UN SIFÓ DE PVC, SUBSTITUINT UN ELEMENT EXISTENT D'IGUALS CARACTERÍSTIQUES</t>
  </si>
  <si>
    <t>EJ3217DG</t>
  </si>
  <si>
    <t>DESGUÀS RECTE PER A PLAT DE DUTXA, AMB REIXETA INCORPORADA, DE PVC DE DIÀMETRE 40 MM, CONNECTAT A UN RAMAL DE PVC</t>
  </si>
  <si>
    <t>LJ35A7PG</t>
  </si>
  <si>
    <t>SIFÓ REGISTRABLE PER A BIDET, DE PVC, DE DIÀMETRE 40 MM, CONNECTAT A UN RAMAL DE PVC, SUBSTITUINT UN ELEMENT EXISTENT D'IGUALS CARACTERÍSTIQUES</t>
  </si>
  <si>
    <t>LJ38A7DG</t>
  </si>
  <si>
    <t>SIFÓ REGISTRABLE PER A AIGÜERA D'UNA PICA, DE PVC, DE DIÀMETRE 40 MM, CONNECTAT A UN RAMAL DE PVC, SUBSTITUINT UN ELEMENT EXISTENT D'IGUALS CARACTERÍSTIQUES</t>
  </si>
  <si>
    <t>LJ38D7DG</t>
  </si>
  <si>
    <t>SIFÓ REGISTRABLE PER A AIGÜERA DE DUES PIQUES, DE PVC, DE DIÀMETRE 40 MM, CONNECTAT A UN RAMAL DE PVC, SUBSTITUINT UN ELEMENT EXISTENT D'IGUALS CARACTERÍSTIQUES</t>
  </si>
  <si>
    <t>LJ33A7PG</t>
  </si>
  <si>
    <t>SIFÓ REGISTRABLE PER A LAVABO, DE PVC DE DIÀMETRE 40 MM, CONNECTAT A UN RAMAL DE PVC, SUBSTITUINT UN ELEMENT EXISTENT D'IGUALS CARACTERÍSTIQUES</t>
  </si>
  <si>
    <t>LJ33B7PG</t>
  </si>
  <si>
    <t>SIFÓ DE BOTELLA PER A LAVABO, DE PVC DE DIÀMETRE 40 MM, CONNECTAT A UN RAMAL DE PVC, SUBSTITUINT UN ELEMENT EXISTENT D'IGUALS CARACTERÍSTIQUES</t>
  </si>
  <si>
    <t>LJ3Z3000</t>
  </si>
  <si>
    <t>SUBSTITUCIÓ DE JUNTS EN VÀLVULA DESGUÀS RECTE DE LAVABO, BIDET O AIGÜERA</t>
  </si>
  <si>
    <t>LJ3Z1000</t>
  </si>
  <si>
    <t>SUBSTITUCIÓ DE JUNTS EN DESGUÀS DE BANYERA O DUTXA</t>
  </si>
  <si>
    <t>KJ24RR01</t>
  </si>
  <si>
    <t>TAP DE COURE FAMELLA PER TANCAMENT DE LA INSTAL·LACIÓ D'AIGUA TOTALMENT COL·LOCAT.</t>
  </si>
  <si>
    <t>09</t>
  </si>
  <si>
    <t>PINTURA</t>
  </si>
  <si>
    <t>'01.09</t>
  </si>
  <si>
    <t>K898RR01</t>
  </si>
  <si>
    <t xml:space="preserve">PINTAT DE PARAMENTS HORITZONTALS DE GUIX EN HABITATGES DE FINS A 45 M2, AMB PINTURA PLÀSTICA I ACABAT LLIS, SOBRE SUPERFICIES JA PINTADES DE QUALSEVOL COLOR O PER PINTAR APLICANT LES CAPES NECESSÀRIES PER DEIXAR LA SUPERFICIE EN CONDICIONS ÒPTIMES. S'INCLOU UNA PREPARACIÓ DEL SUPORT TAPANT QUALSEVOL IMPERFECCIÓ QUE PRESENTI. </t>
  </si>
  <si>
    <t>K898RR02</t>
  </si>
  <si>
    <t xml:space="preserve">PINTAT DE PARAMENT VERTICAL DE GUIX EN HABITATGES DE FINS A 45 M2, AMB PINTURA PLÀSTICA I ACABAT LLIS, SOBRE SUPERFICIES JA PINTADES DE QUALSEVOL COLOR O PER PINTAR APLICANT LES CAPES NECESSÀRIES PER DEIXAR LA SUPERFICIE EN CONDICIONS ÒPTIMES. S'INCLOU UNA PREPARACIÓ DEL SUPORT TAPANT QUALSEVOL IMPERFECCIÓ QUE PRESENTI. </t>
  </si>
  <si>
    <t>K898RR03</t>
  </si>
  <si>
    <t xml:space="preserve">PINTAT DE PARAMENTS HORITZONTALS DE GUIX EN HABITATGES DE FINS A 75 M2, AMB PINTURA PLÀSTICA I ACABAT LLIS, SOBRE SUPERFICIES JA PINTADES DE QUALSEVOL COLOR O PER PINTAR APLICANT LES CAPES NECESSÀRIES PER DEIXAR LA SUPERFICIE EN CONDICIONS ÒPTIMES. S'INCLOU UNA PREPARACIÓ DEL SUPORT TAPANT QUALSEVOL IMPERFECCIÓ QUE PRESENTI. </t>
  </si>
  <si>
    <t>K898RR04</t>
  </si>
  <si>
    <t xml:space="preserve">PINTAT DE PARAMENT VERTICAL DE GUIX EN HABITATGES DE FINS A 75 M2, AMB PINTURA PLÀSTICA I ACABAT LLIS, SOBRE SUPERFICIES JA PINTADES DE QUALSEVOL COLOR O PER PINTAR APLICANT LES CAPES NECESSÀRIES PER DEIXAR LA SUPERFICIE EN CONDICIONS ÒPTIMES. S'INCLOU UNA PREPARACIÓ DEL SUPORT TAPANT QUALSEVOL IMPERFECCIÓ QUE PRESENTI. </t>
  </si>
  <si>
    <t>K898RR05</t>
  </si>
  <si>
    <t xml:space="preserve">PINTAT DE PARAMENTS HORITZONTALS DE GUIX EN HABITATGES DE MÉS DE 75 M2, AMB PINTURA PLÀSTICA I ACABAT LLIS, SOBRE SUPERFICIES JA PINTADES DE QUALSEVOL COLOR O PER PINTAR APLICANT LES CAPES NECESSÀRIES PER DEIXAR LA SUPERFICIE EN CONDICIONS ÒPTIMES. S'INCLOU UNA PREPARACIÓ DEL SUPORT TAPANT QUALSEVOL IMPERFECCIÓ QUE PRESENTI. </t>
  </si>
  <si>
    <t>K898RR06</t>
  </si>
  <si>
    <t xml:space="preserve">PINTAT DE PARAMENT VERTICAL DE GUIX P EN HABITATGES DE MÉS DE 75 M2, AMB PINTURA PLÀSTICA I ACABAT LLIS, SOBRE SUPERFICIES JA PINTADES DE QUALSEVOL COLOR O PER PINTAR APLICANT LES CAPES NECESSÀRIES PER DEIXAR LA SUPERFICIE EN CONDICIONS ÒPTIMES. S'INCLOU UNA PREPARACIÓ DEL SUPORT TAPANT QUALSEVOL IMPERFECCIÓ QUE PRESENTI. </t>
  </si>
  <si>
    <t>K898J2A0</t>
  </si>
  <si>
    <t>PINTAT DE PARAMENT VERTICAL DE GUIX, AMB PINTURA PLÀSTICA AMB ACABAT LLIS, AMB UNA CAPA SEGELLADORA I DUES D'ACABAT</t>
  </si>
  <si>
    <t>K898K2A0</t>
  </si>
  <si>
    <t>PINTAT DE PARAMENT HORITZONTAL DE GUIX, AMB PINTURA PLÀSTICA AMB ACABAT LLIS, AMB UNA CAPA SEGELLADORA I DUES D'ACABAT</t>
  </si>
  <si>
    <t>K898J720</t>
  </si>
  <si>
    <t>PINTAT DE PARAMENT VERTICAL DE GUIX, AMB PINTURA ACRÍLICA AMB DUES CAPES</t>
  </si>
  <si>
    <t>K898KTA0</t>
  </si>
  <si>
    <t>PINTAT DE PARAMENT HORITZONTAL DE GUIX, AMB PINTURA PLÀSTICA TIXOTRÒPICA, AMB UNA CAPA SEGELLADORA I DUES D'ACABAT</t>
  </si>
  <si>
    <t>L8981PL4</t>
  </si>
  <si>
    <t>REPINTAT DE PARAMENTS INTERIORS DE GUIX, AL PLÀSTIC LLIS, EN SUPERFÍCIES DE MÉS DE 50 M2</t>
  </si>
  <si>
    <t>L8981PL3</t>
  </si>
  <si>
    <t>REPINTAT DE PARAMENTS INTERIORS DE GUIX, AL PLÀSTIC LLIS, EN SUPERFÍCIES DES DE 15 M2 FINS A 50 M2</t>
  </si>
  <si>
    <t>L8981RH1</t>
  </si>
  <si>
    <t>PINTAT EN OPERACIONS DE REPARACIÓ DE PARAMENTS VERTICALS I HORITZONTALS INTERIORS DE GUIX, AFECTATS PER FUM O HUMITATS, AMB UNA CAPA DE PINTURA ACRÍLICA DE FONS I DUES CAPES DE PINTURA TIXOTRÓPICA, EN SUPERFÍCIES DE FINS A 5 M2</t>
  </si>
  <si>
    <t>L8981RH2</t>
  </si>
  <si>
    <t>PINTAT EN OPERACIONS DE REPARACIÓ DE PARAMENTS VERTICALS I HORITZONTALS INTERIORS DE GUIX, AFECTATS PER FUM O HUMITATS, AMB UNA CAPA DE PINTURA ACRÍLICA DE FONS I DUES CAPES DE PINTURA TIXOTRÓPICA, EN SUPERFÍCIES DES DE 6 M2 FINS A 14 M2</t>
  </si>
  <si>
    <t>L8981RH3</t>
  </si>
  <si>
    <t>PINTAT EN OPERACIONS DE REPARACIÓ DE PARAMENTS VERTICALS I HORITZONTALS INTERIORS DE GUIX, AFECTATS PER FUM O HUMITATS, AMB UNA CAPA DE PINTURA ACRÍLICA DE FONS I DUES CAPES DE PINTURA TIXOTRÓPICA, EN SUPERFÍCIES DES DE 16 M2 FINS A 50 M2</t>
  </si>
  <si>
    <t>K89FGBPC</t>
  </si>
  <si>
    <t>PINTAT DE TUB DE COURE, A L'ESMALT SINTÈTIC, AMB UNA CAPA D'IMPRIMACIÓ FOSFATANT I DUES D'ACABAT DE 2 A 4´´ DE DIÀMETRE, COM A MÀXIM</t>
  </si>
  <si>
    <t>K844RR01</t>
  </si>
  <si>
    <t>TAPAT DE FORATS EN PARAMENTS VERTICALS I HORITZONTALS PROVOCATS PER TACS, CLAUS O SIMILARS A L'INTERIOR DE L'HABITATGE.</t>
  </si>
  <si>
    <t>K898DFM0</t>
  </si>
  <si>
    <t>PINTAT DE PARAMENT VERTICAL EXTERIOR DE CIMENT, AMB PINTURA AL SILICAT DE POTASSA AMB ACABAT LLIS, I PIGMENTS, AMB UNA CAPA DE FONS D'IMPRIMACIÓ NEUTRALITZADORA, UNA D'IMPRIMACIÓ FIXADORA I DUES D'ACABAT</t>
  </si>
  <si>
    <t>K8AACR01</t>
  </si>
  <si>
    <t>ENVERNISSAT DE PORTES CEGUES DE FUSTA, AL VERNÍS SINTÈTIC, AMB UNA CAPA DE PROTECTOR QUÍMIC INSECTICIDA-FUNGICIDA I DUES D'ACABAT, AMB LA SUPERFÍCIE SEMI MAT. INCLOU PREPARACIÓ DEL SUPORT: NETEJA, POLIT I ESCATAT SUPERFICIAL.</t>
  </si>
  <si>
    <t>K8AACR03</t>
  </si>
  <si>
    <t>ENVERNISSAT DE FINESTRES I BALCONERES DE FUSTA, AL VERNÍS SINTÈTIC, AMB UNA CAPA DE PROTECTOR QUÍMIC INSECTICIDA-FUNGICIDA I DUES D'ACABAT. INCLOU PREPARACIÓ DEL SUPORT: NETEJA, POLIT I ESCATAT SUPERFICIAL.</t>
  </si>
  <si>
    <t>K89ACR01</t>
  </si>
  <si>
    <t xml:space="preserve">PINTAT DE PORTES CEGUES DE FUSTA, A L'ESMALT SINTÈTIC, AMB UNA CAPA SEGELLADORA I DUES D'ACABAT.  INCLOU PREPARACIÓ DEL SUPORT: NETEJA, POLIT I ESCATAT SUPERFICIAL.	</t>
  </si>
  <si>
    <t>K89ACR02</t>
  </si>
  <si>
    <t>PINTAT DE FINESTRES I BALCONERES DE FUSTA, A L'ESMALT SINTÈTIC, AMB UNA CAPA SEGELLADORA I DUES D'ACABAT.  INCLOU PREPARACIÓ DEL SUPORT: NETEJA, POLIT I ESCATAT SUPERFICIAL.</t>
  </si>
  <si>
    <t>K89BCR01</t>
  </si>
  <si>
    <t>PINTAT DE BARANA I REIXA D'ACER DE BARROTS SEPARATS 10 CM, AMB ESMALT SINTÈTIC, AMB DUES CAPES D'IMPRIMACIÓ ANTIOXIDANT I 2 D'ACABAT.  INCLOU PREPARACIÓ DEL SUPORT: NETEJA, POLIT I ESCATAT SUPERFICIAL.</t>
  </si>
  <si>
    <t>K89BCR02</t>
  </si>
  <si>
    <t>PINTAT DE BARANA I REIXA D'ACER DE PLANXA, AMB ESMALT SINTÈTIC, AMB DUES CAPES D'IMPRIMACIÓ ANTIOXIDANT I 2 D'ACABAT.  INCLOU PREPARACIÓ DEL SUPORT: NETEJA, POLIT I ESCATAT SUPERFICIAL.</t>
  </si>
  <si>
    <t>K89BCR03</t>
  </si>
  <si>
    <t>PINTAT DE BARANA I REIXA D'ACER DE MALLA, AMB ESMALT SINTÈTIC, AMB DUES CAPES D'IMPRIMACIÓ ANTIOXIDANT I 2 D'ACABAT.  INCLOU PREPARACIÓ DEL SUPORT: NETEJA, POLIT I ESCATAT SUPERFICIAL.</t>
  </si>
  <si>
    <t>K89ACR03</t>
  </si>
  <si>
    <t xml:space="preserve">PINTAT DE PORTA ENTRADA PIS I BASTIMENT, A L'ESMALT SINTÈTIC, AMB UNA CAPA SEGELLADORA I DUES D'ACABAT.  INCLOU PREPARACIÓ DEL SUPORT: NETEJA, MASSILLAT DE FORATS I PETITS DEFECTES, POLIT I ESCATAT SUPERFICIAL.	</t>
  </si>
  <si>
    <t>K8AACR04</t>
  </si>
  <si>
    <t xml:space="preserve">ENVERNISSAT DE PORTA ENTRADA PIS I BASTIMENT, AL VERNÍS SINTÈTIC, AMB UNA CAPA DE PROTECTOR QUÍMIC INSECTICIDA-FUNGICIDA I DUES D'ACABAT.  INCLOU PREPARACIÓ DEL SUPORT: NETEJA, MASSILLAT DE FORATS I PETITS DEFECTES, POLIT I ESCATAT SUPERFICIAL.	</t>
  </si>
  <si>
    <t>EQ7114BG</t>
  </si>
  <si>
    <t>MÒDUL ESTÀNDARD PER A MOBLE DE CUINA BAIX, DE 400X600 MM I 700 MM D'ALÇÀRIA, AMB PORTA D'AGLOMERAT AMB MELAMINA, PREU MITJÀ, SOBRE PEUS REGULABLES DE PVC, AMB TIRADORS, FERRATGE I SÒCOL, COL·LOCAT RECOLZAT A TERRA I FIXAT A LA PARET</t>
  </si>
  <si>
    <t>EQ7114DG</t>
  </si>
  <si>
    <t>MÒDUL ESTÀNDARD PER A MOBLE DE CUINA BAIX, DE 400X600 MM I 700 MM D'ALÇÀRIA, AMB 4 CALAIXOS D'AGLOMERAT AMB MELAMINA, PREU MITJÀ, SOBRE PEUS REGULABLES DE PVC, AMB TIRADORS, FERRATGE I SÒCOL, COL·LOCAT RECOLZAT A TERRA I FIXAT A LA PARET</t>
  </si>
  <si>
    <t>EQ7115BG</t>
  </si>
  <si>
    <t>MÒDUL ESTÀNDARD PER A MOBLE DE CUINA BAIX, DE 500X600 MM I 700 MM D'ALÇÀRIA, AMB PORTA D'AGLOMERAT AMB MELAMINA, PREU MITJÀ, SOBRE PEUS REGULABLES DE PVC, AMB TIRADORS, FERRATGE I SÒCOL, COL·LOCAT RECOLZAT A TERRA I FIXAT A LA PARET</t>
  </si>
  <si>
    <t>EQ7115DG</t>
  </si>
  <si>
    <t>MÒDUL ESTÀNDARD PER A MOBLE DE CUINA BAIX, DE 500X600 MM I 700 MM D'ALÇÀRIA, AMB 4 CALAIXOS D'AGLOMERAT AMB MELAMINA, PREU MITJÀ, SOBRE PEUS REGULABLES DE PVC, AMB TIRADORS, FERRATGE I SÒCOL, COL·LOCAT RECOLZAT A TERRA I FIXAT A LA PARET</t>
  </si>
  <si>
    <t>EQ7116BG</t>
  </si>
  <si>
    <t>MÒDUL ESTÀNDARD PER A MOBLE DE CUINA BAIX, DE 600X600 MM I 700 MM D'ALÇÀRIA, AMB PORTA D'AGLOMERAT AMB MELAMINA, PREU MITJÀ, SOBRE PEUS REGULABLES DE PVC, AMB TIRADORS, FERRATGE I SÒCOL, COL·LOCAT RECOLZAT A TERRA I FIXAT A LA PARET</t>
  </si>
  <si>
    <t>EQ7116DG</t>
  </si>
  <si>
    <t>MÒDUL ESTÀNDARD PER A MOBLE DE CUINA BAIX, DE 600X600 MM I 700 MM D'ALÇÀRIA, AMB 4 CALAIXOS D'AGLOMERAT AMB MELAMINA, PREU MITJÀ, SOBRE PEUS REGULABLES DE PVC, AMB TIRADORS, FERRATGE I SÒCOL, COL·LOCAT RECOLZAT A TERRA I FIXAT A LA PARET</t>
  </si>
  <si>
    <t>EQ7117BG</t>
  </si>
  <si>
    <t>MÒDUL ESTÀNDARD PER A MOBLE DE CUINA BAIX, DE 700X600 MM I 700 MM D'ALÇÀRIA, AMB PORTA D'AGLOMERAT AMB MELAMINA, PREU MITJÀ, SOBRE PEUS REGULABLES DE PVC, AMB TIRADORS, FERRATGE I SÒCOL, COL·LOCAT RECOLZAT A TERRA I FIXAT A LA PARET</t>
  </si>
  <si>
    <t>EQ7149BG</t>
  </si>
  <si>
    <t>MÒDUL RACONER ANGULAR PER A MOBLE DE CUINA BAIX, DE (900X900)X600 MM I 700 MM D'ALÇÀRIA, AMB PORTA D'AGLOMERAT AMB MELAMINA, PREU MITJÀ, SOBRE PEUS REGULABLES DE PVC, AMB TIRADORS, FERRATGE I SÒCOL, COL·LOCAT RECOLZAT A TERRA I FIXAT A LA PARET</t>
  </si>
  <si>
    <t>EQ7126BG</t>
  </si>
  <si>
    <t>MÒDUL D'AIGÜERA PER A MOBLE DE CUINA BAIX, DE 600X600 MM I 700 MM D'ALÇÀRIA, AMB PORTA D'AGLOMERAT AMB MELAMINA, PREU MITJÀ, SOBRE PEUS REGULABLES DE PVC, AMB TIRADORS, FERRATGE I SÒCOL, COL·LOCAT RECOLZAT A TERRA I FIXAT A LA PARET</t>
  </si>
  <si>
    <t>EQ7128BG</t>
  </si>
  <si>
    <t>MÒDUL D'AIGÜERA PER A MOBLE DE CUINA BAIX, DE 800X600 MM I 700 MM D'ALÇÀRIA, AMB PORTA D'AGLOMERAT AMB MELAMINA, PREU MITJÀ, SOBRE PEUS REGULABLES DE PVC, AMB TIRADORS, FERRATGE I SÒCOL, COL·LOCAT RECOLZAT A TERRA I FIXAT A LA PARET</t>
  </si>
  <si>
    <t>EQ7136A0</t>
  </si>
  <si>
    <t>MÒDUL DE FORN PER A MOBLE DE CUINA BAIX, DE 600X600 MM I 700 MM D'ALÇÀRIA, SENSE FRONTAL , PREU ECONÒMIC, SOBRE PEUS REGULABLES DE PVC, AMB TIRADORS, FERRATGE I SÒCOL, COL·LOCAT RECOLZAT A TERRA I FIXAT A LA PARET</t>
  </si>
  <si>
    <t>EQ71047G</t>
  </si>
  <si>
    <t>MÒDUL ESTÀNDARD PER A MOBLE DE CUINA ALT, DE 400X330 MM I 700 MM D'ALÇÀRIA, D'AGLOMERAT AMB MELAMINA, PREU MITJÀ, AMB TIRADORS, FERRATGES I REGLETA, COL·LOCAT FIXAT A LA PARET</t>
  </si>
  <si>
    <t>EQ71057G</t>
  </si>
  <si>
    <t>MÒDUL ESTÀNDARD PER A MOBLE DE CUINA ALT, DE 500X330 MM I 700 MM D'ALÇÀRIA, D'AGLOMERAT AMB MELAMINA, PREU MITJÀ, AMB TIRADORS, FERRATGES I REGLETA, COL·LOCAT FIXAT A LA PARET</t>
  </si>
  <si>
    <t>EQ71167G</t>
  </si>
  <si>
    <t>MÒDUL D'EIXUGAPLATS PER A MOBLE DE CUINA ALT, DE 600X330 MM I 700 MM D'ALÇÀRIA, D'AGLOMERAT AMB MELAMINA, PREU MITJÀ, AMB TIRADORS, FERRATGES I REGLETA, COL·LOCAT FIXAT A LA PARET</t>
  </si>
  <si>
    <t>EQ71187G</t>
  </si>
  <si>
    <t>MÒDUL D'EIXUGAPLATS PER A MOBLE DE CUINA ALT, DE 800X330 MM I 700 MM D'ALÇÀRIA, D'AGLOMERAT AMB MELAMINA, PREU MITJÀ, AMB TIRADORS, FERRATGES I REGLETA, COL·LOCAT FIXAT A LA PARET</t>
  </si>
  <si>
    <t>EQ71266G</t>
  </si>
  <si>
    <t>MÒDUL SOBRE CAMPANA PER A MOBLE DE CUINA ALT, DE 600X330 MM I 600 MM D'ALÇÀRIA, D'AGLOMERAT AMB MELAMINA, PREU MITJÀ, AMB TIRADORS, FERRATGES I REGLETA, COL·LOCAT FIXAT A LA PARET</t>
  </si>
  <si>
    <t>EQ71067G</t>
  </si>
  <si>
    <t>MÒDUL ESTÀNDARD PER A MOBLE DE CUINA ALT, DE 600X330 MM I 700 MM D'ALÇÀRIA, D'AGLOMERAT AMB MELAMINA, PREU MITJÀ, AMB TIRADORS, FERRATGES I REGLETA, COL·LOCAT FIXAT A LA PARET</t>
  </si>
  <si>
    <t>EQ71EQ01</t>
  </si>
  <si>
    <t>SUBMINISTRAMENT I COL·LOCACIÓ DE REGLETA (COPETE) COM A REMAT DE L'ENCIMERA DE GRANET O DE FUSTA.</t>
  </si>
  <si>
    <t>EQ71RM02</t>
  </si>
  <si>
    <t>SUBMINISTRAMENT I COL·LOCACIÓ DE TAULELL DE MATERIAL LAMINAT DE FUSTA DE FINS A 2,00 M DE LLARG EN COLOR SIMILAR A L'ESXISTENT, INCLOU PART PROPORCIONAL DE MATERIAL DE REMATS I AJUDES, COMPLETAMENT ACABAT.</t>
  </si>
  <si>
    <t>EQ71RM01</t>
  </si>
  <si>
    <t>SUBMINISTRAMENT I COL·LOCACIÓ DE SÓCOL PER A MOBLES DE CUINA DE MATERIAL AGLOMERAT ACABAT MELAMINA DE 10 CM D'ALÇÀRIA, FIXAT AMB CLIPS A POTES DE MOBLE EXISTENT</t>
  </si>
  <si>
    <t>EQ71RM03</t>
  </si>
  <si>
    <t>FORMACIÓ DE FORAT SOBRE TAULELL DE FUSTA, DE FORMA CIRCULAR U OVAL PER A ENCASTAR AIGÜERA, CUINA O SIMILAR</t>
  </si>
  <si>
    <t>K7J5RR01</t>
  </si>
  <si>
    <t>SEGELLAT DE CUINA COMPOSTA PER PLACA DE COCCIÓ, AIGÜERA I TAULELL AMB MASSILLA DE SILICONA NEUTRA MONOCOMPONENT, APLICADA AMB PISTOLA MANUAL, PRÈVIA NETEJA I BUIDAT DEL MATERIAL EXISTENT ALS JUNTS</t>
  </si>
  <si>
    <t>KAQDRR10</t>
  </si>
  <si>
    <t>SUBSTITUCIÓ DE FRONTISSA EN ARMARIS DE CUINA. INCLOU TREURE L'EXISTENT I AJUSTAR L'ARMARI PER SEU CORRECTE TANCAMENT.</t>
  </si>
  <si>
    <t>KAQDRR11</t>
  </si>
  <si>
    <t xml:space="preserve">SUBMINISTRE I COL·LOCACIÓ DE SAFATA DE 60 CM PER ESCORREPLATS/GOTS D'ACER INOXIDABLE. </t>
  </si>
  <si>
    <t>KAQDRR12</t>
  </si>
  <si>
    <t xml:space="preserve">SUBMINISTRE I COL·LOCACIÓ DE SAFATA DE 80 CM PER ESCORREPLATS/GOTS D'ACER INOXIDABLE. </t>
  </si>
  <si>
    <t>KAZGRR13</t>
  </si>
  <si>
    <t xml:space="preserve">TIRADOR METAL·LIC, COL·LOCAT. </t>
  </si>
  <si>
    <t>K865RS02</t>
  </si>
  <si>
    <t>LATERAL EN MOBLES DE CUINA BAIXOS AMB TAULER AGLOMERAT DE FIBRES DE FUSTA I RESINES SINTÈTIQUES D'ALTA DENSITAT, ACABAT AMB MELAMINA A LES 2 CARES, DE 19 MM DE GRUIX TREBALLAT AL TALLER, COL·LOCAT ADHERIT SOBRE PARAMENT VERTICAL.</t>
  </si>
  <si>
    <t>K865RS03</t>
  </si>
  <si>
    <t>APLACAT DELS BAIXOS MOBLE SOTA AIGÜERA AMB TAULER AGLOMERAT DE FIBRES DE FUSTA I RESINES SINTÈTIQUES D'ALTA DENSITAT, ACABAT AMB MELAMINA A LES 2 CARES, DE 19 MM DE GRUIX TREBALLAT AL TALLER, COL·LOCAT ADHERIT</t>
  </si>
  <si>
    <t>KQ71Y100</t>
  </si>
  <si>
    <t>DESMUNTATGE, TRASLLAT, APLEC I POSTERIOR MUNTATGE D'ARMARI DE CUINA AMB MITJANS MANUALS</t>
  </si>
  <si>
    <t>EQ71MR01</t>
  </si>
  <si>
    <t>SUBSTITUTIÓ DE PORTA PER A MOBLE DE CUINA BAIX, DE 400X600 MM I 700 MM D'ALÇÀRIA, AMB PORTA D'AGLOMERAT AMB MELAMINA, PREU MITJÀ,  AMB TIRADOR METAL·LIC I FRONTISES</t>
  </si>
  <si>
    <t>EQ71MR02</t>
  </si>
  <si>
    <t>SUBSTITUTIÓ DE PORTA PER A MOBLE DE CUINA BAIX, DE 600X600 MM I 700 MM D'ALÇÀRIA, AMB PORTA D'AGLOMERAT AMB MELAMINA, PREU MITJÀ,  AMB TIRADOR METAL·LIC I FRONTISES</t>
  </si>
  <si>
    <t>EQ71MR03</t>
  </si>
  <si>
    <t>SUBSTITUTIÓ DE PORTA PER A MOBLE DE CUINA BAIX, DE 800X600 MM I 700 MM D'ALÇÀRIA, AMB PORTA D'AGLOMERAT AMB MELAMINA, PREU MITJÀ,  AMB TIRADOR METAL·LIC I FRONTISES</t>
  </si>
  <si>
    <t>EQ71MR04</t>
  </si>
  <si>
    <t>SUBSTITUTIÓ DE FRONTAL CALAIX PER A MOBLE DE CUINA BAIX, DE 400X600 MM I 175 MM D'ALÇÀRIA, AMB FUSTA D'AGLOMERAT AMB MELAMINA, PREU MITJÀ,  AMB TIRADOR METAL·LIC I GUIES</t>
  </si>
  <si>
    <t>EQ71MR05</t>
  </si>
  <si>
    <t>SUBSTITUTIÓ DE FRONTAL CALAIX PER A MOBLE DE CUINA BAIX, DE 600X600 MM I 175 MM D'ALÇÀRIA, AMB FUSTA D'AGLOMERAT AMB MELAMINA, PREU MITJÀ,  AMB TIRADOR METAL·LIC I GUIES</t>
  </si>
  <si>
    <t>KQ80Y100</t>
  </si>
  <si>
    <t>DESCONNEXIÓ, TRASLLAT, APLEC I POSTERIOR CONNEXIÓ D'ELECTRODOMÈSTIC</t>
  </si>
  <si>
    <t>KJA1MR01</t>
  </si>
  <si>
    <t xml:space="preserve">ESCALFADOR INSTANTANI ESTANC O DE CONDENSACIÓ PER A GAS NATURAL PER 1 PUNT DE CONSUM, DE 19 KW DE POTÈNCIA, 11 L/MIN DE CABAL I 25 °C DE GRADIENT TÈRMIC, PREU MITJÀ,  DISSENYAT SEGONS ELS REQUISITS DEL REGLAMENTO (UE) 814/2013, AMB UNA CLASSE D'EFICIÈNCIA ENERGÈTICA EN AIGUA CALENTA SANITÀRIA SEGONS REGLAMENTO (UE) 812/2013, COL·LOCAT AMB FIXACIONS MURALS I CONNECTAT. CONNEXIONS AMB CANONADES DE COURE,  PEX-AL-PEX O PERT-AL-PERT.  </t>
  </si>
  <si>
    <t>KJA1MR02</t>
  </si>
  <si>
    <t xml:space="preserve">ESCALFADOR INSTANTANI ESTANC O DE CONDENSACIÓ PER A GAS NATURAL PER 2 PUNTS DE CONSUM, DE 24 KW DE POTÈNCIA, 14 L/MIN DE CABAL I 25 °C DE GRADIENT TÈRMIC, PREU MITJÀ, DISSENYAT SEGONS ELS REQUISITS DEL REGLAMENTO (UE) 814/2013, AMB UNA CLASSE D'EFICIÈNCIA ENERGÈTICA EN AIGUA CALENTA SANITÀRIA SEGONS REGLAMENTO (UE) 812/2013, COL·LOCAT AMB FIXACIONS MURALS I CONNECTAT. CONNEXIONS AMB CANONADES DE COURE,  PEX-AL-PEX O PERT-AL-PERT.  </t>
  </si>
  <si>
    <t>KJA1MR03</t>
  </si>
  <si>
    <t xml:space="preserve">ESCALFADOR INSTANTANI ESTANC O DE CONDENSACIÓ PER A GAS NATURAL PER 3 PUNTS DE CONSUM, DE 30 KW DE POTÈNCIA, 18 L/MIN DE CABAL I 25 °C DE GRADIENT TÈRMIC, PREU MITJÀ, DISSENYAT SEGONS ELS REQUISITS DEL REGLAMENTO (UE) 814/2013, AMB UNA CLASSE D'EFICIÈNCIA ENERGÈTICA EN AIGUA CALENTA SANITÀRIA SEGONS REGLAMENTO (UE) 812/2013, COL·LOCAT AMB FIXACIONS MURALS I CONNECTAT. CONNEXIONS AMB CANONADES DE COURE,  PEX-AL-PEX O PERT-AL-PERT.  </t>
  </si>
  <si>
    <t>EQ81EQ01</t>
  </si>
  <si>
    <t>CUINA DE GAS AMB QUATRE FOCS I FORN INCORPORAT CONNECTAT A LA XARXA DE GAS AMB TUB METÀL·LIC HOMOLOGAT I COL·LOCADA ENRASADA AMB EL TAULELL DE CUINA. INCLOU SUPORT AMB RODES.</t>
  </si>
  <si>
    <t>EQ81RM01</t>
  </si>
  <si>
    <t>PLACA DE GAS AMB QUATRE ZONES DE COCCIÓ, TOTALMENT INSTAL·LADA</t>
  </si>
  <si>
    <t>EQ81RM03</t>
  </si>
  <si>
    <t>PLACA VITROCERÀMICA ELÈCTRICA AMB DUES ZONES DE COCCIÓ, TOTALMENT INSTAL·LADA</t>
  </si>
  <si>
    <t>EQ81RM02</t>
  </si>
  <si>
    <t>PLACA VITROCERÀMICA ELÈCTRICA AMB QUATRE ZONES DE COCCIÓ, TOTALMENT INSTAL·LADA</t>
  </si>
  <si>
    <t>EQ81RM04</t>
  </si>
  <si>
    <t xml:space="preserve">CONJUNT DE PLACA VITROCERÀMICA ELÈCTRICA I FORN ELÈCTRIC, TOTALMENT INSTAL·LATS </t>
  </si>
  <si>
    <t>EQ81RM05</t>
  </si>
  <si>
    <t>FORN ELÈCTRIC, CONVENCIONAL PER ENCASTAR A MOBLE DE 60 CMS, TOTALMENT INSTAL·LAT</t>
  </si>
  <si>
    <t>EQ81RM09</t>
  </si>
  <si>
    <t>EXTRACTOR DE CUINA DE PARET, TOTALMENT INSTAL·LAT</t>
  </si>
  <si>
    <t>EQ81RM06</t>
  </si>
  <si>
    <t>CAMPANA EXTRACTORA DE 60 CMS, PER ENCASTAR A LA PARET O A MOBLE DE CUINA, TOTALMENT INSTAL·LADA</t>
  </si>
  <si>
    <t>EQ81RM08</t>
  </si>
  <si>
    <t>CAMPANA EXTRACTORA EXTRAÏBLE DE 60 CMS, ENCASTAR A MOBLE DE CUINA O A LA PARET, TOTALMENT INSTAL·LADA</t>
  </si>
  <si>
    <t>EQ81RM07</t>
  </si>
  <si>
    <t>CAMPANA EXTRACTORA DECORATIVA D'ACER INOXIDABLE DE 60 CMS, TOTALMENT INSTAL·LADA</t>
  </si>
  <si>
    <t>EQ880002</t>
  </si>
  <si>
    <t>CAMPANA EXTRACTORA D'ACER INOXIDABLE, DE 90 X 90 CM, EQUIPADA AMB DOS MOTORS, INTERRUPTOR PARADA/MARXA, COMMUTADOR DE TRES VELOCITATS, FILTRES METÀL·LICS DE TRES PECES, DUES LÀMPADES DE 40 W, XEMENEIA TELESCÒPICA</t>
  </si>
  <si>
    <t>KEM3RP01</t>
  </si>
  <si>
    <t>VENTILADOR-EXTRACTOR PER A BANY MONOFÀSIC PER A 230 V DE TENSIÓ, DE 100 M3/H DE CABAL MÀXIM D'AIRE, DE PRESSIÓ BAIXA, ENCASTAT I CONNECTAT</t>
  </si>
  <si>
    <t>KJA2MR01</t>
  </si>
  <si>
    <t>ESCALFADOR ACUMULADOR ELÈCTRIC DE 80 L DE CAPACITAT,  PER A COL·LOCAR EN POSICIÓ HORITZONTAL O VERTICAL, DE 1500 A 3000 W DE POTÈNCIA, COL·LOCAT SOBRE PAVIMENT AMB FIXACIONS I CONNECTAT. FABRICATS EN ACER INOX O ACER VITRIFICAT
AMB SISTEMES DE PROTECCIÓ CATÒDICA EN EL CAS D'ACUMULADORS AMB ACER VITRIFICAT.
S'INCLOUEN CLAUS DE TALL TIPUS BOLA A L'ENTRADA I SORTIDA DE L'ACUMULADOR.
TINDRAN LLUM PILOT I TERMÒMETRE.
LES CONNEXIONS HAURAN DE SER MASCLES EN EL CAS DE VITRIFICATS
LA CANONADA DE CONSUM AMB AÏLLAMENT D'ESCUMA DE POLIURETÀ O POLIMÈRICA DE 35 MM DE GRUIX.
LES CONNEXIONS ES FARAN EN COURE, PEX-AL-PEX O PERT-AL-PERT.</t>
  </si>
  <si>
    <t>KJA2MR02</t>
  </si>
  <si>
    <t>ESCALFADOR ACUMULADOR ELÈCTRIC DE 100 L DE CAPACITAT,  PER A COL·LOCAR EN POSICIÓ HORITZONTAL O VERTICAL, DE 1500 A 3000 W DE POTÈNCIA, COL·LOCAT SOBRE PAVIMENT AMB FIXACIONS I CONNECTAT. FABRICATS EN ACER INOX O ACER VITRIFICAT
AMB SISTEMES DE PROTECCIÓ CATÒDICA EN EL CAS D'ACUMULADORS AMB ACER VITRIFICAT.
S'INCLOUEN CLAUS DE TALL TIPUS BOLA A L'ENTRADA I SORTIDA DE L'ACUMULADOR.
TINDRAN LLUM PILOT I TERMÒMETRE.
LES CONNEXIONS HAURAN DE SER MASCLES EN EL CAS DE VITRIFICATS
LA CANONADA DE CONSUM AMB AÏLLAMENT D'ESCUMA DE POLIURETÀ O POLIMÈRICA DE 35 MM DE GRUIX.
LES CONNEXIONS ES FARAN EN COURE, PEX-AL-PEX O PERT-AL-PERT.</t>
  </si>
  <si>
    <t>KJA2MR03</t>
  </si>
  <si>
    <t>ESCALFADOR ACUMULADOR ELÈCTRIC DE 150 L DE CAPACITAT,  PER A COL·LOCAR EN POSICIÓ HORITZONTAL O VERTICAL, DE 1500 A 3000 W DE POTÈNCIA, COL·LOCAT SOBRE PAVIMENT AMB FIXACIONS I CONNECTAT. FABRICATS EN ACER INOX O ACER VITRIFICAT
AMB SISTEMES DE PROTECCIÓ CATÒDICA EN EL CAS D'ACUMULADORS AMB ACER VITRIFICAT.
S'INCLOUEN CLAUS DE TALL TIPUS BOLA A L'ENTRADA I SORTIDA DE L'ACUMULADOR.
TINDRAN LLUM PILOT I TERMÒMETRE.
LES CONNEXIONS HAURAN DE SER MASCLES EN EL CAS DE VITRIFICATS
LA CANONADA DE CONSUM AMB AÏLLAMENT D'ESCUMA DE POLIURETÀ O POLIMÈRICA DE 35 MM DE GRUIX.
LES CONNEXIONS ES FARAN EN COURE, PEX-AL-PEX O PERT-AL-PERT.</t>
  </si>
  <si>
    <t>KE22MR01</t>
  </si>
  <si>
    <t>CALDERA MURAL DE CONDENSACIÓ DE GAS NATURAL DE 24 KW PER AIGUA CALENTA SANITÀRIA I CALEFACCIÓ.
PRODUCCIÓ INSTANTÀNIA D'ACS
PRESSIÓ MÀXIMA DE CALEFACCIÓ DE 3 BARS
RANG DE MODULACIÓ 1:4 O SUPERIOR.
BOMBA MODULANT EN CONTINU.
CABAL SUBMINISTRAT Q=10 L/MIN (Tª=35 ºC) / Q=14 L/MIN (Tª=25 ºC)
VAS D'EXPANSIÓ, ACCESSORIS I VÀLVULES.
CONNEXIONS AMB CANONADES DE COURE,  PEX-AL-PEX O PERT-AL-PERT.  
INCLOU TUB COAXIAL DE DIÀMETRE 60/100MM DE SORTIDA CALDERA, COLZE 90º I PRIMER TRAM D'UN METRE AMB DEFLECTOR.</t>
  </si>
  <si>
    <t>EQ81RM10</t>
  </si>
  <si>
    <t>TAXA RAEE</t>
  </si>
  <si>
    <t>BUTLLETINS, CÈDULA HABITABILITAT I CEE</t>
  </si>
  <si>
    <t>KG0BLANC</t>
  </si>
  <si>
    <t>REALITZACIÓ DE CERTIFICAT D'INSTAL.LACIÓ ELÈCTRICA (MEMÒRIA, PLÀNOL D'ELEMENTS...). INCLOU LA PRESENTACIÓ DE LA DECLARACIÓ RESPONSABLE I EL PAGAMENT DE TAXES I LES PROVES.</t>
  </si>
  <si>
    <t>KG00BLAU</t>
  </si>
  <si>
    <t>REALITZACIÓ BUTLLETÍ ELÈCTRIC DE RECONEIXEMENT. INCLOSES LES PROVES PER EMETRE'L</t>
  </si>
  <si>
    <t>KG000GAS</t>
  </si>
  <si>
    <t>REALITZACIÓ DE BUTLLETÍ DE GAS I PROVES NECESSÀRIES</t>
  </si>
  <si>
    <t>KJ0AIGUA</t>
  </si>
  <si>
    <t>REALITZACIÓ DE BUTLLETÍ D'AIGUA I PROVES NECESSÀRIES</t>
  </si>
  <si>
    <t>KCEDULA</t>
  </si>
  <si>
    <t>CÈDULA HABITABILITAT, INCLÒS TRAMITACIÓ I TAXES.
EL PREU INCLOU EL LLIURAMENT IMPRÈS A L'AGÈNCIA DE L'HABITATGE</t>
  </si>
  <si>
    <t>KCEE000</t>
  </si>
  <si>
    <t>CERTIFICAT EDIFIENCIA ENERGETICA, TRAMITACIÓ I TAXES.
EL PREU INCLOU EL LLIURAMENT A L'AGÈNCIA DE L'HABITATGE DE LA SEGÜENT DOCUMENTACIÒ:
- CE3X (EN FORMAT RAR)
- FORMULARI
- ACUSAMENT DE REBUDA DE L'ICAEN
- INFORME DE MILLORES
- JUSTIFICANT DE PAGAMENT
- ETIQUETA</t>
  </si>
  <si>
    <t>4612RR01</t>
  </si>
  <si>
    <t>TAPIAMENT AMB OBRA DE FÀBRICA DE FINESTRES I/O OBERTURES, FORMAT PER: PAREDÓ DE 10 CM DE GRUIX, DE TOTXANA DE 290X140X100 MM, LD, CATEGORIA I, SEGONS LA NORMA UNE-EN 771-1, PER A REVESTIR, COL·LOCAT AMB MORTER MIXT 1:2:10 I ACABAT ARREBOSSAT A BONA VISTA SOBRE PARAMENT VERTICAL INTERIOR, A 3,00 M D'ALÇÀRIA, COM A MÀXIM, AMB MORTER DE CIMENT 1:6, REMOLINAT</t>
  </si>
  <si>
    <t>4612RR02</t>
  </si>
  <si>
    <t>TAPIAMENT AMB OBRA DE FÀBRICA DE PORTA ACCÉS HABITATGE, FORMAT PER: PAREDÓ DE 10 CM DE GRUIX, DE TOTXANA DE 290X140X100 MM, LD, CATEGORIA I, SEGONS LA NORMA UNE-EN 771-1, PER A REVESTIR, COL·LOCAT AMB MORTER MIXT 1:2:10 I ACABAT ARREBOSSAT A BONA VISTA SOBRE PARAMENT VERTICAL INTERIOR, A 3,00 M D'ALÇÀRIA, COM A MÀXIM, AMB MORTER DE CIMENT 1:6, REMOLINAT</t>
  </si>
  <si>
    <t>K216RR04</t>
  </si>
  <si>
    <t xml:space="preserve">OBERTURA DE FINESTRA TAPIADA AMB MAÓ CERÀMIC DE 15 CM COM A MÀXIM,  GRAU DE DIFICULTAT BAIX, AMB MITJANS MANUALSI CÀRREGA MANUAL DE RUNA SOBRE CAMIÓ O CONTENIDOR </t>
  </si>
  <si>
    <t>K216RR02</t>
  </si>
  <si>
    <t>DESTAPIAMENT DE POSTA D'ACCÉS AMB MITJANS MANUALS I CÀRREGA MANUAL DE RUNA SOBRE CAMIÓ O CONTENIDOR</t>
  </si>
  <si>
    <t>KAQDRR01</t>
  </si>
  <si>
    <t>SUBSTITUCIÓ DE PANY DE PORTA D'ENTRADA A L'HABITATGE AMB CLAUS EXISTENTS. SUBMINISTRAMENT I COL·LOCACIÓ DE NOU PANY DE SEGURETAT AMB TRES PUNTS D'ENCLAVAMENT, AMB PROTECTOR DE CILINDRES, XAPA ANTI TALADRAMENT I XAPA DE MANGANÈS AMB PROTECTOR ABOCARDAT, INCLOENT JOC DE CLAUS, REPÀS FE FUSTERIA I TREURE EL PANY EXISTENT.</t>
  </si>
  <si>
    <t>KAQDRR04</t>
  </si>
  <si>
    <t>SUBSTITUCIÓ DE PANY DE PORTA D'ENTRADA A L'HABITATGE AMB CLAUS EXISTENTS. SUBMINISTRAMENT I COL·LOCACIÓ DE NOU PANY DE SEGURETAT AMB BARRA INTERIOR VISTA INCLOENT P.P. D'ELEMENTS NECESSARIS PEL SEU CORRECTE FUNCIONAMENT, INCLOENT JOC DE CLAUS, REPÀS FE FUSTERIA I TREURE EL PANY EXISTENT.</t>
  </si>
  <si>
    <t>KAQDRR02</t>
  </si>
  <si>
    <t>SUBSTITUCIÓ DE PANY DE PORTA D'ENTRADA A L'HABITATGE AMB CLAUS EXISTENTS. SUBMINISTRAMENT I COL·LOCACIÓ DE NOU PANY  INCLOENT JOC DE CLAUS, REPÀS FE FUSTERIA I TREURE EL PANY EXISTENT.</t>
  </si>
  <si>
    <t>KAQDRR03</t>
  </si>
  <si>
    <t>SUBSTITUCIÓ DE PANY DE PORTA D'ENTRADA A L'HABITATGE SENSE CLAUS EXISTENTS. SUBMINISTRAMENT I COL·LOCACIÓ DE NOU PANY  INCLOENT JOC DE CLAUS, REPÀS FE FUSTERIA I TREURE EL PANY EXISTENT.</t>
  </si>
  <si>
    <t>FQZ5RR01</t>
  </si>
  <si>
    <t>SUBMINISTRAMENT I COL·LOCACIÓ DE BOL·LARD ABATIBLE (TANCA DE SEGURETAT) PER A PLAÇA D'APARCAMENT AMB COS DE TUB DE FERRO DE 40 MM DE DIÀMETRE, 600 MM D'AMPLADA I 500 MM D'ALÇADA I ANCORAT MITJANÇANT BASE QUADRADA DE FERRO I 3 PERNS D'EXPANSIÓ.</t>
  </si>
  <si>
    <t>4A1U123A</t>
  </si>
  <si>
    <t>PORTA DE PLANXA D'ACER, COL·LOCADA EN PARETS EXISTENTS, UNA FULLA BATENT, PER A UN BUIT D'OBRA DE 215X90 CM, AMB REIXETA DE VENTILACIÓ, PANY I CLAU</t>
  </si>
  <si>
    <t>K216RR03</t>
  </si>
  <si>
    <t>TAPIAMENT O DESTAPIAMENT DE PORTA METÀL.LICA INCLÒS EL SEU MANTENIMENT, TAMBÉ SI CAL, EL DESMUNTATGE I NOU MUNTATGE DE LA PORTA INTERIOR DE FUSTA.</t>
  </si>
  <si>
    <t>K216RR05</t>
  </si>
  <si>
    <t>TAPIAMENT O DESTAPIAMENT DE DUES PORTES METÀL.LIQUES INCLÒS EL SEU MANTENIMENT, TAMBÉ  EL DESMUNTATGE I NOU MUNTATGE DE LA PORTA INTERIOR DE FUSTA.</t>
  </si>
  <si>
    <t>K216RR06</t>
  </si>
  <si>
    <t>INCREMENT TAPIAMENT EN CAS DE LLAÇAMENT JUDICIAL.</t>
  </si>
  <si>
    <t>K216RR07</t>
  </si>
  <si>
    <t>TAPIAMENT DE FORATS (FINESTRES I TOT ESPAI SUSCEPTIBLES DE PERMETRE OCUPACIÓ IL·LEGAL), AMB ESTRUCTURA D'ACER FORMADA PER TUB RECTAMGULAR DE 20X40 MM QUE ES COLLARÀ ALS MARCS PER COL·LOCAR A SOBRE SOLDADA UNA PLANXA D'ACER DE 2 MM.
L'ESTRUCTURA NOMÈS ES FARÀ SERVIR QUAN EL MARC SIGUI DE FUSTA.</t>
  </si>
  <si>
    <t>K216RR08</t>
  </si>
  <si>
    <t xml:space="preserve">DESTAPIAMENT DE FORATS (FINESTRES I TOT ESPAI SUSCEPTIBLES DE PERMETRE OCUPACIÓ IL·LEGAL), AMB ESTRUCTURA D'ACER FORMADA PER TUB RECTAMGULAR DE 20X40 MM QUE ES COLLARÀ ALS MARCS PER COL·LOCAR A SOBRE SOLDADA UNA PLANXA D'ACER DE 2 MM. </t>
  </si>
  <si>
    <t>K216RR09</t>
  </si>
  <si>
    <t>ACTUACIÓ PUNTUAL PER ACCEDIR A L'HABITATGE AMB PORTA DE FERRO, INCLU ELS TREBALLS D'OBRIR I TANCAR I EL DESPLAÇAMENT.</t>
  </si>
  <si>
    <t>K216RR10</t>
  </si>
  <si>
    <t>TAPIAMENT DE FORATS (FINESTRES I TOT ESPAI SUSCEPTIBLES DE PERMETRE OCUPACIÓ IL·LEGAL), AMB PLANXA D'ACER DE 2 MM  QUE ES COLLARÀ ALS MARCS DE FUSTA.</t>
  </si>
  <si>
    <t>K7PZEA01</t>
  </si>
  <si>
    <t>EL·LIMINACIÓ DE REVESTIMENT HIDRATAT PER ESCATAT AMB MITJANS MANUALS I MECÀNICS D'ARREBOSSAT DE MORTER DE CALÇ, PORTLAND O GUIX, EN PARAMENT VERTICAL, POSTERIOR RASPATLLAT FI DE TOTA LA SUPERFÍCIE</t>
  </si>
  <si>
    <t>K7PZRIA0</t>
  </si>
  <si>
    <t>ARREBOSSAT REGLEJAT PER A OPERACIONS DE DRENATGE SOBRE PARAMENT VERTICAL INTERIOR, A 3,00 M D'ALÇÀRIA, COM A MÀXIM, AMB MORTER PORÓS DRENANT, REMOLINAT I LLISCAT, AMB CIMENT BLANC DE RAM DE PALETA 22,5 X</t>
  </si>
  <si>
    <t>K7P11111</t>
  </si>
  <si>
    <t>TRACTAMENT DEL NIVELL D'HUMITAT CAPIL·LAR EN PARAMENT VERTICAL D'OBRA CERÀMICA MASSISSA DE &lt;= 30 CM DE GRUIX, A UNA CARA, MITJANÇANT INJECCIÓ, AMB PRODUCTE HIDROFUGANT, AMB 25 PERFORACIONS PERPENDICULARS A LA BASE DEL MUR, A PORTELL I INCLINADES CAP AL TERRA, PER METRO, INCLINADES 30° CAP AL TERRA, EQUIDISTANTS 20 CM, DE 20 MM DE DIÀMETRE, AMB UNA FONDÀRIA DE 2/3CM DEL GRUIX DEL MUR, NETEJA DELS ORIFICIS I INJECCIÓ FINS A LA SATURACIÓ AMB BROQUETS DE PRESSIÓ ALTA DE PRODUCTE HIDROFUGANT DE BASE ÀCID SILÍCIC I HIDROFUGANT I OBTURAMENT AMB MORTER MIXT 1:2:10</t>
  </si>
  <si>
    <t>ZONES COMUNES</t>
  </si>
  <si>
    <t>KAW0RR01</t>
  </si>
  <si>
    <t>SUBMINISTRAMENT I CODIFICACIÓ DE NOU COMANDAMENT DE PORTA PÀRQUING, DISPOSANT DE LA CODIFICACIÓ.</t>
  </si>
  <si>
    <t>KAW0RR02</t>
  </si>
  <si>
    <t>SUBMINISTRAMENT I CODIFICACIÓ DE NOU COMANDAMENT DE PORTA PÀRQUING, SENSE DISPOSAR DE LA CODIFICACIÓ.</t>
  </si>
  <si>
    <t>EARARR01</t>
  </si>
  <si>
    <t>PORTA BASCULANT ARTICULADA DE DUES FULLES, DE  4 M D'AMPLÀRIA I 3 M D'ALÇÀRIA DE LLUM DE PAS APROXIMADA, AMB BASTIMENT I ESTRUCTURA DE PERFILS D'ACER GALVANITZAT, ACABADA AMB PLANXA D'ACER GALVANITZAT, COMPENSADA AMB CONTRAPÈS LATERAL PROTEGIT DINS DE CAIXA REGISTRABLE, AMB GUIES I PANY, ANCORADA AMB MORTER DE CIMENT 1:4</t>
  </si>
  <si>
    <t>KH61RD79</t>
  </si>
  <si>
    <t>LLUM D'EMERGÈNCIA AMB LÀMPADA LED, AMB UNA VIDA ÚTIL DE 100000 H, NO PERMANENT I NO ESTANCA AMB GRAU DE PROTECCIÓ IP4X, AÏLLAMENT CLASSE II, AMB UN FLUX APROXIMAT DE 170 A 200 LÚMENS, 2 H D'AUTONOMIA, DE FORMA RECTANGULAR AMB DIFUSOR I COS DE POLICARBONAT, PREU ALT, COL·LOCAT SUPERFICIAL</t>
  </si>
  <si>
    <t>KH61R379</t>
  </si>
  <si>
    <t>LLUM D'EMERGÈNCIA AMB LÀMPADA LED, AMB UNA VIDA ÚTIL DE 100000 H, PERMANENT I NO ESTANCA AMB GRAU DE PROTECCIÓ IP4X, AÏLLAMENT CLASSE II, AMB UN FLUX APROXIMAT DE 170 A 200 LÚMENS, 2 H D'AUTONOMIA, DE FORMA RECTANGULAR AMB DIFUSOR I COS DE POLICARBONAT, PREU ALT, COL·LOCAT SUPERFICIAL</t>
  </si>
  <si>
    <t>KH61CK7A</t>
  </si>
  <si>
    <t>LLUM D'EMERGÈNCIA NO PERMANENT I NO ESTANCA, AMB GRAU DE PROTECCIÓ IP4X, DE FORMA RECTANGULAR AMB DIFUSOR I COS DE POLICARBONAT, AMB LÀMPADA FLUORESCENT DE 8 W, FLUX APROXIMAT DE 170 A 200 LÚMENS, 2 H D'AUTONOMIA, PREU MITJÀ, COL·LOCADA SUPERFICIAL</t>
  </si>
  <si>
    <t>KH61NK7A</t>
  </si>
  <si>
    <t>LLUM D'EMERGÈNCIA COMBINADA I NO ESTANCA, AMB GRAU DE PROTECCIÓ IP4X, DE FORMA RECTANGULAR AMB DIFUSOR I COS DE POLICARBONAT, AMB LÀMPADA FLUORESCENT DE 8 W, FLUX APROXIMAT DE 170 A 200 LÚMENS, 2 H D'AUTONOMIA, PREU MITJÀ, COL·LOCADA SUPERFICIAL</t>
  </si>
  <si>
    <t>KH21RR01</t>
  </si>
  <si>
    <t>LÀMPADA FLUORESCENT TUBULAR DEL TIPUS T26/G13 DE 58 W, LLUM DE COLOR ESTANDAR I UN ÌNDEX DE RENDIMENT DEL COLOR DE 70 A 85. S'INCLOU P.P. D'ACCESSORIS.</t>
  </si>
  <si>
    <t>KH21RR02</t>
  </si>
  <si>
    <t>LÀMPADA INCANDESCENT DE DESIGNACIÓ A 80 DE CASQUILLO E27,D=80MM,200W,230V, DE TENSIÓ D'ALIMENTACIÓ AMB UNA TEMPERATURA DE.COLOR=2800K, I UN GRAU DE RENDIMENT DEL COLOR DE RA=100. INCLOU P.P. D'ACCESSORIS.</t>
  </si>
  <si>
    <t>KH21RR03</t>
  </si>
  <si>
    <t>LÀMPADA HALÒGENA DE DESIGNACIÓ PAR 38, DE 122 MM DE DIÀMETRE, AMB CASQUET E27, DE 120 W DE POTÈNCIA MÀXIMA I 230 V DE TENSIÓ D'ALIMENTACIÓ, AMB UNA TEMPERATURA DE COLOR DE 2800 K I UN GRAU DE RENDIMENT DEL COLOR DE RA=100. INCLOU P.P. D'ACCESSORIS.</t>
  </si>
  <si>
    <t>KG77111B</t>
  </si>
  <si>
    <t>MINUTER REGULABLE D'1 A 7 MINUTS, DE DUES POSICIONS, PERMANENT I TEMPORITZAT, DE 16 A, DE 1300 W DE POTÈNCIA INCANDESCENT, FIXAT A PRESSIÓ</t>
  </si>
  <si>
    <t>EHT1B010</t>
  </si>
  <si>
    <t>INTERRUPTOR CREPUSCULAR PER AL COMANDAMENT AUTOMÀTIC DE LA IL·LUMINACIÓ EN FUNCIÓ DE LA LLUMINOSITAT, SENSIBILITAT DE 2 A 200 LUX, TEMPORITZADOR, INTENSITAT DELS CONTACTES PER COS FI= 1 DE 10 A, FIXAT A PRESSIÓ</t>
  </si>
  <si>
    <t>EHV2RR01</t>
  </si>
  <si>
    <t>DETECTOR DE MOVIMENT MUNTAT EN PARET AMB CONTROL AUTOMÀTIC DE LA IL·LUMINACIÓ AMB FUNCIÓ DE LA PRESENCIA I LLUMINOSITAT, PER L'ECTERIOR, EL CAP DEL SENSOR ES POT GIRAR 90º HORITZONTALMENT I 40º CAP ABAIX.</t>
  </si>
  <si>
    <t>EHV2RR02</t>
  </si>
  <si>
    <t>DETECTOR DE MOVIMENT MUNTAT EN SOSTRE AMB CONTROL AUTOMÀTIC DE LA IL·LUMINACIÓ, AMB FUNCIÓ DE LA PRESÈNCIA I LLUMINOSITAT, AMB ANGLE DE DETECCIÓ DE 360º I VALOR DE LLUMINOSITAT I TEMPS D'ESPERA AJUSTABLES.</t>
  </si>
  <si>
    <t>EHV2RR03</t>
  </si>
  <si>
    <t>DETECTOR DE MOVIMENT MUNTAT EN PARET AMB CONTROL AUTOMÀTIC DE LA IL·LUMINACIÓ, AMB FUNCIÓ DE LA PRESÈNCIA I LLUMINOSITAT, AMB ANGLE DE DETECCIÓ DE 180º EN CIRCULAR.</t>
  </si>
  <si>
    <t>KP254370</t>
  </si>
  <si>
    <t>TELÈFON PER A SISTEMA AUDIO 2 FILS, PER A INSTAL·LACIÓ MURAL I FABRICAT EN ABS , AMB TRUCADA ELECTRÒNICA , AMB SECRET DE CONVERSACIÓ I DOS PULSADORS PER A OBERTURA I ADDICIONAL, COL·LOCAT</t>
  </si>
  <si>
    <t>KP2296JA</t>
  </si>
  <si>
    <t>PLACA DE CARRER SISTEMA 2 FILS AMB 20 PULSADORS DISTRIBUÏTS EN DUES COLUMNES, EQUIPADA AMB INTERCOMUNICADOR AUDIO, AMB SECRET DE CONVERSACIÓ, SERVEI A UN ACCÉS, MUNTADA SUPERFICIALMENT</t>
  </si>
  <si>
    <t>KP255B90</t>
  </si>
  <si>
    <t>MONITOR PER A SISTEMA AUDIO I VIDEO DIGITAL I CABLE COAXIAL, PER A INSTAL·LACIÓ MURAL I FABRICAT EN ABS , AMB PANTALLA BLANC / NEGRE , AMB TRUCADA ELECTRÒNICA , AMB SECRET DE CONVERSACIÓ I 4 PULSADORS, PER A OBERTURA, AUTOENCESA I 2ADICIONALS, COL·LOCAT</t>
  </si>
  <si>
    <t>EP12A120</t>
  </si>
  <si>
    <t>EQUIP DE CAPÇALERA FORMAT PER 11 AMPLIFICADORS UHF I AMPLIFIADOR FM , AMB 40 DB DE GUANY</t>
  </si>
  <si>
    <t>EP12OA01</t>
  </si>
  <si>
    <t>EQUIP DE CAPÇALERA QUE CONSISTEIX EN AMPLIFICADOR PROGRAMABLE CENTRAL AMB 45 DB DE GANANCIA DE UHF, SEGONS UNE-EN 50083-5 1 FI. AMPLIFICADOR (ALLOTJAT EN EL RITS O RITU) TOTALMENT INSTAL·LAT AMB CÀRREGUES RESISTIVES I TANS ACCESSORIS COM SIGUI NECESSARI PER A UNA CORRECTA INSTAL·LACIÓ.</t>
  </si>
  <si>
    <t>K1RA16A7</t>
  </si>
  <si>
    <t>ESBROSSADA DE PLANTES I HERBES EN INTERIORS/EXTERIORS, AMB MITJANS MANUALS, PER A UNA ALÇÀRIA DE BROSSA &lt;= 150 CM I CÀRREGA SOBRE CAMIÓ O CONTENIDOR</t>
  </si>
  <si>
    <t>K52RU008</t>
  </si>
  <si>
    <t>REPÀS DE COBERTA, AMB NETEJA DE CANALS DE MATOLLS I RUNA, SUBSTITUCIÓ DE TEULES TRENCADES AMB TEULA ÀRAB ENVELLIDA, EN UNA PROPORCIÓ DE 5 U/M2, RECOL·LOCACIÓ TEULES MOGUDES, PRESA D'UNA DE CADA CINC FILADES AMB MORTER DE CIMENT 1:8 I CÀRREGA MANUAL DE RUNA SOBRE CAMIÓ O CONTENIDOR</t>
  </si>
  <si>
    <t>K51RFBFL</t>
  </si>
  <si>
    <t>SUBSTITUCIÓ PUNTUAL DE RAJOLA DE CERÀMICA NATURAL FINA DE COLOR VERMELL, DE 28X14 CM, COL·LOCADA AMB MORTER MIXT 1:2:10, CÀRREGA MANUAL DE RUNA SOBRE CAMIÓ O CONTENIDOR</t>
  </si>
  <si>
    <t>K51RR000</t>
  </si>
  <si>
    <t>REJUNTAT DE PAVIMENT DE TERRAT AMB BEURADA PER A PAVIMENTS BLANCA</t>
  </si>
  <si>
    <t>L5ZR1010</t>
  </si>
  <si>
    <t>NETEJA DE CANAL I DESEMBOSSAMENT DE GÀRGOLES I BAIXANTS</t>
  </si>
  <si>
    <t>L5ZRA8B1</t>
  </si>
  <si>
    <t>REPARACIÓ DE CANAL DE FINS A 80 CM DE DESENVOLUPAMENT AMB COL·LOCACIÓ D'UNA LÀMINA IMPERMEABILITZANT BITUMINOSA AMB AUTOPROTECCIÓ METÀL·LICA ADHERIDA EN CALENT, I REFENT LES EMBOCADURES DELS BAIXANTS</t>
  </si>
  <si>
    <t>K5ZJ1D8P</t>
  </si>
  <si>
    <t>CANAL EXTERIOR DE SECCIÓ SEMICIRCULAR DE PVC RÍGID, DE DIÀMETRE 200 MM, COL·LOCADA AMB PECES ESPECIALS I CONNECTADA AL BAIXANT</t>
  </si>
  <si>
    <t>K2153P01</t>
  </si>
  <si>
    <t>ARRENCADA DE CANALÓ DE RECOLLIDA D'AIGÜES AMB MITJANS MANUALS I CÀRREGA MANUAL DE RUNA SOBRE CAMIÓ O CONTENIDOR</t>
  </si>
  <si>
    <t>K5615E40</t>
  </si>
  <si>
    <t>LLUERNES DE PLAQUES DE POLICARBONAT CEL·LULAR DE 10 MM DE GRUIX I 4 PARETS, DE 600 MM D'AMPLÀRIA I TRACTAMENT PER A L'ABSORCIÓ DE LA RADIACIÓ ULTRAVIOLADA A LES DUES CARES, AMB SUPORTS DE PERFIL D'ALUMINI I JUNTS D'ESTANQUEÏTAT, COL·LOCAT</t>
  </si>
  <si>
    <t>L1A1RR01</t>
  </si>
  <si>
    <t>VISITA D'INSPECCIÓ DE COBERTA PLANA I ESCALA, JUNTAMENT AMB EL TÈCNIC, PER TAL DE DETERMINAR ELS TREBALLS A REALITZAR COM A RESULTAT DE LA INSPECCIÓ. ES FARÀ INSPECCIÓ DE TOTS ELS ELEMENTS NECESSARIS TALS COM:
- INSPECCIÓ DE COBERTA PLANA, COMPROVANT HERBES I BROSSA, ESTAT DE NETEJA DE BUNERES I CANALS DE RECOLLIDA D'AIGUA, AIXÌ COM LES SUBJECCIONS DE L'ANTENA COL·LECTIVA I QUALSEVOL ALTRE ELEMENT SINGULAR EXISTENT A LA COBERTA COM: XEMENEIES, CLARABOIES O SIMILARS.
- INSPECCIÓ I REVISIÓ D'ENLLUMENAT D'ESCALA, INCLOU LA COMPROVACIÓ DEL CORRECTE FUNCIONAMENT DEL MINUTER, SENSORS I POLSADORS A TOTES LES PLANTES. 
- INSPECCIÓ I REVISIÓ DE FINESTRES DE CAIXA D'ESCALA, COMPROVANT EL SEU CORRECTE TANCAMENT I SEGELLAT.
- INSPECCIÓ DE LA BARANA D'ESCALA I PASSAMANS.
- INSPECCIÓ I REVISIÓ DEL CORRECTE FUNCIONAMENT DEL PORTER ELECTRONIC, PORTA D'ACCÉS A L'EDIFICI I LES PORTES DELS RECINCES DE SERVEIS COMUNITARIS, SECTORITZACIÓ D'ESCALA I SORTIDA A COBERTA.
- INSPECCIÓ DELS EXTINTORS EXISTENTS, INCLOENT SUBJECCIONS I INDICANT DATA DE LA ÚLTIMA REVISIÓ I DATA DE RETIMBRATGE.
- RELACIÓ D'HABITATGES TAPIATS, INDICANT SI ÉS AMB OBRA O PORTA DE FERRO, INDICANT NUMERO DE PORTA METAL·LICA.
EL PREU INCLOU LA INSPECCIÓ I LLIURAMENT D'UN INFORME TÈCNIC AMB DOCUMENTACIÓ FOTOGRÀFICA ABANS DE TRAMETRE LA FACTURA, DETALLANT LES DEFICIENCIES DETECTADES.</t>
  </si>
  <si>
    <t>L1A1RR02</t>
  </si>
  <si>
    <t>VISITA D'INSPECCIÓ DE COBERTA INCLINADA I ESCALA, JUNTAMENT AMB EL TÈCNIC, PER TAL DE DETERMINAR ELS TREBALLS A REALITZAR COM A RESULTAT DE LA INSPECCIÓ. ES FARÀ INSPECCIÓ DE TOTS ELS ELEMENTS NECESSARIS TALS COM:
- INSPECCIÓ DE COBERTA INCLINADA I CANALS DE RECOLLIDA D'AIGUA, AIXÌ COM LES SUBJECCIONS DE L'ANTENA COL·LECTIVA I QUALSEVOL ALTRE ELEMENT SINGULAR EXISTENT A LA COBERTA COM: XEMENEIES, CLARABOIES O SIMILARS.
- INSPECCIÓ I REVISIÓ D'ENLLUMENAT D'ESCALA, INCLOU LA COMPROVACIÓ DEL CORRECTE FUNCIONAMENT DEL MINUTER, SENSORS I POLSADORS A TOTES LES PLANTES. 
- INSPECCIÓ I REVISIÓ DE FINESTRES DE CAIXA D'ESCALA, COMPROVANT EL SEU CORRECTE TANCAMENT I SEGELLAT.
- INSPECCIÓ DE LA BARANA D'ESCALA I PASSAMANS.
- INSPECCIÓ I REVISIÓ DEL CORRECTE FUNCIONAMENT DEL PORTER ELECTRONIC, PORTA D'ACCÉS A L'EDIFICI I LES PORTES DELS RECINCES DE SERVEIS COMUNITARIS, SECTORITZACIÓ D'ESCALA I SORTIDA A COBERTA.
- INSPECCIÓ DELS EXTINTORS EXISTENTS, INCLOENT SUBJECCIONS I INDICANT DATA DE LA ÚLTIMA REVISIÓ I DATA DE RETIMBRATGE.
- RELACIÓ D'HABITATGES TAPIATS, INDICANT SI ÉS AMB OBRA O PORTA DE FERRO, INDICANT NUMERO DE PORTA METAL·LICA.
EL PREU INCLOU LA INSPECCIÓ I LLIURAMENT D'UN INFORME TÈCNIC AMB DOCUMENTACIÓ FOTOGRÀFICA ABANS DE TRAMETRE LA FACTURA, DETALLANT LES DEFICIENCIES DETECTADES.</t>
  </si>
  <si>
    <t>L1A1RR03</t>
  </si>
  <si>
    <t>VISITA D'INSPECCIÓ DE PÀRQUINGS VINCULATS EN PROMOCIONS DE LLOGUER, JUNTAMENT AMB EL TÈCNIC, PER TAL DE DETERMINAR ELS TREBALLS A REALITZAR COM A RESULTAT DE LA INSPECCIÓ. ES FARÀ INSPECCIÓ DE TOTS ELS ELEMENTS NECESSARIS TALS COM:
- INSPECCIÓ DE L'ESTAT DE NETEJA DELS EMBORNALS, INCLOU TANT ELS EXTERIORS A L'INICI DE LA RAMPA D'ACCÉS, COM ELS INTERIORS O DE FINAL DE RAMPA.
- INSPECCIÓ I REVISIÓ D'ENLLUMENAT, INCLOU LA COMPROVACIÓ DEL CORRECTE FUNCIONAMENT DEL MINUTER, SENSORS I POLSADORS EN TOT EL PARQUING I SUBSTITUCIÓ SI S'ESCAU DE BOMBETES I FLUORESCENTS FOSOS.
- INSPECCIÓ I REVISIÓ DEL SISTEMA D'EXTRACCIÓ D'AIRE, TANT FORÇAT COM ESTÀTIC.
- REVISAR EL CORRECTE FUNCIONAMENT DE LA PORTA D'ACCÉS VEHICLES I PORTA ACCÉS VIANANTS, AIXÌ COM LES PORTES DELS RECINTES DE SERVEIS COMUNITARIS, SECTORITZACIÓ D'ESCALA I SORTIDA A ESCALA.
- INSPECCIÓ DEL BON FUNCIONAMENT I/O ESTANQUEITAT DELS ELEMENTS COMUNITARIS (AIGUA I SANEJAMENT) AMB PENTINAT HORITZONTAL I/O VERTICAL VIST.
- INSPECCIÓ I COMPROVACIÓ DEL BON FUNCIONAMENT DE LA CENTRALETA D'INCÈNDIS, DETECTORS, ENLLUMENAT D'EMERGÈNCIA, MÀNEGUES I DELS EXTINTORS EXISTENTS, INCLOU SUBJECCIONS I INDICANT LA DATA DE LA ÚLTIMA RECISIÓ I DE RETIMBRATGE.
EL PREU INCLOU LA INSPECCIÓ I LLIURAMENT D'UN INFORME TÈCNIC AMB DOCUMENTACIÓ FOTOGRÀFICA ABANS DE TRAMETRE LA FACTURA, DETALLANT LES DEFICIENCIES DETECTADES.</t>
  </si>
  <si>
    <t>L1A1RR04</t>
  </si>
  <si>
    <t>VISITA D'INSPECCIÓ DE TOTES LES ESCALES DE LES PROMOCIONS DE LLOGUER PER TAL DE DETERMINAR L'EXISTÈNCIA DE PARALLAMPS, INDICANT: TIPUS, LOCALITZACIÓ I ESTAT DE CONSERVACIÓ. INCLOU DESPLAÇAMENT, INSPECCIÓ I LLIURAMENT DE DOCUMENTACIÓ FOTOGRAFICA.</t>
  </si>
  <si>
    <t>Justificació d'elements</t>
  </si>
  <si>
    <t>Nº</t>
  </si>
  <si>
    <t>Codi</t>
  </si>
  <si>
    <t>U.A.</t>
  </si>
  <si>
    <t>Descripció</t>
  </si>
  <si>
    <t>Element compost</t>
  </si>
  <si>
    <t>D0701461</t>
  </si>
  <si>
    <t>MORTER DE CIMENT PÒRTLAND AMB FILLER CALCARI CEM II/B-L I SORRA, AMB 200 KG/M3 DE CIMENT, AMB UNA PROPORCIÓ EN VOLUM 1:8 I 2,5 N/MM2 DE RESISTÈNCIA A COMPRESSIÓ, ELABORAT A L'OBRA</t>
  </si>
  <si>
    <t>Rend.:</t>
  </si>
  <si>
    <t>Mà d'obra</t>
  </si>
  <si>
    <t>A0150000</t>
  </si>
  <si>
    <t>MANOBRE ESPECIALISTA</t>
  </si>
  <si>
    <t>/R</t>
  </si>
  <si>
    <t>x</t>
  </si>
  <si>
    <t>=</t>
  </si>
  <si>
    <t>Subtotal mà d'obra</t>
  </si>
  <si>
    <t>Maquinària</t>
  </si>
  <si>
    <t>C1705600</t>
  </si>
  <si>
    <t>FORMIGONERA DE 165 L</t>
  </si>
  <si>
    <t>Subtotal maquinària</t>
  </si>
  <si>
    <t>Material</t>
  </si>
  <si>
    <t>B0111000</t>
  </si>
  <si>
    <t>AIGUA</t>
  </si>
  <si>
    <t>B0512401</t>
  </si>
  <si>
    <t>T</t>
  </si>
  <si>
    <t>CIMENT PÒRTLAND AMB FILLER CALCARI CEM II/B-L 32,5 R SEGONS UNE-EN 197-1, EN SACS</t>
  </si>
  <si>
    <t>B0310020</t>
  </si>
  <si>
    <t>SORRA DE PEDRERA PER A MORTERS</t>
  </si>
  <si>
    <t>Subtotal material</t>
  </si>
  <si>
    <t>Cost directe</t>
  </si>
  <si>
    <t>Despeses auxiliars</t>
  </si>
  <si>
    <t>%</t>
  </si>
  <si>
    <t>Total</t>
  </si>
  <si>
    <t>D0701641</t>
  </si>
  <si>
    <t>MORTER DE CIMENT PÒRTLAND AMB FILLER CALCARI CEM II/B-L I SORRA, AMB 250 KG/M3 DE CIMENT, AMB UNA PROPORCIÓ EN VOLUM 1:6 I 5 N/MM2 DE RESISTÈNCIA A COMPRESSIÓ, ELABORAT A L'OBRA</t>
  </si>
  <si>
    <t>D0701821</t>
  </si>
  <si>
    <t>MORTER DE CIMENT PÒRTLAND AMB FILLER CALCARI CEM II/B-L I SORRA, AMB 380 KG/M3 DE CIMENT, AMB UNA PROPORCIÓ EN VOLUM 1:4 I 10 N/MM2 DE RESISTÈNCIA A COMPRESSIÓ, ELABORAT A L'OBRA</t>
  </si>
  <si>
    <t>D070A4D1</t>
  </si>
  <si>
    <t>MORTER MIXT DE CIMENT PÒRTLAND AMB FILLER CALCARI CEM II/B-L, CALÇ I SORRA, AMB 200 KG/M3 DE CIMENT, AMB UNA PROPORCIÓ EN VOLUM 1:2:10 I 2,5 N/MM2 DE RESISTÈNCIA A COMPRESSIÓ, ELABORAT A L'OBRA</t>
  </si>
  <si>
    <t>B0532310</t>
  </si>
  <si>
    <t>KG</t>
  </si>
  <si>
    <t>CALÇ AÈRIA CL 90, EN SACS</t>
  </si>
  <si>
    <t>D07J1100</t>
  </si>
  <si>
    <t>PASTA DE GUIX B1</t>
  </si>
  <si>
    <t>A0149000</t>
  </si>
  <si>
    <t>MANOBRE GUIXAIRE</t>
  </si>
  <si>
    <t>B0521100</t>
  </si>
  <si>
    <t>GUIX DE DESIGNACIÓ B1/20/2, SEGONS LA NORMA UNE-EN 13279-1</t>
  </si>
  <si>
    <t>Partida d'obra</t>
  </si>
  <si>
    <t>EAF1499D</t>
  </si>
  <si>
    <t>FINESTRA D'ALUMINI LACAT BLANC, COL·LOCADA SOBRE BASTIMENT DE BASE, AMB UNA FULLA OSCILOBATENT, PER A UN BUIT D'OBRA APROXIMAT DE 120X150 CM, ELABORADA AMB PERFILS DE PREU ALT, CLASSIFICACIÓ MÍNIMA 4 DE PERMEABILITAT A L'AIRE SEGONS UNE-EN 12207, CLASSIFICACIÓ MÍNIMA 9A D'ESTANQUITAT A L'AIGUA SEGONS UNE-EN 12208 I CLASSIFICACIÓ MÍNIMA C4 DE RESISTÈNCIA AL VENT SEGONS UNE-EN 12210, AMB CAIXA DE PERSIANA I GUIES</t>
  </si>
  <si>
    <t>A012M000</t>
  </si>
  <si>
    <t>OFICIAL 1A MUNTADOR</t>
  </si>
  <si>
    <t>A013M000</t>
  </si>
  <si>
    <t>AJUDANT MUNTADOR</t>
  </si>
  <si>
    <t>BAF1459D</t>
  </si>
  <si>
    <t>FINESTRA D'ALUMINI LACAT BLANC, PER A COL·LOCAR SOBRE BASTIMENT DE BASE, AMB UNA FULLA OSCILOBATENT, PER A UN BUIT D'OBRA D'1,5 A 1,99 M2 DE SUPERFÍCIE, ELABORADA AMB PERFILS DE PREU ALT, CLASSIFICACIÓ MÍNIMA 4 DE PERMEABILITAT A L'AIRE SEGONS UNE-EN 12207, CLASSIFICACIÓ MÍNIMA 9A D'ESTANQUITAT A L'AIGUA SEGONS UNE-EN 12208 I CLASSIFICACIÓ MÍNIMA C4 DE RESISTÈNCIA AL VENT SEGONS UNE-EN 12210, AMB CAIXA DE PERSIANA I GUIES</t>
  </si>
  <si>
    <t>B7J50010</t>
  </si>
  <si>
    <t>DM3</t>
  </si>
  <si>
    <t>MASSILLA PER A SEGELLATS, D'APLICACIÓ AMB PISTOLA, DE BASE SILICONA NEUTRA MONOCOMPONENT</t>
  </si>
  <si>
    <t>B7J50090</t>
  </si>
  <si>
    <t>MASSILLA PER A SEGELLATS, D'APLICACIÓ AMB PISTOLA, DE BASE POLIURETÀ MONOCOMPONENT</t>
  </si>
  <si>
    <t>Despeses indirectes</t>
  </si>
  <si>
    <t>EAF15D75</t>
  </si>
  <si>
    <t>FINESTRA D'ALUMINI LACAT BLANC, COL·LOCADA SOBRE BASTIMENT DE BASE, AMB UNA FULLA BATENT I UNA FULLA OSCIL·LOBATENT, PER A UN BUIT D'OBRA APROXIMAT DE 180X150 CM, ELABORADA AMB PERFILS DE PREU MITJÀ, CLASSIFICACIÓ MÍNIMA 3 DE PERMEABILITAT A L'AIRE SEGONS UNE-EN 12207, CLASSIFICACIÓ MÍNIMA 8A D'ESTANQUITAT A L'AIGUA SEGONS UNE-EN 12208 I CLASSIFICACIÓ MÍNIMA C4 DE RESISTÈNCIA AL VENT SEGONS UNE-EN 12210, AMB CAIXA DE PERSIANA I GUIES</t>
  </si>
  <si>
    <t>BAF15775</t>
  </si>
  <si>
    <t>FINESTRA D'ALUMINI LACAT BLANC, PER A COL·LOCAR SOBRE BASTIMENT DE BASE, AMB UNA FULLA BATENT I UNA FULLA OSCIL·LOBATENT, PER A UN BUIT D'OBRA DE 2,5 A 3,24 M2 DE SUPERFÍCIE, ELABORADA AMB PERFILS DE PREU MITJÀ, CLASSIFICACIÓ MÍNIMA 3 DE PERMEABILITAT A L'AIRE SEGONS UNE-EN 12207, CLASSIFICACIÓ MÍNIMA 8A D'ESTANQUITAT A L'AIGUA SEGONS UNE-EN 12208 I CLASSIFICACIÓ MÍNIMA C4 DE RESISTÈNCIA AL VENT SEGONS UNE-EN 12210, AMB CAIXA DE PERSIANA I GUIES</t>
  </si>
  <si>
    <t>EAF1887D</t>
  </si>
  <si>
    <t>FINESTRA D'ALUMINI LACAT BLANC, COL·LOCADA SOBRE BASTIMENT DE BASE, AMB DUES FULLES CORREDISSES, PER A UN BUIT D'OBRA APROXIMAT DE 210X150 CM, ELABORADA AMB PERFILS DE PREU ALT, CLASSIFICACIÓ MÍNIMA 3 DE PERMEABILITAT A L'AIRE SEGONS UNE-EN 12207, CLASSIFICACIÓ MÍNIMA 7A D'ESTANQUITAT A L'AIGUA SEGONS UNE-EN 12208 I CLASSIFICACIÓ MÍNIMA C3 DE RESISTÈNCIA AL VENT SEGONS UNE-EN 12210, AMB CAIXA DE PERSIANA I GUIES</t>
  </si>
  <si>
    <t>BAF1867D</t>
  </si>
  <si>
    <t>FINESTRA D'ALUMINI LACAT BLANC, PER A COL·LOCAR SOBRE BASTIMENT DE BASE, AMB DUES FULLES CORREDISSES, PER A UN BUIT D'OBRA DE 2,5 A 3,24 M2 DE SUPERFÍCIE, ELABORADA AMB PERFILS DE PREU ALT, CLASSIFICACIÓ MÍNIMA 3 DE PERMEABILITAT A L'AIRE SEGONS UNE-EN 12207, CLASSIFICACIÓ MÍNIMA 7A D'ESTANQUITAT A L'AIGUA SEGONS UNE-EN 12208 I CLASSIFICACIÓ MÍNIMA C3 DE RESISTÈNCIA AL VENT SEGONS UNE-EN 12210, AMB CAIXA DE PERSIANA I GUIES</t>
  </si>
  <si>
    <t>EAF3499D</t>
  </si>
  <si>
    <t>FINESTRA D'ALUMINI LACAT BLANC AMB TRENCAMENT DE PONT TÈRMIC, COL·LOCADA SOBRE BASTIMENT DE BASE, AMB UNA FULLA OSCILOBATENT, PER A UN BUIT D'OBRA APROXIMAT DE 120X150 CM, ELABORADA AMB PERFILS DE PREU ALT, CLASSIFICACIÓ MÍNIMA 4 DE PERMEABILITAT A L'AIRE SEGONS UNE-EN 12207, CLASSIFICACIÓ MÍNIMA 9A D'ESTANQUITAT A L'AIGUA SEGONS UNE-EN 12208 I CLASSIFICACIÓ MÍNIMA C4 DE RESISTÈNCIA AL VENT SEGONS UNE-EN 12210, AMB CAIXA DE PERSIANA I GUIES</t>
  </si>
  <si>
    <t>BAF3459D</t>
  </si>
  <si>
    <t>FINESTRA D'ALUMINI LACAT BLANC, AMB TRENCAMENT DE PONT TÈRMIC, PER A COL·LOCAR SOBRE BASTIMENT DE BASE, AMB UNA FULLA OSCILOBATENT, PER A UN BUIT D'OBRA D'1,5 A 1,99 M2 DE SUPERFÍCIE, ELABORADA AMB PERFILS DE PREU ALT, CLASSIFICACIÓ MÍNIMA 4 DE PERMEABILITAT A L'AIRE SEGONS UNE-EN 12207, CLASSIFICACIÓ MÍNIMA 9A D'ESTANQUITAT A L'AIGUA SEGONS UNE-EN 12208 I CLASSIFICACIÓ MÍNIMA C4 DE RESISTÈNCIA AL VENT SEGONS UNE-EN 12210, AMB CAIXA DE PERSIANA I GUIES</t>
  </si>
  <si>
    <t>EAF35D9D</t>
  </si>
  <si>
    <t>FINESTRA D'ALUMINI LACAT BLANC AMB TRENCAMENT DE PONT TÈRMIC, COL·LOCADA SOBRE BASTIMENT DE BASE, AMB UNA FULLA BATENT I UNA FULLA OSCIL·LOBATENT, PER A UN BUIT D'OBRA APROXIMAT DE 180X150 CM, ELABORADA AMB PERFILS DE PREU ALT, CLASSIFICACIÓ MÍNIMA 4 DE PERMEABILITAT A L'AIRE SEGONS UNE-EN 12207, CLASSIFICACIÓ MÍNIMA 9A D'ESTANQUITAT A L'AIGUA SEGONS UNE-EN 12208 I CLASSIFICACIÓ MÍNIMA C4 DE RESISTÈNCIA AL VENT SEGONS UNE-EN 12210, AMB CAIXA DE PERSIANA I GUIES</t>
  </si>
  <si>
    <t>BAF3579D</t>
  </si>
  <si>
    <t>FINESTRA D'ALUMINI LACAT BLANC, AMB TRENCAMENT DE PONT TÈRMIC, PER A COL·LOCAR SOBRE BASTIMENT DE BASE, AMB UNA FULLA BATENT I UNA FULLA OSCIL·LOBATENT, PER A UN BUIT D'OBRA DE 2,5 A 3,24 M2 DE SUPERFÍCIE, ELABORADA AMB PERFILS DE PREU ALT, CLASSIFICACIÓ MÍNIMA 4 DE PERMEABILITAT A L'AIRE SEGONS UNE-EN 12207, CLASSIFICACIÓ MÍNIMA 9A D'ESTANQUITAT A L'AIGUA SEGONS UNE-EN 12208 I CLASSIFICACIÓ MÍNIMA C4 DE RESISTÈNCIA AL VENT SEGONS UNE-EN 12210, AMB CAIXA DE PERSIANA I GUIES</t>
  </si>
  <si>
    <t>EAF3887D</t>
  </si>
  <si>
    <t>FINESTRA D'ALUMINI LACAT BLANC AMB TRENCAMENT DE PONT TÈRMIC, COL·LOCADA SOBRE BASTIMENT DE BASE, AMB DUES FULLES CORREDISSES, PER A UN BUIT D'OBRA APROXIMAT DE 210X150 CM, ELABORADA AMB PERFILS DE PREU ALT, CLASSIFICACIÓ MÍNIMA 3 DE PERMEABILITAT A L'AIRE SEGONS UNE-EN 12207, CLASSIFICACIÓ MÍNIMA 7A D'ESTANQUITAT A L'AIGUA SEGONS UNE-EN 12208 I CLASSIFICACIÓ MÍNIMA C3 DE RESISTÈNCIA AL VENT SEGONS UNE-EN 12210, AMB CAIXA DE PERSIANA I GUIES</t>
  </si>
  <si>
    <t>BAF3867D</t>
  </si>
  <si>
    <t>FINESTRA D'ALUMINI LACAT BLANC, AMB TRENCAMENT DE PONT TÈRMIC, PER A COL·LOCAR SOBRE BASTIMENT DE BASE, AMB DUES FULLES CORREDISSES, PER A UN BUIT D'OBRA DE 2,5 A 3,24 M2 DE SUPERFÍCIE, ELABORADA AMB PERFILS DE PREU ALT, CLASSIFICACIÓ MÍNIMA 3 DE PERMEABILITAT A L'AIRE SEGONS UNE-EN 12207, CLASSIFICACIÓ MÍNIMA 7A D'ESTANQUITAT A L'AIGUA SEGONS UNE-EN 12208 I CLASSIFICACIÓ MÍNIMA C3 DE RESISTÈNCIA AL VENT SEGONS UNE-EN 12210, AMB CAIXA DE PERSIANA I GUIES</t>
  </si>
  <si>
    <t>EAF5J97D</t>
  </si>
  <si>
    <t>BALCONERA D'ALUMINI LACAT BLANC, COL·LOCADA SOBRE BASTIMENT DE BASE, AMB DUES FULLES CORREDISSES, PER A UN BUIT D'OBRA APROXIMAT DE 180X220 CM, ELABORADA AMB PERFILS DE PREU ALT, CLASSIFICACIÓ MÍNIMA 3 DE PERMEABILITAT A L'AIRE SEGONS UNE-EN 12207, CLASSIFICACIÓ MÍNIMA 7A D'ESTANQUITAT A L'AIGUA SEGONS UNE-EN 12208 I CLASSIFICACIÓ MÍNIMA C3 DE RESISTÈNCIA AL VENT SEGONS UNE-EN 12210, AMB CAIXA DE PERSIANA I GUIES</t>
  </si>
  <si>
    <t>BAF1J47D</t>
  </si>
  <si>
    <t>BALCONERA D'ALUMINI LACAT BLANC, PER A COL·LOCAR SOBRE BASTIMENT DE BASE, AMB DUES FULLES CORREDISSES, PER A UN BUIT D'OBRA DE 3 A 3,99 M2 DE SUPERFÍCIE, ELABORADA AMB PERFILS DE PREU ALT, CLASSIFICACIÓ MÍNIMA 3 DE PERMEABILITAT A L'AIRE SEGONS UNE-EN 12207, CLASSIFICACIÓ MÍNIMA 7A D'ESTANQUITAT A L'AIGUA SEGONS UNE-EN 12208 I CLASSIFICACIÓ MÍNIMA C3 DE RESISTÈNCIA AL VENT SEGONS UNE-EN 12210, AMB CAIXA DE PERSIANA I GUIES</t>
  </si>
  <si>
    <t>EAF7J97D</t>
  </si>
  <si>
    <t>BALCONERA D'ALUMINI LACAT BLANC AMB TRENCAMENT DE PONT TÈRMIC, COL·LOCADA SOBRE BASTIMENT DE BASE, AMB DUES FULLES CORREDISSES, PER A UN BUIT D'OBRA APROXIMAT DE 180X220 CM, ELABORADA AMB PERFILS DE PREU ALT, CLASSIFICACIÓ MÍNIMA 3 DE PERMEABILITAT A L'AIRE SEGONS UNE-EN 12207, CLASSIFICACIÓ MÍNIMA 7A D'ESTANQUITAT A L'AIGUA SEGONS UNE-EN 12208 I CLASSIFICACIÓ MÍNIMA C3 DE RESISTÈNCIA AL VENT SEGONS UNE-EN 12210, AMB CAIXA DE PERSIANA I GUIES</t>
  </si>
  <si>
    <t>BAF3J47D</t>
  </si>
  <si>
    <t>BALCONERA D'ALUMINI LACAT BLANC, AMB TRENCAMENT DE PONT TÈRMIC, PER A COL·LOCAR SOBRE BASTIMENT DE BASE, AMB DUES FULLES CORREDISSES, PER A UN BUIT D'OBRA DE 3 A 3,99 M2 DE SUPERFÍCIE, ELABORADA AMB PERFILS DE PREU ALT, CLASSIFICACIÓ MÍNIMA 3 DE PERMEABILITAT A L'AIRE SEGONS UNE-EN 12207, CLASSIFICACIÓ MÍNIMA 7A D'ESTANQUITAT A L'AIGUA SEGONS UNE-EN 12208 I CLASSIFICACIÓ MÍNIMA C3 DE RESISTÈNCIA AL VENT SEGONS UNE-EN 12210, AMB CAIXA DE PERSIANA I GUIES</t>
  </si>
  <si>
    <t>EAN51442</t>
  </si>
  <si>
    <t>BASTIMENT DE BASE PER A FINESTRA, DE TUB D'ACER GALVANITZAT DE SECCIÓ 40X20 MM2, AMB ACCESSORIS PER A PERSIANA, PER A UN BUIT D'OBRA APROXIMAT DE 120X150 CM</t>
  </si>
  <si>
    <t>BANZ1110</t>
  </si>
  <si>
    <t>SUPORT, CAIXETÍ I PASSACINTES DEL BASTIMENT DE BASE DE TUB D'ACER, PER A PERSIANA DE FINESTRA</t>
  </si>
  <si>
    <t>BAN51200</t>
  </si>
  <si>
    <t>BASTIMENT DE BASE DE TUB D'ACER GALVANITZAT DE SECCIÓ 40X20 MM</t>
  </si>
  <si>
    <t>EAN51642</t>
  </si>
  <si>
    <t>BASTIMENT DE BASE PER A FINESTRA, DE TUB D'ACER GALVANITZAT DE SECCIÓ 40X20 MM2, AMB ACCESSORIS PER A PERSIANA, PER A UN BUIT D'OBRA APROXIMAT DE 180X150 CM</t>
  </si>
  <si>
    <t>EAN51742</t>
  </si>
  <si>
    <t>BASTIMENT DE BASE PER A FINESTRA, DE TUB D'ACER GALVANITZAT DE SECCIÓ 40X20 MM2, AMB ACCESSORIS PER A PERSIANA, PER A UN BUIT D'OBRA APROXIMAT DE 210X150 CM</t>
  </si>
  <si>
    <t>EAN52664</t>
  </si>
  <si>
    <t>BASTIMENT DE BASE PER A BALCONERA, DE TUB D'ACER GALVANITZAT DE SECCIÓ 60X20 MM2, AMB ACCESSORIS PER A PERSIANA, PER A UN BUIT D'OBRA APROXIMAT DE 180X220 CM</t>
  </si>
  <si>
    <t>BANZ1120</t>
  </si>
  <si>
    <t>SUPORT, CAIXETÍ I PASSACINTES DEL BASTIMENT DE BASE DE TUB D'ACER, PER A PERSIANA DE BALCONERA</t>
  </si>
  <si>
    <t>BAN51400</t>
  </si>
  <si>
    <t>BASTIMENT DE BASE DE TUB D'ACER GALVANITZAT DE SECCIÓ 60X20 MM</t>
  </si>
  <si>
    <t>EAVZ1F00</t>
  </si>
  <si>
    <t>COMANDAMENT MANUAL AMB CINTA PER A PERSIANES ENTRE 150 I 180 CM D'AMPLÀRIA</t>
  </si>
  <si>
    <t>A0137000</t>
  </si>
  <si>
    <t>AJUDANT COL·LOCADOR</t>
  </si>
  <si>
    <t>A0127000</t>
  </si>
  <si>
    <t>OFICIAL 1A COL·LOCADOR</t>
  </si>
  <si>
    <t>BAVZ1F00</t>
  </si>
  <si>
    <t>EAVZ1G00</t>
  </si>
  <si>
    <t>COMANDAMENT MANUAL AMB CINTA PER A PERSIANES ENTRE 180 I 215 CM D'AMPLÀRIA</t>
  </si>
  <si>
    <t>BAVZ1G00</t>
  </si>
  <si>
    <t>EAVZK000</t>
  </si>
  <si>
    <t>GUIES D'ALUMINI PER A PERSIANES ENROTLLABLES</t>
  </si>
  <si>
    <t>BAVZK000</t>
  </si>
  <si>
    <t>B0A4A400</t>
  </si>
  <si>
    <t>CU</t>
  </si>
  <si>
    <t>VISOS GALVANITZATS</t>
  </si>
  <si>
    <t>EC17AB44</t>
  </si>
  <si>
    <t>VIDRE AÏLLANT DE LLUNA DE BAIXA EMISSIVITAT DE 4 MM DE GRUIX, CAMBRA D'AIRE DE 12 MM I LLUNA DE 6 MM DE GRUIX INCOLORA, COL·LOCAT AMB PERFILS CONFORMATS DE NEOPRÈ SOBRE ALUMINI O PVC</t>
  </si>
  <si>
    <t>A012E000</t>
  </si>
  <si>
    <t>OFICIAL 1A VIDRIER</t>
  </si>
  <si>
    <t>BC17AB40</t>
  </si>
  <si>
    <t>VIDRE AÏLLANT DE LLUNA DE BAIXA EMISSIVITAT DE 4 MM DE GRUIX, CAMBRA D'AIRE DE 12 MM I LLUNA DE 6 MM DE GRUIX INCOLORA</t>
  </si>
  <si>
    <t>EG161611</t>
  </si>
  <si>
    <t>CAIXA DE DERIVACIÓ RECTANGULAR DE PLÀSTIC, DE 130X200 MM, AMB GRAU DE PROTECCIÓ IP-40, ENCASTADA</t>
  </si>
  <si>
    <t>A013H000</t>
  </si>
  <si>
    <t>AJUDANT ELECTRICISTA</t>
  </si>
  <si>
    <t>A012H000</t>
  </si>
  <si>
    <t>OFICIAL 1A ELECTRICISTA</t>
  </si>
  <si>
    <t>BG161611</t>
  </si>
  <si>
    <t>CAIXA DE DERIVACIÓ RECTANGULAR DE PLÀSTIC, DE 130X200 MM, AMB GRAU DE PROTECCIÓ IP-40 I PER A ENCASTAR</t>
  </si>
  <si>
    <t>EG225711</t>
  </si>
  <si>
    <t>TUB FLEXIBLE CORRUGAT DE PVC FOLRAT EXTERIORMENT, DE 20 MM DE DIÀMETRE NOMINAL, AÏLLANT I NO PROPAGADOR DE LA FLAMA, RESISTÈNCIA A L'IMPACTE DE 2 J, RESISTÈNCIA A COMPRESSIÓ DE 320 N I UNA RIGIDESA DIELÈCTRICA DE 2000 V, MUNTAT ENCASTAT</t>
  </si>
  <si>
    <t>BG225710</t>
  </si>
  <si>
    <t>TUB FLEXIBLE CORRUGAT DE PVC FOLRAT EXTERIORMENT, DE 20 MM DE DIÀMETRE NOMINAL, AÏLLANT I NO PROPAGADOR DE LA FLAMA, RESISTÈNCIA A L'IMPACTE DE 2 J, RESISTÈNCIA A COMPRESSIÓ DE 320 N I UNA RIGIDESA DIELÈCTRICA DE 2000 V</t>
  </si>
  <si>
    <t>EG611041</t>
  </si>
  <si>
    <t>CAIXA DE MECANISMES, PER A UN ELEMENT, PREU ECONÒMIC, ENCASTADA</t>
  </si>
  <si>
    <t>BG611040</t>
  </si>
  <si>
    <t>CAIXA PER A MECANISMES, PER A UN ELEMENT, PREU ECONÒMIC</t>
  </si>
  <si>
    <t>EG671111</t>
  </si>
  <si>
    <t>MARC PER A MECANISME UNIVERSAL, D'1 ELEMENT, PREU ECONÒMIC, COL·LOCAT</t>
  </si>
  <si>
    <t>BG671111</t>
  </si>
  <si>
    <t>MARC PER A MECANISME UNIVERSAL, D'1 ELEMENT, PREU ECONÒMIC</t>
  </si>
  <si>
    <t>EP141111</t>
  </si>
  <si>
    <t>PRESA DE SENYAL DE TV-FM DE DERIVACIÓ ÚNICA, DE TIPUS UNIVERSAL, AMB TAPA, DE PREU ECONÒMIC, ENCASTADA</t>
  </si>
  <si>
    <t>BP141111</t>
  </si>
  <si>
    <t>PRESA DE SENYAL DE TV-FM DE DERIVACIÓ ÚNICA, DE TIPUS UNIVERSAL, AMB TAPA, DE PREU ECONÒMIC, PER A ENCASTAR</t>
  </si>
  <si>
    <t>EP411124</t>
  </si>
  <si>
    <t>CABLE COAXIAL AMB CONDUCTOR DE COURE RÍGID, AÏLLAMENT DE POLIOLEFINA, PANTALLA AMB CINTA D'ALUMINI / PET MÉS TRENA DE COURE AMB COBERTURA DEL 30% I COBERTA DE PVC, NO PROPAGADOR DE LA FLAMA SEGONS UNE-EN 60332-1-2, AMB UNA IMPEDÀNCIA DE 75 OHM, COL·LOCAT EN TUB</t>
  </si>
  <si>
    <t>BP411120</t>
  </si>
  <si>
    <t>CABLE COAXIAL AMB CONDUCTOR DE COURE RÍGID, AÏLLAMENT DE POLIOLEFINA, PANTALLA AMB CINTA D'ALUMINI / PET MÉS TRENA DE COURE AMB COBERTURA DEL 30% I COBERTA DE PVC, NO PROPAGADOR DE LA FLAMA SEGONS UNE-EN 60332-1-2, AMB UNA IMPEDÀNCIA DE 75 OHM</t>
  </si>
  <si>
    <t>K614HSAK</t>
  </si>
  <si>
    <t>PAREDÓ RECOLZAT DIVISORI DE 10 CM DE GRUIX, DE TOTXANA DE 290X140X100 MM, LD, CATEGORIA I, SEGONS LA NORMA UNE-EN 771-1, PER A REVESTIR, COL·LOCAT AMB MORTER MIXT 1:2:10</t>
  </si>
  <si>
    <t>A0140000</t>
  </si>
  <si>
    <t>MANOBRE</t>
  </si>
  <si>
    <t>A0122000</t>
  </si>
  <si>
    <t>OFICIAL 1A PALETA</t>
  </si>
  <si>
    <t>B0FA12A0</t>
  </si>
  <si>
    <t>TOTXANA DE 290X140X100 MM, CATEGORIA I, LD, SEGONS LA NORMA UNE-EN 771-1</t>
  </si>
  <si>
    <t>Subtotal element compost</t>
  </si>
  <si>
    <t>K614TK1K</t>
  </si>
  <si>
    <t>ENVÀ RECOLZAT DIVISORI DE 4 CM DE GRUIX, DE MAÓ FORADAT SENZILL DE 290X140X40 MM, LD, CATEGORIA I, SEGONS LA NORMA UNE-EN 771-1, PER A REVESTIR, COL·LOCAT AMB MORTER MIXT 1:2:10</t>
  </si>
  <si>
    <t>B0F74240</t>
  </si>
  <si>
    <t>MAÓ FORADAT SENZILL DE 290X140X40 MM, CATEGORIA I, LD, SEGONS LA NORMA UNE-EN 771-1</t>
  </si>
  <si>
    <t>K7B451F0</t>
  </si>
  <si>
    <t>GEOTÈXTIL FORMAT PER FELTRE DE POLIÈSTER NO TEIXIT LLIGAT MECÀNICAMENT DE 200 A 250 G/M2, COL·LOCAT SENSE ADHERIR</t>
  </si>
  <si>
    <t>B7B151F0</t>
  </si>
  <si>
    <t>GEOTÈXTIL FORMAT PER FELTRE DE POLIÈSTER NO TEIXIT, LLIGAT MECÀNICAMENT DE 200 A 250 G/M2</t>
  </si>
  <si>
    <t>K81121D2</t>
  </si>
  <si>
    <t>ARREBOSSAT A BONA VISTA SOBRE PARAMENT VERTICAL INTERIOR, A 3,00 M D'ALÇÀRIA, COM A MÀXIM, AMB MORTER DE CIMENT 1:6, REMOLINAT</t>
  </si>
  <si>
    <t>K81131B1</t>
  </si>
  <si>
    <t>ARREBOSSAT REGLEJAT SOBRE PARAMENT VERTICAL INTERIOR, A 3,00 M D'ALÇÀRIA, COM A MÀXIM, AMB MORTER DE CIMENT 1:4, DEIXAT DE REGLE</t>
  </si>
  <si>
    <t>K8121112</t>
  </si>
  <si>
    <t>ENGUIXAT A BONA VISTA SOBRE PARAMENT VERTICAL INTERIOR, A 3,00 M D'ALÇÀRIA, COM A MÀXIM, AMB GUIX B1, ACABAT LLISCAT AMB GUIX C6 SEGONS LA NORMA UNE-EN 13279-1</t>
  </si>
  <si>
    <t>A0129000</t>
  </si>
  <si>
    <t>OFICIAL 1A GUIXAIRE</t>
  </si>
  <si>
    <t>B0521200</t>
  </si>
  <si>
    <t>GUIX DE DESIGNACIÓ C6/20/2, SEGONS LA NORMA UNE-EN 13279-1</t>
  </si>
  <si>
    <t>K81ZB9K0</t>
  </si>
  <si>
    <t>PROTECCIÓ D'ARESTA AMB CANTONERA D'ALUMINI DE 5 MM DE GRUIX I 25 MM DE DESENVOLUPAMENT</t>
  </si>
  <si>
    <t>B81ZB9K0</t>
  </si>
  <si>
    <t>CANTONERA PER A ARREBOSSATS I ENGUIXATS DE MATERIAL D'ALUMINI PER A ARESTES DE 5 MM DE GRUIX I 25 MM DE DESENVOLUPAMENT</t>
  </si>
  <si>
    <t>K8241235</t>
  </si>
  <si>
    <t>ENRAJOLAT DE PARAMENT VERTICAL INTERIOR A UNA ALÇÀRIA &lt;= 3 M AMB RAJOLA DE CERÀMICA ESMALTADA BRILLANT, RAJOLA DE VALÈNCIA, GRUP BIII (UNE-EN 14411), PREU ALT, DE 16 A 25 PECES/M2 COL·LOCADES AMB ADHESIU PER A RAJOLA CERÀMICA C1 (UNE-EN 12004) I REJUNTAT AMB BEURADA CG1 (UNE-EN 13888)</t>
  </si>
  <si>
    <t>B0FH2172</t>
  </si>
  <si>
    <t>RAJOLA DE CERÀMICA PREMSADA ESMALTADA BRILLANT, RAJOLA DE VALÈNCIA, DE FORMA RECTANGULAR O QUADRADA, DE 16 A 25 PECES/M2, PREU ALT, GRUP BIII (UNE-EN 14411)</t>
  </si>
  <si>
    <t>B0711010</t>
  </si>
  <si>
    <t>ADHESIU CIMENTÓS TIPUS C1 SEGONS NORMA UNE-EN 12004</t>
  </si>
  <si>
    <t>B05A2103</t>
  </si>
  <si>
    <t>MATERIAL PER A REJUNTAT DE RAJOLES CERÀMIQUES CG1 SEGONS NORMA UNE-EN 13888, DE COLOR</t>
  </si>
  <si>
    <t>K8Z1516C</t>
  </si>
  <si>
    <t>ARMADURA PER A ENGUIXATS, AMB MALLA DE FIBRA DE VIDRE REVESTIDA DE PVC DE 6X4 MM, AMB UN PES MÍNIM DE 123 G/M2</t>
  </si>
  <si>
    <t>B8Z1016C</t>
  </si>
  <si>
    <t>MALLA DE FIBRA DE VIDRE REVESTIDA DE PVC DE DIMENSIONS 6X4 MM, AMB UN PES MÍNIM DE 123 G/M2</t>
  </si>
  <si>
    <t>K8Z1A1KR</t>
  </si>
  <si>
    <t>ARMADURA PER A ARREBOSSATS, AMB MALLA DE FIBRA DE VIDRE REVESTIDA DE PVC DE 6X5 MM, AMB UN PES MÍNIM DE 484 G/M2</t>
  </si>
  <si>
    <t>B8Z101KR</t>
  </si>
  <si>
    <t>MALLA DE FIBRA DE VIDRE REVESTIDA DE PVC, DE DIMENSIONS 6X5 MM, AMB UN PES MÍNIM DE 484 G/M2</t>
  </si>
  <si>
    <t>K9Z2B300</t>
  </si>
  <si>
    <t>REBAIXAT I POLIT DEL PAVIMENT DE FUSTA</t>
  </si>
  <si>
    <t>A0128000</t>
  </si>
  <si>
    <t>OFICIAL 1A POLIDOR</t>
  </si>
  <si>
    <t>C2007000</t>
  </si>
  <si>
    <t>POLIDORA</t>
  </si>
  <si>
    <t>K9Z3A2C1</t>
  </si>
  <si>
    <t>ENVERNISSAT SOBRE PAVIMENT DE FUSTA AMB DUES CAPES DE VERNÍS DE POLIURETÀ, PRÈVIA CAPA DE PROTECTOR QUÍMIC INSECTICIDA-FUNGICIDA PER A FUSTA</t>
  </si>
  <si>
    <t>B8AZC100</t>
  </si>
  <si>
    <t>VERNÍS DE POLIURETÀ D'1 COMPONENT</t>
  </si>
  <si>
    <t>B8ZA3000</t>
  </si>
  <si>
    <t>PROTECTOR QUÍMIC INSECTICIDA-FUNGICIDA PER A FUSTA (TP8)</t>
  </si>
  <si>
    <t>KADG1132</t>
  </si>
  <si>
    <t>PORTA DE PLANXA D'ACER GALVANITZAT, UNA FULLA BATENT, PER A UN BUIT D'OBRA DE 215X90 CM, AMB REIXETA DE VENTILACIÓ, PANY I CLAU, COL·LOCADA</t>
  </si>
  <si>
    <t>A012F000</t>
  </si>
  <si>
    <t>OFICIAL 1A MANYÀ</t>
  </si>
  <si>
    <t>BADG1132</t>
  </si>
  <si>
    <t>PORTA DE PLANXA D'ACER GALVANITZAT UNA FULLA BATENT, PER A UN BUIT D'OBRA DE 215X90 CM, AMB REIXETA DE VENTILACIÓ, PANY I CLAU</t>
  </si>
  <si>
    <t>KAY2A17E</t>
  </si>
  <si>
    <t>COL·LOCACIÓ DE BASTIMENT D'ACER, EN PARETS EXISTENTS, PER A UN BUIT D'OBRA D'AMPLÀRIA 1 M I 2 A 2,5 M D'ALÇÀRIA, COM A MÀXIM, AMB MORTER DE CIMENT PÒRTLAND AMB FILLER CALCARI 1:4</t>
  </si>
  <si>
    <t>KD111B11</t>
  </si>
  <si>
    <t>DESGUÀS D'APARELL SANITARI AMB TUB DE PVC-U DE PARET MASSISSA, ÀREA D'APLICACIÓ B SEGONS NORMA UNE-EN 1329-1, DE DN 32 MM, FINS A BAIXANT, CAIXA O CLAVEGUERÓ</t>
  </si>
  <si>
    <t>A012J000</t>
  </si>
  <si>
    <t>OFICIAL 1A LAMPISTA</t>
  </si>
  <si>
    <t>A013J000</t>
  </si>
  <si>
    <t>AJUDANT LAMPISTA</t>
  </si>
  <si>
    <t>BD13119B</t>
  </si>
  <si>
    <t>TUB DE PVC-U DE PARET MASSISSA, ÀREA D'APLICACIÓ B SEGONS NORMA UNE-EN 1329-1, DE DN 32 MM I DE LLARGÀRIA 5 M, PER A ENCOLAR</t>
  </si>
  <si>
    <t>BDW3B100</t>
  </si>
  <si>
    <t>ACCESSORI GENÈRIC PER A TUB DE PVC DE D=32 MM</t>
  </si>
  <si>
    <t>BDY3B100</t>
  </si>
  <si>
    <t>ELEMENT DE MUNTATGE PER A TUB DE PVC DE D=32 MM</t>
  </si>
  <si>
    <t>KD111B21</t>
  </si>
  <si>
    <t>DESGUÀS D'APARELL SANITARI AMB TUB DE PVC-U DE PARET MASSISSA, ÀREA D'APLICACIÓ B SEGONS NORMA UNE-EN 1329-1, DE DN 40 MM, FINS A BAIXANT, CAIXA O CLAVEGUERÓ</t>
  </si>
  <si>
    <t>BD13129B</t>
  </si>
  <si>
    <t>TUB DE PVC-U DE PARET MASSISSA, ÀREA D'APLICACIÓ B SEGONS NORMA UNE-EN 1329-1, DE DN 40 MM I DE LLARGÀRIA 5 M, PER A ENCOLAR</t>
  </si>
  <si>
    <t>BDW3B200</t>
  </si>
  <si>
    <t>ACCESSORI GENÈRIC PER A TUB DE PVC DE D=40 MM</t>
  </si>
  <si>
    <t>BDY3B200</t>
  </si>
  <si>
    <t>ELEMENT DE MUNTATGE PER A TUB DE PVC DE D=40 MM</t>
  </si>
  <si>
    <t>KD111B71</t>
  </si>
  <si>
    <t>DESGUÀS D'APARELL SANITARI AMB TUB DE PVC-U DE PARET MASSISSA, ÀREA D'APLICACIÓ B SEGONS NORMA UNE-EN 1329-1, DE DN 110 MM, FINS A BAIXANT, CAIXA O CLAVEGUERÓ</t>
  </si>
  <si>
    <t>BDW3B700</t>
  </si>
  <si>
    <t>ACCESSORI GENÈRIC PER A TUB DE PVC DE D=110 MM</t>
  </si>
  <si>
    <t>BDY3B700</t>
  </si>
  <si>
    <t>ELEMENT DE MUNTATGE PER A TUB DE PVC DE D=110 MM</t>
  </si>
  <si>
    <t>BD13179B</t>
  </si>
  <si>
    <t>TUB DE PVC-U DE PARET MASSISSA, ÀREA D'APLICACIÓ B SEGONS NORMA UNE-EN 1329-1, DE DN 110 MM I DE LLARGÀRIA 5 M, PER A ENCOLAR</t>
  </si>
  <si>
    <t>KF5263B7</t>
  </si>
  <si>
    <t>TUB DE COURE R250 (SEMIDUR) DE 15 MM DE DIÀMETRE NOMINAL, D'1 MM DE GRUIX, SEGONS LA NORMA UNE-EN 1057, SOLDAT PER CAPIL·LARITAT, AMB GRAU DE DIFICULTAT MITJÀ I COL·LOCAT ENCASTAT</t>
  </si>
  <si>
    <t>BF526300</t>
  </si>
  <si>
    <t>TUB DE COURE R250 (SEMIDUR) DE 15 MM DE DIÀMETRE NOMINAL I DE GRUIX 1 MM, SEGONS LA NORMA UNE-EN 1057</t>
  </si>
  <si>
    <t>BFW526B0</t>
  </si>
  <si>
    <t>ACCESSORI PER A TUB DE COURE 15 MM DE DIÀMETRE NOMINAL PER A SOLDAR PER CAPIL·LARITAT</t>
  </si>
  <si>
    <t>BFY5A600</t>
  </si>
  <si>
    <t>PART PROPORCIONAL D'ELEMENTS DE MUNTATGE , PER A TUB DE COURE SANITARI DE 15 MM DE DIÀMETRE NOMINAL, PER A SOLDAR PER CAPILARITAT</t>
  </si>
  <si>
    <t>KF5283B2</t>
  </si>
  <si>
    <t>BFW528B0</t>
  </si>
  <si>
    <t>ACCESSORI PER A TUB DE COURE 18 MM DE DIÀMETRE NOMINAL PER A SOLDAR PER CAPIL·LARITAT</t>
  </si>
  <si>
    <t>BF528300</t>
  </si>
  <si>
    <t>TUB DE COURE R250 (SEMIDUR) DE 18 MM DE DIÀMETRE NOMINAL I DE GRUIX 1 MM, SEGONS LA NORMA UNE-EN 1057</t>
  </si>
  <si>
    <t>BFY5A800</t>
  </si>
  <si>
    <t>PART PROPORCIONAL D'ELEMENTS DE MUNTATGE , PER A TUB DE COURE SANITARI DE 18 MM DE DIÀMETRE NOMINAL, PER A SOLDAR PER CAPILARITAT</t>
  </si>
  <si>
    <t>B0A75700</t>
  </si>
  <si>
    <t>ABRAÇADORA PLÀSTICA, DE 18 MM DE DIÀMETRE INTERIOR</t>
  </si>
  <si>
    <t>KG134602</t>
  </si>
  <si>
    <t>CAIXA PER A QUADRE DE COMANDAMENTS I PROTECCIÓ, DE MATERIAL AUTOEXTINGIBLE, AMB PORTA, PER A VUIT MÒDULS I MUNTADA SUPERFICIALMENT</t>
  </si>
  <si>
    <t>BGW13000</t>
  </si>
  <si>
    <t>PART PROPORCIONAL D'ACCESSORIS DE CAIXA PER A QUADRE DE COMANDAMENT I PROTECCIÓ</t>
  </si>
  <si>
    <t>BG134602</t>
  </si>
  <si>
    <t>CAIXA PER A QUADRE DE COMANDAMENT I PROTECCIÓ, DE MATERIAL AUTOEXTINGIBLE, AMB PORTA, AMB VUIT MÒDULS I PER A MUNTAR SUPERFICIALMENT</t>
  </si>
  <si>
    <t>KG151612</t>
  </si>
  <si>
    <t>CAIXA DE DERIVACIÓ QUADRADA DE PLÀSTIC, DE 105X105 MM, AMB GRAU DE PROTECCIÓ IP-40, MUNTADA SUPERFICIALMENT</t>
  </si>
  <si>
    <t>BG151612</t>
  </si>
  <si>
    <t>CAIXA DE DERIVACIÓ QUADRADA DE PLÀSTIC, DE 105X105 MM, AMB GRAU DE PROTECCIÓ IP-40 I PER A MUNTAR SUPERFICIALMENT</t>
  </si>
  <si>
    <t>BGW15000</t>
  </si>
  <si>
    <t>PART PROPORCIONAL D'ACCESSORIS DE CAIXA DE DERIVACIÓ QUADRADA</t>
  </si>
  <si>
    <t>KG151D12</t>
  </si>
  <si>
    <t>CAIXA DE DERIVACIÓ QUADRADA DE PLÀSTIC, DE 200X200 MM, AMB GRAU DE PROTECCIÓ IP-40, MUNTADA SUPERFICIALMENT</t>
  </si>
  <si>
    <t>BG151D12</t>
  </si>
  <si>
    <t>CAIXA DE DERIVACIÓ QUADRADA DE PLÀSTIC, DE 200X200 MM, AMB GRAU DE PROTECCIÓ IP-40 I PER A MUNTAR SUPERFICIALMENT</t>
  </si>
  <si>
    <t>KG1Y2010</t>
  </si>
  <si>
    <t>MUNTATGE I DESMUNTATGE DE COMPTADOR ELÈCTRIC PER A CANVI D'EMPLAÇAMENT</t>
  </si>
  <si>
    <t>KG21251J</t>
  </si>
  <si>
    <t>TUB RÍGID DE PVC, DE 16 MM DE DIÀMETRE NOMINAL, AÏLLANT I NO PROPAGADOR DE LA FLAMA, AMB UNA RESISTÈNCIA A L'IMPACTE DE 2 J, RESISTÈNCIA A COMPRESSIÓ DE 1250 N I UNA RIGIDESA DIELÈCTRICA DE 2000 V, AMB UNIÓ ENDOLLADA I MUNTAT SUPERFICIALMENT</t>
  </si>
  <si>
    <t>BGW21000</t>
  </si>
  <si>
    <t>PART PROPORCIONAL D'ACCESSORIS PER A TUBS RÍGIDS DE PVC</t>
  </si>
  <si>
    <t>BG212510</t>
  </si>
  <si>
    <t>TUB RÍGID DE PVC, DE 16 MM DE DIÀMETRE NOMINAL, AÏLLANT I NO PROPAGADOR DE LA FLAMA, AMB UNA RESISTÈNCIA A L'IMPACTE DE 2 J, RESISTÈNCIA A COMPRESSIÓ DE 1250 N I UNA RIGIDESA DIELÈCTRICA DE 2000 V</t>
  </si>
  <si>
    <t>KG21271J</t>
  </si>
  <si>
    <t>TUB RÍGID DE PVC, DE 20 MM DE DIÀMETRE NOMINAL, AÏLLANT I NO PROPAGADOR DE LA FLAMA, AMB UNA RESISTÈNCIA A L'IMPACTE DE 2 J, RESISTÈNCIA A COMPRESSIÓ DE 1250 N I UNA RIGIDESA DIELÈCTRICA DE 2000 V, AMB UNIÓ ENDOLLADA I MUNTAT SUPERFICIALMENT</t>
  </si>
  <si>
    <t>BG212710</t>
  </si>
  <si>
    <t>TUB RÍGID DE PVC, DE 20 MM DE DIÀMETRE NOMINAL, AÏLLANT I NO PROPAGADOR DE LA FLAMA, AMB UNA RESISTÈNCIA A L'IMPACTE DE 2 J, RESISTÈNCIA A COMPRESSIÓ DE 1250 N I UNA RIGIDESA DIELÈCTRICA DE 2000 V</t>
  </si>
  <si>
    <t>KG21281J</t>
  </si>
  <si>
    <t>TUB RÍGID DE PVC, DE 25 MM DE DIÀMETRE NOMINAL, AÏLLANT I NO PROPAGADOR DE LA FLAMA, AMB UNA RESISTÈNCIA A L'IMPACTE DE 2 J, RESISTÈNCIA A COMPRESSIÓ DE 1250 N I UNA RIGIDESA DIELÈCTRICA DE 2000 V, AMB UNIÓ ENDOLLADA I MUNTAT SUPERFICIALMENT</t>
  </si>
  <si>
    <t>BG212810</t>
  </si>
  <si>
    <t>TUB RÍGID DE PVC, DE 25 MM DE DIÀMETRE NOMINAL, AÏLLANT I NO PROPAGADOR DE LA FLAMA, AMB UNA RESISTÈNCIA A L'IMPACTE DE 2 J, RESISTÈNCIA A COMPRESSIÓ DE 1250 N I UNA RIGIDESA DIELÈCTRICA DE 2000 V</t>
  </si>
  <si>
    <t>KG21HA1H</t>
  </si>
  <si>
    <t>TUB RÍGID DE PLÀSTIC SENSE HALÒGENS, DE 40 MM DE DIÀMETRE NOMINAL, AÏLLANT I NO PROPAGADOR DE LA FLAMA, AMB UNA RESISTÈNCIA A L'IMPACTE DE 2 J, RESISTÈNCIA A COMPRESSIÓ DE 1250 N I UNA RIGIDESA DIELÈCTRICA DE 2000 V, AMB UNIÓ ROSCADA I MUNTAT SUPERFICIALMENT</t>
  </si>
  <si>
    <t>BG21HA10</t>
  </si>
  <si>
    <t>TUB RÍGID DE PLÀSTIC SENSE HALÒGENS, DE 40 MM DE DIÀMETRE NOMINAL, AÏLLANT I NO PROPAGADOR DE LA FLAMA, AMB UNA RESISTÈNCIA A L'IMPACTE DE 2 J, RESISTÈNCIA A COMPRESSIÓ DE 1250 N I UNA RIGIDESA DIELÈCTRICA DE 2000 V</t>
  </si>
  <si>
    <t>KG222811</t>
  </si>
  <si>
    <t>TUB FLEXIBLE CORRUGAT DE PVC, DE 25 MM DE DIÀMETRE NOMINAL, AÏLLANT I NO PROPAGADOR DE LA FLAMA, RESISTÈNCIA A L'IMPACTE D'1 J, RESISTÈNCIA A COMPRESSIÓ DE 320 N I UNA RIGIDESA DIELÈCTRICA DE 2000 V, MUNTAT ENCASTAT</t>
  </si>
  <si>
    <t>BG222810</t>
  </si>
  <si>
    <t>TUB FLEXIBLE CORRUGAT DE PVC, DE 25 MM DE DIÀMETRE NOMINAL, AÏLLANT I NO PROPAGADOR DE LA FLAMA, RESISTÈNCIA A L'IMPACTE D'1 J, RESISTÈNCIA A COMPRESSIÓ DE 320 N I UNA RIGIDESA DIELÈCTRICA DE 2000 V</t>
  </si>
  <si>
    <t>KG22K511</t>
  </si>
  <si>
    <t>TUB FLEXIBLE CORRUGAT DE POLIPROPILÈ, DE 16 MM DE DIÀMETRE NOMINAL, AÏLLANT I NO PROPAGADOR DE LA FLAMA, RESISTÈNCIA A L'IMPACTE DE 2 J, RESISTÈNCIA A COMPRESSIÓ DE 750 N I UNA RIGIDESA DIELÈCTRICA DE 2000 V, MUNTAT ENCASTAT</t>
  </si>
  <si>
    <t>BG22K510</t>
  </si>
  <si>
    <t>TUB FLEXIBLE CORRUGAT DE POLIPROPILÈ, DE 16 MM DE DIÀMETRE NOMINAL, AÏLLANT I NO PROPAGADOR DE LA FLAMA, RESISTÈNCIA A L'IMPACTE DE 2 J, RESISTÈNCIA A COMPRESSIÓ DE 750 N I UNA RIGIDESA DIELÈCTRICA DE 2000 V</t>
  </si>
  <si>
    <t>KG22K711</t>
  </si>
  <si>
    <t>TUB FLEXIBLE CORRUGAT DE POLIPROPILÈ, DE 20 MM DE DIÀMETRE NOMINAL, AÏLLANT I NO PROPAGADOR DE LA FLAMA, RESISTÈNCIA A L'IMPACTE DE 2 J, RESISTÈNCIA A COMPRESSIÓ DE 750 N I UNA RIGIDESA DIELÈCTRICA DE 2000 V, MUNTAT ENCASTAT</t>
  </si>
  <si>
    <t>BG22K710</t>
  </si>
  <si>
    <t>TUB FLEXIBLE CORRUGAT DE POLIPROPILÈ, DE 20 MM DE DIÀMETRE NOMINAL, AÏLLANT I NO PROPAGADOR DE LA FLAMA, RESISTÈNCIA A L'IMPACTE DE 2 J, RESISTÈNCIA A COMPRESSIÓ DE 750 N I UNA RIGIDESA DIELÈCTRICA DE 2000 V</t>
  </si>
  <si>
    <t>KG319324</t>
  </si>
  <si>
    <t>CABLE AMB CONDUCTOR DE COURE DE 0,6/1 KV DE TENSIÓ ASSIGNADA, AMB DESIGNACIÓ RV-K, TRIPOLAR, DE SECCIÓ 3 X 1,5 MM2, AMB COBERTA DEL CABLE DE PVC, COL·LOCAT EN TUB</t>
  </si>
  <si>
    <t>BG319320</t>
  </si>
  <si>
    <t>CABLE AMB CONDUCTOR DE COURE DE 0,6/1 KV DE TENSIÓ ASSIGNADA, AMB DESIGNACIÓ RV-K, TRIPOLAR, DE SECCIÓ 3 X 1,5 MM2, AMB COBERTA DEL CABLE DE PVC</t>
  </si>
  <si>
    <t>KG319334</t>
  </si>
  <si>
    <t>CABLE AMB CONDUCTOR DE COURE DE 0,6/1 KV DE TENSIÓ ASSIGNADA, AMB DESIGNACIÓ RV-K, TRIPOLAR, DE SECCIÓ 3 X 2,5 MM2, AMB COBERTA DEL CABLE DE PVC, COL·LOCAT EN TUB</t>
  </si>
  <si>
    <t>BG319330</t>
  </si>
  <si>
    <t>CABLE AMB CONDUCTOR DE COURE DE 0,6/1 KV DE TENSIÓ ASSIGNADA, AMB DESIGNACIÓ RV-K, TRIPOLAR, DE SECCIÓ 3 X 2,5 MM2, AMB COBERTA DEL CABLE DE PVC</t>
  </si>
  <si>
    <t>KG319354</t>
  </si>
  <si>
    <t>CABLE AMB CONDUCTOR DE COURE DE 0,6/1 KV DE TENSIÓ ASSIGNADA, AMB DESIGNACIÓ RV-K, TRIPOLAR, DE SECCIÓ 3 X 6 MM2, AMB COBERTA DEL CABLE DE PVC, COL·LOCAT EN TUB</t>
  </si>
  <si>
    <t>BG319350</t>
  </si>
  <si>
    <t>CABLE AMB CONDUCTOR DE COURE DE 0,6/1 KV DE TENSIÓ ASSIGNADA, AMB DESIGNACIÓ RV-K, TRIPOLAR, DE SECCIÓ 3 X 6 MM2, AMB COBERTA DEL CABLE DE PVC</t>
  </si>
  <si>
    <t>KG322164</t>
  </si>
  <si>
    <t>CABLE AMB CONDUCTOR DE COURE 450/750 V DE TENSIÓ ASSIGNADA, AMB DESIGNACIÓ H07V-R, UNIPOLAR, DE SECCIÓ 1 X 10 MM2, AMB AÏLLAMENT PVC, COL·LOCAT EN TUB</t>
  </si>
  <si>
    <t>BG322160</t>
  </si>
  <si>
    <t>CABLE AMB CONDUCTOR DE COURE 450/750 V DE TENSIÓ ASSIGNADA, AMB DESIGNACIÓ H07V-R, UNIPOLAR, DE SECCIÓ 1 X 10 MM2, AMB AÏLLAMENT PVC</t>
  </si>
  <si>
    <t>KG325174</t>
  </si>
  <si>
    <t>CABLE AMB CONDUCTOR DE COURE 450/750 V DE TENSIÓ ASSIGNADA, AMB DESIGNACIÓ ES07Z1-K (AS), UNIPOLAR, DE SECCIÓ 1 X 16 MM2, AMB AÏLLAMENT POLIOLEFINES, AMB BAIXA EMISSIÓ FUMS, COL·LOCAT EN TUB</t>
  </si>
  <si>
    <t>BG325170</t>
  </si>
  <si>
    <t>CABLE AMB CONDUCTOR DE COURE 450/750 V DE TENSIÓ ASSIGNADA, AMB DESIGNACIÓ ES07Z1-K (AS), UNIPOLAR, DE SECCIÓ 1 X 16 MM2, AMB AÏLLAMENT POLIOLEFINES, AMB BAIXA EMISSIÓ FUMS</t>
  </si>
  <si>
    <t>KG62D19J</t>
  </si>
  <si>
    <t>INTERRUPTOR, UNIPOLAR (1P), 10 AX/250 V, AMB TECLA I AMB CAIXA DE SUPERFÍCIE ESTANCA, AMB GRAU DE PROTECCIÓ IP-55, PREU MITJÀ, MUNTAT SUPERFICIALMENT</t>
  </si>
  <si>
    <t>BG62D19J</t>
  </si>
  <si>
    <t>INTERRUPTOR PER A MUNTAR SUPERFICIALMENT, UNIPOLAR (1P), 10 AX/250 V, AMB TECLA I AMB CAIXA DE SUPERFÍCIE ESTANCA, AMB GRAU DE PROTECCIÓ IP-55, PREU MITJÀ,</t>
  </si>
  <si>
    <t>BGW62000</t>
  </si>
  <si>
    <t>PART PROPORCIONAL D'ACCESSORIS PER A INTERRUPTORS I COMMUTADORS</t>
  </si>
  <si>
    <t>KG62D1DJ</t>
  </si>
  <si>
    <t>INTERRUPTOR, BIPOLAR (2P), 10 AX/250 V, AMB TECLA I AMB CAIXA DE SUPERFÍCIE ESTANCA, AMB GRAU DE PROTECCIÓ IP-55, PREU MITJÀ, MUNTAT SUPERFICIALMENT</t>
  </si>
  <si>
    <t>BG62D1DJ</t>
  </si>
  <si>
    <t>INTERRUPTOR PER A MUNTAR SUPERFICIALMENT, BIPOLAR (2P), 10 AX/250 V, AMB TECLA I AMB CAIXA DE SUPERFÍCIE ESTANCA, AMB GRAU DE PROTECCIÓ IP-55, PREU MITJÀ,</t>
  </si>
  <si>
    <t>KG62DG9J</t>
  </si>
  <si>
    <t>COMMUTADOR, UNIPOLAR (1P), 10 AX/250 V, AMB TECLA I AMB CAIXA DE SUPERFÍCIE ESTANCA, AMB GRAU DE PROTECCIÓ IP-55, PREU MITJÀ, MUNTAT SUPERFICIALMENT</t>
  </si>
  <si>
    <t>BG62DG9J</t>
  </si>
  <si>
    <t>COMMUTADOR PER A MUNTAR SUPERFICIALMENT, UNIPOLAR (1P), 10 AX/250 V, AMB TECLA I AMB CAIXA DE SUPERFÍCIE ESTANCA, AMB GRAU DE PROTECCIÓ IP-55, PREU MITJÀ,</t>
  </si>
  <si>
    <t>KG62DJ9J</t>
  </si>
  <si>
    <t>COMMUTADOR DE CREUAMENT, UNIPOLAR (1P), 10 AX/250 V, AMB TECLA I AMB CAIXA DE SUPERFÍCIE ESTANCA, AMB GRAU DE PROTECCIÓ IP-55, PREU MITJÀ, MUNTAT SUPERFICIALMENT</t>
  </si>
  <si>
    <t>BG62DJ9J</t>
  </si>
  <si>
    <t>COMMUTADOR DE CREUAMENT PER A MUNTAR SUPERFICIALMENT, UNIPOLAR (1P), 10 AX/250 V, AMB TECLA I AMB CAIXA DE SUPERFÍCIE ESTANCA, AMB GRAU DE PROTECCIÓ IP-55, PREU MITJÀ,</t>
  </si>
  <si>
    <t>KG63D15R</t>
  </si>
  <si>
    <t>PRESA DE CORRENT DE SUPERFÍCIE, BIPOLAR AMB PRESA DE TERRA LATERAL, (2P+T), 16 A 250 V, AMB TAPA I CAIXA ESTANCA, AMB GRAU DE PROTECCIÓ IP-55, PREU MITJÀ, MUNTADA SUPERFICIALMENT</t>
  </si>
  <si>
    <t>BGW63000</t>
  </si>
  <si>
    <t>PART PROPORCIONAL D'ACCESSORIS PER A ENDOLLS</t>
  </si>
  <si>
    <t>BG63D15R</t>
  </si>
  <si>
    <t>PRESA DE CORRENT PER A MUNTAR SUPERFICIALMENT, BIPOLAR AMB PRESA DE TERRA LATERAL (2P+T), 16 A 250 V, AMB TAPA I CAIXA ESTANCA, AMB GRAU DE PROTECCIÓ IP-55, PREU MITJÀ</t>
  </si>
  <si>
    <t>KJ2Z4127</t>
  </si>
  <si>
    <t>AIXETA DE PAS, ENCASTADA, DE LLAUTÓ CROMAT, PREU ALT, AMB SORTIDA DE DIÀMETRE 1/2´´ I ENTRADA DE 1/2´´</t>
  </si>
  <si>
    <t>BJ2Z4127</t>
  </si>
  <si>
    <t>AIXETA DE PAS MURAL, PER A ENCASTAR, DE LLAUTÓ CROMAT, PREU ALT, AMB SORTIDA DE 1/2´´ I ENTRADA DE 1/2´´</t>
  </si>
  <si>
    <t>KJ2Z4139</t>
  </si>
  <si>
    <t>AIXETA DE PAS, ENCASTADA, DE LLAUTÓ CROMAT, PREU MITJÀ, AMB SORTIDA DE DIÀMETRE 3/4´´ I ENTRADA DE 3/4´´</t>
  </si>
  <si>
    <t>BJ2Z4139</t>
  </si>
  <si>
    <t>AIXETA DE PAS MURAL, PER A ENCASTAR, DE LLAUTÓ CROMAT, PREU MITJÀ, AMB SORTIDA DE 3/4´´ I ENTRADA DE 3/4´´</t>
  </si>
  <si>
    <t>KY011112</t>
  </si>
  <si>
    <t>OBERTURA DE REGATA EN PARET DE MAÓ MASSÍS, AMB MITJANS MANUALS I TAPADA AMB GUIX B1 I ACABAT LLISCAT AMB GUIX C6</t>
  </si>
  <si>
    <t>KY01131A</t>
  </si>
  <si>
    <t>OBERTURA DE REGATA EN PARET DE MAÓ FORADAT, AMB MITJANS MANUALS I TAPADA AMB MORTER DE CIMENT 1:4</t>
  </si>
  <si>
    <t>KY015002</t>
  </si>
  <si>
    <t>TAPAT DE REGATA EXISTENT AMB GUIX B1 I ACABAT LLISCAT AMB GUIX C6</t>
  </si>
  <si>
    <t>KY031000</t>
  </si>
  <si>
    <t>FORAT EN SOSTRE DE DIÀMETRE 5 A 20 CM REALITZAT AMB MÀQUINA TALADRADORA AMB BROCA DE DIAMANT</t>
  </si>
  <si>
    <t>C200H000</t>
  </si>
  <si>
    <t>MÀQUINA TALADRADORA AMB BROCA DE DIAMANT REFRIGERADA AMB AIGUA PER A FORATS DE 5 A 20 CM COM A MÀXIM</t>
  </si>
  <si>
    <t>P-23</t>
  </si>
  <si>
    <t>A012D000</t>
  </si>
  <si>
    <t>OFICIAL 1A PINTOR</t>
  </si>
  <si>
    <t>A013D000</t>
  </si>
  <si>
    <t>AJUDANT PINTOR</t>
  </si>
  <si>
    <t>A012A000</t>
  </si>
  <si>
    <t>OFICIAL 1A FUSTER</t>
  </si>
  <si>
    <t>B0000000</t>
  </si>
  <si>
    <t>PART PROPORCIONAL DE MASSILLA PER REOMPLERT DE FORATS I PAPER DE VIDRE.</t>
  </si>
  <si>
    <t>B89ZB000</t>
  </si>
  <si>
    <t>ESMALT SINTÈTIC</t>
  </si>
  <si>
    <t>B8ZA1000</t>
  </si>
  <si>
    <t>SEGELLADORA</t>
  </si>
  <si>
    <t>P-45</t>
  </si>
  <si>
    <t>B7JZ1010</t>
  </si>
  <si>
    <t>IMPRIMACIÓ PRÈVIA PER A SEGELLATS DE MASSILLA DE SILICONA NEUTRA</t>
  </si>
  <si>
    <t>P-46</t>
  </si>
  <si>
    <t>A013F000</t>
  </si>
  <si>
    <t>AJUDANT MANYÀ</t>
  </si>
  <si>
    <t>B83ZA700</t>
  </si>
  <si>
    <t>PERFILERIA DE PLANXA D'ACER GALVANITZAT AMB PERFILS ENTRE 75 A 85 MM D'AMPLÀRIA</t>
  </si>
  <si>
    <t>B8635FC6</t>
  </si>
  <si>
    <t>PLANXA D'ACER INOXIDABLE 1.4301 (AISI 304), D'1,5 MM DE GRUIX, ACABAT ESMERILAT I TREBALLAT AL TALLER</t>
  </si>
  <si>
    <t>B0A61600</t>
  </si>
  <si>
    <t>TAC DE NILÓ DE 6 A 8 MM DE DIÀMETRE, AMB VIS</t>
  </si>
  <si>
    <t>P-47</t>
  </si>
  <si>
    <t>P-48</t>
  </si>
  <si>
    <t>B9C12331</t>
  </si>
  <si>
    <t>TERRATZO LLIS DE GRA MITJÀ, DE 30X30 CM, PREU MITJÀ, PER A ÚS INTERIOR NORMAL</t>
  </si>
  <si>
    <t>B0310400</t>
  </si>
  <si>
    <t>SORRA DE PEDRERA DE 0 A 5 MM</t>
  </si>
  <si>
    <t>B9CZ2000</t>
  </si>
  <si>
    <t>BEURADA DE COLOR</t>
  </si>
  <si>
    <t>P-49</t>
  </si>
  <si>
    <t>B9C12431</t>
  </si>
  <si>
    <t>TERRATZO LLIS DE GRA MITJÀ, DE 40X40 CM, PREU MITJÀ, PER A ÚS INTERIOR NORMAL</t>
  </si>
  <si>
    <t>P-50</t>
  </si>
  <si>
    <t>B0FG2JA3</t>
  </si>
  <si>
    <t>RAJOLA CERÀMICA COMUNA DE FORMA RECTANGULAR I ELABORACIÓ MECÀNICA, DE 28X14X1 CM, DE COLOR VERMELL</t>
  </si>
  <si>
    <t>P-51</t>
  </si>
  <si>
    <t>A0121000</t>
  </si>
  <si>
    <t>OFICIAL 1A</t>
  </si>
  <si>
    <t>B89ZV010</t>
  </si>
  <si>
    <t>P-52</t>
  </si>
  <si>
    <t>B9U67007</t>
  </si>
  <si>
    <t>SÒCOL DE MATERIAL SINTÈTIC, SORRA I POLS DE MARBRE AGLOMERATS AMB RESINES DE POLIÈSTER DE 7 CM D'ALÇÀRIA I 7 MM DE GRUIX, DE COLOR LLIS</t>
  </si>
  <si>
    <t>P-53</t>
  </si>
  <si>
    <t>B9U710A0</t>
  </si>
  <si>
    <t>SÒCOL DE FUSTA DE ROURE ENVERNISSADA, DE 10 CM D'ALÇÀRIA</t>
  </si>
  <si>
    <t>B0A61500</t>
  </si>
  <si>
    <t>TAC DE NILÓ DE 5 MM DE DIÀMETRE, COM A MÀXIM, AMB VIS</t>
  </si>
  <si>
    <t>P-54</t>
  </si>
  <si>
    <t>C2009000</t>
  </si>
  <si>
    <t>ABRILLANTADORA</t>
  </si>
  <si>
    <t>P-55</t>
  </si>
  <si>
    <t>BAJ1A1G4</t>
  </si>
  <si>
    <t>FULLA FIXA DE PVC NO PLASTIFICAT, PER A COL·LOCAR SOBRE BASTIMENT DE BASE, PER A UN BUIT D'OBRA DE 0,5 A 0,89 M2 DE SUPERFÍCIE, CLASSIFICACIÓ MÍNIMA 4 DE PERMEABILITAT A L'AIRE SEGONS UNE-EN 12207, CLASSIFICACIÓ MÍNIMA 9A D'ESTANQUITAT A L'AIGUA SEGONS UNE-EN 12208 I CLASSIFICACIÓ MÍNIMA C5 DE RESISTÈNCIA AL VENT SEGONS UNE-EN 12210</t>
  </si>
  <si>
    <t>P-56</t>
  </si>
  <si>
    <t>BAJ1A4G4</t>
  </si>
  <si>
    <t>FULLA FIXA DE PVC NO PLASTIFICAT, PER A COL·LOCAR SOBRE BASTIMENT DE BASE, PER A UN BUIT D'OBRA DE 2,25 A 3,49 M2 DE SUPERFÍCIE, CLASSIFICACIÓ MÍNIMA 4 DE PERMEABILITAT A L'AIRE SEGONS UNE-EN 12207, CLASSIFICACIÓ MÍNIMA 9A D'ESTANQUITAT A L'AIGUA SEGONS UNE-EN 12208 I CLASSIFICACIÓ MÍNIMA C5 DE RESISTÈNCIA AL VENT SEGONS UNE-EN 12210</t>
  </si>
  <si>
    <t>P-57</t>
  </si>
  <si>
    <t>BARAAAA5</t>
  </si>
  <si>
    <t>PORTA BASCULANT ARTICULADA DE DUES FULLES, DE 4 M D'AMPLÀRIA I 3 M D'ALÇÀRIA DE LLUM DE PAS, AMB BASTIMENT I ESTRUCTURA DE PERFILS D'ACER GALVANITZAT, ACABADA AMB PLANXA D'ACER GALVANITZAT, COMPENSADA AMB CONTRAPÈS LATERAL PROTEGIT DINS DE CAIXA REGISTRABLE, AMB GUIES I PANY</t>
  </si>
  <si>
    <t>P-58</t>
  </si>
  <si>
    <t>BARC1101</t>
  </si>
  <si>
    <t>PORTA EXTENSIBLE DE BALLESTA AMB FULLA DE PERFILS D'ACER GALVANITZAT, CORREDISSA SOBRE UNA GUIA INFERIOR I CONDUÏDA PER UNA GUIA SUPERIOR, AMB PANY</t>
  </si>
  <si>
    <t>P-59</t>
  </si>
  <si>
    <t>BARC1201</t>
  </si>
  <si>
    <t>PORTA EXTENSIBLE DE BALLESTA AMB FULLA DE PERFILS D'ACER PINTAT AL FORN, CORREDISSA SOBRE UNA GUIA INFERIOR I CONDUÏDA PER UNA GUIA SUPERIOR, AMB PANY</t>
  </si>
  <si>
    <t>P-60</t>
  </si>
  <si>
    <t>BAVBEK45</t>
  </si>
  <si>
    <t>PERSIANA ENROTLLABLE DE PVC, DE LAMEL·LES DE 14 A 14,5 MM DE GRUIX, 40 A 45 MM D'ALÇÀRIA I DE 4,5 A 5 KG DE PES PER M2</t>
  </si>
  <si>
    <t>P-61</t>
  </si>
  <si>
    <t>BAVZ1C00</t>
  </si>
  <si>
    <t>P-62</t>
  </si>
  <si>
    <t>A013E000</t>
  </si>
  <si>
    <t>AJUDANT VIDRIER</t>
  </si>
  <si>
    <t>BC121400</t>
  </si>
  <si>
    <t>VIDRE LLUNA INCOLORA DE GRUIX 4 MM</t>
  </si>
  <si>
    <t>P-63</t>
  </si>
  <si>
    <t>BC121600</t>
  </si>
  <si>
    <t>VIDRE LLUNA INCOLORA DE GRUIX 6 MM</t>
  </si>
  <si>
    <t>P-64</t>
  </si>
  <si>
    <t>BC151D01</t>
  </si>
  <si>
    <t>VIDRE LAMINAR DE SEGURETAT , DE 6+6 MM DE GRUIX, AMB 1 BUTIRAL TRANSPARENT, CLASSE 2 (B) 2 SEGONS UNE-EN 12600</t>
  </si>
  <si>
    <t>P-65</t>
  </si>
  <si>
    <t>BC17A140</t>
  </si>
  <si>
    <t>VIDRE AÏLLANT DE LLUNA DE BAIXA EMISSIVITAT DE 4 MM DE GRUIX, CAMBRA D'AIRE DE 12 MM I LLUNA DE 4 MM DE GRUIX INCOLORA</t>
  </si>
  <si>
    <t>P-66</t>
  </si>
  <si>
    <t>A013G000</t>
  </si>
  <si>
    <t>AJUDANT CALEFACTOR</t>
  </si>
  <si>
    <t>A012G000</t>
  </si>
  <si>
    <t>OFICIAL 1A CALEFACTOR</t>
  </si>
  <si>
    <t>BE3685B0</t>
  </si>
  <si>
    <t>RADIADOR D'ALUMINI DE 8 ELEMENTS AMB 1 COLUMNA, DE 650 MM D'ALÇÀRIA MÀXIMA, PER A AIGUA CALENTA DE 6 BAR I 110°C, COM A MÀXIM</t>
  </si>
  <si>
    <t>BEW31400</t>
  </si>
  <si>
    <t>SUPORT PER A RADIADORS D'ALUMINI, D'ENCASTAR</t>
  </si>
  <si>
    <t>P-67</t>
  </si>
  <si>
    <t>BE3695B0</t>
  </si>
  <si>
    <t>RADIADOR D'ALUMINI DE 9 ELEMENTS AMB 1 COLUMNA, DE 650 MM D'ALÇÀRIA MÀXIMA, PER A AIGUA CALENTA DE 6 BAR I 110°C, COM A MÀXIM</t>
  </si>
  <si>
    <t>P-68</t>
  </si>
  <si>
    <t>BGA21112RR01</t>
  </si>
  <si>
    <t xml:space="preserve">BRUNZIDOR 125/230 V, MODULAR, MÒDUL AMPLE, AMB REGULACIÓ DE TO, AMB TAPA, </t>
  </si>
  <si>
    <t>P-69</t>
  </si>
  <si>
    <t>BHT1B010</t>
  </si>
  <si>
    <t>INTERRUPTOR CREPUSCULAR PER AL COMANDAMENT AUTOMÀTIC DE LA IL·LUMINACIÓ EN FUNCIÓ DE LA LLUMINOSITAT, SENSIBILITAT DE 2 A 200 LUX, TEMPORITZADOR, INTENSITAT DELS CONTACTES PER COS FI= 1 DE 10 A, PER A FIXAR A PRESSIÓ</t>
  </si>
  <si>
    <t>P-70</t>
  </si>
  <si>
    <t>BG86RR01</t>
  </si>
  <si>
    <t>DETECTOR DE MOVIMENT, PER PARET.</t>
  </si>
  <si>
    <t>P-71</t>
  </si>
  <si>
    <t>BG86RR02</t>
  </si>
  <si>
    <t>DETECTOR DE MOVIMENT SOSTRE</t>
  </si>
  <si>
    <t>P-72</t>
  </si>
  <si>
    <t>BG86RR03</t>
  </si>
  <si>
    <t>DETECTOR DE MOVIMENT, EN PARET.</t>
  </si>
  <si>
    <t>P-73</t>
  </si>
  <si>
    <t>BJ15B11Q</t>
  </si>
  <si>
    <t>BIDET PER A COL·LOCAR SOBRE EL PAVIMENT DE PORCELLANA ESMALTADA, AMB ALIMENTACIÓ EXTERNA, DE COLOR BLANC I PREU MITJÀ</t>
  </si>
  <si>
    <t>BJ35A7NG</t>
  </si>
  <si>
    <t>SIFÓ REGISTRABLE PER A BIDET, DE PVC DE DIÀMETRE 32 MM, PER A CONNECTAR AL RAMAL DE PVC</t>
  </si>
  <si>
    <t>BJ3517N7</t>
  </si>
  <si>
    <t>DESGUÀS RECTE PER A BIDET, AMB TAP I CADENETA INCORPORATS, DE PVC DE DIÀMETRE 32 MM, PER A CONNECTAR AL SIFÓ O AL RAMAL DE PVC</t>
  </si>
  <si>
    <t>BJ23113G</t>
  </si>
  <si>
    <t>AIXETA MESCLADORA PER A LAVABO, PER A MUNTAR SUPERFICIALMENT SOBRE TAULELL O APARELL SANITARI, DE LLAUTÓ CROMAT, PREU MITJÀ, AMB DUES ENTRADES DE MANIGUETS</t>
  </si>
  <si>
    <t>BJ24CR01</t>
  </si>
  <si>
    <t>AIXETA DE REGULACIÓ  MURAL, PER A MUNTAR SUPERFICIALMENT, AMB TUB D'ENLLAÇ INCORPORAT, DE LLAUTÓ CROMAT, PREU MITJÀ, AMB ENTRADA DE 1/2´´</t>
  </si>
  <si>
    <t>P-74</t>
  </si>
  <si>
    <t>BJ19D211</t>
  </si>
  <si>
    <t>SAFAREIG DE GRES AMB ACABAT ESMALTAT BRILLANT AMB SOBREEIXIDOR INTEGRAT, DE &lt; 35 L DE CAPACITAT ÚTIL, COM A MÀXIM, DE COLOR BLANC, PREU SUPERIOR</t>
  </si>
  <si>
    <t>BJ1ZV000</t>
  </si>
  <si>
    <t>SUPORT DE QUATRE PEUS D'ACER GALVANITZAT PER A SAFAREIGS</t>
  </si>
  <si>
    <t>P-75</t>
  </si>
  <si>
    <t>BJ19D512</t>
  </si>
  <si>
    <t>SAFAREIG DE GRES AMB ACABAT ESMALTAT BRILLANT AMB SOBREEIXIDOR INTEGRAT, DE CAPACITAT ÚTIL DE 35 A 50 L, DE COLOR BLANC, PREU ALT</t>
  </si>
  <si>
    <t>P-76</t>
  </si>
  <si>
    <t>BJ25512G</t>
  </si>
  <si>
    <t>AIXETA DE CLASSE MONOCOMANDAMENT PER A BIDET, PER A MUNTAR SUPERFICIALMENT SOBRE APARELL SANITARI, DE LLAUTÓ CROMAT, PREU ALT, AMB DUES ENTRADES DE MANIGUETS</t>
  </si>
  <si>
    <t>P-77</t>
  </si>
  <si>
    <t>BJ2B133D</t>
  </si>
  <si>
    <t>MECANISME PER A CISTERNES DE DESCÀRREGA TOTAL, AUTOMÀTIC, PREU MITJÀ, AMB ENTRADA D'1´´1/4</t>
  </si>
  <si>
    <t>P-78</t>
  </si>
  <si>
    <t>BJ2Z411B</t>
  </si>
  <si>
    <t>AIXETA DE PAS MURAL, PER A ENCASTAR, DE LLAUTÓ CROMAT, PREU SUPERIOR, AMB SORTIDA DE 1´´ I ENTRADA DE 1´´</t>
  </si>
  <si>
    <t>P-79</t>
  </si>
  <si>
    <t>BJ3217DG</t>
  </si>
  <si>
    <t>DESGUÀS RECTE PER A PLAT DE DUTXA, AMB REIXETA INCORPORADA, DE PVC DE DIÀMETRE 40 MM, PER A CONNECTAR AL RAMAL DE PVC</t>
  </si>
  <si>
    <t>P-80</t>
  </si>
  <si>
    <t>BP12A300</t>
  </si>
  <si>
    <t>AMPLIFICADOR MONOCANAL UHF, CANAL ADJACENT, 40 DB DE GUANY, SEGONS UNE-EN 50083-5</t>
  </si>
  <si>
    <t>BP12B500</t>
  </si>
  <si>
    <t>AMPLIFICADOR FM, 43 DB DE GUANY, SEGONS UNE-EN 50083-5</t>
  </si>
  <si>
    <t>BP12X000</t>
  </si>
  <si>
    <t>PONT DE CONNEXIÓ PER A AMPLIFICADORS MODULARS</t>
  </si>
  <si>
    <t>BP12W500</t>
  </si>
  <si>
    <t>MARC DE SUPORT PER A AMPLIFICADORS MODULARS AMB CAPACITAT PER A 18U</t>
  </si>
  <si>
    <t>BP1F1110</t>
  </si>
  <si>
    <t>FONT D'ALIMENTACIÓ MODULAR PER A EQUIP DE CAPÇALERA, 230 V D'ENTRADA I 24 V DE SORTIDA</t>
  </si>
  <si>
    <t>BP12W100</t>
  </si>
  <si>
    <t>CÀRREGA RESISTIVA DE 75 OHM</t>
  </si>
  <si>
    <t>P-81</t>
  </si>
  <si>
    <t>BP12OA01</t>
  </si>
  <si>
    <t>AMPLIFICADOR PROGRAMABLE CENTRAL AMB 45 DB DE GANANCIA DE UHF</t>
  </si>
  <si>
    <t>P-82</t>
  </si>
  <si>
    <t>A013A000</t>
  </si>
  <si>
    <t>AJUDANT FUSTER</t>
  </si>
  <si>
    <t>BQ71047G</t>
  </si>
  <si>
    <t>MÒDUL ESTÀNDARD PER A MOBLE DE CUINA ALT, DE 400X330 MM I 700 MM D'ALÇÀRIA, AMB PORTES D'AGLOMERAT AMB MELAMINA, PREU MITJÀ, AMB TIRADORS I FERRATGES</t>
  </si>
  <si>
    <t>BQ711752</t>
  </si>
  <si>
    <t>REGLETA D'AGLOMERAT AMB MELAMINA DE 5 CM D'ALÇÀRIA, PER A ENCOLAR</t>
  </si>
  <si>
    <t>P-83</t>
  </si>
  <si>
    <t>BQ71057G</t>
  </si>
  <si>
    <t>MÒDUL ESTÀNDARD PER A MOBLE DE CUINA ALT, DE 500X330 MM I 700 MM D'ALÇÀRIA, AMB PORTES D'AGLOMERAT AMB MELAMINA, PREU MITJÀ, AMB TIRADORS I FERRATGES</t>
  </si>
  <si>
    <t>P-84</t>
  </si>
  <si>
    <t>BQ71067G</t>
  </si>
  <si>
    <t>MÒDUL ESTÀNDARD PER A MOBLE DE CUINA ALT, DE 600X330 MM I 700 MM D'ALÇÀRIA, AMB PORTES D'AGLOMERAT AMB MELAMINA, PREU MITJÀ, AMB TIRADORS I FERRATGES</t>
  </si>
  <si>
    <t>P-85</t>
  </si>
  <si>
    <t>BQ7127A1</t>
  </si>
  <si>
    <t>SÒCOL D'AGLOMERAT AMB MELAMINA DE 10 CM D'ALÇÀRIA, PER FIXAR AMB CLIPS</t>
  </si>
  <si>
    <t>BQ7114BG</t>
  </si>
  <si>
    <t>MÒDUL ESTÀNDARD PER A MOBLE DE CUINA BAIX, DE 400X600 MM I 700 MM D'ALÇÀRIA, AMB PORTA D'AGLOMERAT AMB MELAMINA, PREU MITJÀ, SOBRE PEUS REGULABLES DE PVC, AMB TIRADORS I FERRATGES</t>
  </si>
  <si>
    <t>P-86</t>
  </si>
  <si>
    <t>BQ7114DG</t>
  </si>
  <si>
    <t>MÒDUL ESTÀNDARD PER A MOBLE DE CUINA BAIX, DE 400X600 MM I 700 MM D'ALÇÀRIA, AMB 4 CALAIXOS D'AGLOMERAT AMB MELAMINA, PREU MITJÀ, SOBRE PEUS REGULABLES DE PVC, AMB TIRADORS I FERRATGES</t>
  </si>
  <si>
    <t>P-87</t>
  </si>
  <si>
    <t>BQ7115BG</t>
  </si>
  <si>
    <t>MÒDUL ESTÀNDARD PER A MOBLE DE CUINA BAIX, DE 500X600 MM I 700 MM D'ALÇÀRIA, AMB PORTA D'AGLOMERAT AMB MELAMINA, PREU MITJÀ, SOBRE PEUS REGULABLES DE PVC, AMB TIRADORS I FERRATGES</t>
  </si>
  <si>
    <t>P-88</t>
  </si>
  <si>
    <t>BQ7115DG</t>
  </si>
  <si>
    <t>MÒDUL ESTÀNDARD PER A MOBLE DE CUINA BAIX, DE 500X600 MM I 700 MM D'ALÇÀRIA, AMB 4 CALAIXOS D'AGLOMERAT AMB MELAMINA, PREU MITJÀ, SOBRE PEUS REGULABLES DE PVC, AMB TIRADORS I FERRATGES</t>
  </si>
  <si>
    <t>P-89</t>
  </si>
  <si>
    <t>BQ71167G</t>
  </si>
  <si>
    <t>MÒDUL D'EIXUGAPLATS PER A MOBLE DE CUINA ALT, DE 600X330 MM I 700 MM D'ALÇÀRIA, AMB PORTES D'AGLOMERAT AMB MELAMINA, PREU MITJÀ, AMB TIRADORS I FERRATGES</t>
  </si>
  <si>
    <t>P-90</t>
  </si>
  <si>
    <t>BQ7116BG</t>
  </si>
  <si>
    <t>MÒDUL ESTÀNDARD PER A MOBLE DE CUINA BAIX, DE 600X600 MM I 700 MM D'ALÇÀRIA, AMB PORTA D'AGLOMERAT AMB MELAMINA, PREU MITJÀ, SOBRE PEUS REGULABLES DE PVC, AMB TIRADORS I FERRATGES</t>
  </si>
  <si>
    <t>P-91</t>
  </si>
  <si>
    <t>BQ7116DG</t>
  </si>
  <si>
    <t>MÒDUL ESTÀNDARD PER A MOBLE DE CUINA BAIX, DE 600X600 MM I 700 MM D'ALÇÀRIA, AMB 4 CALAIXOS D'AGLOMERAT AMB MELAMINA, PREU MITJÀ, SOBRE PEUS REGULABLES DE PVC, AMB TIRADORS I FERRATGES</t>
  </si>
  <si>
    <t>P-92</t>
  </si>
  <si>
    <t>BQ7117BG</t>
  </si>
  <si>
    <t>MÒDUL ESTÀNDARD PER A MOBLE DE CUINA BAIX, DE 700X600 MM I 700 MM D'ALÇÀRIA, AMB PORTA D'AGLOMERAT AMB MELAMINA, PREU MITJÀ, SOBRE PEUS REGULABLES DE PVC, AMB TIRADORS I FERRATGES</t>
  </si>
  <si>
    <t>P-93</t>
  </si>
  <si>
    <t>BQ71187G</t>
  </si>
  <si>
    <t>MÒDUL D'EIXUGAPLATS PER A MOBLE DE CUINA ALT, DE 800X330 MM I 700 MM D'ALÇÀRIA, AMB PORTES D'AGLOMERAT AMB MELAMINA, PREU MITJÀ, AMB TIRADORS I FERRATGES</t>
  </si>
  <si>
    <t>P-94</t>
  </si>
  <si>
    <t>BQ71266G</t>
  </si>
  <si>
    <t>MÒDUL SOBRE CAMPANA PER A MOBLE DE CUINA ALT, DE 600X330 MM I 600 MM D'ALÇÀRIA, AMB PORTES D'AGLOMERAT AMB MELAMINA, PREU MITJÀ, AMB TIRADORS I FERRATGES</t>
  </si>
  <si>
    <t>P-95</t>
  </si>
  <si>
    <t>BQ7126BG</t>
  </si>
  <si>
    <t>MÒDUL D'AIGÜERA PER A MOBLE DE CUINA BAIX, DE 600X600 MM I 700 MM D'ALÇÀRIA, AMB PORTA D'AGLOMERAT AMB MELAMINA, PREU MITJÀ, SOBRE PEUS REGULABLES DE PVC, AMB TIRADORS I FERRATGES</t>
  </si>
  <si>
    <t>P-96</t>
  </si>
  <si>
    <t>BQ7128BG</t>
  </si>
  <si>
    <t>MÒDUL D'AIGÜERA PER A MOBLE DE CUINA BAIX, DE 800X600 MM I 700 MM D'ALÇÀRIA, AMB PORTA D'AGLOMERAT AMB MELAMINA, PREU MITJÀ, SOBRE PEUS REGULABLES DE PVC, AMB TIRADORS I FERRATGES</t>
  </si>
  <si>
    <t>P-97</t>
  </si>
  <si>
    <t>BQ7128A1</t>
  </si>
  <si>
    <t>SÒCOL D'ALUMINI DE 10 CM D'ALÇÀRIA, PER FIXAR AMB CLIPS</t>
  </si>
  <si>
    <t>BQ7136A0</t>
  </si>
  <si>
    <t>MÒDUL DE FORN PER A MOBLE DE CUINA BAIX, DE 600X600 MM I 700 MM D'ALÇÀRIA, SENSE FRONTAL , PREU ECONÒMIC, SOBRE PEUS REGULABLES DE PVC, AMB TIRADORS I FERRATGES</t>
  </si>
  <si>
    <t>P-98</t>
  </si>
  <si>
    <t>BQ7149BG</t>
  </si>
  <si>
    <t>MÒDUL RACONER ANGULAR PER A MOBLE DE CUINA BAIX, DE (900X900)X600 MM I 700 MM D'ALÇÀRIA, AMB PORTA D'AGLOMERAT AMB MELAMINA, PREU MITJÀ, SOBRE PEUS REGULABLES DE PVC, AMB TIRADORS I FERRATGES</t>
  </si>
  <si>
    <t>P-99</t>
  </si>
  <si>
    <t>BQ71EQ01</t>
  </si>
  <si>
    <t>REGLETA METÀL·LICA (COPETE) REMAT ENCIMERA.</t>
  </si>
  <si>
    <t>BQ71RM01</t>
  </si>
  <si>
    <t>PETIT MATERIAL</t>
  </si>
  <si>
    <t>P-100</t>
  </si>
  <si>
    <t>BQ71MR01</t>
  </si>
  <si>
    <t>SUBSTITUTIÓ DE PORTA PER A MOBLE DE CUINA BAIX,  DE 400X600 I 700 M MOBLE CUINA, AMB PORTA D'AGLOMERAT AMB MELAMINA, PREU MITJÀ,  AMB TIRADOR METAL·LIC I FRONTISES</t>
  </si>
  <si>
    <t>P-101</t>
  </si>
  <si>
    <t>BQ71MR02</t>
  </si>
  <si>
    <t>PORTA DE 600X600 I 700 M MOBLE CUINA, INCLÚS TIRADOR METAL·LIC I FRONTISES</t>
  </si>
  <si>
    <t>P-102</t>
  </si>
  <si>
    <t>BQ71MR03</t>
  </si>
  <si>
    <t>PORTA</t>
  </si>
  <si>
    <t>P-103</t>
  </si>
  <si>
    <t>BQ71MR04</t>
  </si>
  <si>
    <t>FRONTAL CALAIX DE 400X600 MM I 175 MM D'ALÇADA, INCLOU TIRADOR I GUIES</t>
  </si>
  <si>
    <t>P-104</t>
  </si>
  <si>
    <t>BQ71MR05</t>
  </si>
  <si>
    <t>FRONTAL CALAIX DE 600X600 MM I 175 MM D'ALÇADA, INCLOU TIRADOR I GUIES</t>
  </si>
  <si>
    <t>P-105</t>
  </si>
  <si>
    <t>P-106</t>
  </si>
  <si>
    <t>BQ71RM02</t>
  </si>
  <si>
    <t>SUBMINISTRAMENT I COL·LOCACIÓ DE TAULELL DE MATERIAL LAMINAT, DE FINS A 2,00 M DE LLARG</t>
  </si>
  <si>
    <t>P-107</t>
  </si>
  <si>
    <t>C0000000</t>
  </si>
  <si>
    <t xml:space="preserve">PART PROPORCIONAL D'EINES I MAQUINÀRIA NECESSÀRIES PER TAL DE FER ELS FORATS ADIENTS PER ENCASTAR </t>
  </si>
  <si>
    <t>P-108</t>
  </si>
  <si>
    <t>BQ81EQ01</t>
  </si>
  <si>
    <t>CUINA DE GAS AMB QUATRE FOCS I FORN INCORPORAT, TUB PER A CONNEXIÓ A XARXA DE GAS AMB TUB METÀL·LIC HOMOLOGAT PER A COL·LOCAR ENRASADA AMB EL TAULELL DE CUINA</t>
  </si>
  <si>
    <t>P-109</t>
  </si>
  <si>
    <t>BQ81RM01</t>
  </si>
  <si>
    <t>PLACA DE GAS, AMB QUATRE ZONES DE COCCIÓ</t>
  </si>
  <si>
    <t>P-110</t>
  </si>
  <si>
    <t>BQ81RM02</t>
  </si>
  <si>
    <t>PLACA VITROCERÀMICA ELÈCTRICA AMB TRES ZONES DE COCCIÓ</t>
  </si>
  <si>
    <t>P-111</t>
  </si>
  <si>
    <t>BQ81RM03</t>
  </si>
  <si>
    <t>PLACA VITROCERÀMICA DE DUES ZONES DE COCCIÓ</t>
  </si>
  <si>
    <t>P-112</t>
  </si>
  <si>
    <t>BQ81RM04</t>
  </si>
  <si>
    <t>CONJUNT  DE PLACA VITROCERÀMICA ELÈCTRICA DE TRES ZONES DE COCCIÓ I FORN ELÈCTRIC</t>
  </si>
  <si>
    <t>P-113</t>
  </si>
  <si>
    <t>BQ81RM05</t>
  </si>
  <si>
    <t>FORN ELÈCTRIC, CONVENCIONAL PER ENCASTAR A MOBLE DE 60 CMS</t>
  </si>
  <si>
    <t>P-114</t>
  </si>
  <si>
    <t>BQ81RM06</t>
  </si>
  <si>
    <t>CAMPANA EXTRACTORA DE 60 CMS, PER ENCASTAR A LA PARET O A MOBLE DE CUINA</t>
  </si>
  <si>
    <t>P-115</t>
  </si>
  <si>
    <t>BQ81RM07</t>
  </si>
  <si>
    <t>CAMPANA EXTRACTORA DECORATIVA D'ACER INOXIDABLE DE 60 CMS</t>
  </si>
  <si>
    <t>P-116</t>
  </si>
  <si>
    <t>BQ81RM08</t>
  </si>
  <si>
    <t>CAMPANA EXTRACTORA EXTRAÏBLE DE 60 CMS, PER ENCASTAR AL MOBLE O A LA PARET</t>
  </si>
  <si>
    <t>P-117</t>
  </si>
  <si>
    <t>BQ81RM09</t>
  </si>
  <si>
    <t>EXTRACTOR DE CUINA DE PARET</t>
  </si>
  <si>
    <t>P-118</t>
  </si>
  <si>
    <t>P-119</t>
  </si>
  <si>
    <t>P-120</t>
  </si>
  <si>
    <t>BQ880002</t>
  </si>
  <si>
    <t>CAMPANA EXTRACTORA D'ACER INOXIDABLE, DE 90 X 90 CM, AMB DOS MOTORS, INTERRUPTOR LLUMINÓS DE PARADA/MARXA, COMMUTADOR DE TRES VELOCITATS, FILTRES METÀL·LICS DE TRES PECES, DUES LÀMPADES DE 40 W, XEMENEIA TELESCÒPICA</t>
  </si>
  <si>
    <t>P-121</t>
  </si>
  <si>
    <t>B0710180</t>
  </si>
  <si>
    <t>MORTER PER A RAM DE PALETA, CLASSE M 7,5 (7,5 N/MM2), EN SACS, DE DESIGNACIÓ (G) SEGONS NORMA UNE-EN 998-2</t>
  </si>
  <si>
    <t>BQZ5RR01</t>
  </si>
  <si>
    <t>BOL·LARD ABATIBLE PER A PLAÇA D'APARCAMENT AMB COS DE TUB DE FERRO DE 40 MM D. 600 MM AMPLADA I 500 MM ALÇADA. TANCAMENT AMB CLAU DE SEGURETAT I ACABAT AMB PINTURA EPOXI COLOR GROC.</t>
  </si>
  <si>
    <t>P-122</t>
  </si>
  <si>
    <t>P-123</t>
  </si>
  <si>
    <t>P-124</t>
  </si>
  <si>
    <t>P-125</t>
  </si>
  <si>
    <t>P-126</t>
  </si>
  <si>
    <t>P-127</t>
  </si>
  <si>
    <t>BRL2R000</t>
  </si>
  <si>
    <t>PRODUCTE RATICIDA</t>
  </si>
  <si>
    <t>P-128</t>
  </si>
  <si>
    <t>CRL15100</t>
  </si>
  <si>
    <t>APARELL MANUAL DE PRESSIÓ PER A TRACTAMENTS FITOSANITARIS I HERBICIDES</t>
  </si>
  <si>
    <t>BRL21000</t>
  </si>
  <si>
    <t>PRODUCTE INSECTICIDA</t>
  </si>
  <si>
    <t>P-129</t>
  </si>
  <si>
    <t>P-130</t>
  </si>
  <si>
    <t>CR112500</t>
  </si>
  <si>
    <t>DESBROSSADORA MANUAL DE BRAÇ AMB CAPÇAL DE FIL O DISC</t>
  </si>
  <si>
    <t>P-131</t>
  </si>
  <si>
    <t>BRLA4000</t>
  </si>
  <si>
    <t>L</t>
  </si>
  <si>
    <t>PRODUCTE HERBICIDA HORMONAL CONVENCIONAL</t>
  </si>
  <si>
    <t>P-132</t>
  </si>
  <si>
    <t>P-133</t>
  </si>
  <si>
    <t>P-134</t>
  </si>
  <si>
    <t>C1704100</t>
  </si>
  <si>
    <t>MESCLADOR CONTINU AMB SITJA PER A MORTER PREPARAT A GRANEL</t>
  </si>
  <si>
    <t>C200B000</t>
  </si>
  <si>
    <t>TALLADORA AMB DISC DE CARBORÚNDUM</t>
  </si>
  <si>
    <t>B07102A0</t>
  </si>
  <si>
    <t>MORTER PER A RAM DE PALETA, CLASSE M 10 (10 N/MM2), A GRANEL, DE DESIGNACIÓ (G) SEGONS NORMA UNE-EN 998-2</t>
  </si>
  <si>
    <t>B0F85550</t>
  </si>
  <si>
    <t>SUPERMAÓ DE 500X250X50 MM, P/REVESTIR, CATEGORIA I, LD, SEGONS LA NORMA UNE-EN 771-1</t>
  </si>
  <si>
    <t>B05A2203</t>
  </si>
  <si>
    <t>MATERIAL PER A REJUNTAT DE RAJOLES CERÀMIQUES CG2 SEGONS NORMA UNE-EN 13888, DE COLOR</t>
  </si>
  <si>
    <t>B0FH3173</t>
  </si>
  <si>
    <t>RAJOLA DE CERÀMICA PREMSADA ESMALTADA MAT, RAJOLA DE VALÈNCIA, DE FORMA RECTANGULAR O QUADRADA, DE 16 A 25 PECES/M2, PREU MITJÀ, GRUP BIII (UNE-EN 14411)</t>
  </si>
  <si>
    <t>B0711013</t>
  </si>
  <si>
    <t>ADHESIU CIMENTÓS TIPUS C1 E SEGONS NORMA UNE-EN 12004</t>
  </si>
  <si>
    <t>P-135</t>
  </si>
  <si>
    <t>P-136</t>
  </si>
  <si>
    <t>P-137</t>
  </si>
  <si>
    <t>P-138</t>
  </si>
  <si>
    <t>P-139</t>
  </si>
  <si>
    <t>C1503000</t>
  </si>
  <si>
    <t>CAMIÓ GRUA</t>
  </si>
  <si>
    <t>P-140</t>
  </si>
  <si>
    <t>B0CHQ1C2</t>
  </si>
  <si>
    <t>PLANXA PERFORADA D'ACER GALVANITZAT DE 2 MM DE GRUIX, AMB PERFORACIONS CIRCULARS AL PORTELL I 15 A 25 % DE COEFICIENT DE PERFORACIÓ</t>
  </si>
  <si>
    <t>P-141</t>
  </si>
  <si>
    <t>P-142</t>
  </si>
  <si>
    <t>P-143</t>
  </si>
  <si>
    <t>P-144</t>
  </si>
  <si>
    <t>P-145</t>
  </si>
  <si>
    <t>P-146</t>
  </si>
  <si>
    <t>P-147</t>
  </si>
  <si>
    <t>P-148</t>
  </si>
  <si>
    <t>P-149</t>
  </si>
  <si>
    <t>C1101200</t>
  </si>
  <si>
    <t>COMPRESSOR AMB DOS MARTELLS PNEUMÀTICS</t>
  </si>
  <si>
    <t>P-150</t>
  </si>
  <si>
    <t>P-151</t>
  </si>
  <si>
    <t>P-152</t>
  </si>
  <si>
    <t>P-153</t>
  </si>
  <si>
    <t>P-154</t>
  </si>
  <si>
    <t>P-155</t>
  </si>
  <si>
    <t>P-156</t>
  </si>
  <si>
    <t>P-157</t>
  </si>
  <si>
    <t>P-158</t>
  </si>
  <si>
    <t>P-159</t>
  </si>
  <si>
    <t>P-160</t>
  </si>
  <si>
    <t>P-161</t>
  </si>
  <si>
    <t>P-162</t>
  </si>
  <si>
    <t>P-163</t>
  </si>
  <si>
    <t>P-164</t>
  </si>
  <si>
    <t>P-165</t>
  </si>
  <si>
    <t>P-166</t>
  </si>
  <si>
    <t>P-167</t>
  </si>
  <si>
    <t>P-168</t>
  </si>
  <si>
    <t>P-169</t>
  </si>
  <si>
    <t>P-170</t>
  </si>
  <si>
    <t>P-171</t>
  </si>
  <si>
    <t>P-172</t>
  </si>
  <si>
    <t>P-173</t>
  </si>
  <si>
    <t>P-174</t>
  </si>
  <si>
    <t>P-175</t>
  </si>
  <si>
    <t>P-176</t>
  </si>
  <si>
    <t>P-177</t>
  </si>
  <si>
    <t>P-178</t>
  </si>
  <si>
    <t>P-179</t>
  </si>
  <si>
    <t>P-180</t>
  </si>
  <si>
    <t>P-181</t>
  </si>
  <si>
    <t>P-182</t>
  </si>
  <si>
    <t>P-183</t>
  </si>
  <si>
    <t>P-184</t>
  </si>
  <si>
    <t>P-185</t>
  </si>
  <si>
    <t>P-186</t>
  </si>
  <si>
    <t>P-187</t>
  </si>
  <si>
    <t>P-188</t>
  </si>
  <si>
    <t>P-189</t>
  </si>
  <si>
    <t>P-190</t>
  </si>
  <si>
    <t>P-191</t>
  </si>
  <si>
    <t>P-192</t>
  </si>
  <si>
    <t>B2RA85A0</t>
  </si>
  <si>
    <t>P-193</t>
  </si>
  <si>
    <t>C1RA2500</t>
  </si>
  <si>
    <t>SUBMINISTRAMENT DE CONTENIDOR METÀL·LIC DE 5 M3 DE CAPACITAT I RECOLLIDA AMB RESIDUS INERTS O NO ESPECIALS</t>
  </si>
  <si>
    <t>B0FG3JA3</t>
  </si>
  <si>
    <t>RAJOLA CERÀMICA FINA DE FORMA RECTANGULAR I ELABORACIÓ MECÀNICA, DE 28X14X1 CM, DE COLOR VERMELL</t>
  </si>
  <si>
    <t>B2RA73G0</t>
  </si>
  <si>
    <t>DEPOSICIÓ CONTROLADA A DIPÒSIT AUTORITZAT, AMB CÀNON SOBRE LA DEPOSICIÓ CONTROLADA DELS RESIDUS DE LA CONSTRUCCIÓ NO INCLÒS, DE RESIDUS BARREJATS INERTS AMB UNA DENSITAT 1,0 T/M3, PROCEDENTS DE CONSTRUCCIÓ O DEMOLICIÓ, AMB CODI 170107 SEGONS LA LLISTA EUROPEA DE RESIDUS (ORDEN MAM/304/2002)</t>
  </si>
  <si>
    <t>P-194</t>
  </si>
  <si>
    <t>B9CZ1000</t>
  </si>
  <si>
    <t>BEURADA BLANCA</t>
  </si>
  <si>
    <t>P-195</t>
  </si>
  <si>
    <t>B52219N0</t>
  </si>
  <si>
    <t>TEULA ÀRAB DE CERÀMICA DE FABRICACIÓ MECÀNICA COLOR ENVELLIT, DE 30 PECES/M2, COM A MÀXIM</t>
  </si>
  <si>
    <t>P-196</t>
  </si>
  <si>
    <t>B56Z0005</t>
  </si>
  <si>
    <t>PERFILERIA I ELEMENTS AUXILIARS PER A LLUERNES DE PLAQUES DE POLICARBONAT DE 8 A 12 MM DE GRUIX</t>
  </si>
  <si>
    <t>B0CA5E40</t>
  </si>
  <si>
    <t>PLACA DE POLICARBONAT CEL·LULAR DE 10 MM DE GRUIX I 4 PARETS, DE 600 MM D'AMPLÀRIA I TRACTAMENT PER A L'ABSORCIÓ DE LA RADIACIÓ ULTRAVIOLADA A LES DUES CARES</t>
  </si>
  <si>
    <t>P-197</t>
  </si>
  <si>
    <t>B5ZZJLPT</t>
  </si>
  <si>
    <t>VIS D'ACER GALVANITZAT DE 5,4X65 MM, AMB JUNTS DE METALL I GOMA I TAC DE NILÓ DE DIÀMETRE 8/10 MM</t>
  </si>
  <si>
    <t>B5ZHBD80</t>
  </si>
  <si>
    <t>GANXO I SUPORT DE PVC PER A CANAL DE PVC RÍGID, DE D 200 MM</t>
  </si>
  <si>
    <t>B5ZH1D80</t>
  </si>
  <si>
    <t>CANAL EXTERIOR DE SECCIÓ SEMICIRCULAR DE PVC RÍGID, DE DIÀMETRE 200 MM</t>
  </si>
  <si>
    <t>P-198</t>
  </si>
  <si>
    <t>P-199</t>
  </si>
  <si>
    <t>B6B11211</t>
  </si>
  <si>
    <t>MUNTANT DE PLANXA D'ACER GALVANITZAT, EN PARAMENTS VERTICALS AMB PERFILS 48 MM D'AMPLÀRIA</t>
  </si>
  <si>
    <t>B6B12211</t>
  </si>
  <si>
    <t>CANAL DE PLANXA D'ACER GALVANITZAT, EN PARAMENTS HORITZONTALS AMB PERFILS 48 MM D'AMPLÀRIA</t>
  </si>
  <si>
    <t>B6BZ1A10</t>
  </si>
  <si>
    <t>BANDA ACÚSTICA AUTOADHESIVA FINS A 50 MM D'AMPLÀRIA PER A JUNTS DE PLAQUES DE GUIX LAMINAT</t>
  </si>
  <si>
    <t>B0A44000</t>
  </si>
  <si>
    <t>VISOS PER A PLAQUES DE GUIX LAMINAT</t>
  </si>
  <si>
    <t>B7J500ZZ</t>
  </si>
  <si>
    <t>MASSILLA PER A JUNT DE PLAQUES DE CARTRÓ-GUIX</t>
  </si>
  <si>
    <t>B7JZ00E1</t>
  </si>
  <si>
    <t>CINTA DE PAPER RESISTENT PER A JUNTS DE PLAQUES DE GUIX LAMINAT</t>
  </si>
  <si>
    <t>B0CC2310</t>
  </si>
  <si>
    <t>PLACA DE GUIX LAMINAT HIDRÒFUGA (H) I GRUIX 12,5 MM, SEGONS LA NORMA UNE-EN 520</t>
  </si>
  <si>
    <t>P-200</t>
  </si>
  <si>
    <t>P-201</t>
  </si>
  <si>
    <t>P-202</t>
  </si>
  <si>
    <t>CZ182000</t>
  </si>
  <si>
    <t>EQUIP PER A INJECCIÓ A PRESSIÓ AMB BROQUETS DE PRESSIÓ ALTA PER A PRODUCTE HIDROFUGANT</t>
  </si>
  <si>
    <t>B75A2200</t>
  </si>
  <si>
    <t>PRODUCTE HIDROFUGANT DE BASE ÀCID SILÍCIC I HIDROFUGANT</t>
  </si>
  <si>
    <t>P-203</t>
  </si>
  <si>
    <t>P-204</t>
  </si>
  <si>
    <t>B051E201</t>
  </si>
  <si>
    <t>CIMENT BLANC DE RAM DE PALETA BL 22,5 X SEGONS UNE 80305, EN SACS</t>
  </si>
  <si>
    <t>B071D000</t>
  </si>
  <si>
    <t>MORTER PORÓS DRENANT DE CIMENT BLANC I ADDITIU INCLUSOR D'AIRE</t>
  </si>
  <si>
    <t>P-205</t>
  </si>
  <si>
    <t>P-206</t>
  </si>
  <si>
    <t>P-207</t>
  </si>
  <si>
    <t>P-208</t>
  </si>
  <si>
    <t>P-209</t>
  </si>
  <si>
    <t>P-210</t>
  </si>
  <si>
    <t>B84Z5610</t>
  </si>
  <si>
    <t>ENTRAMAT D'ESTRUCTURA SENZILLA D'ACER GALVANITZAT PER A CEL RAS CONTINU DE PLAQUES DE GUIX LAMINAT FORMAT PER PERFILS COL·LOCATS CADA 600 MM COM A MÀXIM , PER A FIXAR AL SOSTRE MITJANÇANT VARETA DE SUSPENSIÓ CADA 1,2 M, PER A SUPORTAR UNA CÀRREGA DE FINS A 15 KG</t>
  </si>
  <si>
    <t>B0CC1310</t>
  </si>
  <si>
    <t>PLACA DE GUIX LAMINAT ESTÀNDARD (A) I GRUIX 12,5 MM, SEGONS LA NORMA UNE-EN 520</t>
  </si>
  <si>
    <t>P-211</t>
  </si>
  <si>
    <t>B7J5RR01</t>
  </si>
  <si>
    <t>MASSILLA PER A REPARACIÓ PUNTUAL DE FORATS EN PARAMENTS DE GUIX.</t>
  </si>
  <si>
    <t>P-212</t>
  </si>
  <si>
    <t>B0911000</t>
  </si>
  <si>
    <t>ADHESIU D'APLICACIÓ A DUES CARES DE CAUTXÚ SINTÈTIC</t>
  </si>
  <si>
    <t>B0CUU230</t>
  </si>
  <si>
    <t>TAULER AGLOMERAT DE FIBRES DE FUSTA I RESINES SINTÈTIQUES D'ALTA DENSITAT, ACABAT AMB MELAMINA A LES 2 CARES, DE 19 MM DE GRUIX</t>
  </si>
  <si>
    <t>P-213</t>
  </si>
  <si>
    <t>P-214</t>
  </si>
  <si>
    <t>B0717000</t>
  </si>
  <si>
    <t>MORTER POLIMÈRIC DE CIMENT AMB RESINES EPOXI PER A IMPRIMACIÓ ANTICORROSIVA I PONT D'UNIÓ</t>
  </si>
  <si>
    <t>P-215</t>
  </si>
  <si>
    <t>P-216</t>
  </si>
  <si>
    <t>P-217</t>
  </si>
  <si>
    <t>C200C000</t>
  </si>
  <si>
    <t>MÀQUINA AMB DISC DE PUNXES METÀL·LIQUES</t>
  </si>
  <si>
    <t>B8ZAJ000</t>
  </si>
  <si>
    <t>PRODUCTE DECAPANT</t>
  </si>
  <si>
    <t>P-218</t>
  </si>
  <si>
    <t>P-219</t>
  </si>
  <si>
    <t>P-220</t>
  </si>
  <si>
    <t>B89ZNE00</t>
  </si>
  <si>
    <t>PINTURA AL SILICAT DE POTASSA PER A EXTERIORS</t>
  </si>
  <si>
    <t>B8ZAH000</t>
  </si>
  <si>
    <t>IMPRIMACIÓ NEUTRALITZADORA ACRÍLICA</t>
  </si>
  <si>
    <t>B8ZAM000</t>
  </si>
  <si>
    <t>IMPRIMACIÓ FIXADORA ACRÍLICA</t>
  </si>
  <si>
    <t>P-221</t>
  </si>
  <si>
    <t>B89ZPD00</t>
  </si>
  <si>
    <t>PINTURA PLÀSTICA PER A INTERIORS</t>
  </si>
  <si>
    <t>P-222</t>
  </si>
  <si>
    <t>B89ZR020</t>
  </si>
  <si>
    <t>PINTURA ACRÍLICA, EN FASE AQUOSA</t>
  </si>
  <si>
    <t>P-223</t>
  </si>
  <si>
    <t>P-224</t>
  </si>
  <si>
    <t>B89ZSD00</t>
  </si>
  <si>
    <t>PINTURA PLÀSTICA TIXOTRÒPICA PER A INTERIORS</t>
  </si>
  <si>
    <t>P-225</t>
  </si>
  <si>
    <t>P-226</t>
  </si>
  <si>
    <t>P-227</t>
  </si>
  <si>
    <t>P-228</t>
  </si>
  <si>
    <t>P-229</t>
  </si>
  <si>
    <t>P-230</t>
  </si>
  <si>
    <t>P-231</t>
  </si>
  <si>
    <t>P-232</t>
  </si>
  <si>
    <t>P-233</t>
  </si>
  <si>
    <t>P-234</t>
  </si>
  <si>
    <t>B8ZAA000</t>
  </si>
  <si>
    <t>IMPRIMACIÓ ANTIOXIDANT</t>
  </si>
  <si>
    <t>P-235</t>
  </si>
  <si>
    <t>P-236</t>
  </si>
  <si>
    <t>P-237</t>
  </si>
  <si>
    <t>B8ZAF000</t>
  </si>
  <si>
    <t>IMPRIMACIÓ FOSFATANT</t>
  </si>
  <si>
    <t>P-238</t>
  </si>
  <si>
    <t>B8AZB000</t>
  </si>
  <si>
    <t>VERNÍS SINTÈTIC</t>
  </si>
  <si>
    <t>P-239</t>
  </si>
  <si>
    <t>P-240</t>
  </si>
  <si>
    <t>P-241</t>
  </si>
  <si>
    <t>B0711020</t>
  </si>
  <si>
    <t>ADHESIU CIMENTÓS TIPUS C2 SEGONS NORMA UNE-EN 12004</t>
  </si>
  <si>
    <t>B0FGA172</t>
  </si>
  <si>
    <t>RAJOLA DE GRES EXTRUÏT SENSE ESMALTAR ANTILLISCANT DE FORMA RECTANGULAR O QUADRADA, DE 16 A 25 PECES/M2, PREU ALT, GRUP AI-AIIA (UNE-EN 14411)</t>
  </si>
  <si>
    <t>P-242</t>
  </si>
  <si>
    <t>B0FG6173</t>
  </si>
  <si>
    <t>RAJOLA DE GRES EXTRUÏT ESMALTAT DE FORMA RECTANGULAR O QUADRADA, DE 16 A 25 PECES/M2, PREU MITJÀ, GRUP AI-AIIA (UNE-EN 14411)</t>
  </si>
  <si>
    <t>P-243</t>
  </si>
  <si>
    <t>B9QH1250</t>
  </si>
  <si>
    <t>POST MULTICAPA AMB CAPA D'ACABAT SINTÈTICA PER A PARQUET FLOTANT, PER A ÚS DOMÈSTIC GENERAL, CLASSE 22 (UNE-EN 13329), DE 1190 A 1800 MM DE LLARGÀRIA, DE 120 A 180 MM D'AMPLÀRIA, 6,5 MM DE GRUIX, AMB BASE DE TAULER DE FIBRES D'ALTA DENSITAT I UNIÓ A PRESSIÓ</t>
  </si>
  <si>
    <t>B7C75300</t>
  </si>
  <si>
    <t>LÀMINA DE POLIETILÈ EXPANDIT NO RETICULAT, DE 3 MM DE GRUIX</t>
  </si>
  <si>
    <t>P-244</t>
  </si>
  <si>
    <t>B9U21AA0</t>
  </si>
  <si>
    <t>SÒCOL DE TERRATZO LLIS DE GRA PETIT, PREU ALT, DE 10 CM D'ALÇÀRIA</t>
  </si>
  <si>
    <t>P-245</t>
  </si>
  <si>
    <t>B9U21BA0</t>
  </si>
  <si>
    <t>SÒCOL DE TERRATZO LLIS DE GRA MITJÀ, PREU ALT, DE 10 CM D'ALÇÀRIA</t>
  </si>
  <si>
    <t>P-246</t>
  </si>
  <si>
    <t>B9U321A0</t>
  </si>
  <si>
    <t>SÒCOL DE RAJOLA CERÀMICA ESMALTADA MAT, DE 10 CM D'ALÇÀRIA</t>
  </si>
  <si>
    <t>P-247</t>
  </si>
  <si>
    <t>B9U341A0</t>
  </si>
  <si>
    <t>SÒCOL DE RAJOLA GRES EXTRUÏT ESMALTAT, DE 10 CM D'ALÇÀRIA</t>
  </si>
  <si>
    <t>P-248</t>
  </si>
  <si>
    <t>B9Z51010</t>
  </si>
  <si>
    <t>PERFIL SIMPLE DE PVC, PER A JUNTS DE PAVIMENT</t>
  </si>
  <si>
    <t>P-249</t>
  </si>
  <si>
    <t>BAMWMR01</t>
  </si>
  <si>
    <t>POM PORTA ENTRADA</t>
  </si>
  <si>
    <t>P-250</t>
  </si>
  <si>
    <t>BAQA9486</t>
  </si>
  <si>
    <t>FULLA BATENT PER A PORTA D'ENTRADA, DE FUSTA SAPEL·LI PER A ENVERNISSAR DE 45 MM DE GRUIX, DE CARES LLISES I DE FUSTA XAPADA, DE 80 CM D'AMPLÀRIA I DE 210 CM D'ALÇÀRIA</t>
  </si>
  <si>
    <t>BAZGB260</t>
  </si>
  <si>
    <t>FERRAMENTA PER A PORTA D'ENTRADA D'UNA FULLA BATENT, DE PREU ALT</t>
  </si>
  <si>
    <t>P-251</t>
  </si>
  <si>
    <t>BAQAE486</t>
  </si>
  <si>
    <t>FULLA BATENT PER A PORTA D'ENTRADA, DE FUSTA PER A PINTAR DE 45 MM DE GRUIX, DE CARES LLISES I DE FUSTA XAPADA, DE 80 CM D'AMPLÀRIA I DE 210 CM D'ALÇÀRIA</t>
  </si>
  <si>
    <t>BAZGB360</t>
  </si>
  <si>
    <t>FERRAMENTA PER A PORTA D'ENTRADA D'UNA FULLA BATENT, DE PREU MITJÀ</t>
  </si>
  <si>
    <t>P-252</t>
  </si>
  <si>
    <t>BAZGBRM1</t>
  </si>
  <si>
    <t>PETIT MATERIAL PER A LA CORRECTE EXECUCIÓ DE LES FEINES.</t>
  </si>
  <si>
    <t>P-253</t>
  </si>
  <si>
    <t>BAQD7S86</t>
  </si>
  <si>
    <t>FULLA BATENT PER A PORTA INTERIOR, DE FUSTA DE SAPEL·LI PER A ENVERNISSAR, DE 35 MM DE GRUIX, AMB GALZES PER A VIDRE I ESTRUCTURA INTERIOR DE FUSTA, DE 80 CM D'AMPLÀRIA I DE 210 CM D'ALÇÀRIA</t>
  </si>
  <si>
    <t>BAZGC260</t>
  </si>
  <si>
    <t>FERRAMENTA PER A PORTA D'INTERIOR D'UNA FULLA BATENT, DE PREU ALT</t>
  </si>
  <si>
    <t>P-254</t>
  </si>
  <si>
    <t>BAQD8A86</t>
  </si>
  <si>
    <t>FULLA BATENT PER A PORTA INTERIOR, DE FUSTA DE SAPEL·LI PER A ENVERNISSAR, DE 40 MM DE GRUIX, AMB MOTLLURA I ESTRUCTURA INTERIOR DE FUSTA, DE 80 CM D'AMPLÀRIA I DE 210 CM D'ALÇÀRIA</t>
  </si>
  <si>
    <t>P-255</t>
  </si>
  <si>
    <t>BAQDCS86</t>
  </si>
  <si>
    <t>FULLA BATENT PER A PORTA INTERIOR, DE FUSTA PER A PINTAR, DE 35 MM DE GRUIX, AMB GALZES PER A VIDRE I ESTRUCTURA INTERIOR DE FUSTA, DE 80 CM D'AMPLÀRIA I DE 210 CM D'ALÇÀRIA</t>
  </si>
  <si>
    <t>BAZGC360</t>
  </si>
  <si>
    <t>FERRAMENTA PER A PORTA D'INTERIOR D'UNA FULLA BATENT, DE PREU MITJÀ</t>
  </si>
  <si>
    <t>P-256</t>
  </si>
  <si>
    <t>BAQDD286</t>
  </si>
  <si>
    <t>FULLA BATENT PER A PORTA INTERIOR, DE FUSTA PER A PINTAR, DE 40 MM DE GRUIX, DE CARES LLISES I ESTRUCTURA INTERIOR DE FUSTA, DE 80 CM D'AMPLÀRIA I DE 210 CM D'ALÇÀRIA</t>
  </si>
  <si>
    <t>P-257</t>
  </si>
  <si>
    <t>P-258</t>
  </si>
  <si>
    <t>BAZGCRM01</t>
  </si>
  <si>
    <t>FERRAMENTA PER A PORTELLA DE BÚSTIA, INCLOU JOC DE CLAUS, TOTALMENT ACABAT</t>
  </si>
  <si>
    <t>P-259</t>
  </si>
  <si>
    <t>BAZGRM02</t>
  </si>
  <si>
    <t>FERRAMENTA PER A PORTA DE TRASTER, INCLOU JOC DE CLAUS I LA EXTRACCIÓ DEL PANY EXISTENT, TOTALMENT ACABAT</t>
  </si>
  <si>
    <t>P-260</t>
  </si>
  <si>
    <t>BAZGRM03</t>
  </si>
  <si>
    <t>REALITZACIÓ DE DUES CÒPIES DE LA CLAU</t>
  </si>
  <si>
    <t>P-261</t>
  </si>
  <si>
    <t>BAZGRM04</t>
  </si>
  <si>
    <t>P-262</t>
  </si>
  <si>
    <t>BAZGRM06</t>
  </si>
  <si>
    <t>REALITZACIÓ DE DUES COPIES DE CLAUS</t>
  </si>
  <si>
    <t>P-263</t>
  </si>
  <si>
    <t>BAZGU003</t>
  </si>
  <si>
    <t>PANY MESTREJAT AMB TRES PUNTS D'ENCLAVAMENT</t>
  </si>
  <si>
    <t>P-264</t>
  </si>
  <si>
    <t>BAZGRR02</t>
  </si>
  <si>
    <t>SUBMINISTRAMENT DE PANY PORTA D'ACCÉS AMB JOC DE CLAUS.</t>
  </si>
  <si>
    <t>P-265</t>
  </si>
  <si>
    <t>P-266</t>
  </si>
  <si>
    <t>BAZGRR04</t>
  </si>
  <si>
    <t>PANY DE SEGURETAT AMB BARRA VISTA INTERIOR AMB JOC DE CLAUS</t>
  </si>
  <si>
    <t>P-267</t>
  </si>
  <si>
    <t>BAZGRR10</t>
  </si>
  <si>
    <t>FRONTISSA RECTA PER ARMARI</t>
  </si>
  <si>
    <t>P-268</t>
  </si>
  <si>
    <t>BAZGRR11</t>
  </si>
  <si>
    <t xml:space="preserve">SAFATA DE 60 CM PER ESCORREPLATS/GOTS D'ACER INOXIDABLE. </t>
  </si>
  <si>
    <t>P-269</t>
  </si>
  <si>
    <t>BAZGRR12</t>
  </si>
  <si>
    <t xml:space="preserve">SAFATA DE 80 CM PER ESCORREPLATS/GOTS D'ACER INOXIDABLE. </t>
  </si>
  <si>
    <t>P-270</t>
  </si>
  <si>
    <t>BAZG1120</t>
  </si>
  <si>
    <t>JOC DE MANETES, D'ALUMINI ANODITZAT, AMB PLACA PETITA, DE PREU MITJÀ</t>
  </si>
  <si>
    <t>BAQED176</t>
  </si>
  <si>
    <t>PORTA BLOCK DE FULLES BATENTS DE FUSTA PER A INTERIOR, BATENT, DE 40 MM DE GRUIX, AMB UNA LLUM DE PAS DE 70 CM D'AMPLÀRIA I 210 CM D'ALÇÀRIA, PER A UN GRUIX DE BASTIMENT DE 10 CM, COM A MÀXIM, ACABAT ROURE ENVERNISSAT, AMB FULLA CARES LLISES DE TAULER AGLOMERAT HIDRÒFUG XAPAT, GALZES I TAPAJUNTS DE MDF XAPAT, RIBET DE GOMA, FERRAMENTA DE PENJAR, PANY DE COP</t>
  </si>
  <si>
    <t>P-271</t>
  </si>
  <si>
    <t>BAQED476</t>
  </si>
  <si>
    <t>PORTA BLOCK DE FULLES BATENTS DE FUSTA PER A INTERIOR, BATENT, DE 40 MM DE GRUIX, AMB UNA LLUM DE PAS DE 70 CM D'AMPLÀRIA I 210 CM D'ALÇÀRIA, PER A UN GRUIX DE BASTIMENT DE 10 CM, COM A MÀXIM, ACABAT ROURE ENVERNISSAT, AMB FULLA AMB GALZE PER A VIDRE DE TAULER AGLOMERAT HIDRÒFUG XAPAT, GALZES I TAPAJUNTS DE MDF XAPAT, RIBET DE GOMA, FERRAMENTA DE PENJAR, PANY DE COP</t>
  </si>
  <si>
    <t>P-272</t>
  </si>
  <si>
    <t>BAZGEM01</t>
  </si>
  <si>
    <t xml:space="preserve">ESPIELL ÒPTIC GRAN ANGULAR DE 14 MM DE DIÀMETRE I 35 A 60 MM DE LONGITUD, AMB TAPA INCORPORADA I ACABAT EN FERRO, SÈRIE BÀSICA, PER PORTA D'ENTRADA. </t>
  </si>
  <si>
    <t>P-273</t>
  </si>
  <si>
    <t>P-274</t>
  </si>
  <si>
    <t>B7J500W0</t>
  </si>
  <si>
    <t>ESCUMA DE POLIURETÀ EN AEROSOL</t>
  </si>
  <si>
    <t>BATA6745</t>
  </si>
  <si>
    <t>PORTA ACÚSTICA D'ENTRADA TIPUS BLOCK, AMB TAULER DE FIBRES DE FUSTA I RESINES SINTÈTIQUES FABRICAT PER PROCÉS SEC MDF ACABAT AMB ESTRATIFICAT, DE 40 MM DE GRUIX, AMB UN AÏLLAMENT A SOROLL AERI DE 37 DB(A), D'UNA FULLA BATENT DE CARES LLISES I INTERIOR BLINDAT AMB DUES XAPES D'ACER, DE 80 CM D'AMPLÀRIA I 210 CM D'ALÇÀRIA, JUNT BILAVIAL AL TRAVESSER INFERIOR, BASTIMENT DE FUSTA AMB JUNT ISOFÒNIC PERIMETRAL, INCLOENT FERRAMENTA DE PENJAR, PANY DE COP I CLAU DE SEGURETAT AMB TRES PUNTS D'ANCORATGE, MANETA I ESPIELL</t>
  </si>
  <si>
    <t>P-275</t>
  </si>
  <si>
    <t>BAVBEK4C</t>
  </si>
  <si>
    <t>PERSIANA ENROTLLABLE DE PVC, DE LAMEL·LES DE 14 A 14,5 MM DE GRUIX, 40 A 45 MM D'ALÇÀRIA I DE 8 A 8,5 KG DE PES PER M2</t>
  </si>
  <si>
    <t>P-276</t>
  </si>
  <si>
    <t>BAVBERM01</t>
  </si>
  <si>
    <t>PART PROPORCIONAL DE PETIT MATERIAL PER LA REPARACIÓ DE LES PERSIANES I CINTES DE L'HABITATGE, DEIXANT EN PERFECTE ESTAT DE FUNCIONAMENT.</t>
  </si>
  <si>
    <t>P-277</t>
  </si>
  <si>
    <t>BAVZ5C05</t>
  </si>
  <si>
    <t>P-278</t>
  </si>
  <si>
    <t>BAZG5160</t>
  </si>
  <si>
    <t>FERRAMENTA PER A BALCONERA D'UNA FULLA BATENT, DE PREU SUPERIOR</t>
  </si>
  <si>
    <t>P-279</t>
  </si>
  <si>
    <t>BAZG1160</t>
  </si>
  <si>
    <t>FERRAMENTA PER A FINESTRA D'UNA FULLA BATENT, DE PREU SUPERIOR</t>
  </si>
  <si>
    <t>P-280</t>
  </si>
  <si>
    <t>BAWZRR01</t>
  </si>
  <si>
    <t>COMANDAMENT PER MODIFICAR CODI CONEGUT</t>
  </si>
  <si>
    <t>P-281</t>
  </si>
  <si>
    <t>P-282</t>
  </si>
  <si>
    <t>BAZ13196</t>
  </si>
  <si>
    <t>B0A31000</t>
  </si>
  <si>
    <t>CLAU ACER</t>
  </si>
  <si>
    <t>P-283</t>
  </si>
  <si>
    <t>BAZ132L6</t>
  </si>
  <si>
    <t>P-284</t>
  </si>
  <si>
    <t>BAZ14196</t>
  </si>
  <si>
    <t>P-285</t>
  </si>
  <si>
    <t>BAZ142L6</t>
  </si>
  <si>
    <t>P-286</t>
  </si>
  <si>
    <t>BAZGOA01</t>
  </si>
  <si>
    <t>TANCAPORTES HIDRAULIC REGULABLE AMB RETENEDOR</t>
  </si>
  <si>
    <t>P-287</t>
  </si>
  <si>
    <t>BAZGOA02</t>
  </si>
  <si>
    <t>TANCAPORTES HIDRÀULIC REGULABLE SENSE RETENEDOR</t>
  </si>
  <si>
    <t>P-288</t>
  </si>
  <si>
    <t>BAZGRR13</t>
  </si>
  <si>
    <t xml:space="preserve">TIRADOR METAL·LIC </t>
  </si>
  <si>
    <t>P-289</t>
  </si>
  <si>
    <t>BB321A00</t>
  </si>
  <si>
    <t>REIXA DE PERFILS D'ACER AMB PASSAMANS, TRAVESSERS I BRÈNDOLES CADA 10 A 12 CM</t>
  </si>
  <si>
    <t>P-290</t>
  </si>
  <si>
    <t>BB32U001</t>
  </si>
  <si>
    <t>REIXA GALVANITZADA D'ENTRAMAT D'ACER DE 10X40 MM DE PAS DE MALLA, AMB MARC DE PASSAMÀ D'ACER I PLATINES PORTANTS DE 20X2 MM</t>
  </si>
  <si>
    <t>P-291</t>
  </si>
  <si>
    <t>BC12A600</t>
  </si>
  <si>
    <t>VIDRE LLUNA ARMADA INCOLORA DE GRUIX 6 MM</t>
  </si>
  <si>
    <t>P-292</t>
  </si>
  <si>
    <t>BC131700</t>
  </si>
  <si>
    <t>VIDRE IMPRÈS INCOLOR DE GRUIX 6 A 7 MM</t>
  </si>
  <si>
    <t>P-293</t>
  </si>
  <si>
    <t>P-294</t>
  </si>
  <si>
    <t>P-295</t>
  </si>
  <si>
    <t>BE22MR01</t>
  </si>
  <si>
    <t>CALDERA DE CONDENSACIÓ DE GAS NATURAL AMB CREMADOR ATMOSFÈRIC, 25 KW DE POTÈNCIA CALORÍFICA, DE PLANXA D'ACER PER A CALEFACCIÓ I AIGUA CALENTA SANITÀRIA, DE 3 BAR DE PRESSIÓ, PRODUCCIÓ D'AIGUA CALENTA SANITÀRIA AMB ACUMULADOR, AMB VÀLVULES, VAS D'EXPANSIÓ I CONJUNT D'ACCESSORIS, MURAL</t>
  </si>
  <si>
    <t>P-296</t>
  </si>
  <si>
    <t>BE42RR05</t>
  </si>
  <si>
    <t>CONDUCTE DE XAPA D'ACER AMB RECOBRIMENT D'ESMALT BLANC DE POLIURETÀ D 125 MM I UNA TEMPERATURA DE TREBALL DE FINS A 220º C</t>
  </si>
  <si>
    <t>P-297</t>
  </si>
  <si>
    <t>BE42MR02</t>
  </si>
  <si>
    <t>CONDUCTE COAXIAL MASCLE-FEMELLA PER A  CALDERA DE CONDENSACIÓ/ ESCALFADOR ESTANC DE 60/100MM</t>
  </si>
  <si>
    <t>BEW44000</t>
  </si>
  <si>
    <t>SUPORT ESTÀNDARD PER A CONDUCTE CIRCULAR DE 125 MM DE DIÀMETRE</t>
  </si>
  <si>
    <t>P-298</t>
  </si>
  <si>
    <t>BE42MR01</t>
  </si>
  <si>
    <t>CONDUCTE COAXIAL MASCLE-FEMELLA PER A  CALDERA DE CONDENSACIÓ/ ESCALFADOR ESTANC DE 80/125MM</t>
  </si>
  <si>
    <t>P-299</t>
  </si>
  <si>
    <t>BEM32211</t>
  </si>
  <si>
    <t>VENTILADOR-EXTRACTOR MONOFÀSIC PER A 230 V DE TENSIÓ, DE 100 M3/H DE CABAL MÀXIM D'AIRE, DE PRESSIÓ BAIXA, PER A ENCASTAR</t>
  </si>
  <si>
    <t>P-300</t>
  </si>
  <si>
    <t>BEZ5A000</t>
  </si>
  <si>
    <t>PURGADOR PER A RADIADORS, MANUAL</t>
  </si>
  <si>
    <t>BEZ5H000</t>
  </si>
  <si>
    <t>AIXETA PER A RADIADORS, PREU ALT</t>
  </si>
  <si>
    <t>BEZ5L000</t>
  </si>
  <si>
    <t>DETENTOR DE SORTIDA, PREU ALT</t>
  </si>
  <si>
    <t>BEZ52000</t>
  </si>
  <si>
    <t>TAP CEC, PREU ALT, PER A RADIADOR</t>
  </si>
  <si>
    <t>BEZ55000</t>
  </si>
  <si>
    <t>TAP AMB REDUCCIÓ, PREU ALT, PER A RADIADOR</t>
  </si>
  <si>
    <t>P-301</t>
  </si>
  <si>
    <t>BK71CR01</t>
  </si>
  <si>
    <t>VÀLVULA DE PAS LIMITADORA DE CABAL</t>
  </si>
  <si>
    <t>P-302</t>
  </si>
  <si>
    <t>P-303</t>
  </si>
  <si>
    <t>BFW529B0</t>
  </si>
  <si>
    <t>ACCESSORI PER A TUB DE COURE 22 MM DE DIÀMETRE NOMINAL PER A SOLDAR PER CAPIL·LARITAT</t>
  </si>
  <si>
    <t>BF529300</t>
  </si>
  <si>
    <t>TUB DE COURE R250 (SEMIDUR) DE 22 MM DE DIÀMETRE NOMINAL I DE GRUIX 1 MM, SEGONS LA NORMA UNE-EN 1057</t>
  </si>
  <si>
    <t>BFY5A900</t>
  </si>
  <si>
    <t>PART PROPORCIONAL D'ELEMENTS DE MUNTATGE , PER A TUB DE COURE SANITARI DE 22 MM DE DIÀMETRE NOMINAL, PER A SOLDAR PER CAPILARITAT</t>
  </si>
  <si>
    <t>B0A75900</t>
  </si>
  <si>
    <t>ABRAÇADORA PLÀSTICA, DE 22 MM DE DIÀMETRE INTERIOR</t>
  </si>
  <si>
    <t>P-304</t>
  </si>
  <si>
    <t>BF52RR03</t>
  </si>
  <si>
    <t>RACORD DE COURE R250</t>
  </si>
  <si>
    <t>P-305</t>
  </si>
  <si>
    <t>BK71RR04</t>
  </si>
  <si>
    <t>VÀLVULA DE PAS AUTOBLOCANT DE GAS DE 20 MM DE DN AMB CONNEXIÓ ROSCA GAS FAMELLA G 1/4´´ I JUNT PLA MASCLE G1´´, AMB OPTURADOR ESFÈRIC SEGONS NORMA UNE 60708</t>
  </si>
  <si>
    <t>P-306</t>
  </si>
  <si>
    <t>B0A71L00</t>
  </si>
  <si>
    <t>ABRAÇADORA METÀL·LICA, DE 75 MM DE DIÀMETRE INTERIOR</t>
  </si>
  <si>
    <t>BF414120</t>
  </si>
  <si>
    <t>TUB D'ACER INOXIDABLE SENSE SOLDADURA DE 75 MM DE DIÀMETRE NOMINAL, SEGONS NORMA 1.4301 (AISI 304), PER A SOLDAR</t>
  </si>
  <si>
    <t>P-307</t>
  </si>
  <si>
    <t>P-308</t>
  </si>
  <si>
    <t>P-309</t>
  </si>
  <si>
    <t>P-310</t>
  </si>
  <si>
    <t>P-311</t>
  </si>
  <si>
    <t>BG121300</t>
  </si>
  <si>
    <t>CAIXA DE DOBLE AÏLLAMENT DE POLIÈSTER REFORÇAT, DE 180X270X170 MM</t>
  </si>
  <si>
    <t>BGW12000</t>
  </si>
  <si>
    <t>PART PROPORCIONAL D'ACCESSORIS DE CAIXA DE DOBLE AÏLLAMENT</t>
  </si>
  <si>
    <t>P-312</t>
  </si>
  <si>
    <t>BG121500</t>
  </si>
  <si>
    <t>CAIXA DE DOBLE AÏLLAMENT DE POLIÈSTER REFORÇAT, DE 270X270X170 MM</t>
  </si>
  <si>
    <t>P-313</t>
  </si>
  <si>
    <t>BG45B140</t>
  </si>
  <si>
    <t>TALLACIRCUIT AMB FUSIBLE CILÍNDRIC DE 63 A, UNIPOLAR, AMB PORTAFUSIBLE SEPARABLE DE DIMENSIONS 22X58 MM</t>
  </si>
  <si>
    <t>P-314</t>
  </si>
  <si>
    <t>BGW14000</t>
  </si>
  <si>
    <t>PART PROPORCIONAL D'ACCESSORIS DE CAIXA PER A QUADRE DE DISTRIBUCIÓ</t>
  </si>
  <si>
    <t>BG146C01</t>
  </si>
  <si>
    <t>CAIXA PER A QUADRE DE DISTRIBUCIÓ, DE PLÀSTIC I METÀL·LICA AMB PORTA, PER A UNA FILERA DE CATORZE MÒDULS I PER A ENCASTAR</t>
  </si>
  <si>
    <t>P-315</t>
  </si>
  <si>
    <t>BG151411</t>
  </si>
  <si>
    <t>CAIXA DE DERIVACIÓ QUADRADA DE PLÀSTIC, DE 90X90 MM, AMB GRAU DE PROTECCIÓ IP-40 I PER A ENCASTAR</t>
  </si>
  <si>
    <t>P-316</t>
  </si>
  <si>
    <t>BG151512</t>
  </si>
  <si>
    <t>CAIXA DE DERIVACIÓ QUADRADA DE PLÀSTIC, DE 100X100 MM, AMB GRAU DE PROTECCIÓ IP-40 I PER A MUNTAR SUPERFICIALMENT</t>
  </si>
  <si>
    <t>P-317</t>
  </si>
  <si>
    <t>BG161421</t>
  </si>
  <si>
    <t>CAIXA DE DERIVACIÓ RECTANGULAR DE PLÀSTIC, DE 100X160 MM, AMB GRAU DE PROTECCIÓ IP-54 I PER A ENCASTAR</t>
  </si>
  <si>
    <t>P-318</t>
  </si>
  <si>
    <t>BGW16000</t>
  </si>
  <si>
    <t>PART PROPORCIONAL D'ACCESSORIS DE CAIXA DE DERIVACIÓ RECTANGULAR</t>
  </si>
  <si>
    <t>BG161422</t>
  </si>
  <si>
    <t>CAIXA DE DERIVACIÓ RECTANGULAR DE PLÀSTIC, DE 100X160 MM, AMB GRAU DE PROTECCIÓ IP-54 I PER A MUNTAR SUPERFICIALMENT</t>
  </si>
  <si>
    <t>P-319</t>
  </si>
  <si>
    <t>BG171311</t>
  </si>
  <si>
    <t>CAIXA DE DERIVACIÓ RODONA DE PLÀSTIC, DE 75 MM DE DIÀMETRE, AMB GRAU DE PROTECCIÓ NORMAL I PER A ENCASTAR</t>
  </si>
  <si>
    <t>P-320</t>
  </si>
  <si>
    <t>BGW17000</t>
  </si>
  <si>
    <t>PART PROPORCIONAL D'ACCESSORIS DE CAIXA DE DERIVACIÓ RODONA</t>
  </si>
  <si>
    <t>BG171312</t>
  </si>
  <si>
    <t>CAIXA DE DERIVACIÓ RODONA DE PLÀSTIC, DE 75 MM DE DIÀMETRE, AMB GRAU DE PROTECCIÓ NORMAL I PER A MUNTAR SUPERFICIALMENT</t>
  </si>
  <si>
    <t>P-321</t>
  </si>
  <si>
    <t>BG21H710</t>
  </si>
  <si>
    <t>TUB RÍGID DE PLÀSTIC SENSE HALÒGENS, DE 20 MM DE DIÀMETRE NOMINAL, AÏLLANT I NO PROPAGADOR DE LA FLAMA, AMB UNA RESISTÈNCIA A L'IMPACTE DE 2 J, RESISTÈNCIA A COMPRESSIÓ DE 1250 N I UNA RIGIDESA DIELÈCTRICA DE 2000 V</t>
  </si>
  <si>
    <t>P-322</t>
  </si>
  <si>
    <t>BG321120</t>
  </si>
  <si>
    <t>CABLE AMB CONDUCTOR DE COURE 450/750 V DE TENSIÓ ASSIGNADA, AMB DESIGNACIÓ H07V-K, UNIPOLAR, DE SECCIÓ 1 X 1,5 MM2, AMB AÏLLAMENT PVC</t>
  </si>
  <si>
    <t>P-323</t>
  </si>
  <si>
    <t>BG321130</t>
  </si>
  <si>
    <t>CABLE AMB CONDUCTOR DE COURE 450/750 V DE TENSIÓ ASSIGNADA, AMB DESIGNACIÓ H07V-K, UNIPOLAR, DE SECCIÓ 1 X 2,5 MM2, AMB AÏLLAMENT PVC</t>
  </si>
  <si>
    <t>P-324</t>
  </si>
  <si>
    <t>BG321140</t>
  </si>
  <si>
    <t>CABLE AMB CONDUCTOR DE COURE 450/750 V DE TENSIÓ ASSIGNADA, AMB DESIGNACIÓ H07V-K, UNIPOLAR, DE SECCIÓ 1 X 4 MM2, AMB AÏLLAMENT PVC</t>
  </si>
  <si>
    <t>P-325</t>
  </si>
  <si>
    <t>BG321150</t>
  </si>
  <si>
    <t>CABLE AMB CONDUCTOR DE COURE 450/750 V DE TENSIÓ ASSIGNADA, AMB DESIGNACIÓ H07V-K, UNIPOLAR, DE SECCIÓ 1 X 6 MM2, AMB AÏLLAMENT PVC</t>
  </si>
  <si>
    <t>P-326</t>
  </si>
  <si>
    <t>BGW41000</t>
  </si>
  <si>
    <t>PART PROPORCIONAL D'ACCESSORIS PER A INTERRUPTORS MAGNETOTÈRMICS</t>
  </si>
  <si>
    <t>BG41149D</t>
  </si>
  <si>
    <t>INTERRUPTOR AUTOMÀTIC MAGNETOTÈRMIC, DE 25 A D'INTENSITAT NOMINAL, TIPUS ICP-M, BIPOLAR (2P), DE 6000 A DE PODER DE TALL SEGONS UNE 20317, DE 2 MÒDULS DIN DE 18 MM D'AMPLÀRIA, PER A MUNTAR EN PERFIL DIN</t>
  </si>
  <si>
    <t>P-327</t>
  </si>
  <si>
    <t>BG415A99</t>
  </si>
  <si>
    <t>INTERRUPTOR AUTOMÀTIC MAGNETOTÈRMIC DE 10 A D'INTENSITAT NOMINAL, TIPUS PIA CORBA C, BIPOLAR (2P), DE 6000 A DE PODER DE TALL SEGONS UNE-EN 60898, DE 2 MÒDULS DIN DE 18 MM D'AMPLÀRIA, PER A MUNTAR EN PERFIL DIN</t>
  </si>
  <si>
    <t>P-328</t>
  </si>
  <si>
    <t>BG415A9B</t>
  </si>
  <si>
    <t>INTERRUPTOR AUTOMÀTIC MAGNETOTÈRMIC DE 16 A D'INTENSITAT NOMINAL, TIPUS PIA CORBA C, BIPOLAR (2P), DE 6000 A DE PODER DE TALL SEGONS UNE-EN 60898, DE 2 MÒDULS DIN DE 18 MM D'AMPLÀRIA, PER A MUNTAR EN PERFIL DIN</t>
  </si>
  <si>
    <t>P-329</t>
  </si>
  <si>
    <t>BG415A9C</t>
  </si>
  <si>
    <t>INTERRUPTOR AUTOMÀTIC MAGNETOTÈRMIC DE 20 A D'INTENSITAT NOMINAL, TIPUS PIA CORBA C, BIPOLAR (2P), DE 6000 A DE PODER DE TALL SEGONS UNE-EN 60898, DE 2 MÒDULS DIN DE 18 MM D'AMPLÀRIA, PER A MUNTAR EN PERFIL DIN</t>
  </si>
  <si>
    <t>P-330</t>
  </si>
  <si>
    <t>BG415A9D</t>
  </si>
  <si>
    <t>INTERRUPTOR AUTOMÀTIC MAGNETOTÈRMIC DE 25 A D'INTENSITAT NOMINAL, TIPUS PIA CORBA C, BIPOLAR (2P), DE 6000 A DE PODER DE TALL SEGONS UNE-EN 60898, DE 2 MÒDULS DIN DE 18 MM D'AMPLÀRIA, PER A MUNTAR EN PERFIL DIN</t>
  </si>
  <si>
    <t>P-331</t>
  </si>
  <si>
    <t>BG41T49D</t>
  </si>
  <si>
    <t>INTERRUPTOR AUTOMÀTIC MAGNETOTÈRMIC TIPUS IGA DE 25 A D'INTENSITAT NOMINAL, AMB PIA CORBA C, BIPOLAR (2P) AMB BOBINA D'EMISIÓ, DE 6000 A DE PODER DE TALL SEGONS UNE-EN 60898, DE 3 MÒDULS DIN DE 18 MM D'AMPLÀRIA, PER A MUNTAR EN PERFIL DIN</t>
  </si>
  <si>
    <t>P-332</t>
  </si>
  <si>
    <t>BG41T49F</t>
  </si>
  <si>
    <t>INTERRUPTOR AUTOMÀTIC MAGNETOTÈRMIC TIPUS IGA DE 32 A D'INTENSITAT NOMINAL, AMB PIA CORBA C, BIPOLAR (2P) AMB BOBINA D'EMISIÓ, DE 6000 A DE PODER DE TALL SEGONS UNE-EN 60898, DE 3 MÒDULS DIN DE 18 MM D'AMPLÀRIA, PER A MUNTAR EN PERFIL DIN</t>
  </si>
  <si>
    <t>P-333</t>
  </si>
  <si>
    <t>BGW42000</t>
  </si>
  <si>
    <t>PART PROPORCIONAL D'ACCESSORIS PER A INTERRUPTORS DIFERENCIALS</t>
  </si>
  <si>
    <t>BG42129D</t>
  </si>
  <si>
    <t>INTERRUPTOR DIFERENCIAL DE LA CLASSE AC, GAMMA RESIDENCIAL, DE 25 A D'INTENSITAT NOMINAL, BIPOLAR (2P), DE 0,03 A DE SENSIBILITAT, DE DESCONNEXIÓ FIX INSTANTANI, AMB BOTÓ DE TEST INCORPORAT I INDICADOR MECÀNIC DE DEFECTE, CONSTRUÏT SEGONS LES ESPECIFICACIONS DE LA NORMA UNE-EN 61008-1, DE 2 MÒDULS DIN DE 18 MM D'AMPLÀRIA, PER A MUNTAR EN PERFIL DIN</t>
  </si>
  <si>
    <t>P-334</t>
  </si>
  <si>
    <t>BG42129H</t>
  </si>
  <si>
    <t>INTERRUPTOR DIFERENCIAL DE LA CLASSE AC, GAMMA RESIDENCIAL, DE 40 A D'INTENSITAT NOMINAL, BIPOLAR (2P), DE 0,03 A DE SENSIBILITAT, DE DESCONNEXIÓ FIX INSTANTANI, AMB BOTÓ DE TEST INCORPORAT I INDICADOR MECÀNIC DE DEFECTE, CONSTRUÏT SEGONS LES ESPECIFICACIONS DE LA NORMA UNE-EN 61008-1, DE 2 MÒDULS DIN DE 18 MM D'AMPLÀRIA, PER A MUNTAR EN PERFIL DIN</t>
  </si>
  <si>
    <t>P-335</t>
  </si>
  <si>
    <t>BG482125</t>
  </si>
  <si>
    <t>PROTECTOR PER A SOBRETENSIONS PERMANENTS I TRANSITÒRIES AMB IGA INTEGRAT D'INTENSITAT NOMINAL 25 A, BIPOLAR (1P+N), PIA CORBA C, DE PODER DE TALL SEGONS UNE-EN 60898 DE 6000 A, INTENSITAT MÀXIMA TRANSITÒRIA 15 KA, PER A MUNTAR EN PERFIL DIN</t>
  </si>
  <si>
    <t>BGW48000</t>
  </si>
  <si>
    <t>PART PROPORCIONAL D'ACCESSORIS PER A PROTECTORS DE SOBRETENSIONS</t>
  </si>
  <si>
    <t>P-336</t>
  </si>
  <si>
    <t>BG48A222</t>
  </si>
  <si>
    <t>PROTECTOR PER A SOBRETENSIONS TRANSITÒRIES, BIPOLAR (1P+N), DE 20 KA D'INTENSITAT MÀXIMA TRANSITÒRIA, DE 2 MÒDULS DIN DE 18 MM D'AMPLÀRIA, PER A MUNTAR SOBRE CARRIL DIN</t>
  </si>
  <si>
    <t>P-337</t>
  </si>
  <si>
    <t>BG48A224</t>
  </si>
  <si>
    <t>PROTECTOR PER A SOBRETENSIONS TRANSITÒRIES, BIPOLAR (1P+N), DE 40 KA D'INTENSITAT MÀXIMA TRANSITÒRIA, DE 2 MÒDULS DIN DE 18 MM D'AMPLÀRIA, PER A MUNTAR SOBRE CARRIL DIN</t>
  </si>
  <si>
    <t>P-338</t>
  </si>
  <si>
    <t>BG48B21C</t>
  </si>
  <si>
    <t>PROTECTOR PER A SOBRETENSIONS PERMANENTS, BIPOLAR (1P+N), D'1 MÒDUL DIN DE 18 MM D'AMPLÀRIA, PER A MUNTAR SOBRE CARRIL DIN</t>
  </si>
  <si>
    <t>P-339</t>
  </si>
  <si>
    <t>P-340</t>
  </si>
  <si>
    <t>BG621192</t>
  </si>
  <si>
    <t>INTERRUPTOR, DE TIPUS UNIVERSAL, UNIPOLAR (1P), 10 AX/250 V, AMB TECLA, PREU MITJÀ, PER A ENCASTAR</t>
  </si>
  <si>
    <t>P-341</t>
  </si>
  <si>
    <t>BG6211A2</t>
  </si>
  <si>
    <t>INTERRUPTOR, DE TIPUS UNIVERSAL, UNIPOLAR (1P), 16 AX/250 V, AMB TECLA, PREU MITJÀ, PER A ENCASTAR</t>
  </si>
  <si>
    <t>P-342</t>
  </si>
  <si>
    <t>BG6211D2</t>
  </si>
  <si>
    <t>INTERRUPTOR, DE TIPUS UNIVERSAL, BIPOLAR (2P), 10 AX/250 V, AMB TECLA, PREU MITJÀ, PER A ENCASTAR</t>
  </si>
  <si>
    <t>P-343</t>
  </si>
  <si>
    <t>BG6211E2</t>
  </si>
  <si>
    <t>INTERRUPTOR, DE TIPUS UNIVERSAL, BIPOLAR (2P), 16 AX/250 V, AMB TECLA, PREU MITJÀ, PER A ENCASTAR</t>
  </si>
  <si>
    <t>P-344</t>
  </si>
  <si>
    <t>BG621292</t>
  </si>
  <si>
    <t>INTERRUPTOR DOBLE, DE TIPUS UNIVERSAL, UNIPOLAR (1P), 10 AX/250 V, AMB TECLA, PREU MITJÀ, PER A ENCASTAR</t>
  </si>
  <si>
    <t>P-345</t>
  </si>
  <si>
    <t>BG621G92</t>
  </si>
  <si>
    <t>COMMUTADOR, DE TIPUS UNIVERSAL, UNIPOLAR (1P), 10 AX/250 V, AMB TECLA, PREU MITJÀ, PER A ENCASTAR</t>
  </si>
  <si>
    <t>P-346</t>
  </si>
  <si>
    <t>BG621GA2</t>
  </si>
  <si>
    <t>COMMUTADOR, DE TIPUS UNIVERSAL, UNIPOLAR (1P), 16 AX/250 V, AMB TECLA, PREU MITJÀ, PER A ENCASTAR</t>
  </si>
  <si>
    <t>P-347</t>
  </si>
  <si>
    <t>BG621J92</t>
  </si>
  <si>
    <t>COMMUTADOR DE CREUAMENT, DE TIPUS UNIVERSAL, UNIPOLAR (1P), 10 AX/250 V, AMB TECLA, PREU MITJÀ, PER A ENCASTAR</t>
  </si>
  <si>
    <t>P-348</t>
  </si>
  <si>
    <t>BG62B192</t>
  </si>
  <si>
    <t>INTERRUPTOR PER A MUNTAR SUPERFICIALMENT, UNIPOLAR (1P), 10 AX/250 V, AMB TECLA, PREU MITJÀ,</t>
  </si>
  <si>
    <t>P-349</t>
  </si>
  <si>
    <t>BG62B1A2</t>
  </si>
  <si>
    <t>INTERRUPTOR PER A MUNTAR SUPERFICIALMENT, UNIPOLAR (1P), 16 AX/250 V, AMB TECLA, PREU MITJÀ,</t>
  </si>
  <si>
    <t>P-350</t>
  </si>
  <si>
    <t>BG62BG92</t>
  </si>
  <si>
    <t>COMMUTADOR PER A MUNTAR SUPERFICIALMENT, UNIPOLAR (1P), 10 AX/250 V, AMB TECLA, PREU MITJÀ,</t>
  </si>
  <si>
    <t>P-351</t>
  </si>
  <si>
    <t>BG62BGA2</t>
  </si>
  <si>
    <t>COMMUTADOR PER A MUNTAR SUPERFICIALMENT, UNIPOLAR (1P), 16 AX/250 V, AMB TECLA, PREU MITJÀ,</t>
  </si>
  <si>
    <t>P-352</t>
  </si>
  <si>
    <t>BG62BJ92</t>
  </si>
  <si>
    <t>COMMUTADOR DE CREUAMENT PER A MUNTAR SUPERFICIALMENT, UNIPOLAR (1P), 10 AX/250 V, AMB TECLA, PREU MITJÀ,</t>
  </si>
  <si>
    <t>P-353</t>
  </si>
  <si>
    <t>BG631152</t>
  </si>
  <si>
    <t>PRESA DE CORRENT DE TIPUS UNIVERSAL, BIPOLAR AMB PRESA DE TERRA LATERAL (2P+T), 16 A 250 V, AMB TAPA, PREU MITJÀ, PER A ENCASTAR</t>
  </si>
  <si>
    <t>P-354</t>
  </si>
  <si>
    <t>BG63115A</t>
  </si>
  <si>
    <t>PRESA DE CORRENT DE TIPUS UNIVERSAL, BIPOLAR AMB PRESA DE TERRA LATERAL (2P+T), 16 A 250 V, AMB TAPA I MARC, PREU MITJÀ, PER A ENCASTAR</t>
  </si>
  <si>
    <t>P-355</t>
  </si>
  <si>
    <t>BG631EA2</t>
  </si>
  <si>
    <t>PRESA DE CORRENT TIPUS UNIVERSAL, D'ESPIGUES PLANES, (2P+T), 25 A 250 V, AMB TAPA, PREU MITJÀ, PER A ENCASTAR</t>
  </si>
  <si>
    <t>P-356</t>
  </si>
  <si>
    <t>BG63B152</t>
  </si>
  <si>
    <t>PRESA DE CORRENT PER A MUNTAR SUPERFICIALMENT, BIPOLAR AMB PRESA DE TERRA LATERAL (2P+T), 16 A 250 V, AMB TAPA, PREU MITJÀ</t>
  </si>
  <si>
    <t>P-357</t>
  </si>
  <si>
    <t>BG641172</t>
  </si>
  <si>
    <t>POLSADOR DE TIPUS UNIVERSAL, 10 A 250 V, AMB 1 CONTACTE NA, AMB TECLA, PREU MITJÀ, PER A ENCASTAR</t>
  </si>
  <si>
    <t>P-358</t>
  </si>
  <si>
    <t>BG671112</t>
  </si>
  <si>
    <t>MARC PER A MECANISME UNIVERSAL, D'1 ELEMENT, PREU MITJÀ</t>
  </si>
  <si>
    <t>P-359</t>
  </si>
  <si>
    <t>BG671122</t>
  </si>
  <si>
    <t>MARC PER A MECANISME UNIVERSAL, DE 2 ELEMENTS, PREU MITJÀ</t>
  </si>
  <si>
    <t>P-360</t>
  </si>
  <si>
    <t>BG671132</t>
  </si>
  <si>
    <t>MARC PER A MECANISME UNIVERSAL, DE 3 ELEMENTS, PREU MITJÀ</t>
  </si>
  <si>
    <t>P-361</t>
  </si>
  <si>
    <t>BG771110</t>
  </si>
  <si>
    <t>MINUTER REGULABLE D'1 A 7 MINUTS, DE DUES POSICIONS, PERMANENT I TEMPORITZAT, DE 16 A, DE 1300 W DE POTÈNCIA INCANDESCENT</t>
  </si>
  <si>
    <t>BGW49000</t>
  </si>
  <si>
    <t>PART PROPORCIONAL D'ACCESSORIS PER A MINUTERS</t>
  </si>
  <si>
    <t>P-362</t>
  </si>
  <si>
    <t>BHU8T3Q0</t>
  </si>
  <si>
    <t>LÀMPADA FLUORESCENT TUBULAR DEL TIPUS T26/G13 DE 58 W, LLUM DE COLOR ESTÀNDARD I UN ÍNDEX DE RENDIMENT DEL COLOR DE 70 A 85</t>
  </si>
  <si>
    <t>P-363</t>
  </si>
  <si>
    <t>BHU93115</t>
  </si>
  <si>
    <t>LÀMPADA INCANDESCENT DE DESIGNACIÓ A 80, DE 80 MM DE DIÀMETRE, AMB CASQUET E27, DE 200 W DE POTÈNCIA MÀXIMA I 230 V DE TENSIÓ D'ALIMENTACIÓ, AMB UNA TEMPERATURA DE COLOR DE 2800 K I UN GRAU DE RENDIMENT DEL COLOR DE RA=100</t>
  </si>
  <si>
    <t>P-364</t>
  </si>
  <si>
    <t>BHUA1300</t>
  </si>
  <si>
    <t>LÀMPADA HALÒGENA DE DESIGNACIÓ PAR 38, DE 122 MM DE DIÀMETRE, AMB CASQUET E27, DE 120 W DE POTÈNCIA MÀXIMA I 230 V DE TENSIÓ D'ALIMENTACIÓ, AMB UNA TEMPERATURA DE COLOR DE 2800 K I UN GRAU DE RENDIMENT DEL COLOR DE RA=100</t>
  </si>
  <si>
    <t>P-365</t>
  </si>
  <si>
    <t>BH61CK7A</t>
  </si>
  <si>
    <t>LLUM D'EMERGÈNCIA NO PERMANENT I NO ESTANCA, AMB GRAU DE PROTECCIÓ IP4X, DE FORMA RECTANGULAR AMB DIFUSOR I COS DE POLICARBONAT, AMB LÀMPADA FLUORESCENT DE 8 W, FLUX APROXIMAT DE 170 A 200 LÚMENS, 2 H D'AUTONOMIA, PREU MITJÀ</t>
  </si>
  <si>
    <t>P-366</t>
  </si>
  <si>
    <t>BH61NK7A</t>
  </si>
  <si>
    <t>LLUM D'EMERGÈNCIA COMBINADA I NO ESTANCA, AMB GRAU DE PROTECCIÓ IP4X, DE FORMA RECTANGULAR AMB DIFUSOR I COS DE POLICARBONAT, AMB LÀMPADA FLUORESCENT DE 8 W, FLUX APROXIMAT DE 170 A 200 LÚMENS, 2 H D'AUTONOMIA, PREU MITJÀ</t>
  </si>
  <si>
    <t>P-367</t>
  </si>
  <si>
    <t>BH61R87A</t>
  </si>
  <si>
    <t>LLUM D'EMERGÈNCIA AMB LÀMPADA LED, AMB UNA VIDA ÚTIL DE 100000 H, PERMANENT I NO ESTANCA AMB GRAU DE PROTECCIÓ IP4X, AÏLLAMENT CLASSE II, AMB UN FLUX APROXIMAT DE 170 A 200 LÚMENS, 2 H D'AUTONOMIA, DE FORMA RECTANGULAR AMB DIFUSOR I COS DE POLICARBONAT, PREU ALT</t>
  </si>
  <si>
    <t>P-368</t>
  </si>
  <si>
    <t>BH61RJ7A</t>
  </si>
  <si>
    <t>LLUM D'EMERGÈNCIA AMB LÀMPADA LED, AMB UNA VIDA ÚTIL DE 100000 H, NO PERMANENT I NO ESTANCA AMB GRAU DE PROTECCIÓ IP4X, AÏLLAMENT CLASSE II, AMB UN FLUX APROXIMAT DE 170 A 200 LÚMENS, 2 H D'AUTONOMIA, DE FORMA RECTANGULAR AMB DIFUSOR I COS DE POLICARBONAT, PREU ALT</t>
  </si>
  <si>
    <t>P-369</t>
  </si>
  <si>
    <t>BHA1H5R0</t>
  </si>
  <si>
    <t>LLUMENERA INDUSTRIAL AMB REFLECTOR SIMÈTRIC I 2 TUBS FLUORESCENTS DE 36 W, DE FORMA RECTANGULAR, AMB XASSÍS POLIÈSTER</t>
  </si>
  <si>
    <t>BHWA1000</t>
  </si>
  <si>
    <t>PART PROPORCIONAL D'ACCESSORIS DE LLUMENERES INDUSTRIALS AMB TUBS FLUORESCENTS</t>
  </si>
  <si>
    <t>P-370</t>
  </si>
  <si>
    <t>P-371</t>
  </si>
  <si>
    <t>BJ3117DG</t>
  </si>
  <si>
    <t>DESGUÀS RECTE PER A BANYERA, AMB SOBREEIXIDOR, TAP I CADENETA INCORPORATS, DE PVC DE DIÀMETRE 40 MM, PER A CONNECTAR AL RAMAL DE PVC</t>
  </si>
  <si>
    <t>B03F1530</t>
  </si>
  <si>
    <t>PERLITA EXPANDIDA DE GRANULOMETRIA &lt; 5 MM I DENSITAT 100 A 125 KG/M3, EN SACS</t>
  </si>
  <si>
    <t>BJ11K113</t>
  </si>
  <si>
    <t>BANYERA DE PLANXA D'ACER AMB ACABAT ESMALTAT BRILLANT, D'1 M DE LLARGÀRIA, DE COLOR BLANC, PREU MITJÀ PER A REVESTIR</t>
  </si>
  <si>
    <t>P-372</t>
  </si>
  <si>
    <t>BJ11K213</t>
  </si>
  <si>
    <t>BANYERA DE PLANXA D'ACER AMB ACABAT ESMALTAT BRILLANT, D'1,2 M DE LLARGÀRIA, DE COLOR BLANC, PREU MITJÀ PER A REVESTIR</t>
  </si>
  <si>
    <t>P-373</t>
  </si>
  <si>
    <t>BJ11K513</t>
  </si>
  <si>
    <t>BANYERA DE PLANXA D'ACER AMB ACABAT ESMALTAT BRILLANT, D'1,5 M DE LLARGÀRIA, DE COLOR BLANC, PREU MITJÀ PER A REVESTIR</t>
  </si>
  <si>
    <t>P-374</t>
  </si>
  <si>
    <t>P-375</t>
  </si>
  <si>
    <t>B89ZC100</t>
  </si>
  <si>
    <t>ESMALT DE POLIURETÀ D'UN COMPONENT</t>
  </si>
  <si>
    <t>P-376</t>
  </si>
  <si>
    <t>BJ3227DG</t>
  </si>
  <si>
    <t>DESGUÀS SIFÒNIC PER A PLAT DE DUTXA, AMB REIXETA INCORPORADA, DE PVC DE DIÀMETRE 40 MM, PER A CONNECTAR AL RAMAL DE PVC</t>
  </si>
  <si>
    <t>BJ12B71Q</t>
  </si>
  <si>
    <t>PLAT DE DUTXA QUADRAT DE PORCELLANA ESMALTADA, DE 700X700 MM, DE COLOR BLANC, PREU MITJÀ</t>
  </si>
  <si>
    <t>P-377</t>
  </si>
  <si>
    <t>BJ12B81Q</t>
  </si>
  <si>
    <t>PLAT DE DUTXA QUADRAT DE PORCELLANA ESMALTADA, DE 800X800 MM, DE COLOR BLANC, PREU MITJÀ</t>
  </si>
  <si>
    <t>P-378</t>
  </si>
  <si>
    <t>BJ12P683</t>
  </si>
  <si>
    <t>PLAT DE DUTXA RECTANGULAR DE PORCELLANA, DE 900X700 MM, DE COLOR BLANC, PREU ALT</t>
  </si>
  <si>
    <t>P-379</t>
  </si>
  <si>
    <t>BJ12P883</t>
  </si>
  <si>
    <t>PLAT DE DUTXA RECTANGULAR DE PORCELLANA, DE 900X800 MM, DE COLOR BLANC, PREU ALT</t>
  </si>
  <si>
    <t>P-380</t>
  </si>
  <si>
    <t>BJ12P6A3</t>
  </si>
  <si>
    <t>PLAT DE DUTXA RECTANGULAR DE PORCELLANA, DE 1000X700 MM, DE COLOR BLANC, PREU ALT</t>
  </si>
  <si>
    <t>P-381</t>
  </si>
  <si>
    <t>BJ12P8A3</t>
  </si>
  <si>
    <t>PLAT DE DUTXA RECTANGULAR DE PORCELLANA, DE 1000X800 MM, DE COLOR BLANC, PREU ALT</t>
  </si>
  <si>
    <t>P-382</t>
  </si>
  <si>
    <t>BJ12P6C3</t>
  </si>
  <si>
    <t>PLAT DE DUTXA RECTANGULAR DE PORCELLANA, DE 1200X700 MM, DE COLOR BLANC, PREU ALT</t>
  </si>
  <si>
    <t>P-383</t>
  </si>
  <si>
    <t>BJ3317N7</t>
  </si>
  <si>
    <t>DESGUÀS RECTE PER A LAVABO, AMB TAP I CADENETA INCORPORATS, DE PVC DE DIÀMETRE 32 MM, PER A CONNECTAR AL SIFÓ O AL RAMAL DE PVC</t>
  </si>
  <si>
    <t>BJ23513G</t>
  </si>
  <si>
    <t>AIXETA MONOCOMANDAMENT PER A LAVABO, PER A MUNTAR SUPERFICIALMENT SOBRE TAULELL O APARELL SANITARI, DE LLAUTÓ CROMAT, PREU MITJÀ, AMB DUES ENTRADES DE MANIGUETS</t>
  </si>
  <si>
    <t>BJ33A7PG</t>
  </si>
  <si>
    <t>SIFÓ REGISTRABLE PER A LAVABO, DE PVC DE DIÀMETRE 40 MM, PER A CONNECTAR AL RAMAL DE PVC</t>
  </si>
  <si>
    <t>BJ13B61Q</t>
  </si>
  <si>
    <t>LAVABO AMB SUPORT DE PEU DE PORCELLANA ESMALTADA, SENZILL, D'AMPLÀRIA &lt;= 53 CM, DE COLOR BLANC I PREU MITJÀ</t>
  </si>
  <si>
    <t>P-384</t>
  </si>
  <si>
    <t>BJ13B71Q</t>
  </si>
  <si>
    <t>LAVABO AMB SUPORT DE PEU DE PORCELLANA ESMALTADA, SENZILL, D'AMPLÀRIA 53 A 75 CM, DE COLOR BLANC I PREU MITJÀ</t>
  </si>
  <si>
    <t>P-385</t>
  </si>
  <si>
    <t>BJ13B61Z</t>
  </si>
  <si>
    <t>LAVABO MURAL O PER A RECOLZAR DE PORCELLANA ESMALTADA, SENZILL, D'AMPLÀRIA &lt;= 53 CM, DE COLOR BLANC I PREU MITJÀ</t>
  </si>
  <si>
    <t>P-386</t>
  </si>
  <si>
    <t>BJ13B71Z</t>
  </si>
  <si>
    <t>LAVABO MURAL O PER A RECOLZAR DE PORCELLANA ESMALTADA, SENZILL, D'AMPLÀRIA 53 A 75 CM, DE COLOR BLANC I PREU MITJÀ</t>
  </si>
  <si>
    <t>P-387</t>
  </si>
  <si>
    <t>BJ13B61C</t>
  </si>
  <si>
    <t>LAVABO PER A ENCASTAR DE PORCELLANA ESMALTADA, SENZILL, D'AMPLÀRIA &lt;= 53 CM, DE COLOR BLANC I PREU MITJÀ</t>
  </si>
  <si>
    <t>P-388</t>
  </si>
  <si>
    <t>BJ13B71C</t>
  </si>
  <si>
    <t>LAVABO PER A ENCASTAR DE PORCELLANA ESMALTADA, SENZILL, D'AMPLÀRIA 53 A 75 CM, DE COLOR BLANC I PREU MITJÀ</t>
  </si>
  <si>
    <t>P-389</t>
  </si>
  <si>
    <t>BJ1ZS000</t>
  </si>
  <si>
    <t>PASTA PER A SEGELLAR L'ENLLAÇ D'INODORS, ABOCADORS I PLAQUES TURQUES</t>
  </si>
  <si>
    <t>BJ14BC1Q</t>
  </si>
  <si>
    <t>INODOR PER A COL·LOCAR SOBRE EL PAVIMENT DE PORCELLANA ESMALTADA, DE SORTIDA VERTICAL I/O HORITZONTAL, AMB SEIENT I TAPA, CISTERNA I MECANISMES DE DESCÀRREGA I ALIMENTACIÓ INCORPORATS, COLOR BLANC I PREU MITJÀ</t>
  </si>
  <si>
    <t>BJ24A131</t>
  </si>
  <si>
    <t>AIXETA DE REGULACIÓ PER A INODOR AMB CISTERNA INCORPORADA, MURAL, PER A MUNTAR SUPERFICIALMENT, AMB TUB D'ENLLAÇ INCORPORAT, DE LLAUTÓ CROMAT, PREU MITJÀ, AMB ENTRADA DE 1/2´´</t>
  </si>
  <si>
    <t>P-390</t>
  </si>
  <si>
    <t>BJ14RR01</t>
  </si>
  <si>
    <t>SEIENT I TAPA D'INODOR DE DURAPLAST EN COLOR BLANCO. MIDES: 36.5 X 45.5 CM.</t>
  </si>
  <si>
    <t>P-391</t>
  </si>
  <si>
    <t>BJ18L1AH</t>
  </si>
  <si>
    <t>AIGÜERA DE PLANXA D'ACER INOXIDABLE AMB UNA PICA CIRCULAR, DE D 50 CM, COM A MÀXIM, ACABAT BRILLANT, PREU MITJÀ, PER A ENCASTAR</t>
  </si>
  <si>
    <t>BJ38A7DG</t>
  </si>
  <si>
    <t>SIFÓ REGISTRABLE PER A AIGÜERA D'UNA PICA, DE PVC DE DIÀMETRE 40 MM, PER A CONNECTAR AL RAMAL DE PVC</t>
  </si>
  <si>
    <t>P-392</t>
  </si>
  <si>
    <t>BJ18LAAC</t>
  </si>
  <si>
    <t>AIGÜERA DE PLANXA D'ACER INOXIDABLE AMB UNA PICA I ESCORREDOR, DE 70 A 80 CM DE LLARGÀRIA, ACABAT BRILLANT I 50 CM D'AMPLÀRIA, COM A MÀXIM, PREU MITJÀ, PER A ENCASTAR</t>
  </si>
  <si>
    <t>P-393</t>
  </si>
  <si>
    <t>BJ38D7DG</t>
  </si>
  <si>
    <t>SIFÓ REGISTRABLE PER A AIGÜERA DE DUES PIQUES, DE PVC DE DIÀMETRE 40 MM, PER A CONNECTAR AL RAMAL DE PVC</t>
  </si>
  <si>
    <t>BJ18LFAC</t>
  </si>
  <si>
    <t>AIGÜERA DE PLANXA D'ACER INOXIDABLE AMB DUES PIQUES, DE 70 A 80 CM DE LLARGÀRIA, ACABAT BRILLANT I 50 CM D'AMPLÀRIA, COM A MÀXIM, PREU MITJÀ, PER A ENCASTAR</t>
  </si>
  <si>
    <t>P-394</t>
  </si>
  <si>
    <t>P-395</t>
  </si>
  <si>
    <t>BJ216B1B</t>
  </si>
  <si>
    <t>AIXETA DE CLASSE MONOCOMANDAMENT PER A BANYERA/DUTXA , PER A MUNTAR SUPERFICIALMENT SOBRE APARELL SANITARI AMB BROC I TRANSFUSOR, DE LLAUTÓ CROMAT, PREU SUPERIOR, AMB DUES ENTRADES DE 3/4´´ I SORTIDA DE 1/2´´ PER A DUTXA DE TELÈFON</t>
  </si>
  <si>
    <t>P-396</t>
  </si>
  <si>
    <t>BJ22S130</t>
  </si>
  <si>
    <t>SUPORT AMB RÒTULA PER A DUTXA DE TELÈFON, MURAL, PER A MUNTAR SUPERFICIALMENT, DE LLAUTÓ CROMAT, PREU MITJÀ</t>
  </si>
  <si>
    <t>P-397</t>
  </si>
  <si>
    <t>BJ22W730</t>
  </si>
  <si>
    <t>P-398</t>
  </si>
  <si>
    <t>BJ22Y930</t>
  </si>
  <si>
    <t>DUTXA DE TELÈFON D'ASPERSIÓ REGULABLE, PER A ROSCAR A TUB FLEXIBLE, SINTÈTICA, PREU MITJÀ</t>
  </si>
  <si>
    <t>P-399</t>
  </si>
  <si>
    <t>P-400</t>
  </si>
  <si>
    <t>P-401</t>
  </si>
  <si>
    <t>BEZ5RR01</t>
  </si>
  <si>
    <t xml:space="preserve">TAP DE COURE FAMELLA </t>
  </si>
  <si>
    <t>P-402</t>
  </si>
  <si>
    <t>P-403</t>
  </si>
  <si>
    <t>BJ2861CA</t>
  </si>
  <si>
    <t>AIXETA DE CLASSE MONOCOMANDAMENT PER A AIGÜERA, MURAL PER A MUNTAR SUPERFICIALMENT, DE LLAUTÓ CROMAT, PREU MITJÀ, AMB BROC GIRATORI DE FOSA, AMB DUES ENTRADES DE 1/2´´</t>
  </si>
  <si>
    <t>P-404</t>
  </si>
  <si>
    <t>BJ2851CG</t>
  </si>
  <si>
    <t>AIXETA DE CLASSE MONOCOMANDAMENT PER A AIGÜERA, PER A MUNTAR SUPERFICIALMENT SOBRE TAULELL O APARELL SANITARI, DE LLAUTÓ CROMAT, PREU MITJÀ, AMB BROC GIRATORI DE FOSA, AMB DUES ENTRADES DE MANIGUETS</t>
  </si>
  <si>
    <t>P-405</t>
  </si>
  <si>
    <t>BJ298131</t>
  </si>
  <si>
    <t>AIXETA SENZILLA PER A SAFAREIGS, MURAL, PER A MUNTAR SUPERFICIALMENT, DE LLAUTÓ CROMAT, PREU MITJÀ, AMB ENTRADA DE 1/2´´</t>
  </si>
  <si>
    <t>P-406</t>
  </si>
  <si>
    <t>BJ29A133</t>
  </si>
  <si>
    <t>AIXETA MESCLADORA PER A SAFAREIGS, MURAL, PER A MUNTAR SUPERFICIALMENT, DE LLAUTÓ CROMAT, PREU MITJÀ, AMB ENTRADA DE 3/4´´</t>
  </si>
  <si>
    <t>P-407</t>
  </si>
  <si>
    <t>BJ2981C1</t>
  </si>
  <si>
    <t>AIXETA SENZILLA PER A SAFAREIGS, MURAL, PER A MUNTAR SUPERFICIALMENT, DE LLAUTÓ CROMAT, PREU MITJÀ, AMB AIXETA I SORTIDA EXTERIOR ROSCADA DE 3/4´´, INCORPORADES, AMB ENTRADA DE 1/2´´</t>
  </si>
  <si>
    <t>P-408</t>
  </si>
  <si>
    <t>BJ2BA021</t>
  </si>
  <si>
    <t>MECANISME D'ALIMENTACIÓ PER A CISTERNES, AMB AIXETA DE REGULACIÓ, TUB D'ENLLAÇ I FLOTADOR D'OBERTURA I TANCA INCORPORATS, PREU ALT, AMB ENTRADA DE 1/2´´</t>
  </si>
  <si>
    <t>P-409</t>
  </si>
  <si>
    <t>BJ2Z1121</t>
  </si>
  <si>
    <t>AIXETA TIPUS SENZILL MURAL, PER A MUNTAR SUPERFICIALMENT, DE LLAUTÓ CROMAT, PREU ALT, AMB SORTIDA ROSCADA DE 3/4´´ I ENTRADA ROSCADA DE 1/2´´</t>
  </si>
  <si>
    <t>P-410</t>
  </si>
  <si>
    <t>P-411</t>
  </si>
  <si>
    <t>B0A61800</t>
  </si>
  <si>
    <t>TAC DE NILÓ DE 8 A 10 MM DE DIÀMETRE, AMB VIS</t>
  </si>
  <si>
    <t>BJA12230</t>
  </si>
  <si>
    <t>ESCALFADOR INSTANTANI A GAS PER A GAS NATURAL, DE 19 KW DE POTÈNCIA, DE 11 L/MIN DE CABAL I 25 °C DE GRADIENT TÈRMIC, PREU MITJÀ</t>
  </si>
  <si>
    <t>P-412</t>
  </si>
  <si>
    <t>BJA12330</t>
  </si>
  <si>
    <t>ESCALFADOR INSTANTANI A GAS PER A GAS NATURAL, DE 24 KW DE POTÈNCIA, DE 14 L/MIN DE CABAL I 25 °C DE GRADIENT TÈRMIC, PREU MITJÀ, DISSENYAT SEGONS ELS REQUISITS DEL REGLAMENTO (UE) 814/2013, AMB UNA CLASSE D'EFICIÈNCIA ENERGÈTICA EN AIGUA CALENTA SANITÀRIA SEGONS REGLAMENTO (UE) 812/2013</t>
  </si>
  <si>
    <t>P-413</t>
  </si>
  <si>
    <t>BJA12830</t>
  </si>
  <si>
    <t>ESCALFADOR INSTANTANI A GAS PER A GAS NATURAL, DE 30 KW DE POTÈNCIA, DE 18 L/MIN DE CABAL I 25 °C DE GRADIENT TÈRMIC, PREU MITJÀ, DISSENYAT SEGONS ELS REQUISITS DEL REGLAMENTO (UE) 814/2013, AMB UNA CLASSE D'EFICIÈNCIA ENERGÈTICA EN AIGUA CALENTA SANITÀRIA SEGONS REGLAMENTO (UE) 812/2013</t>
  </si>
  <si>
    <t>P-414</t>
  </si>
  <si>
    <t>BJA2MR01</t>
  </si>
  <si>
    <t>ESCALFADOR ACUMULADOR ELÈCTRIC DE 80 L DE CAPACITAT, AMB CUBETA D'ACER ESMALTAT, DE 1500 A 3000 W DE POTÈNCIA, HORITZONTAL O VERTICAL</t>
  </si>
  <si>
    <t>P-415</t>
  </si>
  <si>
    <t>BJA263H0</t>
  </si>
  <si>
    <t>ESCALFADOR ACUMULADOR ELÈCTRIC DE 100 L DE CAPACITAT, AMB CUBETA D'ACER ESMALTAT, DE 1500 A 3000 W DE POTÈNCIA, HORITZONTAL O VERTICAL</t>
  </si>
  <si>
    <t>P-416</t>
  </si>
  <si>
    <t>BJA283H0</t>
  </si>
  <si>
    <t>ESCALFADOR ACUMULADOR ELÈCTRIC DE 150 L DE CAPACITAT, AMB CUBETA D'ACER ESMALTAT, DE 1500 A 3000 W DE POTÈNCIA, HORITZONTAL O VERTICAL</t>
  </si>
  <si>
    <t>P-417</t>
  </si>
  <si>
    <t>BK71U020</t>
  </si>
  <si>
    <t>P-418</t>
  </si>
  <si>
    <t>BK71U030</t>
  </si>
  <si>
    <t>P-419</t>
  </si>
  <si>
    <t>BKK15110</t>
  </si>
  <si>
    <t>REIXETA DE VENTILACIÓ ESTAMPADA D'ALUMINI DE 15X15 CM</t>
  </si>
  <si>
    <t>P-420</t>
  </si>
  <si>
    <t>BKK15220</t>
  </si>
  <si>
    <t>REIXETA DE VENTILACIÓ ESTAMPADA D'ALUMINI DE 20X20 CM</t>
  </si>
  <si>
    <t>P-421</t>
  </si>
  <si>
    <t>BP2296JA</t>
  </si>
  <si>
    <t>PLACA DE CARRER SISTEMA 2 FILS AMB 20 PULSADORS DISTRIBUÏTS EN DUES COLUMNES, EQUIPADA AMB INTERCOMUNICADOR AUDIO, AMB SECRET DE CONVERSACIÓ, SERVEI A UN ACCÉS, PER A MUNTATGE SUPERFICIAL</t>
  </si>
  <si>
    <t>P-422</t>
  </si>
  <si>
    <t>BP254370</t>
  </si>
  <si>
    <t>TELÈFON PER A SISTEMA AUDIO 2 FILS, PER A INSTAL·LACIÓ MURAL I FABRICAT EN ABS , AMB TRUCADA ELECTRÒNICA , AMB SECRET DE CONVERSACIÓ I DOS PULSADORS PER A OBERTURA I ADDICIONAL</t>
  </si>
  <si>
    <t>P-423</t>
  </si>
  <si>
    <t>BP255B90</t>
  </si>
  <si>
    <t>MONITOR PER A SISTEMA AUDIO I VIDEO DIGITAL I CABLE COAXIAL, PER A INSTAL·LACIÓ MURAL I FABRICAT EN ABS , AMB PANTALLA BLANC / NEGRE , AMB TRUCADA ELECTRÒNICA , AMB SECRET DE CONVERSACIÓ I 4 PULSADORS, PER A OBERTURA, AUTOENCESA I 2ADICIONALS</t>
  </si>
  <si>
    <t>P-424</t>
  </si>
  <si>
    <t>P-425</t>
  </si>
  <si>
    <t>P-426</t>
  </si>
  <si>
    <t>P-427</t>
  </si>
  <si>
    <t>P-428</t>
  </si>
  <si>
    <t>C1RA1100</t>
  </si>
  <si>
    <t>SUBMINISTRAMENT DE SAC D'1 M3 DE CAPACITAT I RECOLLIDA AMB RESIDUS INERTS O NO ESPECIALS</t>
  </si>
  <si>
    <t>P-429</t>
  </si>
  <si>
    <t>C1503300</t>
  </si>
  <si>
    <t>CAMIÓ GRUA DE 3 T</t>
  </si>
  <si>
    <t>P-430</t>
  </si>
  <si>
    <t>B012RR03</t>
  </si>
  <si>
    <t>P.P. D'ESTRIS PER LA NETEJA DE L'HABITATGE (DRAPS, ESCOMBRES, ETC.)</t>
  </si>
  <si>
    <t>B0121000</t>
  </si>
  <si>
    <t>LLEIXIU</t>
  </si>
  <si>
    <t>B0122110</t>
  </si>
  <si>
    <t>DETERGENT ESPECIAL PER A NETEJA DE PARAMENTS AMB PH NEUTRE</t>
  </si>
  <si>
    <t>P-432</t>
  </si>
  <si>
    <t>P-433</t>
  </si>
  <si>
    <t>P-434</t>
  </si>
  <si>
    <t>P-435</t>
  </si>
  <si>
    <t>P-436</t>
  </si>
  <si>
    <t>A0111000</t>
  </si>
  <si>
    <t>ENCARREGAT D'OBRA</t>
  </si>
  <si>
    <t>A010T000</t>
  </si>
  <si>
    <t>TÈCNIC MIG O SUPERIOR</t>
  </si>
  <si>
    <t>P-437</t>
  </si>
  <si>
    <t>P-438</t>
  </si>
  <si>
    <t>P-439</t>
  </si>
  <si>
    <t>P-440</t>
  </si>
  <si>
    <t>P-441</t>
  </si>
  <si>
    <t>B713Q0M0</t>
  </si>
  <si>
    <t>LÀMINA DE BETUM MODIFICAT AMB AUTOPROTECCIÓ METÀL·LICA LBM (SBS) 30/M-NA SENSE ARMADURA</t>
  </si>
  <si>
    <t>P-442</t>
  </si>
  <si>
    <t>P-443</t>
  </si>
  <si>
    <t>P-444</t>
  </si>
  <si>
    <t>P-445</t>
  </si>
  <si>
    <t>P-446</t>
  </si>
  <si>
    <t>P-447</t>
  </si>
  <si>
    <t>P-448</t>
  </si>
  <si>
    <t>B89ZRH00</t>
  </si>
  <si>
    <t>PINTURA ACRÍLICA ANTIHUMITAT</t>
  </si>
  <si>
    <t>P-449</t>
  </si>
  <si>
    <t>P-450</t>
  </si>
  <si>
    <t>P-451</t>
  </si>
  <si>
    <t>P-452</t>
  </si>
  <si>
    <t>P-453</t>
  </si>
  <si>
    <t>P-454</t>
  </si>
  <si>
    <t>BJ33B7PG</t>
  </si>
  <si>
    <t>SIFÓ DE BOTELLA PER A LAVABO, DE PVC DE DIÀMETRE 40 MM, PER A CONNECTAR AL RAMAL DE PVC</t>
  </si>
  <si>
    <t>P-455</t>
  </si>
  <si>
    <t>BJ3517P7</t>
  </si>
  <si>
    <t>DESGUÀS RECTE PER A BIDET, AMB TAP I CADENETA INCORPORATS, DE PVC DE DIÀMETRE 40 MM, PER A CONNECTAR AL SIFÓ O AL RAMAL DE PVC</t>
  </si>
  <si>
    <t>P-456</t>
  </si>
  <si>
    <t>BJ35A7PG</t>
  </si>
  <si>
    <t>SIFÓ REGISTRABLE PER A BIDET, DE PVC DE DIÀMETRE 40 MM, PER A CONNECTAR AL RAMAL DE PVC</t>
  </si>
  <si>
    <t>P-457</t>
  </si>
  <si>
    <t>P-458</t>
  </si>
  <si>
    <t>P-459</t>
  </si>
  <si>
    <t>BJ33UP70</t>
  </si>
  <si>
    <t>JUNTS PER A VÀLVULA DE DESGÜÀS RECTE DE BANYERA O DUTXA</t>
  </si>
  <si>
    <t>P-460</t>
  </si>
  <si>
    <t>BJ33UP60</t>
  </si>
  <si>
    <t>JUNTS PER A VÀLVULA DE DESGÜÀS RECTE DE LAVABO, BIDET O AÏGUERA</t>
  </si>
  <si>
    <t>P-461</t>
  </si>
  <si>
    <t>P-1</t>
  </si>
  <si>
    <t>Subtotal partida d'obra</t>
  </si>
  <si>
    <t>P-2</t>
  </si>
  <si>
    <t>P-3</t>
  </si>
  <si>
    <t>P-4</t>
  </si>
  <si>
    <t>P-5</t>
  </si>
  <si>
    <t>P-6</t>
  </si>
  <si>
    <t>P-7</t>
  </si>
  <si>
    <t>P-8</t>
  </si>
  <si>
    <t>P-9</t>
  </si>
  <si>
    <t>P-10</t>
  </si>
  <si>
    <t>P-11</t>
  </si>
  <si>
    <t>P-12</t>
  </si>
  <si>
    <t>P-13</t>
  </si>
  <si>
    <t>P-14</t>
  </si>
  <si>
    <t>P-15</t>
  </si>
  <si>
    <t>P-16</t>
  </si>
  <si>
    <t>P-17</t>
  </si>
  <si>
    <t>P-18</t>
  </si>
  <si>
    <t>P-19</t>
  </si>
  <si>
    <t>P-20</t>
  </si>
  <si>
    <t>P-21</t>
  </si>
  <si>
    <t>P-22</t>
  </si>
  <si>
    <t>P-24</t>
  </si>
  <si>
    <t>P-25</t>
  </si>
  <si>
    <t>P-26</t>
  </si>
  <si>
    <t>P-27</t>
  </si>
  <si>
    <t>P-28</t>
  </si>
  <si>
    <t>P-29</t>
  </si>
  <si>
    <t>P-30</t>
  </si>
  <si>
    <t>P-31</t>
  </si>
  <si>
    <t>P-32</t>
  </si>
  <si>
    <t>P-33</t>
  </si>
  <si>
    <t>P-34</t>
  </si>
  <si>
    <t>P-35</t>
  </si>
  <si>
    <t>P-36</t>
  </si>
  <si>
    <t>P-37</t>
  </si>
  <si>
    <t>P-38</t>
  </si>
  <si>
    <t>P-39</t>
  </si>
  <si>
    <t>P-40</t>
  </si>
  <si>
    <t>P-41</t>
  </si>
  <si>
    <t>P-42</t>
  </si>
  <si>
    <t>P-43</t>
  </si>
  <si>
    <t>P-44</t>
  </si>
  <si>
    <t>P-431</t>
  </si>
  <si>
    <t>RESUM PER CAPÍTOLS</t>
  </si>
  <si>
    <t>PAVIMENT</t>
  </si>
  <si>
    <t>FUSTERIA EXTERIOR I INTERIOR</t>
  </si>
  <si>
    <t>INSTAL.LACIÓ ELÈCTRICA</t>
  </si>
  <si>
    <t>INSTAL.LACIÓ DE GAS</t>
  </si>
  <si>
    <t>LAMPISTERIA, SANITARIS, AIXETES I ACCES</t>
  </si>
  <si>
    <t>MOBLES DE CUINA I ELECTRODOMÈSTICS</t>
  </si>
  <si>
    <t>LLANÇAMENT I TAPIAMENTS</t>
  </si>
  <si>
    <t>TOTAL EXECUCIÓ MATERIAL</t>
  </si>
  <si>
    <t>19% DESPESES GENERALS I BENEFINI INDUSTRIAL</t>
  </si>
  <si>
    <t>BASE IMPOSABLE</t>
  </si>
  <si>
    <t>IVA 21%</t>
  </si>
  <si>
    <t>xxxxxxxxx</t>
  </si>
  <si>
    <t>Preus unitaris de base per adequació d'habitatges</t>
  </si>
  <si>
    <t>procedents del dret de tanteig i retracte</t>
  </si>
  <si>
    <t>BASE DE DADES BEDEC 2024_06</t>
  </si>
  <si>
    <t>NOTA:</t>
  </si>
  <si>
    <t>TOTS ELS PREUS HAN ESTAT ACTALITZATS SEGONS LA BASE DE DADES DEL BEDEC 2024_6</t>
  </si>
  <si>
    <t>VAL A DIR, QUE EN UNA PRIMERA REVISIÓ, S'HAN MODIFICAT 221 PREUS UNITARIS DIRECTAMENT</t>
  </si>
  <si>
    <t>I ELS ALTRES 235, S'HAN MODIFICAT SEGONS ELS PREUS DESCOMPOSTOS A LA FULLA T-APU</t>
  </si>
  <si>
    <t>ES A DIR:</t>
  </si>
  <si>
    <t>T-APU</t>
  </si>
  <si>
    <t>T-SMP</t>
  </si>
  <si>
    <t>NO S'HAN MODIFICAT TOTS</t>
  </si>
  <si>
    <t>NO S'HA MODIFICAT TOTS</t>
  </si>
  <si>
    <t>ADDIENTS.</t>
  </si>
  <si>
    <t>TANMATEIX, LA FULLA T-PRESS, ESTA TOTA MODIFICADA I ACTUALITZADA PER OPDER FER ELS PRESSUPOSTOS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</si>
</sst>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00"/>
    <numFmt numFmtId="166" formatCode="###,###,##0.00000"/>
  </numFmts>
  <fonts count="15" x14ac:knownFonts="1">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
      <sz val="10"/>
      <color rgb="FF000000"/>
      <name val="Calibri"/>
      <family val="2"/>
    </font>
    <font>
      <b/>
      <sz val="10"/>
      <color rgb="FF000000"/>
      <name val="Calibri"/>
      <family val="2"/>
    </font>
    <font>
      <sz val="10"/>
      <color theme="1"/>
      <name val="Calibri"/>
      <family val="2"/>
      <scheme val="minor"/>
    </font>
    <font>
      <b/>
      <sz val="10"/>
      <color theme="1"/>
      <name val="Calibri"/>
      <family val="2"/>
      <scheme val="minor"/>
    </font>
    <font>
      <sz val="11"/>
      <color rgb="FFFF0000"/>
      <name val="Calibri"/>
      <family val="2"/>
    </font>
    <font>
      <b/>
      <sz val="8"/>
      <color rgb="FFFF0000"/>
      <name val="Calibri"/>
      <family val="2"/>
    </font>
    <font>
      <sz val="10"/>
      <color rgb="FFFF0000"/>
      <name val="Calibri"/>
      <family val="2"/>
      <scheme val="minor"/>
    </font>
    <font>
      <b/>
      <sz val="8"/>
      <name val="Calibri"/>
      <family val="2"/>
    </font>
    <font>
      <sz val="8"/>
      <name val="Calibri"/>
      <family val="2"/>
    </font>
    <font>
      <b/>
      <sz val="16"/>
      <color theme="4" tint="-0.249977111117893"/>
      <name val="Calibri"/>
      <family val="2"/>
    </font>
  </fonts>
  <fills count="5">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FFFFCC"/>
        <bgColor rgb="FFFFFFCC"/>
      </patternFill>
    </fill>
  </fills>
  <borders count="11">
    <border>
      <left/>
      <right/>
      <top/>
      <bottom/>
      <diagonal/>
    </border>
    <border>
      <left/>
      <right/>
      <top style="thin">
        <color rgb="FF000000"/>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auto="1"/>
      </bottom>
      <diagonal/>
    </border>
    <border>
      <left style="thin">
        <color indexed="64"/>
      </left>
      <right/>
      <top/>
      <bottom style="thin">
        <color indexed="64"/>
      </bottom>
      <diagonal/>
    </border>
    <border>
      <left/>
      <right/>
      <top/>
      <bottom style="thin">
        <color auto="1"/>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applyNumberFormat="0" applyBorder="0" applyAlignment="0"/>
  </cellStyleXfs>
  <cellXfs count="68">
    <xf numFmtId="0" fontId="0" fillId="0" borderId="0" xfId="0"/>
    <xf numFmtId="0" fontId="0" fillId="2" borderId="0" xfId="0" applyFill="1"/>
    <xf numFmtId="0" fontId="2" fillId="2" borderId="0" xfId="0" applyFont="1" applyFill="1" applyAlignment="1">
      <alignment horizontal="center"/>
    </xf>
    <xf numFmtId="0" fontId="3" fillId="3" borderId="0" xfId="0" applyFont="1" applyFill="1" applyAlignment="1">
      <alignment horizontal="right"/>
    </xf>
    <xf numFmtId="0" fontId="3" fillId="0" borderId="0" xfId="0" applyFont="1"/>
    <xf numFmtId="49" fontId="3" fillId="0" borderId="0" xfId="0" applyNumberFormat="1" applyFont="1"/>
    <xf numFmtId="165" fontId="1" fillId="4" borderId="0" xfId="0" applyNumberFormat="1" applyFont="1" applyFill="1" applyProtection="1">
      <protection locked="0"/>
    </xf>
    <xf numFmtId="164" fontId="1" fillId="0" borderId="0" xfId="0" applyNumberFormat="1" applyFont="1"/>
    <xf numFmtId="164" fontId="3" fillId="0" borderId="0" xfId="0" applyNumberFormat="1" applyFont="1"/>
    <xf numFmtId="0" fontId="4" fillId="0" borderId="0" xfId="0" applyFont="1"/>
    <xf numFmtId="0" fontId="6" fillId="2" borderId="0" xfId="0" applyFont="1" applyFill="1"/>
    <xf numFmtId="0" fontId="3" fillId="3" borderId="0" xfId="0" applyFont="1" applyFill="1" applyAlignment="1">
      <alignment horizontal="center"/>
    </xf>
    <xf numFmtId="0" fontId="4" fillId="0" borderId="0" xfId="0" applyFont="1" applyAlignment="1">
      <alignment vertical="top"/>
    </xf>
    <xf numFmtId="0" fontId="0" fillId="0" borderId="0" xfId="0" applyAlignment="1">
      <alignment vertical="top"/>
    </xf>
    <xf numFmtId="165" fontId="4" fillId="0" borderId="0" xfId="0" applyNumberFormat="1" applyFont="1" applyAlignment="1">
      <alignment horizontal="center" vertical="top"/>
    </xf>
    <xf numFmtId="164" fontId="4" fillId="4" borderId="0" xfId="0" applyNumberFormat="1" applyFont="1" applyFill="1" applyAlignment="1" applyProtection="1">
      <alignment vertical="top"/>
      <protection locked="0"/>
    </xf>
    <xf numFmtId="165" fontId="0" fillId="4" borderId="0" xfId="0" applyNumberFormat="1" applyFill="1" applyProtection="1">
      <protection locked="0"/>
    </xf>
    <xf numFmtId="166" fontId="0" fillId="4" borderId="0" xfId="0" applyNumberFormat="1" applyFill="1" applyProtection="1">
      <protection locked="0"/>
    </xf>
    <xf numFmtId="166" fontId="0" fillId="0" borderId="0" xfId="0" applyNumberFormat="1"/>
    <xf numFmtId="0" fontId="0" fillId="4" borderId="0" xfId="0" applyFill="1" applyProtection="1">
      <protection locked="0"/>
    </xf>
    <xf numFmtId="0" fontId="0" fillId="0" borderId="0" xfId="0" applyAlignment="1">
      <alignment horizontal="right"/>
    </xf>
    <xf numFmtId="166" fontId="0" fillId="4" borderId="1" xfId="0" applyNumberFormat="1" applyFill="1" applyBorder="1" applyProtection="1">
      <protection locked="0"/>
    </xf>
    <xf numFmtId="49" fontId="1" fillId="0" borderId="0" xfId="0" applyNumberFormat="1" applyFont="1" applyAlignment="1">
      <alignment horizontal="center" vertical="top"/>
    </xf>
    <xf numFmtId="0" fontId="1" fillId="0" borderId="0" xfId="0" applyFont="1" applyAlignment="1">
      <alignment horizontal="center" vertical="top"/>
    </xf>
    <xf numFmtId="0" fontId="7" fillId="0" borderId="2" xfId="0" applyFont="1" applyBorder="1" applyAlignment="1">
      <alignment vertical="top" wrapText="1"/>
    </xf>
    <xf numFmtId="0" fontId="7" fillId="0" borderId="3" xfId="0" applyFont="1" applyBorder="1" applyAlignment="1">
      <alignment vertical="top" wrapText="1"/>
    </xf>
    <xf numFmtId="0" fontId="7" fillId="0" borderId="4" xfId="0" applyFont="1" applyBorder="1" applyAlignment="1">
      <alignment vertical="top" wrapText="1"/>
    </xf>
    <xf numFmtId="0" fontId="7" fillId="0" borderId="0" xfId="0" applyFont="1" applyBorder="1" applyAlignment="1">
      <alignment vertical="top" wrapText="1"/>
    </xf>
    <xf numFmtId="0" fontId="8" fillId="0" borderId="4" xfId="0" applyFont="1" applyBorder="1" applyAlignment="1">
      <alignment vertical="top" wrapText="1"/>
    </xf>
    <xf numFmtId="164" fontId="8" fillId="0" borderId="0" xfId="0" applyNumberFormat="1" applyFont="1" applyBorder="1" applyAlignment="1">
      <alignment horizontal="right" vertical="top" wrapText="1"/>
    </xf>
    <xf numFmtId="4" fontId="8" fillId="0" borderId="0" xfId="0" applyNumberFormat="1" applyFont="1" applyBorder="1" applyAlignment="1">
      <alignment horizontal="right" vertical="top" wrapText="1"/>
    </xf>
    <xf numFmtId="0" fontId="8" fillId="0" borderId="0" xfId="0" applyFont="1" applyBorder="1" applyAlignment="1">
      <alignment vertical="top" wrapText="1"/>
    </xf>
    <xf numFmtId="0" fontId="8" fillId="0" borderId="0" xfId="0" applyFont="1" applyBorder="1" applyAlignment="1">
      <alignment horizontal="right" vertical="top" wrapText="1"/>
    </xf>
    <xf numFmtId="0" fontId="7" fillId="0" borderId="0" xfId="0" applyFont="1" applyBorder="1" applyAlignment="1">
      <alignment horizontal="right" vertical="top" wrapText="1"/>
    </xf>
    <xf numFmtId="164" fontId="8" fillId="0" borderId="5" xfId="0" applyNumberFormat="1" applyFont="1" applyBorder="1" applyAlignment="1">
      <alignment horizontal="right" vertical="top" wrapText="1"/>
    </xf>
    <xf numFmtId="0" fontId="7" fillId="0" borderId="6" xfId="0" applyFont="1" applyBorder="1" applyAlignment="1">
      <alignment vertical="top" wrapText="1"/>
    </xf>
    <xf numFmtId="0" fontId="7" fillId="0" borderId="7" xfId="0" applyFont="1" applyBorder="1" applyAlignment="1">
      <alignment vertical="top" wrapText="1"/>
    </xf>
    <xf numFmtId="0" fontId="0" fillId="0" borderId="8" xfId="0" applyBorder="1"/>
    <xf numFmtId="0" fontId="0" fillId="0" borderId="9" xfId="0" applyBorder="1"/>
    <xf numFmtId="0" fontId="0" fillId="0" borderId="10" xfId="0" applyBorder="1"/>
    <xf numFmtId="0" fontId="9" fillId="0" borderId="0" xfId="0" applyFont="1"/>
    <xf numFmtId="0" fontId="9" fillId="2" borderId="0" xfId="0" applyFont="1" applyFill="1"/>
    <xf numFmtId="0" fontId="10" fillId="0" borderId="0" xfId="0" applyFont="1"/>
    <xf numFmtId="0" fontId="11" fillId="0" borderId="0" xfId="0" applyFont="1" applyBorder="1" applyAlignment="1">
      <alignment vertical="top" wrapText="1"/>
    </xf>
    <xf numFmtId="0" fontId="11" fillId="0" borderId="0" xfId="0" applyFont="1" applyBorder="1" applyAlignment="1">
      <alignment horizontal="right" vertical="top" wrapText="1"/>
    </xf>
    <xf numFmtId="0" fontId="11" fillId="0" borderId="7" xfId="0" applyFont="1" applyBorder="1" applyAlignment="1">
      <alignment vertical="top" wrapText="1"/>
    </xf>
    <xf numFmtId="0" fontId="12" fillId="3" borderId="0" xfId="0" applyFont="1" applyFill="1" applyAlignment="1">
      <alignment horizontal="right"/>
    </xf>
    <xf numFmtId="164" fontId="13" fillId="4" borderId="0" xfId="0" applyNumberFormat="1" applyFont="1" applyFill="1" applyProtection="1">
      <protection locked="0"/>
    </xf>
    <xf numFmtId="0" fontId="1" fillId="0" borderId="0" xfId="0" applyFont="1"/>
    <xf numFmtId="0" fontId="14" fillId="0" borderId="0" xfId="0" applyFont="1" applyAlignment="1">
      <alignment vertical="center"/>
    </xf>
    <xf numFmtId="0" fontId="0" fillId="0" borderId="2" xfId="0" applyBorder="1"/>
    <xf numFmtId="0" fontId="4" fillId="0" borderId="4" xfId="0" applyFont="1" applyBorder="1"/>
    <xf numFmtId="0" fontId="0" fillId="0" borderId="4" xfId="0" applyBorder="1"/>
    <xf numFmtId="0" fontId="0" fillId="0" borderId="6" xfId="0" applyBorder="1"/>
    <xf numFmtId="0" fontId="1" fillId="0" borderId="0" xfId="0" applyFont="1" applyAlignment="1">
      <alignment horizontal="justify" vertical="top" wrapText="1"/>
    </xf>
    <xf numFmtId="0" fontId="8" fillId="0" borderId="0" xfId="0" applyFont="1" applyBorder="1" applyAlignment="1">
      <alignment horizontal="left" vertical="top" wrapText="1"/>
    </xf>
    <xf numFmtId="0" fontId="8" fillId="0" borderId="0" xfId="0" applyFont="1" applyBorder="1" applyAlignment="1">
      <alignment horizontal="right" vertical="top" wrapText="1"/>
    </xf>
    <xf numFmtId="0" fontId="8" fillId="0" borderId="5" xfId="0" applyFont="1" applyBorder="1" applyAlignment="1">
      <alignment horizontal="right" vertical="top" wrapText="1"/>
    </xf>
    <xf numFmtId="0" fontId="1" fillId="0" borderId="0" xfId="0" applyFont="1"/>
    <xf numFmtId="0" fontId="1" fillId="0" borderId="0" xfId="0" applyFont="1" applyAlignment="1">
      <alignment horizontal="right"/>
    </xf>
    <xf numFmtId="0" fontId="8" fillId="0" borderId="3" xfId="0" applyFont="1" applyBorder="1" applyAlignment="1">
      <alignment horizontal="center" vertical="top" wrapText="1"/>
    </xf>
    <xf numFmtId="0" fontId="0" fillId="0" borderId="0" xfId="0" applyAlignment="1">
      <alignment horizontal="justify" vertical="top" wrapText="1"/>
    </xf>
    <xf numFmtId="0" fontId="0" fillId="0" borderId="0" xfId="0" applyAlignment="1">
      <alignment vertical="top"/>
    </xf>
    <xf numFmtId="165" fontId="4" fillId="4" borderId="0" xfId="0" applyNumberFormat="1" applyFont="1" applyFill="1" applyAlignment="1" applyProtection="1">
      <alignment horizontal="left" vertical="top"/>
      <protection locked="0"/>
    </xf>
    <xf numFmtId="0" fontId="0" fillId="4" borderId="0" xfId="0" applyFill="1" applyAlignment="1" applyProtection="1">
      <alignment vertical="top"/>
      <protection locked="0"/>
    </xf>
    <xf numFmtId="0" fontId="5" fillId="0" borderId="0" xfId="0" applyFont="1"/>
    <xf numFmtId="14" fontId="5" fillId="0" borderId="0" xfId="0" applyNumberFormat="1" applyFont="1"/>
    <xf numFmtId="0" fontId="2" fillId="2"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0</xdr:row>
      <xdr:rowOff>47625</xdr:rowOff>
    </xdr:from>
    <xdr:to>
      <xdr:col>3</xdr:col>
      <xdr:colOff>8847</xdr:colOff>
      <xdr:row>7</xdr:row>
      <xdr:rowOff>75318</xdr:rowOff>
    </xdr:to>
    <xdr:pic>
      <xdr:nvPicPr>
        <xdr:cNvPr id="2" name="Imagen 1">
          <a:extLst>
            <a:ext uri="{FF2B5EF4-FFF2-40B4-BE49-F238E27FC236}">
              <a16:creationId xmlns:a16="http://schemas.microsoft.com/office/drawing/2014/main" id="{3704A370-485B-4D9B-AD10-CC6FEFE98EC1}"/>
            </a:ext>
          </a:extLst>
        </xdr:cNvPr>
        <xdr:cNvPicPr>
          <a:picLocks noChangeAspect="1"/>
        </xdr:cNvPicPr>
      </xdr:nvPicPr>
      <xdr:blipFill>
        <a:blip xmlns:r="http://schemas.openxmlformats.org/officeDocument/2006/relationships" r:embed="rId1">
          <a:lum contrast="18000"/>
        </a:blip>
        <a:stretch>
          <a:fillRect/>
        </a:stretch>
      </xdr:blipFill>
      <xdr:spPr>
        <a:xfrm>
          <a:off x="152400" y="47625"/>
          <a:ext cx="1037547" cy="146596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56"/>
  <sheetViews>
    <sheetView tabSelected="1" workbookViewId="0">
      <pane ySplit="9" topLeftCell="A10" activePane="bottomLeft" state="frozenSplit"/>
      <selection pane="bottomLeft" activeCell="F28" sqref="F28:F29"/>
    </sheetView>
  </sheetViews>
  <sheetFormatPr baseColWidth="10" defaultColWidth="9.140625" defaultRowHeight="15" x14ac:dyDescent="0.25"/>
  <cols>
    <col min="1" max="1" width="6.5703125" bestFit="1" customWidth="1"/>
    <col min="2" max="2" width="2.7109375" bestFit="1" customWidth="1"/>
    <col min="3" max="3" width="8.42578125" bestFit="1" customWidth="1"/>
    <col min="4" max="4" width="2.7109375" bestFit="1" customWidth="1"/>
    <col min="5" max="5" width="49.42578125" customWidth="1"/>
    <col min="6" max="6" width="7" style="40" bestFit="1" customWidth="1"/>
    <col min="7" max="7" width="9" bestFit="1" customWidth="1"/>
    <col min="8" max="8" width="9.140625" bestFit="1" customWidth="1"/>
  </cols>
  <sheetData>
    <row r="1" spans="1:8" x14ac:dyDescent="0.25">
      <c r="E1" s="58"/>
      <c r="F1" s="58"/>
      <c r="G1" s="58"/>
      <c r="H1" s="58"/>
    </row>
    <row r="2" spans="1:8" ht="21" x14ac:dyDescent="0.25">
      <c r="E2" s="49" t="s">
        <v>2545</v>
      </c>
      <c r="F2" s="48"/>
      <c r="G2" s="48"/>
      <c r="H2" s="48"/>
    </row>
    <row r="3" spans="1:8" ht="21" x14ac:dyDescent="0.25">
      <c r="E3" s="49" t="s">
        <v>2546</v>
      </c>
      <c r="F3" s="48"/>
      <c r="G3" s="48"/>
      <c r="H3" s="48"/>
    </row>
    <row r="4" spans="1:8" x14ac:dyDescent="0.25">
      <c r="E4" s="59" t="s">
        <v>2547</v>
      </c>
      <c r="F4" s="59"/>
      <c r="G4" s="59"/>
      <c r="H4" s="59"/>
    </row>
    <row r="5" spans="1:8" x14ac:dyDescent="0.25">
      <c r="E5" s="59" t="s">
        <v>0</v>
      </c>
      <c r="F5" s="59" t="s">
        <v>0</v>
      </c>
      <c r="G5" s="59" t="s">
        <v>0</v>
      </c>
      <c r="H5" s="59" t="s">
        <v>0</v>
      </c>
    </row>
    <row r="6" spans="1:8" ht="7.9" customHeight="1" x14ac:dyDescent="0.25"/>
    <row r="7" spans="1:8" ht="18.75" x14ac:dyDescent="0.3">
      <c r="E7" s="2" t="s">
        <v>1</v>
      </c>
      <c r="F7" s="41"/>
      <c r="G7" s="1"/>
      <c r="H7" s="1"/>
    </row>
    <row r="8" spans="1:8" ht="7.15" customHeight="1" x14ac:dyDescent="0.25"/>
    <row r="9" spans="1:8" x14ac:dyDescent="0.25">
      <c r="F9" s="46" t="s">
        <v>2</v>
      </c>
      <c r="G9" s="3" t="s">
        <v>3</v>
      </c>
      <c r="H9" s="3" t="s">
        <v>4</v>
      </c>
    </row>
    <row r="10" spans="1:8" ht="9" customHeight="1" x14ac:dyDescent="0.25"/>
    <row r="11" spans="1:8" x14ac:dyDescent="0.25">
      <c r="C11" s="4" t="s">
        <v>5</v>
      </c>
      <c r="D11" s="5" t="s">
        <v>6</v>
      </c>
      <c r="E11" s="4" t="s">
        <v>7</v>
      </c>
    </row>
    <row r="12" spans="1:8" x14ac:dyDescent="0.25">
      <c r="C12" s="4" t="s">
        <v>8</v>
      </c>
      <c r="D12" s="5" t="s">
        <v>6</v>
      </c>
      <c r="E12" s="4" t="s">
        <v>9</v>
      </c>
    </row>
    <row r="14" spans="1:8" ht="45" x14ac:dyDescent="0.25">
      <c r="A14" s="22" t="s">
        <v>10</v>
      </c>
      <c r="B14" s="23">
        <v>3</v>
      </c>
      <c r="C14" s="22" t="s">
        <v>16</v>
      </c>
      <c r="D14" s="22" t="s">
        <v>12</v>
      </c>
      <c r="E14" s="54" t="s">
        <v>17</v>
      </c>
      <c r="F14" s="47"/>
      <c r="G14" s="6">
        <v>1</v>
      </c>
      <c r="H14" s="7">
        <f t="shared" ref="H14:H16" si="0">ROUND(ROUND(F14,2)*ROUND(G14,3),2)</f>
        <v>0</v>
      </c>
    </row>
    <row r="15" spans="1:8" ht="45" x14ac:dyDescent="0.25">
      <c r="A15" s="22" t="s">
        <v>10</v>
      </c>
      <c r="B15" s="23">
        <v>5</v>
      </c>
      <c r="C15" s="22" t="s">
        <v>20</v>
      </c>
      <c r="D15" s="22" t="s">
        <v>12</v>
      </c>
      <c r="E15" s="54" t="s">
        <v>21</v>
      </c>
      <c r="F15" s="47"/>
      <c r="G15" s="6">
        <v>1</v>
      </c>
      <c r="H15" s="7">
        <f t="shared" si="0"/>
        <v>0</v>
      </c>
    </row>
    <row r="16" spans="1:8" ht="45" x14ac:dyDescent="0.25">
      <c r="A16" s="22" t="s">
        <v>10</v>
      </c>
      <c r="B16" s="23">
        <v>12</v>
      </c>
      <c r="C16" s="22" t="s">
        <v>36</v>
      </c>
      <c r="D16" s="22" t="s">
        <v>37</v>
      </c>
      <c r="E16" s="54" t="s">
        <v>38</v>
      </c>
      <c r="F16" s="47"/>
      <c r="G16" s="6">
        <v>2</v>
      </c>
      <c r="H16" s="7">
        <f t="shared" si="0"/>
        <v>0</v>
      </c>
    </row>
    <row r="17" spans="1:8" x14ac:dyDescent="0.25">
      <c r="E17" s="4" t="s">
        <v>43</v>
      </c>
      <c r="F17" s="42"/>
      <c r="G17" s="4"/>
      <c r="H17" s="8">
        <f>SUM(H14:H16)</f>
        <v>0</v>
      </c>
    </row>
    <row r="19" spans="1:8" x14ac:dyDescent="0.25">
      <c r="C19" s="4" t="s">
        <v>5</v>
      </c>
      <c r="D19" s="5" t="s">
        <v>6</v>
      </c>
      <c r="E19" s="4" t="s">
        <v>7</v>
      </c>
    </row>
    <row r="20" spans="1:8" x14ac:dyDescent="0.25">
      <c r="C20" s="4" t="s">
        <v>8</v>
      </c>
      <c r="D20" s="5" t="s">
        <v>150</v>
      </c>
      <c r="E20" s="4" t="s">
        <v>151</v>
      </c>
    </row>
    <row r="22" spans="1:8" ht="45" x14ac:dyDescent="0.25">
      <c r="A22" s="22" t="s">
        <v>152</v>
      </c>
      <c r="B22" s="23">
        <v>10</v>
      </c>
      <c r="C22" s="22" t="s">
        <v>171</v>
      </c>
      <c r="D22" s="22" t="s">
        <v>12</v>
      </c>
      <c r="E22" s="54" t="s">
        <v>172</v>
      </c>
      <c r="F22" s="47"/>
      <c r="G22" s="6">
        <v>1</v>
      </c>
      <c r="H22" s="7">
        <f t="shared" ref="H22" si="1">ROUND(ROUND(F22,2)*ROUND(G22,3),2)</f>
        <v>0</v>
      </c>
    </row>
    <row r="23" spans="1:8" x14ac:dyDescent="0.25">
      <c r="E23" s="4" t="s">
        <v>43</v>
      </c>
      <c r="F23" s="42"/>
      <c r="G23" s="4"/>
      <c r="H23" s="8">
        <f>SUM(H22)</f>
        <v>0</v>
      </c>
    </row>
    <row r="24" spans="1:8" x14ac:dyDescent="0.25">
      <c r="E24" s="4"/>
      <c r="F24" s="42"/>
      <c r="G24" s="4"/>
      <c r="H24" s="8"/>
    </row>
    <row r="25" spans="1:8" x14ac:dyDescent="0.25">
      <c r="C25" s="4" t="s">
        <v>5</v>
      </c>
      <c r="D25" s="5" t="s">
        <v>6</v>
      </c>
      <c r="E25" s="4" t="s">
        <v>7</v>
      </c>
    </row>
    <row r="26" spans="1:8" x14ac:dyDescent="0.25">
      <c r="C26" s="4" t="s">
        <v>8</v>
      </c>
      <c r="D26" s="5" t="s">
        <v>663</v>
      </c>
      <c r="E26" s="4" t="s">
        <v>664</v>
      </c>
    </row>
    <row r="28" spans="1:8" ht="67.5" x14ac:dyDescent="0.25">
      <c r="A28" s="22" t="s">
        <v>665</v>
      </c>
      <c r="B28" s="23">
        <v>3</v>
      </c>
      <c r="C28" s="22" t="s">
        <v>670</v>
      </c>
      <c r="D28" s="22" t="s">
        <v>12</v>
      </c>
      <c r="E28" s="54" t="s">
        <v>671</v>
      </c>
      <c r="F28" s="47"/>
      <c r="G28" s="6">
        <v>1</v>
      </c>
      <c r="H28" s="7">
        <f t="shared" ref="H28:H29" si="2">ROUND(ROUND(F28,2)*ROUND(G28,3),2)</f>
        <v>0</v>
      </c>
    </row>
    <row r="29" spans="1:8" ht="67.5" x14ac:dyDescent="0.25">
      <c r="A29" s="22" t="s">
        <v>665</v>
      </c>
      <c r="B29" s="23">
        <v>4</v>
      </c>
      <c r="C29" s="22" t="s">
        <v>672</v>
      </c>
      <c r="D29" s="22" t="s">
        <v>12</v>
      </c>
      <c r="E29" s="54" t="s">
        <v>673</v>
      </c>
      <c r="F29" s="47"/>
      <c r="G29" s="6">
        <v>1</v>
      </c>
      <c r="H29" s="7">
        <f t="shared" si="2"/>
        <v>0</v>
      </c>
    </row>
    <row r="30" spans="1:8" x14ac:dyDescent="0.25">
      <c r="E30" s="4" t="s">
        <v>43</v>
      </c>
      <c r="F30" s="42"/>
      <c r="G30" s="4"/>
      <c r="H30" s="8">
        <f>SUM(H28:H29)</f>
        <v>0</v>
      </c>
    </row>
    <row r="31" spans="1:8" ht="15" customHeight="1" x14ac:dyDescent="0.25"/>
    <row r="32" spans="1:8" x14ac:dyDescent="0.25">
      <c r="C32" s="24"/>
      <c r="D32" s="60" t="s">
        <v>2532</v>
      </c>
      <c r="E32" s="60"/>
      <c r="F32" s="60"/>
      <c r="G32" s="25"/>
      <c r="H32" s="37"/>
    </row>
    <row r="33" spans="3:8" ht="15" customHeight="1" x14ac:dyDescent="0.25">
      <c r="C33" s="26"/>
      <c r="D33" s="27"/>
      <c r="E33" s="27"/>
      <c r="F33" s="43"/>
      <c r="G33" s="27"/>
      <c r="H33" s="38"/>
    </row>
    <row r="34" spans="3:8" ht="15" customHeight="1" x14ac:dyDescent="0.25">
      <c r="C34" s="28">
        <v>1</v>
      </c>
      <c r="D34" s="55" t="s">
        <v>9</v>
      </c>
      <c r="E34" s="55"/>
      <c r="F34" s="55"/>
      <c r="G34" s="29">
        <f>H17</f>
        <v>0</v>
      </c>
      <c r="H34" s="38"/>
    </row>
    <row r="35" spans="3:8" ht="15" customHeight="1" x14ac:dyDescent="0.25">
      <c r="C35" s="28">
        <v>2</v>
      </c>
      <c r="D35" s="55" t="s">
        <v>44</v>
      </c>
      <c r="E35" s="55"/>
      <c r="F35" s="55"/>
      <c r="G35" s="29">
        <v>0</v>
      </c>
      <c r="H35" s="38"/>
    </row>
    <row r="36" spans="3:8" ht="15" customHeight="1" x14ac:dyDescent="0.25">
      <c r="C36" s="28">
        <v>3</v>
      </c>
      <c r="D36" s="55" t="s">
        <v>151</v>
      </c>
      <c r="E36" s="55"/>
      <c r="F36" s="55"/>
      <c r="G36" s="29">
        <f>+H23</f>
        <v>0</v>
      </c>
      <c r="H36" s="38"/>
    </row>
    <row r="37" spans="3:8" ht="15" customHeight="1" x14ac:dyDescent="0.25">
      <c r="C37" s="28">
        <v>4</v>
      </c>
      <c r="D37" s="55" t="s">
        <v>2533</v>
      </c>
      <c r="E37" s="55"/>
      <c r="F37" s="55"/>
      <c r="G37" s="29">
        <v>0</v>
      </c>
      <c r="H37" s="38"/>
    </row>
    <row r="38" spans="3:8" ht="15" customHeight="1" x14ac:dyDescent="0.25">
      <c r="C38" s="28">
        <v>5</v>
      </c>
      <c r="D38" s="55" t="s">
        <v>2534</v>
      </c>
      <c r="E38" s="55"/>
      <c r="F38" s="55"/>
      <c r="G38" s="30">
        <v>0</v>
      </c>
      <c r="H38" s="38"/>
    </row>
    <row r="39" spans="3:8" ht="15" customHeight="1" x14ac:dyDescent="0.25">
      <c r="C39" s="28">
        <v>6</v>
      </c>
      <c r="D39" s="55" t="s">
        <v>2535</v>
      </c>
      <c r="E39" s="55"/>
      <c r="F39" s="55"/>
      <c r="G39" s="29">
        <v>0</v>
      </c>
      <c r="H39" s="38"/>
    </row>
    <row r="40" spans="3:8" ht="15" customHeight="1" x14ac:dyDescent="0.25">
      <c r="C40" s="28">
        <v>7</v>
      </c>
      <c r="D40" s="55" t="s">
        <v>2536</v>
      </c>
      <c r="E40" s="55"/>
      <c r="F40" s="55"/>
      <c r="G40" s="29">
        <v>0</v>
      </c>
      <c r="H40" s="38"/>
    </row>
    <row r="41" spans="3:8" ht="15" customHeight="1" x14ac:dyDescent="0.25">
      <c r="C41" s="28">
        <v>8</v>
      </c>
      <c r="D41" s="55" t="s">
        <v>2537</v>
      </c>
      <c r="E41" s="55"/>
      <c r="F41" s="55"/>
      <c r="G41" s="30">
        <v>0</v>
      </c>
      <c r="H41" s="38"/>
    </row>
    <row r="42" spans="3:8" ht="15" customHeight="1" x14ac:dyDescent="0.25">
      <c r="C42" s="28">
        <v>9</v>
      </c>
      <c r="D42" s="55" t="s">
        <v>664</v>
      </c>
      <c r="E42" s="55"/>
      <c r="F42" s="55"/>
      <c r="G42" s="29">
        <f>H30</f>
        <v>0</v>
      </c>
      <c r="H42" s="38"/>
    </row>
    <row r="43" spans="3:8" ht="15" customHeight="1" x14ac:dyDescent="0.25">
      <c r="C43" s="28">
        <v>10</v>
      </c>
      <c r="D43" s="55" t="s">
        <v>2538</v>
      </c>
      <c r="E43" s="55"/>
      <c r="F43" s="55"/>
      <c r="G43" s="30">
        <v>0</v>
      </c>
      <c r="H43" s="38"/>
    </row>
    <row r="44" spans="3:8" ht="15" customHeight="1" x14ac:dyDescent="0.25">
      <c r="C44" s="28">
        <v>11</v>
      </c>
      <c r="D44" s="55" t="s">
        <v>830</v>
      </c>
      <c r="E44" s="55"/>
      <c r="F44" s="55"/>
      <c r="G44" s="29">
        <v>0</v>
      </c>
      <c r="H44" s="38"/>
    </row>
    <row r="45" spans="3:8" ht="15" customHeight="1" x14ac:dyDescent="0.25">
      <c r="C45" s="28">
        <v>12</v>
      </c>
      <c r="D45" s="55" t="s">
        <v>2539</v>
      </c>
      <c r="E45" s="55"/>
      <c r="F45" s="55"/>
      <c r="G45" s="29">
        <v>0</v>
      </c>
      <c r="H45" s="38"/>
    </row>
    <row r="46" spans="3:8" x14ac:dyDescent="0.25">
      <c r="C46" s="28">
        <v>13</v>
      </c>
      <c r="D46" s="55" t="s">
        <v>883</v>
      </c>
      <c r="E46" s="55"/>
      <c r="F46" s="55"/>
      <c r="G46" s="30">
        <v>0</v>
      </c>
      <c r="H46" s="38"/>
    </row>
    <row r="47" spans="3:8" ht="15" customHeight="1" x14ac:dyDescent="0.25">
      <c r="C47" s="28"/>
      <c r="D47" s="31"/>
      <c r="E47" s="27"/>
      <c r="F47" s="43"/>
      <c r="G47" s="32"/>
      <c r="H47" s="38"/>
    </row>
    <row r="48" spans="3:8" ht="15" customHeight="1" x14ac:dyDescent="0.25">
      <c r="C48" s="28"/>
      <c r="D48" s="56" t="s">
        <v>2540</v>
      </c>
      <c r="E48" s="56"/>
      <c r="F48" s="56"/>
      <c r="G48" s="29">
        <f>SUM(G34:G46)</f>
        <v>0</v>
      </c>
      <c r="H48" s="38"/>
    </row>
    <row r="49" spans="3:8" x14ac:dyDescent="0.25">
      <c r="C49" s="28"/>
      <c r="D49" s="56" t="s">
        <v>2541</v>
      </c>
      <c r="E49" s="56"/>
      <c r="F49" s="56"/>
      <c r="G49" s="29">
        <f>G48*0.19</f>
        <v>0</v>
      </c>
      <c r="H49" s="38"/>
    </row>
    <row r="50" spans="3:8" ht="15" customHeight="1" x14ac:dyDescent="0.25">
      <c r="C50" s="28"/>
      <c r="D50" s="32"/>
      <c r="E50" s="33"/>
      <c r="F50" s="44"/>
      <c r="G50" s="32"/>
      <c r="H50" s="38"/>
    </row>
    <row r="51" spans="3:8" ht="15" customHeight="1" x14ac:dyDescent="0.25">
      <c r="C51" s="28"/>
      <c r="D51" s="56" t="s">
        <v>2542</v>
      </c>
      <c r="E51" s="56"/>
      <c r="F51" s="56"/>
      <c r="G51" s="29">
        <f>SUM(G48:G49)</f>
        <v>0</v>
      </c>
      <c r="H51" s="38"/>
    </row>
    <row r="52" spans="3:8" x14ac:dyDescent="0.25">
      <c r="C52" s="28"/>
      <c r="D52" s="56" t="s">
        <v>2543</v>
      </c>
      <c r="E52" s="56"/>
      <c r="F52" s="56"/>
      <c r="G52" s="29">
        <f>G51*0.21</f>
        <v>0</v>
      </c>
      <c r="H52" s="38"/>
    </row>
    <row r="53" spans="3:8" ht="15.75" customHeight="1" x14ac:dyDescent="0.25">
      <c r="C53" s="26"/>
      <c r="D53" s="33"/>
      <c r="E53" s="33"/>
      <c r="F53" s="44"/>
      <c r="G53" s="33"/>
      <c r="H53" s="38"/>
    </row>
    <row r="54" spans="3:8" ht="15.75" thickBot="1" x14ac:dyDescent="0.3">
      <c r="C54" s="26"/>
      <c r="D54" s="57" t="s">
        <v>43</v>
      </c>
      <c r="E54" s="57"/>
      <c r="F54" s="57"/>
      <c r="G54" s="34">
        <f>SUM(G51:G52)</f>
        <v>0</v>
      </c>
      <c r="H54" s="38"/>
    </row>
    <row r="55" spans="3:8" x14ac:dyDescent="0.25">
      <c r="C55" s="26"/>
      <c r="D55" s="27"/>
      <c r="E55" s="27"/>
      <c r="F55" s="43"/>
      <c r="G55" s="27"/>
      <c r="H55" s="38"/>
    </row>
    <row r="56" spans="3:8" x14ac:dyDescent="0.25">
      <c r="C56" s="35"/>
      <c r="D56" s="36"/>
      <c r="E56" s="36"/>
      <c r="F56" s="45"/>
      <c r="G56" s="36"/>
      <c r="H56" s="39"/>
    </row>
  </sheetData>
  <mergeCells count="22">
    <mergeCell ref="D38:F38"/>
    <mergeCell ref="D39:F39"/>
    <mergeCell ref="D40:F40"/>
    <mergeCell ref="E1:H1"/>
    <mergeCell ref="E5:H5"/>
    <mergeCell ref="E4:H4"/>
    <mergeCell ref="D35:F35"/>
    <mergeCell ref="D34:F34"/>
    <mergeCell ref="D32:F32"/>
    <mergeCell ref="D36:F36"/>
    <mergeCell ref="D37:F37"/>
    <mergeCell ref="D54:F54"/>
    <mergeCell ref="D44:F44"/>
    <mergeCell ref="D45:F45"/>
    <mergeCell ref="D46:F46"/>
    <mergeCell ref="D48:F48"/>
    <mergeCell ref="D49:F49"/>
    <mergeCell ref="D41:F41"/>
    <mergeCell ref="D42:F42"/>
    <mergeCell ref="D43:F43"/>
    <mergeCell ref="D51:F51"/>
    <mergeCell ref="D52:F52"/>
  </mergeCells>
  <pageMargins left="0.75" right="0.75" top="0.75" bottom="0.5" header="0.5" footer="0.75"/>
  <pageSetup scale="93"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5EC81-6CDF-4607-9D6D-DCF4A6CDA105}">
  <sheetPr>
    <pageSetUpPr fitToPage="1"/>
  </sheetPr>
  <dimension ref="B4:C18"/>
  <sheetViews>
    <sheetView workbookViewId="0">
      <selection activeCell="C21" sqref="C21"/>
    </sheetView>
  </sheetViews>
  <sheetFormatPr baseColWidth="10" defaultRowHeight="15" x14ac:dyDescent="0.25"/>
  <cols>
    <col min="1" max="1" width="4.5703125" customWidth="1"/>
    <col min="2" max="2" width="11.140625" customWidth="1"/>
    <col min="3" max="3" width="87.42578125" customWidth="1"/>
  </cols>
  <sheetData>
    <row r="4" spans="2:3" x14ac:dyDescent="0.25">
      <c r="B4" s="50"/>
      <c r="C4" s="37"/>
    </row>
    <row r="5" spans="2:3" x14ac:dyDescent="0.25">
      <c r="B5" s="51" t="s">
        <v>2548</v>
      </c>
      <c r="C5" s="38"/>
    </row>
    <row r="6" spans="2:3" x14ac:dyDescent="0.25">
      <c r="B6" s="52"/>
      <c r="C6" s="38"/>
    </row>
    <row r="7" spans="2:3" x14ac:dyDescent="0.25">
      <c r="B7" s="52" t="s">
        <v>2549</v>
      </c>
      <c r="C7" s="38"/>
    </row>
    <row r="8" spans="2:3" x14ac:dyDescent="0.25">
      <c r="B8" s="52"/>
      <c r="C8" s="38"/>
    </row>
    <row r="9" spans="2:3" x14ac:dyDescent="0.25">
      <c r="B9" s="52" t="s">
        <v>2550</v>
      </c>
      <c r="C9" s="38"/>
    </row>
    <row r="10" spans="2:3" x14ac:dyDescent="0.25">
      <c r="B10" s="52" t="s">
        <v>2551</v>
      </c>
      <c r="C10" s="38"/>
    </row>
    <row r="11" spans="2:3" x14ac:dyDescent="0.25">
      <c r="B11" s="52"/>
      <c r="C11" s="38"/>
    </row>
    <row r="12" spans="2:3" x14ac:dyDescent="0.25">
      <c r="B12" s="52" t="s">
        <v>2552</v>
      </c>
      <c r="C12" s="38"/>
    </row>
    <row r="13" spans="2:3" x14ac:dyDescent="0.25">
      <c r="B13" s="52" t="s">
        <v>2553</v>
      </c>
      <c r="C13" s="38" t="s">
        <v>2555</v>
      </c>
    </row>
    <row r="14" spans="2:3" x14ac:dyDescent="0.25">
      <c r="B14" s="52" t="s">
        <v>2554</v>
      </c>
      <c r="C14" s="38" t="s">
        <v>2556</v>
      </c>
    </row>
    <row r="15" spans="2:3" x14ac:dyDescent="0.25">
      <c r="B15" s="52"/>
      <c r="C15" s="38"/>
    </row>
    <row r="16" spans="2:3" x14ac:dyDescent="0.25">
      <c r="B16" s="52" t="s">
        <v>2558</v>
      </c>
      <c r="C16" s="38"/>
    </row>
    <row r="17" spans="2:3" x14ac:dyDescent="0.25">
      <c r="B17" s="52" t="s">
        <v>2557</v>
      </c>
      <c r="C17" s="38"/>
    </row>
    <row r="18" spans="2:3" x14ac:dyDescent="0.25">
      <c r="B18" s="53"/>
      <c r="C18" s="39"/>
    </row>
  </sheetData>
  <pageMargins left="0.7" right="0.7" top="0.75" bottom="0.75" header="0.3" footer="0.3"/>
  <pageSetup paperSize="9" scale="8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7418"/>
  <sheetViews>
    <sheetView workbookViewId="0">
      <pane ySplit="8" topLeftCell="A1477" activePane="bottomLeft" state="frozenSplit"/>
      <selection pane="bottomLeft" activeCell="H1496" sqref="H1496"/>
    </sheetView>
  </sheetViews>
  <sheetFormatPr baseColWidth="10" defaultColWidth="9.140625" defaultRowHeight="15" x14ac:dyDescent="0.25"/>
  <cols>
    <col min="1" max="1" width="6.7109375" customWidth="1"/>
    <col min="2" max="2" width="14.7109375" customWidth="1"/>
    <col min="3" max="3" width="6.140625" customWidth="1"/>
    <col min="4" max="4" width="30.7109375" customWidth="1"/>
    <col min="5" max="5" width="10.7109375" customWidth="1"/>
    <col min="6" max="6" width="3" customWidth="1"/>
    <col min="7" max="7" width="2.140625" customWidth="1"/>
    <col min="8" max="8" width="10.7109375" customWidth="1"/>
    <col min="9" max="9" width="2.140625" customWidth="1"/>
    <col min="10" max="11" width="10.7109375" customWidth="1"/>
  </cols>
  <sheetData>
    <row r="1" spans="1:27" x14ac:dyDescent="0.25">
      <c r="A1" s="65" t="s">
        <v>0</v>
      </c>
      <c r="B1" s="65" t="s">
        <v>0</v>
      </c>
      <c r="C1" s="65" t="s">
        <v>0</v>
      </c>
      <c r="D1" s="65" t="s">
        <v>0</v>
      </c>
      <c r="E1" s="65" t="s">
        <v>0</v>
      </c>
      <c r="F1" s="65" t="s">
        <v>0</v>
      </c>
      <c r="G1" s="65" t="s">
        <v>0</v>
      </c>
      <c r="H1" s="65" t="s">
        <v>0</v>
      </c>
      <c r="I1" s="65" t="s">
        <v>0</v>
      </c>
      <c r="J1" s="65" t="s">
        <v>0</v>
      </c>
      <c r="K1" s="65" t="s">
        <v>0</v>
      </c>
    </row>
    <row r="2" spans="1:27" x14ac:dyDescent="0.25">
      <c r="A2" s="66">
        <v>43831</v>
      </c>
      <c r="B2" s="66">
        <v>43831</v>
      </c>
      <c r="C2" s="66">
        <v>43831</v>
      </c>
      <c r="D2" s="66">
        <v>43831</v>
      </c>
      <c r="E2" s="66">
        <v>43831</v>
      </c>
      <c r="F2" s="66">
        <v>43831</v>
      </c>
      <c r="G2" s="66">
        <v>43831</v>
      </c>
      <c r="H2" s="66">
        <v>43831</v>
      </c>
      <c r="I2" s="66">
        <v>43831</v>
      </c>
      <c r="J2" s="66">
        <v>43831</v>
      </c>
      <c r="K2" s="66">
        <v>43831</v>
      </c>
    </row>
    <row r="3" spans="1:27" x14ac:dyDescent="0.25">
      <c r="A3" s="65"/>
      <c r="B3" s="65"/>
      <c r="C3" s="65"/>
      <c r="D3" s="65"/>
      <c r="E3" s="65"/>
      <c r="F3" s="65"/>
      <c r="G3" s="65"/>
      <c r="H3" s="65"/>
      <c r="I3" s="65"/>
      <c r="J3" s="65"/>
      <c r="K3" s="65"/>
    </row>
    <row r="4" spans="1:27" x14ac:dyDescent="0.25">
      <c r="A4" s="65"/>
      <c r="B4" s="65"/>
      <c r="C4" s="65"/>
      <c r="D4" s="65"/>
      <c r="E4" s="65"/>
      <c r="F4" s="65"/>
      <c r="G4" s="65"/>
      <c r="H4" s="65"/>
      <c r="I4" s="65"/>
      <c r="J4" s="65"/>
      <c r="K4" s="65"/>
    </row>
    <row r="6" spans="1:27" ht="18.75" x14ac:dyDescent="0.3">
      <c r="A6" s="67" t="s">
        <v>950</v>
      </c>
      <c r="B6" s="67" t="s">
        <v>950</v>
      </c>
      <c r="C6" s="67" t="s">
        <v>950</v>
      </c>
      <c r="D6" s="67" t="s">
        <v>950</v>
      </c>
      <c r="E6" s="67" t="s">
        <v>950</v>
      </c>
      <c r="F6" s="67" t="s">
        <v>950</v>
      </c>
      <c r="G6" s="67" t="s">
        <v>950</v>
      </c>
      <c r="H6" s="67" t="s">
        <v>950</v>
      </c>
      <c r="I6" s="67" t="s">
        <v>950</v>
      </c>
      <c r="J6" s="67" t="s">
        <v>950</v>
      </c>
      <c r="K6" s="67" t="s">
        <v>950</v>
      </c>
    </row>
    <row r="8" spans="1:27" x14ac:dyDescent="0.25">
      <c r="A8" s="11" t="s">
        <v>951</v>
      </c>
      <c r="B8" s="11" t="s">
        <v>952</v>
      </c>
      <c r="C8" s="11" t="s">
        <v>953</v>
      </c>
      <c r="D8" s="11" t="s">
        <v>954</v>
      </c>
      <c r="E8" s="11"/>
      <c r="F8" s="11"/>
      <c r="G8" s="11"/>
      <c r="H8" s="11"/>
      <c r="I8" s="11"/>
      <c r="J8" s="11"/>
      <c r="K8" s="11" t="s">
        <v>2</v>
      </c>
    </row>
    <row r="10" spans="1:27" x14ac:dyDescent="0.25">
      <c r="A10" s="10" t="s">
        <v>955</v>
      </c>
      <c r="B10" s="10"/>
    </row>
    <row r="11" spans="1:27" ht="45" customHeight="1" x14ac:dyDescent="0.25">
      <c r="A11" s="12"/>
      <c r="B11" s="12" t="s">
        <v>956</v>
      </c>
      <c r="C11" s="13" t="s">
        <v>37</v>
      </c>
      <c r="D11" s="61" t="s">
        <v>957</v>
      </c>
      <c r="E11" s="62"/>
      <c r="F11" s="62"/>
      <c r="G11" s="13"/>
      <c r="H11" s="14" t="s">
        <v>958</v>
      </c>
      <c r="I11" s="63">
        <v>1</v>
      </c>
      <c r="J11" s="64"/>
      <c r="K11" s="15">
        <f>ROUND(K25,2)</f>
        <v>76.89</v>
      </c>
      <c r="L11" s="13"/>
      <c r="M11" s="13"/>
      <c r="N11" s="13"/>
      <c r="O11" s="13"/>
      <c r="P11" s="13"/>
      <c r="Q11" s="13"/>
      <c r="R11" s="13"/>
      <c r="S11" s="13"/>
      <c r="T11" s="13"/>
      <c r="U11" s="13"/>
      <c r="V11" s="13"/>
      <c r="W11" s="13"/>
      <c r="X11" s="13"/>
      <c r="Y11" s="13"/>
      <c r="Z11" s="13"/>
      <c r="AA11" s="13"/>
    </row>
    <row r="12" spans="1:27" x14ac:dyDescent="0.25">
      <c r="B12" s="9" t="s">
        <v>959</v>
      </c>
    </row>
    <row r="13" spans="1:27" x14ac:dyDescent="0.25">
      <c r="B13" t="s">
        <v>960</v>
      </c>
      <c r="C13" t="s">
        <v>25</v>
      </c>
      <c r="D13" t="s">
        <v>961</v>
      </c>
      <c r="E13" s="16">
        <v>1</v>
      </c>
      <c r="F13" t="s">
        <v>962</v>
      </c>
      <c r="G13" t="s">
        <v>963</v>
      </c>
      <c r="H13" s="17">
        <v>24.69</v>
      </c>
      <c r="I13" t="s">
        <v>964</v>
      </c>
      <c r="J13" s="18">
        <f>ROUND(E13/I11* H13,5)</f>
        <v>24.69</v>
      </c>
      <c r="K13" s="19"/>
    </row>
    <row r="14" spans="1:27" x14ac:dyDescent="0.25">
      <c r="D14" s="20" t="s">
        <v>965</v>
      </c>
      <c r="E14" s="19"/>
      <c r="H14" s="19"/>
      <c r="K14" s="17">
        <f>SUM(J13:J13)</f>
        <v>24.69</v>
      </c>
    </row>
    <row r="15" spans="1:27" x14ac:dyDescent="0.25">
      <c r="B15" s="9" t="s">
        <v>966</v>
      </c>
      <c r="E15" s="19"/>
      <c r="H15" s="19"/>
      <c r="K15" s="19"/>
    </row>
    <row r="16" spans="1:27" x14ac:dyDescent="0.25">
      <c r="B16" t="s">
        <v>967</v>
      </c>
      <c r="C16" t="s">
        <v>25</v>
      </c>
      <c r="D16" t="s">
        <v>968</v>
      </c>
      <c r="E16" s="16">
        <v>0.7</v>
      </c>
      <c r="F16" t="s">
        <v>962</v>
      </c>
      <c r="G16" t="s">
        <v>963</v>
      </c>
      <c r="H16" s="17">
        <v>1.78</v>
      </c>
      <c r="I16" t="s">
        <v>964</v>
      </c>
      <c r="J16" s="18">
        <f>ROUND(E16/I11* H16,5)</f>
        <v>1.246</v>
      </c>
      <c r="K16" s="19"/>
    </row>
    <row r="17" spans="1:27" x14ac:dyDescent="0.25">
      <c r="D17" s="20" t="s">
        <v>969</v>
      </c>
      <c r="E17" s="19"/>
      <c r="H17" s="19"/>
      <c r="K17" s="17">
        <f>SUM(J16:J16)</f>
        <v>1.246</v>
      </c>
    </row>
    <row r="18" spans="1:27" x14ac:dyDescent="0.25">
      <c r="B18" s="9" t="s">
        <v>970</v>
      </c>
      <c r="E18" s="19"/>
      <c r="H18" s="19"/>
      <c r="K18" s="19"/>
    </row>
    <row r="19" spans="1:27" x14ac:dyDescent="0.25">
      <c r="B19" t="s">
        <v>971</v>
      </c>
      <c r="C19" t="s">
        <v>37</v>
      </c>
      <c r="D19" t="s">
        <v>972</v>
      </c>
      <c r="E19" s="16">
        <v>0.2</v>
      </c>
      <c r="G19" t="s">
        <v>963</v>
      </c>
      <c r="H19" s="17">
        <v>1.63</v>
      </c>
      <c r="I19" t="s">
        <v>964</v>
      </c>
      <c r="J19" s="18">
        <f>ROUND(E19* H19,5)</f>
        <v>0.32600000000000001</v>
      </c>
      <c r="K19" s="19"/>
    </row>
    <row r="20" spans="1:27" x14ac:dyDescent="0.25">
      <c r="B20" t="s">
        <v>973</v>
      </c>
      <c r="C20" t="s">
        <v>974</v>
      </c>
      <c r="D20" t="s">
        <v>975</v>
      </c>
      <c r="E20" s="16">
        <v>0.2</v>
      </c>
      <c r="G20" t="s">
        <v>963</v>
      </c>
      <c r="H20" s="17">
        <v>103.3</v>
      </c>
      <c r="I20" t="s">
        <v>964</v>
      </c>
      <c r="J20" s="18">
        <f>ROUND(E20* H20,5)</f>
        <v>20.66</v>
      </c>
      <c r="K20" s="19"/>
    </row>
    <row r="21" spans="1:27" x14ac:dyDescent="0.25">
      <c r="B21" t="s">
        <v>976</v>
      </c>
      <c r="C21" t="s">
        <v>974</v>
      </c>
      <c r="D21" t="s">
        <v>977</v>
      </c>
      <c r="E21" s="16">
        <v>1.74</v>
      </c>
      <c r="G21" t="s">
        <v>963</v>
      </c>
      <c r="H21" s="17">
        <v>17.079999999999998</v>
      </c>
      <c r="I21" t="s">
        <v>964</v>
      </c>
      <c r="J21" s="18">
        <f>ROUND(E21* H21,5)</f>
        <v>29.719200000000001</v>
      </c>
      <c r="K21" s="19"/>
    </row>
    <row r="22" spans="1:27" x14ac:dyDescent="0.25">
      <c r="D22" s="20" t="s">
        <v>978</v>
      </c>
      <c r="E22" s="19"/>
      <c r="H22" s="19"/>
      <c r="K22" s="17">
        <f>SUM(J19:J21)</f>
        <v>50.705200000000005</v>
      </c>
    </row>
    <row r="23" spans="1:27" x14ac:dyDescent="0.25">
      <c r="D23" s="20" t="s">
        <v>979</v>
      </c>
      <c r="E23" s="19"/>
      <c r="H23" s="19"/>
      <c r="K23" s="21">
        <f>SUM(J12:J22)</f>
        <v>76.641199999999998</v>
      </c>
    </row>
    <row r="24" spans="1:27" x14ac:dyDescent="0.25">
      <c r="D24" s="20" t="s">
        <v>980</v>
      </c>
      <c r="E24" s="19"/>
      <c r="H24" s="19">
        <v>1</v>
      </c>
      <c r="I24" t="s">
        <v>981</v>
      </c>
      <c r="K24" s="19">
        <f>ROUND(H24/100*K14,5)</f>
        <v>0.24690000000000001</v>
      </c>
    </row>
    <row r="25" spans="1:27" x14ac:dyDescent="0.25">
      <c r="D25" s="20" t="s">
        <v>982</v>
      </c>
      <c r="E25" s="19"/>
      <c r="H25" s="19"/>
      <c r="K25" s="21">
        <f>SUM(K23:K24)</f>
        <v>76.888099999999994</v>
      </c>
    </row>
    <row r="27" spans="1:27" ht="45" customHeight="1" x14ac:dyDescent="0.25">
      <c r="A27" s="12"/>
      <c r="B27" s="12" t="s">
        <v>983</v>
      </c>
      <c r="C27" s="13" t="s">
        <v>37</v>
      </c>
      <c r="D27" s="61" t="s">
        <v>984</v>
      </c>
      <c r="E27" s="62"/>
      <c r="F27" s="62"/>
      <c r="G27" s="13"/>
      <c r="H27" s="14" t="s">
        <v>958</v>
      </c>
      <c r="I27" s="63">
        <v>1</v>
      </c>
      <c r="J27" s="64"/>
      <c r="K27" s="15">
        <f>ROUND(K41,2)</f>
        <v>80.17</v>
      </c>
      <c r="L27" s="13"/>
      <c r="M27" s="13"/>
      <c r="N27" s="13"/>
      <c r="O27" s="13"/>
      <c r="P27" s="13"/>
      <c r="Q27" s="13"/>
      <c r="R27" s="13"/>
      <c r="S27" s="13"/>
      <c r="T27" s="13"/>
      <c r="U27" s="13"/>
      <c r="V27" s="13"/>
      <c r="W27" s="13"/>
      <c r="X27" s="13"/>
      <c r="Y27" s="13"/>
      <c r="Z27" s="13"/>
      <c r="AA27" s="13"/>
    </row>
    <row r="28" spans="1:27" x14ac:dyDescent="0.25">
      <c r="B28" s="9" t="s">
        <v>959</v>
      </c>
    </row>
    <row r="29" spans="1:27" x14ac:dyDescent="0.25">
      <c r="B29" t="s">
        <v>960</v>
      </c>
      <c r="C29" t="s">
        <v>25</v>
      </c>
      <c r="D29" t="s">
        <v>961</v>
      </c>
      <c r="E29" s="16">
        <v>1</v>
      </c>
      <c r="F29" t="s">
        <v>962</v>
      </c>
      <c r="G29" t="s">
        <v>963</v>
      </c>
      <c r="H29" s="17">
        <v>24.69</v>
      </c>
      <c r="I29" t="s">
        <v>964</v>
      </c>
      <c r="J29" s="18">
        <f>ROUND(E29/I27* H29,5)</f>
        <v>24.69</v>
      </c>
      <c r="K29" s="19"/>
    </row>
    <row r="30" spans="1:27" x14ac:dyDescent="0.25">
      <c r="D30" s="20" t="s">
        <v>965</v>
      </c>
      <c r="E30" s="19"/>
      <c r="H30" s="19"/>
      <c r="K30" s="17">
        <f>SUM(J29:J29)</f>
        <v>24.69</v>
      </c>
    </row>
    <row r="31" spans="1:27" x14ac:dyDescent="0.25">
      <c r="B31" s="9" t="s">
        <v>966</v>
      </c>
      <c r="E31" s="19"/>
      <c r="H31" s="19"/>
      <c r="K31" s="19"/>
    </row>
    <row r="32" spans="1:27" x14ac:dyDescent="0.25">
      <c r="B32" t="s">
        <v>967</v>
      </c>
      <c r="C32" t="s">
        <v>25</v>
      </c>
      <c r="D32" t="s">
        <v>968</v>
      </c>
      <c r="E32" s="16">
        <v>0.7</v>
      </c>
      <c r="F32" t="s">
        <v>962</v>
      </c>
      <c r="G32" t="s">
        <v>963</v>
      </c>
      <c r="H32" s="17">
        <v>1.78</v>
      </c>
      <c r="I32" t="s">
        <v>964</v>
      </c>
      <c r="J32" s="18">
        <f>ROUND(E32/I27* H32,5)</f>
        <v>1.246</v>
      </c>
      <c r="K32" s="19"/>
    </row>
    <row r="33" spans="1:27" x14ac:dyDescent="0.25">
      <c r="D33" s="20" t="s">
        <v>969</v>
      </c>
      <c r="E33" s="19"/>
      <c r="H33" s="19"/>
      <c r="K33" s="17">
        <f>SUM(J32:J32)</f>
        <v>1.246</v>
      </c>
    </row>
    <row r="34" spans="1:27" x14ac:dyDescent="0.25">
      <c r="B34" s="9" t="s">
        <v>970</v>
      </c>
      <c r="E34" s="19"/>
      <c r="H34" s="19"/>
      <c r="K34" s="19"/>
    </row>
    <row r="35" spans="1:27" x14ac:dyDescent="0.25">
      <c r="B35" t="s">
        <v>973</v>
      </c>
      <c r="C35" t="s">
        <v>974</v>
      </c>
      <c r="D35" t="s">
        <v>975</v>
      </c>
      <c r="E35" s="16">
        <v>0.25</v>
      </c>
      <c r="G35" t="s">
        <v>963</v>
      </c>
      <c r="H35" s="17">
        <v>103.3</v>
      </c>
      <c r="I35" t="s">
        <v>964</v>
      </c>
      <c r="J35" s="18">
        <f>ROUND(E35* H35,5)</f>
        <v>25.824999999999999</v>
      </c>
      <c r="K35" s="19"/>
    </row>
    <row r="36" spans="1:27" x14ac:dyDescent="0.25">
      <c r="B36" t="s">
        <v>976</v>
      </c>
      <c r="C36" t="s">
        <v>974</v>
      </c>
      <c r="D36" t="s">
        <v>977</v>
      </c>
      <c r="E36" s="16">
        <v>1.63</v>
      </c>
      <c r="G36" t="s">
        <v>963</v>
      </c>
      <c r="H36" s="17">
        <v>17.079999999999998</v>
      </c>
      <c r="I36" t="s">
        <v>964</v>
      </c>
      <c r="J36" s="18">
        <f>ROUND(E36* H36,5)</f>
        <v>27.840399999999999</v>
      </c>
      <c r="K36" s="19"/>
    </row>
    <row r="37" spans="1:27" x14ac:dyDescent="0.25">
      <c r="B37" t="s">
        <v>971</v>
      </c>
      <c r="C37" t="s">
        <v>37</v>
      </c>
      <c r="D37" t="s">
        <v>972</v>
      </c>
      <c r="E37" s="16">
        <v>0.2</v>
      </c>
      <c r="G37" t="s">
        <v>963</v>
      </c>
      <c r="H37" s="17">
        <v>1.63</v>
      </c>
      <c r="I37" t="s">
        <v>964</v>
      </c>
      <c r="J37" s="18">
        <f>ROUND(E37* H37,5)</f>
        <v>0.32600000000000001</v>
      </c>
      <c r="K37" s="19"/>
    </row>
    <row r="38" spans="1:27" x14ac:dyDescent="0.25">
      <c r="D38" s="20" t="s">
        <v>978</v>
      </c>
      <c r="E38" s="19"/>
      <c r="H38" s="19"/>
      <c r="K38" s="17">
        <f>SUM(J35:J37)</f>
        <v>53.991399999999999</v>
      </c>
    </row>
    <row r="39" spans="1:27" x14ac:dyDescent="0.25">
      <c r="D39" s="20" t="s">
        <v>979</v>
      </c>
      <c r="E39" s="19"/>
      <c r="H39" s="19"/>
      <c r="K39" s="21">
        <f>SUM(J28:J38)</f>
        <v>79.927399999999992</v>
      </c>
    </row>
    <row r="40" spans="1:27" x14ac:dyDescent="0.25">
      <c r="D40" s="20" t="s">
        <v>980</v>
      </c>
      <c r="E40" s="19"/>
      <c r="H40" s="19">
        <v>1</v>
      </c>
      <c r="I40" t="s">
        <v>981</v>
      </c>
      <c r="K40" s="19">
        <f>ROUND(H40/100*K30,5)</f>
        <v>0.24690000000000001</v>
      </c>
    </row>
    <row r="41" spans="1:27" x14ac:dyDescent="0.25">
      <c r="D41" s="20" t="s">
        <v>982</v>
      </c>
      <c r="E41" s="19"/>
      <c r="H41" s="19"/>
      <c r="K41" s="21">
        <f>SUM(K39:K40)</f>
        <v>80.174299999999988</v>
      </c>
    </row>
    <row r="43" spans="1:27" ht="45" customHeight="1" x14ac:dyDescent="0.25">
      <c r="A43" s="12"/>
      <c r="B43" s="12" t="s">
        <v>985</v>
      </c>
      <c r="C43" s="13" t="s">
        <v>37</v>
      </c>
      <c r="D43" s="61" t="s">
        <v>986</v>
      </c>
      <c r="E43" s="62"/>
      <c r="F43" s="62"/>
      <c r="G43" s="13"/>
      <c r="H43" s="14" t="s">
        <v>958</v>
      </c>
      <c r="I43" s="63">
        <v>1</v>
      </c>
      <c r="J43" s="64"/>
      <c r="K43" s="15">
        <f>ROUND(K57,2)</f>
        <v>91.72</v>
      </c>
      <c r="L43" s="13"/>
      <c r="M43" s="13"/>
      <c r="N43" s="13"/>
      <c r="O43" s="13"/>
      <c r="P43" s="13"/>
      <c r="Q43" s="13"/>
      <c r="R43" s="13"/>
      <c r="S43" s="13"/>
      <c r="T43" s="13"/>
      <c r="U43" s="13"/>
      <c r="V43" s="13"/>
      <c r="W43" s="13"/>
      <c r="X43" s="13"/>
      <c r="Y43" s="13"/>
      <c r="Z43" s="13"/>
      <c r="AA43" s="13"/>
    </row>
    <row r="44" spans="1:27" x14ac:dyDescent="0.25">
      <c r="B44" s="9" t="s">
        <v>959</v>
      </c>
    </row>
    <row r="45" spans="1:27" x14ac:dyDescent="0.25">
      <c r="B45" t="s">
        <v>960</v>
      </c>
      <c r="C45" t="s">
        <v>25</v>
      </c>
      <c r="D45" t="s">
        <v>961</v>
      </c>
      <c r="E45" s="16">
        <v>1</v>
      </c>
      <c r="F45" t="s">
        <v>962</v>
      </c>
      <c r="G45" t="s">
        <v>963</v>
      </c>
      <c r="H45" s="17">
        <v>24.69</v>
      </c>
      <c r="I45" t="s">
        <v>964</v>
      </c>
      <c r="J45" s="18">
        <f>ROUND(E45/I43* H45,5)</f>
        <v>24.69</v>
      </c>
      <c r="K45" s="19"/>
    </row>
    <row r="46" spans="1:27" x14ac:dyDescent="0.25">
      <c r="D46" s="20" t="s">
        <v>965</v>
      </c>
      <c r="E46" s="19"/>
      <c r="H46" s="19"/>
      <c r="K46" s="17">
        <f>SUM(J45:J45)</f>
        <v>24.69</v>
      </c>
    </row>
    <row r="47" spans="1:27" x14ac:dyDescent="0.25">
      <c r="B47" s="9" t="s">
        <v>966</v>
      </c>
      <c r="E47" s="19"/>
      <c r="H47" s="19"/>
      <c r="K47" s="19"/>
    </row>
    <row r="48" spans="1:27" x14ac:dyDescent="0.25">
      <c r="B48" t="s">
        <v>967</v>
      </c>
      <c r="C48" t="s">
        <v>25</v>
      </c>
      <c r="D48" t="s">
        <v>968</v>
      </c>
      <c r="E48" s="16">
        <v>0.7</v>
      </c>
      <c r="F48" t="s">
        <v>962</v>
      </c>
      <c r="G48" t="s">
        <v>963</v>
      </c>
      <c r="H48" s="17">
        <v>1.78</v>
      </c>
      <c r="I48" t="s">
        <v>964</v>
      </c>
      <c r="J48" s="18">
        <f>ROUND(E48/I43* H48,5)</f>
        <v>1.246</v>
      </c>
      <c r="K48" s="19"/>
    </row>
    <row r="49" spans="1:27" x14ac:dyDescent="0.25">
      <c r="D49" s="20" t="s">
        <v>969</v>
      </c>
      <c r="E49" s="19"/>
      <c r="H49" s="19"/>
      <c r="K49" s="17">
        <f>SUM(J48:J48)</f>
        <v>1.246</v>
      </c>
    </row>
    <row r="50" spans="1:27" x14ac:dyDescent="0.25">
      <c r="B50" s="9" t="s">
        <v>970</v>
      </c>
      <c r="E50" s="19"/>
      <c r="H50" s="19"/>
      <c r="K50" s="19"/>
    </row>
    <row r="51" spans="1:27" x14ac:dyDescent="0.25">
      <c r="B51" t="s">
        <v>973</v>
      </c>
      <c r="C51" t="s">
        <v>974</v>
      </c>
      <c r="D51" t="s">
        <v>975</v>
      </c>
      <c r="E51" s="16">
        <v>0.38</v>
      </c>
      <c r="G51" t="s">
        <v>963</v>
      </c>
      <c r="H51" s="17">
        <v>103.3</v>
      </c>
      <c r="I51" t="s">
        <v>964</v>
      </c>
      <c r="J51" s="18">
        <f>ROUND(E51* H51,5)</f>
        <v>39.253999999999998</v>
      </c>
      <c r="K51" s="19"/>
    </row>
    <row r="52" spans="1:27" x14ac:dyDescent="0.25">
      <c r="B52" t="s">
        <v>976</v>
      </c>
      <c r="C52" t="s">
        <v>974</v>
      </c>
      <c r="D52" t="s">
        <v>977</v>
      </c>
      <c r="E52" s="16">
        <v>1.52</v>
      </c>
      <c r="G52" t="s">
        <v>963</v>
      </c>
      <c r="H52" s="17">
        <v>17.079999999999998</v>
      </c>
      <c r="I52" t="s">
        <v>964</v>
      </c>
      <c r="J52" s="18">
        <f>ROUND(E52* H52,5)</f>
        <v>25.961600000000001</v>
      </c>
      <c r="K52" s="19"/>
    </row>
    <row r="53" spans="1:27" x14ac:dyDescent="0.25">
      <c r="B53" t="s">
        <v>971</v>
      </c>
      <c r="C53" t="s">
        <v>37</v>
      </c>
      <c r="D53" t="s">
        <v>972</v>
      </c>
      <c r="E53" s="16">
        <v>0.2</v>
      </c>
      <c r="G53" t="s">
        <v>963</v>
      </c>
      <c r="H53" s="17">
        <v>1.63</v>
      </c>
      <c r="I53" t="s">
        <v>964</v>
      </c>
      <c r="J53" s="18">
        <f>ROUND(E53* H53,5)</f>
        <v>0.32600000000000001</v>
      </c>
      <c r="K53" s="19"/>
    </row>
    <row r="54" spans="1:27" x14ac:dyDescent="0.25">
      <c r="D54" s="20" t="s">
        <v>978</v>
      </c>
      <c r="E54" s="19"/>
      <c r="H54" s="19"/>
      <c r="K54" s="17">
        <f>SUM(J51:J53)</f>
        <v>65.541599999999988</v>
      </c>
    </row>
    <row r="55" spans="1:27" x14ac:dyDescent="0.25">
      <c r="D55" s="20" t="s">
        <v>979</v>
      </c>
      <c r="E55" s="19"/>
      <c r="H55" s="19"/>
      <c r="K55" s="21">
        <f>SUM(J44:J54)</f>
        <v>91.477599999999995</v>
      </c>
    </row>
    <row r="56" spans="1:27" x14ac:dyDescent="0.25">
      <c r="D56" s="20" t="s">
        <v>980</v>
      </c>
      <c r="E56" s="19"/>
      <c r="H56" s="19">
        <v>1</v>
      </c>
      <c r="I56" t="s">
        <v>981</v>
      </c>
      <c r="K56" s="19">
        <f>ROUND(H56/100*K46,5)</f>
        <v>0.24690000000000001</v>
      </c>
    </row>
    <row r="57" spans="1:27" x14ac:dyDescent="0.25">
      <c r="D57" s="20" t="s">
        <v>982</v>
      </c>
      <c r="E57" s="19"/>
      <c r="H57" s="19"/>
      <c r="K57" s="21">
        <f>SUM(K55:K56)</f>
        <v>91.724499999999992</v>
      </c>
    </row>
    <row r="59" spans="1:27" ht="45" customHeight="1" x14ac:dyDescent="0.25">
      <c r="A59" s="12"/>
      <c r="B59" s="12" t="s">
        <v>987</v>
      </c>
      <c r="C59" s="13" t="s">
        <v>37</v>
      </c>
      <c r="D59" s="61" t="s">
        <v>988</v>
      </c>
      <c r="E59" s="62"/>
      <c r="F59" s="62"/>
      <c r="G59" s="13"/>
      <c r="H59" s="14" t="s">
        <v>958</v>
      </c>
      <c r="I59" s="63">
        <v>1</v>
      </c>
      <c r="J59" s="64"/>
      <c r="K59" s="15">
        <f>ROUND(K74,2)</f>
        <v>162.59</v>
      </c>
      <c r="L59" s="13"/>
      <c r="M59" s="13"/>
      <c r="N59" s="13"/>
      <c r="O59" s="13"/>
      <c r="P59" s="13"/>
      <c r="Q59" s="13"/>
      <c r="R59" s="13"/>
      <c r="S59" s="13"/>
      <c r="T59" s="13"/>
      <c r="U59" s="13"/>
      <c r="V59" s="13"/>
      <c r="W59" s="13"/>
      <c r="X59" s="13"/>
      <c r="Y59" s="13"/>
      <c r="Z59" s="13"/>
      <c r="AA59" s="13"/>
    </row>
    <row r="60" spans="1:27" x14ac:dyDescent="0.25">
      <c r="B60" s="9" t="s">
        <v>959</v>
      </c>
    </row>
    <row r="61" spans="1:27" x14ac:dyDescent="0.25">
      <c r="B61" t="s">
        <v>960</v>
      </c>
      <c r="C61" t="s">
        <v>25</v>
      </c>
      <c r="D61" t="s">
        <v>961</v>
      </c>
      <c r="E61" s="16">
        <v>1.05</v>
      </c>
      <c r="F61" t="s">
        <v>962</v>
      </c>
      <c r="G61" t="s">
        <v>963</v>
      </c>
      <c r="H61" s="17">
        <v>24.69</v>
      </c>
      <c r="I61" t="s">
        <v>964</v>
      </c>
      <c r="J61" s="18">
        <f>ROUND(E61/I59* H61,5)</f>
        <v>25.924499999999998</v>
      </c>
      <c r="K61" s="19"/>
    </row>
    <row r="62" spans="1:27" x14ac:dyDescent="0.25">
      <c r="D62" s="20" t="s">
        <v>965</v>
      </c>
      <c r="E62" s="19"/>
      <c r="H62" s="19"/>
      <c r="K62" s="17">
        <f>SUM(J61:J61)</f>
        <v>25.924499999999998</v>
      </c>
    </row>
    <row r="63" spans="1:27" x14ac:dyDescent="0.25">
      <c r="B63" s="9" t="s">
        <v>966</v>
      </c>
      <c r="E63" s="19"/>
      <c r="H63" s="19"/>
      <c r="K63" s="19"/>
    </row>
    <row r="64" spans="1:27" x14ac:dyDescent="0.25">
      <c r="B64" t="s">
        <v>967</v>
      </c>
      <c r="C64" t="s">
        <v>25</v>
      </c>
      <c r="D64" t="s">
        <v>968</v>
      </c>
      <c r="E64" s="16">
        <v>0.72499999999999998</v>
      </c>
      <c r="F64" t="s">
        <v>962</v>
      </c>
      <c r="G64" t="s">
        <v>963</v>
      </c>
      <c r="H64" s="17">
        <v>1.78</v>
      </c>
      <c r="I64" t="s">
        <v>964</v>
      </c>
      <c r="J64" s="18">
        <f>ROUND(E64/I59* H64,5)</f>
        <v>1.2905</v>
      </c>
      <c r="K64" s="19"/>
    </row>
    <row r="65" spans="1:27" x14ac:dyDescent="0.25">
      <c r="D65" s="20" t="s">
        <v>969</v>
      </c>
      <c r="E65" s="19"/>
      <c r="H65" s="19"/>
      <c r="K65" s="17">
        <f>SUM(J64:J64)</f>
        <v>1.2905</v>
      </c>
    </row>
    <row r="66" spans="1:27" x14ac:dyDescent="0.25">
      <c r="B66" s="9" t="s">
        <v>970</v>
      </c>
      <c r="E66" s="19"/>
      <c r="H66" s="19"/>
      <c r="K66" s="19"/>
    </row>
    <row r="67" spans="1:27" x14ac:dyDescent="0.25">
      <c r="B67" t="s">
        <v>971</v>
      </c>
      <c r="C67" t="s">
        <v>37</v>
      </c>
      <c r="D67" t="s">
        <v>972</v>
      </c>
      <c r="E67" s="16">
        <v>0.2</v>
      </c>
      <c r="G67" t="s">
        <v>963</v>
      </c>
      <c r="H67" s="17">
        <v>1.63</v>
      </c>
      <c r="I67" t="s">
        <v>964</v>
      </c>
      <c r="J67" s="18">
        <f>ROUND(E67* H67,5)</f>
        <v>0.32600000000000001</v>
      </c>
      <c r="K67" s="19"/>
    </row>
    <row r="68" spans="1:27" x14ac:dyDescent="0.25">
      <c r="B68" t="s">
        <v>989</v>
      </c>
      <c r="C68" t="s">
        <v>990</v>
      </c>
      <c r="D68" t="s">
        <v>991</v>
      </c>
      <c r="E68" s="16">
        <v>400</v>
      </c>
      <c r="G68" t="s">
        <v>963</v>
      </c>
      <c r="H68" s="17">
        <v>0.22</v>
      </c>
      <c r="I68" t="s">
        <v>964</v>
      </c>
      <c r="J68" s="18">
        <f>ROUND(E68* H68,5)</f>
        <v>88</v>
      </c>
      <c r="K68" s="19"/>
    </row>
    <row r="69" spans="1:27" x14ac:dyDescent="0.25">
      <c r="B69" t="s">
        <v>973</v>
      </c>
      <c r="C69" t="s">
        <v>974</v>
      </c>
      <c r="D69" t="s">
        <v>975</v>
      </c>
      <c r="E69" s="16">
        <v>0.2</v>
      </c>
      <c r="G69" t="s">
        <v>963</v>
      </c>
      <c r="H69" s="17">
        <v>103.3</v>
      </c>
      <c r="I69" t="s">
        <v>964</v>
      </c>
      <c r="J69" s="18">
        <f>ROUND(E69* H69,5)</f>
        <v>20.66</v>
      </c>
      <c r="K69" s="19"/>
    </row>
    <row r="70" spans="1:27" x14ac:dyDescent="0.25">
      <c r="B70" t="s">
        <v>976</v>
      </c>
      <c r="C70" t="s">
        <v>974</v>
      </c>
      <c r="D70" t="s">
        <v>977</v>
      </c>
      <c r="E70" s="16">
        <v>1.53</v>
      </c>
      <c r="G70" t="s">
        <v>963</v>
      </c>
      <c r="H70" s="17">
        <v>17.079999999999998</v>
      </c>
      <c r="I70" t="s">
        <v>964</v>
      </c>
      <c r="J70" s="18">
        <f>ROUND(E70* H70,5)</f>
        <v>26.132400000000001</v>
      </c>
      <c r="K70" s="19"/>
    </row>
    <row r="71" spans="1:27" x14ac:dyDescent="0.25">
      <c r="D71" s="20" t="s">
        <v>978</v>
      </c>
      <c r="E71" s="19"/>
      <c r="H71" s="19"/>
      <c r="K71" s="17">
        <f>SUM(J67:J70)</f>
        <v>135.11839999999998</v>
      </c>
    </row>
    <row r="72" spans="1:27" x14ac:dyDescent="0.25">
      <c r="D72" s="20" t="s">
        <v>979</v>
      </c>
      <c r="E72" s="19"/>
      <c r="H72" s="19"/>
      <c r="K72" s="21">
        <f>SUM(J60:J71)</f>
        <v>162.33339999999998</v>
      </c>
    </row>
    <row r="73" spans="1:27" x14ac:dyDescent="0.25">
      <c r="D73" s="20" t="s">
        <v>980</v>
      </c>
      <c r="E73" s="19"/>
      <c r="H73" s="19">
        <v>1</v>
      </c>
      <c r="I73" t="s">
        <v>981</v>
      </c>
      <c r="K73" s="19">
        <f>ROUND(H73/100*K62,5)</f>
        <v>0.25924999999999998</v>
      </c>
    </row>
    <row r="74" spans="1:27" x14ac:dyDescent="0.25">
      <c r="D74" s="20" t="s">
        <v>982</v>
      </c>
      <c r="E74" s="19"/>
      <c r="H74" s="19"/>
      <c r="K74" s="21">
        <f>SUM(K72:K73)</f>
        <v>162.59264999999999</v>
      </c>
    </row>
    <row r="76" spans="1:27" ht="45" customHeight="1" x14ac:dyDescent="0.25">
      <c r="A76" s="12"/>
      <c r="B76" s="12" t="s">
        <v>992</v>
      </c>
      <c r="C76" s="13" t="s">
        <v>37</v>
      </c>
      <c r="D76" s="61" t="s">
        <v>993</v>
      </c>
      <c r="E76" s="62"/>
      <c r="F76" s="62"/>
      <c r="G76" s="13"/>
      <c r="H76" s="14" t="s">
        <v>958</v>
      </c>
      <c r="I76" s="63">
        <v>1</v>
      </c>
      <c r="J76" s="64"/>
      <c r="K76" s="15">
        <f>ROUND(K86,2)</f>
        <v>121.91</v>
      </c>
      <c r="L76" s="13"/>
      <c r="M76" s="13"/>
      <c r="N76" s="13"/>
      <c r="O76" s="13"/>
      <c r="P76" s="13"/>
      <c r="Q76" s="13"/>
      <c r="R76" s="13"/>
      <c r="S76" s="13"/>
      <c r="T76" s="13"/>
      <c r="U76" s="13"/>
      <c r="V76" s="13"/>
      <c r="W76" s="13"/>
      <c r="X76" s="13"/>
      <c r="Y76" s="13"/>
      <c r="Z76" s="13"/>
      <c r="AA76" s="13"/>
    </row>
    <row r="77" spans="1:27" x14ac:dyDescent="0.25">
      <c r="B77" s="9" t="s">
        <v>959</v>
      </c>
    </row>
    <row r="78" spans="1:27" x14ac:dyDescent="0.25">
      <c r="B78" t="s">
        <v>994</v>
      </c>
      <c r="C78" t="s">
        <v>25</v>
      </c>
      <c r="D78" t="s">
        <v>995</v>
      </c>
      <c r="E78" s="16">
        <v>1</v>
      </c>
      <c r="F78" t="s">
        <v>962</v>
      </c>
      <c r="G78" t="s">
        <v>963</v>
      </c>
      <c r="H78" s="17">
        <v>24.69</v>
      </c>
      <c r="I78" t="s">
        <v>964</v>
      </c>
      <c r="J78" s="18">
        <f>ROUND(E78/I76* H78,5)</f>
        <v>24.69</v>
      </c>
      <c r="K78" s="19"/>
    </row>
    <row r="79" spans="1:27" x14ac:dyDescent="0.25">
      <c r="D79" s="20" t="s">
        <v>965</v>
      </c>
      <c r="E79" s="19"/>
      <c r="H79" s="19"/>
      <c r="K79" s="17">
        <f>SUM(J78:J78)</f>
        <v>24.69</v>
      </c>
    </row>
    <row r="80" spans="1:27" x14ac:dyDescent="0.25">
      <c r="B80" s="9" t="s">
        <v>970</v>
      </c>
      <c r="E80" s="19"/>
      <c r="H80" s="19"/>
      <c r="K80" s="19"/>
    </row>
    <row r="81" spans="1:27" x14ac:dyDescent="0.25">
      <c r="B81" t="s">
        <v>971</v>
      </c>
      <c r="C81" t="s">
        <v>37</v>
      </c>
      <c r="D81" t="s">
        <v>972</v>
      </c>
      <c r="E81" s="16">
        <v>0.6</v>
      </c>
      <c r="G81" t="s">
        <v>963</v>
      </c>
      <c r="H81" s="17">
        <v>1.63</v>
      </c>
      <c r="I81" t="s">
        <v>964</v>
      </c>
      <c r="J81" s="18">
        <f>ROUND(E81* H81,5)</f>
        <v>0.97799999999999998</v>
      </c>
      <c r="K81" s="19"/>
    </row>
    <row r="82" spans="1:27" x14ac:dyDescent="0.25">
      <c r="B82" t="s">
        <v>996</v>
      </c>
      <c r="C82" t="s">
        <v>990</v>
      </c>
      <c r="D82" t="s">
        <v>997</v>
      </c>
      <c r="E82" s="16">
        <v>800</v>
      </c>
      <c r="G82" t="s">
        <v>963</v>
      </c>
      <c r="H82" s="17">
        <v>0.12</v>
      </c>
      <c r="I82" t="s">
        <v>964</v>
      </c>
      <c r="J82" s="18">
        <f>ROUND(E82* H82,5)</f>
        <v>96</v>
      </c>
      <c r="K82" s="19"/>
    </row>
    <row r="83" spans="1:27" x14ac:dyDescent="0.25">
      <c r="D83" s="20" t="s">
        <v>978</v>
      </c>
      <c r="E83" s="19"/>
      <c r="H83" s="19"/>
      <c r="K83" s="17">
        <f>SUM(J81:J82)</f>
        <v>96.977999999999994</v>
      </c>
    </row>
    <row r="84" spans="1:27" x14ac:dyDescent="0.25">
      <c r="D84" s="20" t="s">
        <v>979</v>
      </c>
      <c r="E84" s="19"/>
      <c r="H84" s="19"/>
      <c r="K84" s="21">
        <f>SUM(J77:J83)</f>
        <v>121.66800000000001</v>
      </c>
    </row>
    <row r="85" spans="1:27" x14ac:dyDescent="0.25">
      <c r="D85" s="20" t="s">
        <v>980</v>
      </c>
      <c r="E85" s="19"/>
      <c r="H85" s="19">
        <v>1</v>
      </c>
      <c r="I85" t="s">
        <v>981</v>
      </c>
      <c r="K85" s="19">
        <f>ROUND(H85/100*K79,5)</f>
        <v>0.24690000000000001</v>
      </c>
    </row>
    <row r="86" spans="1:27" x14ac:dyDescent="0.25">
      <c r="D86" s="20" t="s">
        <v>982</v>
      </c>
      <c r="E86" s="19"/>
      <c r="H86" s="19"/>
      <c r="K86" s="21">
        <f>SUM(K84:K85)</f>
        <v>121.9149</v>
      </c>
    </row>
    <row r="88" spans="1:27" x14ac:dyDescent="0.25">
      <c r="A88" s="10" t="s">
        <v>998</v>
      </c>
      <c r="B88" s="10"/>
    </row>
    <row r="89" spans="1:27" ht="45" customHeight="1" x14ac:dyDescent="0.25">
      <c r="A89" s="12"/>
      <c r="B89" s="12" t="s">
        <v>999</v>
      </c>
      <c r="C89" s="13" t="s">
        <v>12</v>
      </c>
      <c r="D89" s="61" t="s">
        <v>1000</v>
      </c>
      <c r="E89" s="62"/>
      <c r="F89" s="62"/>
      <c r="G89" s="13"/>
      <c r="H89" s="14" t="s">
        <v>958</v>
      </c>
      <c r="I89" s="63">
        <v>1</v>
      </c>
      <c r="J89" s="64"/>
      <c r="K89" s="15">
        <f>ROUND(K103,2)</f>
        <v>508.49</v>
      </c>
      <c r="L89" s="13"/>
      <c r="M89" s="13"/>
      <c r="N89" s="13"/>
      <c r="O89" s="13"/>
      <c r="P89" s="13"/>
      <c r="Q89" s="13"/>
      <c r="R89" s="13"/>
      <c r="S89" s="13"/>
      <c r="T89" s="13"/>
      <c r="U89" s="13"/>
      <c r="V89" s="13"/>
      <c r="W89" s="13"/>
      <c r="X89" s="13"/>
      <c r="Y89" s="13"/>
      <c r="Z89" s="13"/>
      <c r="AA89" s="13"/>
    </row>
    <row r="90" spans="1:27" x14ac:dyDescent="0.25">
      <c r="B90" s="9" t="s">
        <v>959</v>
      </c>
    </row>
    <row r="91" spans="1:27" x14ac:dyDescent="0.25">
      <c r="B91" t="s">
        <v>1001</v>
      </c>
      <c r="C91" t="s">
        <v>25</v>
      </c>
      <c r="D91" t="s">
        <v>1002</v>
      </c>
      <c r="E91" s="16">
        <v>0.6</v>
      </c>
      <c r="F91" t="s">
        <v>962</v>
      </c>
      <c r="G91" t="s">
        <v>963</v>
      </c>
      <c r="H91" s="17">
        <v>29.57</v>
      </c>
      <c r="I91" t="s">
        <v>964</v>
      </c>
      <c r="J91" s="18">
        <f>ROUND(E91/I89* H91,5)</f>
        <v>17.742000000000001</v>
      </c>
      <c r="K91" s="19"/>
    </row>
    <row r="92" spans="1:27" x14ac:dyDescent="0.25">
      <c r="B92" t="s">
        <v>1003</v>
      </c>
      <c r="C92" t="s">
        <v>25</v>
      </c>
      <c r="D92" t="s">
        <v>1004</v>
      </c>
      <c r="E92" s="16">
        <v>0.15</v>
      </c>
      <c r="F92" t="s">
        <v>962</v>
      </c>
      <c r="G92" t="s">
        <v>963</v>
      </c>
      <c r="H92" s="17">
        <v>25.36</v>
      </c>
      <c r="I92" t="s">
        <v>964</v>
      </c>
      <c r="J92" s="18">
        <f>ROUND(E92/I89* H92,5)</f>
        <v>3.8039999999999998</v>
      </c>
      <c r="K92" s="19"/>
    </row>
    <row r="93" spans="1:27" x14ac:dyDescent="0.25">
      <c r="D93" s="20" t="s">
        <v>965</v>
      </c>
      <c r="E93" s="19"/>
      <c r="H93" s="19"/>
      <c r="K93" s="17">
        <f>SUM(J91:J92)</f>
        <v>21.545999999999999</v>
      </c>
    </row>
    <row r="94" spans="1:27" x14ac:dyDescent="0.25">
      <c r="B94" s="9" t="s">
        <v>970</v>
      </c>
      <c r="E94" s="19"/>
      <c r="H94" s="19"/>
      <c r="K94" s="19"/>
    </row>
    <row r="95" spans="1:27" x14ac:dyDescent="0.25">
      <c r="B95" t="s">
        <v>1005</v>
      </c>
      <c r="C95" t="s">
        <v>28</v>
      </c>
      <c r="D95" t="s">
        <v>1006</v>
      </c>
      <c r="E95" s="16">
        <v>1.8</v>
      </c>
      <c r="G95" t="s">
        <v>963</v>
      </c>
      <c r="H95" s="17">
        <v>260.61</v>
      </c>
      <c r="I95" t="s">
        <v>964</v>
      </c>
      <c r="J95" s="18">
        <f>ROUND(E95* H95,5)</f>
        <v>469.09800000000001</v>
      </c>
      <c r="K95" s="19"/>
    </row>
    <row r="96" spans="1:27" x14ac:dyDescent="0.25">
      <c r="B96" t="s">
        <v>1007</v>
      </c>
      <c r="C96" t="s">
        <v>1008</v>
      </c>
      <c r="D96" t="s">
        <v>1009</v>
      </c>
      <c r="E96" s="16">
        <v>0.11</v>
      </c>
      <c r="G96" t="s">
        <v>963</v>
      </c>
      <c r="H96" s="17">
        <v>15.18</v>
      </c>
      <c r="I96" t="s">
        <v>964</v>
      </c>
      <c r="J96" s="18">
        <f>ROUND(E96* H96,5)</f>
        <v>1.6698</v>
      </c>
      <c r="K96" s="19"/>
    </row>
    <row r="97" spans="1:27" x14ac:dyDescent="0.25">
      <c r="B97" t="s">
        <v>1010</v>
      </c>
      <c r="C97" t="s">
        <v>1008</v>
      </c>
      <c r="D97" t="s">
        <v>1011</v>
      </c>
      <c r="E97" s="16">
        <v>0.32</v>
      </c>
      <c r="G97" t="s">
        <v>963</v>
      </c>
      <c r="H97" s="17">
        <v>11.96</v>
      </c>
      <c r="I97" t="s">
        <v>964</v>
      </c>
      <c r="J97" s="18">
        <f>ROUND(E97* H97,5)</f>
        <v>3.8271999999999999</v>
      </c>
      <c r="K97" s="19"/>
    </row>
    <row r="98" spans="1:27" x14ac:dyDescent="0.25">
      <c r="D98" s="20" t="s">
        <v>978</v>
      </c>
      <c r="E98" s="19"/>
      <c r="H98" s="19"/>
      <c r="K98" s="17">
        <f>SUM(J95:J97)</f>
        <v>474.59500000000003</v>
      </c>
    </row>
    <row r="99" spans="1:27" x14ac:dyDescent="0.25">
      <c r="E99" s="19"/>
      <c r="H99" s="19"/>
      <c r="K99" s="19"/>
    </row>
    <row r="100" spans="1:27" x14ac:dyDescent="0.25">
      <c r="D100" s="20" t="s">
        <v>980</v>
      </c>
      <c r="E100" s="19"/>
      <c r="H100" s="19">
        <v>2</v>
      </c>
      <c r="I100" t="s">
        <v>981</v>
      </c>
      <c r="J100">
        <f>ROUND(H100/100*K93,5)</f>
        <v>0.43092000000000003</v>
      </c>
      <c r="K100" s="19"/>
    </row>
    <row r="101" spans="1:27" x14ac:dyDescent="0.25">
      <c r="D101" s="20" t="s">
        <v>979</v>
      </c>
      <c r="E101" s="19"/>
      <c r="H101" s="19"/>
      <c r="K101" s="21">
        <f>SUM(J90:J100)</f>
        <v>496.57192000000003</v>
      </c>
    </row>
    <row r="102" spans="1:27" x14ac:dyDescent="0.25">
      <c r="D102" s="20" t="s">
        <v>1012</v>
      </c>
      <c r="E102" s="19"/>
      <c r="H102" s="19">
        <v>2.4</v>
      </c>
      <c r="I102" t="s">
        <v>981</v>
      </c>
      <c r="K102" s="17">
        <f>ROUND(H102/100*K101,5)</f>
        <v>11.917730000000001</v>
      </c>
    </row>
    <row r="103" spans="1:27" x14ac:dyDescent="0.25">
      <c r="D103" s="20" t="s">
        <v>982</v>
      </c>
      <c r="E103" s="19"/>
      <c r="H103" s="19"/>
      <c r="K103" s="21">
        <f>SUM(K101:K102)</f>
        <v>508.48965000000004</v>
      </c>
    </row>
    <row r="105" spans="1:27" ht="45" customHeight="1" x14ac:dyDescent="0.25">
      <c r="A105" s="12"/>
      <c r="B105" s="12" t="s">
        <v>1013</v>
      </c>
      <c r="C105" s="13" t="s">
        <v>12</v>
      </c>
      <c r="D105" s="61" t="s">
        <v>1014</v>
      </c>
      <c r="E105" s="62"/>
      <c r="F105" s="62"/>
      <c r="G105" s="13"/>
      <c r="H105" s="14" t="s">
        <v>958</v>
      </c>
      <c r="I105" s="63">
        <v>1</v>
      </c>
      <c r="J105" s="64"/>
      <c r="K105" s="15">
        <f>ROUND(K119,2)</f>
        <v>624.08000000000004</v>
      </c>
      <c r="L105" s="13"/>
      <c r="M105" s="13"/>
      <c r="N105" s="13"/>
      <c r="O105" s="13"/>
      <c r="P105" s="13"/>
      <c r="Q105" s="13"/>
      <c r="R105" s="13"/>
      <c r="S105" s="13"/>
      <c r="T105" s="13"/>
      <c r="U105" s="13"/>
      <c r="V105" s="13"/>
      <c r="W105" s="13"/>
      <c r="X105" s="13"/>
      <c r="Y105" s="13"/>
      <c r="Z105" s="13"/>
      <c r="AA105" s="13"/>
    </row>
    <row r="106" spans="1:27" x14ac:dyDescent="0.25">
      <c r="B106" s="9" t="s">
        <v>959</v>
      </c>
    </row>
    <row r="107" spans="1:27" x14ac:dyDescent="0.25">
      <c r="B107" t="s">
        <v>1001</v>
      </c>
      <c r="C107" t="s">
        <v>25</v>
      </c>
      <c r="D107" t="s">
        <v>1002</v>
      </c>
      <c r="E107" s="16">
        <v>0.6</v>
      </c>
      <c r="F107" t="s">
        <v>962</v>
      </c>
      <c r="G107" t="s">
        <v>963</v>
      </c>
      <c r="H107" s="17">
        <v>29.57</v>
      </c>
      <c r="I107" t="s">
        <v>964</v>
      </c>
      <c r="J107" s="18">
        <f>ROUND(E107/I105* H107,5)</f>
        <v>17.742000000000001</v>
      </c>
      <c r="K107" s="19"/>
    </row>
    <row r="108" spans="1:27" x14ac:dyDescent="0.25">
      <c r="B108" t="s">
        <v>1003</v>
      </c>
      <c r="C108" t="s">
        <v>25</v>
      </c>
      <c r="D108" t="s">
        <v>1004</v>
      </c>
      <c r="E108" s="16">
        <v>0.15</v>
      </c>
      <c r="F108" t="s">
        <v>962</v>
      </c>
      <c r="G108" t="s">
        <v>963</v>
      </c>
      <c r="H108" s="17">
        <v>25.36</v>
      </c>
      <c r="I108" t="s">
        <v>964</v>
      </c>
      <c r="J108" s="18">
        <f>ROUND(E108/I105* H108,5)</f>
        <v>3.8039999999999998</v>
      </c>
      <c r="K108" s="19"/>
    </row>
    <row r="109" spans="1:27" x14ac:dyDescent="0.25">
      <c r="D109" s="20" t="s">
        <v>965</v>
      </c>
      <c r="E109" s="19"/>
      <c r="H109" s="19"/>
      <c r="K109" s="17">
        <f>SUM(J107:J108)</f>
        <v>21.545999999999999</v>
      </c>
    </row>
    <row r="110" spans="1:27" x14ac:dyDescent="0.25">
      <c r="B110" s="9" t="s">
        <v>970</v>
      </c>
      <c r="E110" s="19"/>
      <c r="H110" s="19"/>
      <c r="K110" s="19"/>
    </row>
    <row r="111" spans="1:27" x14ac:dyDescent="0.25">
      <c r="B111" t="s">
        <v>1010</v>
      </c>
      <c r="C111" t="s">
        <v>1008</v>
      </c>
      <c r="D111" t="s">
        <v>1011</v>
      </c>
      <c r="E111" s="16">
        <v>0.4</v>
      </c>
      <c r="G111" t="s">
        <v>963</v>
      </c>
      <c r="H111" s="17">
        <v>11.96</v>
      </c>
      <c r="I111" t="s">
        <v>964</v>
      </c>
      <c r="J111" s="18">
        <f>ROUND(E111* H111,5)</f>
        <v>4.7839999999999998</v>
      </c>
      <c r="K111" s="19"/>
    </row>
    <row r="112" spans="1:27" x14ac:dyDescent="0.25">
      <c r="B112" t="s">
        <v>1015</v>
      </c>
      <c r="C112" t="s">
        <v>28</v>
      </c>
      <c r="D112" t="s">
        <v>1016</v>
      </c>
      <c r="E112" s="16">
        <v>2.7</v>
      </c>
      <c r="G112" t="s">
        <v>963</v>
      </c>
      <c r="H112" s="17">
        <v>215.08</v>
      </c>
      <c r="I112" t="s">
        <v>964</v>
      </c>
      <c r="J112" s="18">
        <f>ROUND(E112* H112,5)</f>
        <v>580.71600000000001</v>
      </c>
      <c r="K112" s="19"/>
    </row>
    <row r="113" spans="1:27" x14ac:dyDescent="0.25">
      <c r="B113" t="s">
        <v>1007</v>
      </c>
      <c r="C113" t="s">
        <v>1008</v>
      </c>
      <c r="D113" t="s">
        <v>1009</v>
      </c>
      <c r="E113" s="16">
        <v>0.13</v>
      </c>
      <c r="G113" t="s">
        <v>963</v>
      </c>
      <c r="H113" s="17">
        <v>15.18</v>
      </c>
      <c r="I113" t="s">
        <v>964</v>
      </c>
      <c r="J113" s="18">
        <f>ROUND(E113* H113,5)</f>
        <v>1.9734</v>
      </c>
      <c r="K113" s="19"/>
    </row>
    <row r="114" spans="1:27" x14ac:dyDescent="0.25">
      <c r="D114" s="20" t="s">
        <v>978</v>
      </c>
      <c r="E114" s="19"/>
      <c r="H114" s="19"/>
      <c r="K114" s="17">
        <f>SUM(J111:J113)</f>
        <v>587.47339999999997</v>
      </c>
    </row>
    <row r="115" spans="1:27" x14ac:dyDescent="0.25">
      <c r="E115" s="19"/>
      <c r="H115" s="19"/>
      <c r="K115" s="19"/>
    </row>
    <row r="116" spans="1:27" x14ac:dyDescent="0.25">
      <c r="D116" s="20" t="s">
        <v>980</v>
      </c>
      <c r="E116" s="19"/>
      <c r="H116" s="19">
        <v>2</v>
      </c>
      <c r="I116" t="s">
        <v>981</v>
      </c>
      <c r="J116">
        <f>ROUND(H116/100*K109,5)</f>
        <v>0.43092000000000003</v>
      </c>
      <c r="K116" s="19"/>
    </row>
    <row r="117" spans="1:27" x14ac:dyDescent="0.25">
      <c r="D117" s="20" t="s">
        <v>979</v>
      </c>
      <c r="E117" s="19"/>
      <c r="H117" s="19"/>
      <c r="K117" s="21">
        <f>SUM(J106:J116)</f>
        <v>609.45032000000003</v>
      </c>
    </row>
    <row r="118" spans="1:27" x14ac:dyDescent="0.25">
      <c r="D118" s="20" t="s">
        <v>1012</v>
      </c>
      <c r="E118" s="19"/>
      <c r="H118" s="19">
        <v>2.4</v>
      </c>
      <c r="I118" t="s">
        <v>981</v>
      </c>
      <c r="K118" s="17">
        <f>ROUND(H118/100*K117,5)</f>
        <v>14.626810000000001</v>
      </c>
    </row>
    <row r="119" spans="1:27" x14ac:dyDescent="0.25">
      <c r="D119" s="20" t="s">
        <v>982</v>
      </c>
      <c r="E119" s="19"/>
      <c r="H119" s="19"/>
      <c r="K119" s="21">
        <f>SUM(K117:K118)</f>
        <v>624.07713000000001</v>
      </c>
    </row>
    <row r="121" spans="1:27" ht="45" customHeight="1" x14ac:dyDescent="0.25">
      <c r="A121" s="12"/>
      <c r="B121" s="12" t="s">
        <v>1017</v>
      </c>
      <c r="C121" s="13" t="s">
        <v>12</v>
      </c>
      <c r="D121" s="61" t="s">
        <v>1018</v>
      </c>
      <c r="E121" s="62"/>
      <c r="F121" s="62"/>
      <c r="G121" s="13"/>
      <c r="H121" s="14" t="s">
        <v>958</v>
      </c>
      <c r="I121" s="63">
        <v>1</v>
      </c>
      <c r="J121" s="64"/>
      <c r="K121" s="15">
        <f>ROUND(K135,2)</f>
        <v>509.9</v>
      </c>
      <c r="L121" s="13"/>
      <c r="M121" s="13"/>
      <c r="N121" s="13"/>
      <c r="O121" s="13"/>
      <c r="P121" s="13"/>
      <c r="Q121" s="13"/>
      <c r="R121" s="13"/>
      <c r="S121" s="13"/>
      <c r="T121" s="13"/>
      <c r="U121" s="13"/>
      <c r="V121" s="13"/>
      <c r="W121" s="13"/>
      <c r="X121" s="13"/>
      <c r="Y121" s="13"/>
      <c r="Z121" s="13"/>
      <c r="AA121" s="13"/>
    </row>
    <row r="122" spans="1:27" x14ac:dyDescent="0.25">
      <c r="B122" s="9" t="s">
        <v>959</v>
      </c>
    </row>
    <row r="123" spans="1:27" x14ac:dyDescent="0.25">
      <c r="B123" t="s">
        <v>1001</v>
      </c>
      <c r="C123" t="s">
        <v>25</v>
      </c>
      <c r="D123" t="s">
        <v>1002</v>
      </c>
      <c r="E123" s="16">
        <v>0.8</v>
      </c>
      <c r="F123" t="s">
        <v>962</v>
      </c>
      <c r="G123" t="s">
        <v>963</v>
      </c>
      <c r="H123" s="17">
        <v>29.57</v>
      </c>
      <c r="I123" t="s">
        <v>964</v>
      </c>
      <c r="J123" s="18">
        <f>ROUND(E123/I121* H123,5)</f>
        <v>23.655999999999999</v>
      </c>
      <c r="K123" s="19"/>
    </row>
    <row r="124" spans="1:27" x14ac:dyDescent="0.25">
      <c r="B124" t="s">
        <v>1003</v>
      </c>
      <c r="C124" t="s">
        <v>25</v>
      </c>
      <c r="D124" t="s">
        <v>1004</v>
      </c>
      <c r="E124" s="16">
        <v>0.2</v>
      </c>
      <c r="F124" t="s">
        <v>962</v>
      </c>
      <c r="G124" t="s">
        <v>963</v>
      </c>
      <c r="H124" s="17">
        <v>25.36</v>
      </c>
      <c r="I124" t="s">
        <v>964</v>
      </c>
      <c r="J124" s="18">
        <f>ROUND(E124/I121* H124,5)</f>
        <v>5.0720000000000001</v>
      </c>
      <c r="K124" s="19"/>
    </row>
    <row r="125" spans="1:27" x14ac:dyDescent="0.25">
      <c r="D125" s="20" t="s">
        <v>965</v>
      </c>
      <c r="E125" s="19"/>
      <c r="H125" s="19"/>
      <c r="K125" s="17">
        <f>SUM(J123:J124)</f>
        <v>28.727999999999998</v>
      </c>
    </row>
    <row r="126" spans="1:27" x14ac:dyDescent="0.25">
      <c r="B126" s="9" t="s">
        <v>970</v>
      </c>
      <c r="E126" s="19"/>
      <c r="H126" s="19"/>
      <c r="K126" s="19"/>
    </row>
    <row r="127" spans="1:27" x14ac:dyDescent="0.25">
      <c r="B127" t="s">
        <v>1019</v>
      </c>
      <c r="C127" t="s">
        <v>28</v>
      </c>
      <c r="D127" t="s">
        <v>1020</v>
      </c>
      <c r="E127" s="16">
        <v>3.15</v>
      </c>
      <c r="G127" t="s">
        <v>963</v>
      </c>
      <c r="H127" s="17">
        <v>146.47</v>
      </c>
      <c r="I127" t="s">
        <v>964</v>
      </c>
      <c r="J127" s="18">
        <f>ROUND(E127* H127,5)</f>
        <v>461.38049999999998</v>
      </c>
      <c r="K127" s="19"/>
    </row>
    <row r="128" spans="1:27" x14ac:dyDescent="0.25">
      <c r="B128" t="s">
        <v>1007</v>
      </c>
      <c r="C128" t="s">
        <v>1008</v>
      </c>
      <c r="D128" t="s">
        <v>1009</v>
      </c>
      <c r="E128" s="16">
        <v>0.14000000000000001</v>
      </c>
      <c r="G128" t="s">
        <v>963</v>
      </c>
      <c r="H128" s="17">
        <v>15.18</v>
      </c>
      <c r="I128" t="s">
        <v>964</v>
      </c>
      <c r="J128" s="18">
        <f>ROUND(E128* H128,5)</f>
        <v>2.1252</v>
      </c>
      <c r="K128" s="19"/>
    </row>
    <row r="129" spans="1:27" x14ac:dyDescent="0.25">
      <c r="B129" t="s">
        <v>1010</v>
      </c>
      <c r="C129" t="s">
        <v>1008</v>
      </c>
      <c r="D129" t="s">
        <v>1011</v>
      </c>
      <c r="E129" s="16">
        <v>0.43</v>
      </c>
      <c r="G129" t="s">
        <v>963</v>
      </c>
      <c r="H129" s="17">
        <v>11.96</v>
      </c>
      <c r="I129" t="s">
        <v>964</v>
      </c>
      <c r="J129" s="18">
        <f>ROUND(E129* H129,5)</f>
        <v>5.1428000000000003</v>
      </c>
      <c r="K129" s="19"/>
    </row>
    <row r="130" spans="1:27" x14ac:dyDescent="0.25">
      <c r="D130" s="20" t="s">
        <v>978</v>
      </c>
      <c r="E130" s="19"/>
      <c r="H130" s="19"/>
      <c r="K130" s="17">
        <f>SUM(J127:J129)</f>
        <v>468.64850000000001</v>
      </c>
    </row>
    <row r="131" spans="1:27" x14ac:dyDescent="0.25">
      <c r="E131" s="19"/>
      <c r="H131" s="19"/>
      <c r="K131" s="19"/>
    </row>
    <row r="132" spans="1:27" x14ac:dyDescent="0.25">
      <c r="D132" s="20" t="s">
        <v>980</v>
      </c>
      <c r="E132" s="19"/>
      <c r="H132" s="19">
        <v>2</v>
      </c>
      <c r="I132" t="s">
        <v>981</v>
      </c>
      <c r="J132">
        <f>ROUND(H132/100*K125,5)</f>
        <v>0.57455999999999996</v>
      </c>
      <c r="K132" s="19"/>
    </row>
    <row r="133" spans="1:27" x14ac:dyDescent="0.25">
      <c r="D133" s="20" t="s">
        <v>979</v>
      </c>
      <c r="E133" s="19"/>
      <c r="H133" s="19"/>
      <c r="K133" s="21">
        <f>SUM(J122:J132)</f>
        <v>497.95106000000004</v>
      </c>
    </row>
    <row r="134" spans="1:27" x14ac:dyDescent="0.25">
      <c r="D134" s="20" t="s">
        <v>1012</v>
      </c>
      <c r="E134" s="19"/>
      <c r="H134" s="19">
        <v>2.4</v>
      </c>
      <c r="I134" t="s">
        <v>981</v>
      </c>
      <c r="K134" s="17">
        <f>ROUND(H134/100*K133,5)</f>
        <v>11.95083</v>
      </c>
    </row>
    <row r="135" spans="1:27" x14ac:dyDescent="0.25">
      <c r="D135" s="20" t="s">
        <v>982</v>
      </c>
      <c r="E135" s="19"/>
      <c r="H135" s="19"/>
      <c r="K135" s="21">
        <f>SUM(K133:K134)</f>
        <v>509.90189000000004</v>
      </c>
    </row>
    <row r="137" spans="1:27" ht="45" customHeight="1" x14ac:dyDescent="0.25">
      <c r="A137" s="12"/>
      <c r="B137" s="12" t="s">
        <v>1021</v>
      </c>
      <c r="C137" s="13" t="s">
        <v>12</v>
      </c>
      <c r="D137" s="61" t="s">
        <v>1022</v>
      </c>
      <c r="E137" s="62"/>
      <c r="F137" s="62"/>
      <c r="G137" s="13"/>
      <c r="H137" s="14" t="s">
        <v>958</v>
      </c>
      <c r="I137" s="63">
        <v>1</v>
      </c>
      <c r="J137" s="64"/>
      <c r="K137" s="15">
        <f>ROUND(K151,2)</f>
        <v>585.35</v>
      </c>
      <c r="L137" s="13"/>
      <c r="M137" s="13"/>
      <c r="N137" s="13"/>
      <c r="O137" s="13"/>
      <c r="P137" s="13"/>
      <c r="Q137" s="13"/>
      <c r="R137" s="13"/>
      <c r="S137" s="13"/>
      <c r="T137" s="13"/>
      <c r="U137" s="13"/>
      <c r="V137" s="13"/>
      <c r="W137" s="13"/>
      <c r="X137" s="13"/>
      <c r="Y137" s="13"/>
      <c r="Z137" s="13"/>
      <c r="AA137" s="13"/>
    </row>
    <row r="138" spans="1:27" x14ac:dyDescent="0.25">
      <c r="B138" s="9" t="s">
        <v>959</v>
      </c>
    </row>
    <row r="139" spans="1:27" x14ac:dyDescent="0.25">
      <c r="B139" t="s">
        <v>1001</v>
      </c>
      <c r="C139" t="s">
        <v>25</v>
      </c>
      <c r="D139" t="s">
        <v>1002</v>
      </c>
      <c r="E139" s="16">
        <v>0.6</v>
      </c>
      <c r="F139" t="s">
        <v>962</v>
      </c>
      <c r="G139" t="s">
        <v>963</v>
      </c>
      <c r="H139" s="17">
        <v>29.57</v>
      </c>
      <c r="I139" t="s">
        <v>964</v>
      </c>
      <c r="J139" s="18">
        <f>ROUND(E139/I137* H139,5)</f>
        <v>17.742000000000001</v>
      </c>
      <c r="K139" s="19"/>
    </row>
    <row r="140" spans="1:27" x14ac:dyDescent="0.25">
      <c r="B140" t="s">
        <v>1003</v>
      </c>
      <c r="C140" t="s">
        <v>25</v>
      </c>
      <c r="D140" t="s">
        <v>1004</v>
      </c>
      <c r="E140" s="16">
        <v>0.15</v>
      </c>
      <c r="F140" t="s">
        <v>962</v>
      </c>
      <c r="G140" t="s">
        <v>963</v>
      </c>
      <c r="H140" s="17">
        <v>25.36</v>
      </c>
      <c r="I140" t="s">
        <v>964</v>
      </c>
      <c r="J140" s="18">
        <f>ROUND(E140/I137* H140,5)</f>
        <v>3.8039999999999998</v>
      </c>
      <c r="K140" s="19"/>
    </row>
    <row r="141" spans="1:27" x14ac:dyDescent="0.25">
      <c r="D141" s="20" t="s">
        <v>965</v>
      </c>
      <c r="E141" s="19"/>
      <c r="H141" s="19"/>
      <c r="K141" s="17">
        <f>SUM(J139:J140)</f>
        <v>21.545999999999999</v>
      </c>
    </row>
    <row r="142" spans="1:27" x14ac:dyDescent="0.25">
      <c r="B142" s="9" t="s">
        <v>970</v>
      </c>
      <c r="E142" s="19"/>
      <c r="H142" s="19"/>
      <c r="K142" s="19"/>
    </row>
    <row r="143" spans="1:27" x14ac:dyDescent="0.25">
      <c r="B143" t="s">
        <v>1023</v>
      </c>
      <c r="C143" t="s">
        <v>28</v>
      </c>
      <c r="D143" t="s">
        <v>1024</v>
      </c>
      <c r="E143" s="16">
        <v>1.8</v>
      </c>
      <c r="G143" t="s">
        <v>963</v>
      </c>
      <c r="H143" s="17">
        <v>302.31</v>
      </c>
      <c r="I143" t="s">
        <v>964</v>
      </c>
      <c r="J143" s="18">
        <f>ROUND(E143* H143,5)</f>
        <v>544.15800000000002</v>
      </c>
      <c r="K143" s="19"/>
    </row>
    <row r="144" spans="1:27" x14ac:dyDescent="0.25">
      <c r="B144" t="s">
        <v>1007</v>
      </c>
      <c r="C144" t="s">
        <v>1008</v>
      </c>
      <c r="D144" t="s">
        <v>1009</v>
      </c>
      <c r="E144" s="16">
        <v>0.11</v>
      </c>
      <c r="G144" t="s">
        <v>963</v>
      </c>
      <c r="H144" s="17">
        <v>15.18</v>
      </c>
      <c r="I144" t="s">
        <v>964</v>
      </c>
      <c r="J144" s="18">
        <f>ROUND(E144* H144,5)</f>
        <v>1.6698</v>
      </c>
      <c r="K144" s="19"/>
    </row>
    <row r="145" spans="1:27" x14ac:dyDescent="0.25">
      <c r="B145" t="s">
        <v>1010</v>
      </c>
      <c r="C145" t="s">
        <v>1008</v>
      </c>
      <c r="D145" t="s">
        <v>1011</v>
      </c>
      <c r="E145" s="16">
        <v>0.32</v>
      </c>
      <c r="G145" t="s">
        <v>963</v>
      </c>
      <c r="H145" s="17">
        <v>11.96</v>
      </c>
      <c r="I145" t="s">
        <v>964</v>
      </c>
      <c r="J145" s="18">
        <f>ROUND(E145* H145,5)</f>
        <v>3.8271999999999999</v>
      </c>
      <c r="K145" s="19"/>
    </row>
    <row r="146" spans="1:27" x14ac:dyDescent="0.25">
      <c r="D146" s="20" t="s">
        <v>978</v>
      </c>
      <c r="E146" s="19"/>
      <c r="H146" s="19"/>
      <c r="K146" s="17">
        <f>SUM(J143:J145)</f>
        <v>549.65499999999997</v>
      </c>
    </row>
    <row r="147" spans="1:27" x14ac:dyDescent="0.25">
      <c r="E147" s="19"/>
      <c r="H147" s="19"/>
      <c r="K147" s="19"/>
    </row>
    <row r="148" spans="1:27" x14ac:dyDescent="0.25">
      <c r="D148" s="20" t="s">
        <v>980</v>
      </c>
      <c r="E148" s="19"/>
      <c r="H148" s="19">
        <v>2</v>
      </c>
      <c r="I148" t="s">
        <v>981</v>
      </c>
      <c r="J148">
        <f>ROUND(H148/100*K141,5)</f>
        <v>0.43092000000000003</v>
      </c>
      <c r="K148" s="19"/>
    </row>
    <row r="149" spans="1:27" x14ac:dyDescent="0.25">
      <c r="D149" s="20" t="s">
        <v>979</v>
      </c>
      <c r="E149" s="19"/>
      <c r="H149" s="19"/>
      <c r="K149" s="21">
        <f>SUM(J138:J148)</f>
        <v>571.63192000000004</v>
      </c>
    </row>
    <row r="150" spans="1:27" x14ac:dyDescent="0.25">
      <c r="D150" s="20" t="s">
        <v>1012</v>
      </c>
      <c r="E150" s="19"/>
      <c r="H150" s="19">
        <v>2.4</v>
      </c>
      <c r="I150" t="s">
        <v>981</v>
      </c>
      <c r="K150" s="17">
        <f>ROUND(H150/100*K149,5)</f>
        <v>13.71917</v>
      </c>
    </row>
    <row r="151" spans="1:27" x14ac:dyDescent="0.25">
      <c r="D151" s="20" t="s">
        <v>982</v>
      </c>
      <c r="E151" s="19"/>
      <c r="H151" s="19"/>
      <c r="K151" s="21">
        <f>SUM(K149:K150)</f>
        <v>585.35109</v>
      </c>
    </row>
    <row r="153" spans="1:27" ht="45" customHeight="1" x14ac:dyDescent="0.25">
      <c r="A153" s="12"/>
      <c r="B153" s="12" t="s">
        <v>1025</v>
      </c>
      <c r="C153" s="13" t="s">
        <v>12</v>
      </c>
      <c r="D153" s="61" t="s">
        <v>1026</v>
      </c>
      <c r="E153" s="62"/>
      <c r="F153" s="62"/>
      <c r="G153" s="13"/>
      <c r="H153" s="14" t="s">
        <v>958</v>
      </c>
      <c r="I153" s="63">
        <v>1</v>
      </c>
      <c r="J153" s="64"/>
      <c r="K153" s="15">
        <f>ROUND(K167,2)</f>
        <v>877.69</v>
      </c>
      <c r="L153" s="13"/>
      <c r="M153" s="13"/>
      <c r="N153" s="13"/>
      <c r="O153" s="13"/>
      <c r="P153" s="13"/>
      <c r="Q153" s="13"/>
      <c r="R153" s="13"/>
      <c r="S153" s="13"/>
      <c r="T153" s="13"/>
      <c r="U153" s="13"/>
      <c r="V153" s="13"/>
      <c r="W153" s="13"/>
      <c r="X153" s="13"/>
      <c r="Y153" s="13"/>
      <c r="Z153" s="13"/>
      <c r="AA153" s="13"/>
    </row>
    <row r="154" spans="1:27" x14ac:dyDescent="0.25">
      <c r="B154" s="9" t="s">
        <v>959</v>
      </c>
    </row>
    <row r="155" spans="1:27" x14ac:dyDescent="0.25">
      <c r="B155" t="s">
        <v>1001</v>
      </c>
      <c r="C155" t="s">
        <v>25</v>
      </c>
      <c r="D155" t="s">
        <v>1002</v>
      </c>
      <c r="E155" s="16">
        <v>0.6</v>
      </c>
      <c r="F155" t="s">
        <v>962</v>
      </c>
      <c r="G155" t="s">
        <v>963</v>
      </c>
      <c r="H155" s="17">
        <v>29.57</v>
      </c>
      <c r="I155" t="s">
        <v>964</v>
      </c>
      <c r="J155" s="18">
        <f>ROUND(E155/I153* H155,5)</f>
        <v>17.742000000000001</v>
      </c>
      <c r="K155" s="19"/>
    </row>
    <row r="156" spans="1:27" x14ac:dyDescent="0.25">
      <c r="B156" t="s">
        <v>1003</v>
      </c>
      <c r="C156" t="s">
        <v>25</v>
      </c>
      <c r="D156" t="s">
        <v>1004</v>
      </c>
      <c r="E156" s="16">
        <v>0.15</v>
      </c>
      <c r="F156" t="s">
        <v>962</v>
      </c>
      <c r="G156" t="s">
        <v>963</v>
      </c>
      <c r="H156" s="17">
        <v>25.36</v>
      </c>
      <c r="I156" t="s">
        <v>964</v>
      </c>
      <c r="J156" s="18">
        <f>ROUND(E156/I153* H156,5)</f>
        <v>3.8039999999999998</v>
      </c>
      <c r="K156" s="19"/>
    </row>
    <row r="157" spans="1:27" x14ac:dyDescent="0.25">
      <c r="D157" s="20" t="s">
        <v>965</v>
      </c>
      <c r="E157" s="19"/>
      <c r="H157" s="19"/>
      <c r="K157" s="17">
        <f>SUM(J155:J156)</f>
        <v>21.545999999999999</v>
      </c>
    </row>
    <row r="158" spans="1:27" x14ac:dyDescent="0.25">
      <c r="B158" s="9" t="s">
        <v>970</v>
      </c>
      <c r="E158" s="19"/>
      <c r="H158" s="19"/>
      <c r="K158" s="19"/>
    </row>
    <row r="159" spans="1:27" x14ac:dyDescent="0.25">
      <c r="B159" t="s">
        <v>1027</v>
      </c>
      <c r="C159" t="s">
        <v>28</v>
      </c>
      <c r="D159" t="s">
        <v>1028</v>
      </c>
      <c r="E159" s="16">
        <v>2.7</v>
      </c>
      <c r="G159" t="s">
        <v>963</v>
      </c>
      <c r="H159" s="17">
        <v>306.81</v>
      </c>
      <c r="I159" t="s">
        <v>964</v>
      </c>
      <c r="J159" s="18">
        <f>ROUND(E159* H159,5)</f>
        <v>828.38699999999994</v>
      </c>
      <c r="K159" s="19"/>
    </row>
    <row r="160" spans="1:27" x14ac:dyDescent="0.25">
      <c r="B160" t="s">
        <v>1007</v>
      </c>
      <c r="C160" t="s">
        <v>1008</v>
      </c>
      <c r="D160" t="s">
        <v>1009</v>
      </c>
      <c r="E160" s="16">
        <v>0.13</v>
      </c>
      <c r="G160" t="s">
        <v>963</v>
      </c>
      <c r="H160" s="17">
        <v>15.18</v>
      </c>
      <c r="I160" t="s">
        <v>964</v>
      </c>
      <c r="J160" s="18">
        <f>ROUND(E160* H160,5)</f>
        <v>1.9734</v>
      </c>
      <c r="K160" s="19"/>
    </row>
    <row r="161" spans="1:27" x14ac:dyDescent="0.25">
      <c r="B161" t="s">
        <v>1010</v>
      </c>
      <c r="C161" t="s">
        <v>1008</v>
      </c>
      <c r="D161" t="s">
        <v>1011</v>
      </c>
      <c r="E161" s="16">
        <v>0.4</v>
      </c>
      <c r="G161" t="s">
        <v>963</v>
      </c>
      <c r="H161" s="17">
        <v>11.96</v>
      </c>
      <c r="I161" t="s">
        <v>964</v>
      </c>
      <c r="J161" s="18">
        <f>ROUND(E161* H161,5)</f>
        <v>4.7839999999999998</v>
      </c>
      <c r="K161" s="19"/>
    </row>
    <row r="162" spans="1:27" x14ac:dyDescent="0.25">
      <c r="D162" s="20" t="s">
        <v>978</v>
      </c>
      <c r="E162" s="19"/>
      <c r="H162" s="19"/>
      <c r="K162" s="17">
        <f>SUM(J159:J161)</f>
        <v>835.14439999999991</v>
      </c>
    </row>
    <row r="163" spans="1:27" x14ac:dyDescent="0.25">
      <c r="E163" s="19"/>
      <c r="H163" s="19"/>
      <c r="K163" s="19"/>
    </row>
    <row r="164" spans="1:27" x14ac:dyDescent="0.25">
      <c r="D164" s="20" t="s">
        <v>980</v>
      </c>
      <c r="E164" s="19"/>
      <c r="H164" s="19">
        <v>2</v>
      </c>
      <c r="I164" t="s">
        <v>981</v>
      </c>
      <c r="J164">
        <f>ROUND(H164/100*K157,5)</f>
        <v>0.43092000000000003</v>
      </c>
      <c r="K164" s="19"/>
    </row>
    <row r="165" spans="1:27" x14ac:dyDescent="0.25">
      <c r="D165" s="20" t="s">
        <v>979</v>
      </c>
      <c r="E165" s="19"/>
      <c r="H165" s="19"/>
      <c r="K165" s="21">
        <f>SUM(J154:J164)</f>
        <v>857.12131999999997</v>
      </c>
    </row>
    <row r="166" spans="1:27" x14ac:dyDescent="0.25">
      <c r="D166" s="20" t="s">
        <v>1012</v>
      </c>
      <c r="E166" s="19"/>
      <c r="H166" s="19">
        <v>2.4</v>
      </c>
      <c r="I166" t="s">
        <v>981</v>
      </c>
      <c r="K166" s="17">
        <f>ROUND(H166/100*K165,5)</f>
        <v>20.570910000000001</v>
      </c>
    </row>
    <row r="167" spans="1:27" x14ac:dyDescent="0.25">
      <c r="D167" s="20" t="s">
        <v>982</v>
      </c>
      <c r="E167" s="19"/>
      <c r="H167" s="19"/>
      <c r="K167" s="21">
        <f>SUM(K165:K166)</f>
        <v>877.69223</v>
      </c>
    </row>
    <row r="169" spans="1:27" ht="45" customHeight="1" x14ac:dyDescent="0.25">
      <c r="A169" s="12"/>
      <c r="B169" s="12" t="s">
        <v>1029</v>
      </c>
      <c r="C169" s="13" t="s">
        <v>12</v>
      </c>
      <c r="D169" s="61" t="s">
        <v>1030</v>
      </c>
      <c r="E169" s="62"/>
      <c r="F169" s="62"/>
      <c r="G169" s="13"/>
      <c r="H169" s="14" t="s">
        <v>958</v>
      </c>
      <c r="I169" s="63">
        <v>1</v>
      </c>
      <c r="J169" s="64"/>
      <c r="K169" s="15">
        <f>ROUND(K183,2)</f>
        <v>585.51</v>
      </c>
      <c r="L169" s="13"/>
      <c r="M169" s="13"/>
      <c r="N169" s="13"/>
      <c r="O169" s="13"/>
      <c r="P169" s="13"/>
      <c r="Q169" s="13"/>
      <c r="R169" s="13"/>
      <c r="S169" s="13"/>
      <c r="T169" s="13"/>
      <c r="U169" s="13"/>
      <c r="V169" s="13"/>
      <c r="W169" s="13"/>
      <c r="X169" s="13"/>
      <c r="Y169" s="13"/>
      <c r="Z169" s="13"/>
      <c r="AA169" s="13"/>
    </row>
    <row r="170" spans="1:27" x14ac:dyDescent="0.25">
      <c r="B170" s="9" t="s">
        <v>959</v>
      </c>
    </row>
    <row r="171" spans="1:27" x14ac:dyDescent="0.25">
      <c r="B171" t="s">
        <v>1001</v>
      </c>
      <c r="C171" t="s">
        <v>25</v>
      </c>
      <c r="D171" t="s">
        <v>1002</v>
      </c>
      <c r="E171" s="16">
        <v>0.8</v>
      </c>
      <c r="F171" t="s">
        <v>962</v>
      </c>
      <c r="G171" t="s">
        <v>963</v>
      </c>
      <c r="H171" s="17">
        <v>29.57</v>
      </c>
      <c r="I171" t="s">
        <v>964</v>
      </c>
      <c r="J171" s="18">
        <f>ROUND(E171/I169* H171,5)</f>
        <v>23.655999999999999</v>
      </c>
      <c r="K171" s="19"/>
    </row>
    <row r="172" spans="1:27" x14ac:dyDescent="0.25">
      <c r="B172" t="s">
        <v>1003</v>
      </c>
      <c r="C172" t="s">
        <v>25</v>
      </c>
      <c r="D172" t="s">
        <v>1004</v>
      </c>
      <c r="E172" s="16">
        <v>0.2</v>
      </c>
      <c r="F172" t="s">
        <v>962</v>
      </c>
      <c r="G172" t="s">
        <v>963</v>
      </c>
      <c r="H172" s="17">
        <v>25.36</v>
      </c>
      <c r="I172" t="s">
        <v>964</v>
      </c>
      <c r="J172" s="18">
        <f>ROUND(E172/I169* H172,5)</f>
        <v>5.0720000000000001</v>
      </c>
      <c r="K172" s="19"/>
    </row>
    <row r="173" spans="1:27" x14ac:dyDescent="0.25">
      <c r="D173" s="20" t="s">
        <v>965</v>
      </c>
      <c r="E173" s="19"/>
      <c r="H173" s="19"/>
      <c r="K173" s="17">
        <f>SUM(J171:J172)</f>
        <v>28.727999999999998</v>
      </c>
    </row>
    <row r="174" spans="1:27" x14ac:dyDescent="0.25">
      <c r="B174" s="9" t="s">
        <v>970</v>
      </c>
      <c r="E174" s="19"/>
      <c r="H174" s="19"/>
      <c r="K174" s="19"/>
    </row>
    <row r="175" spans="1:27" x14ac:dyDescent="0.25">
      <c r="B175" t="s">
        <v>1010</v>
      </c>
      <c r="C175" t="s">
        <v>1008</v>
      </c>
      <c r="D175" t="s">
        <v>1011</v>
      </c>
      <c r="E175" s="16">
        <v>0.43</v>
      </c>
      <c r="G175" t="s">
        <v>963</v>
      </c>
      <c r="H175" s="17">
        <v>11.96</v>
      </c>
      <c r="I175" t="s">
        <v>964</v>
      </c>
      <c r="J175" s="18">
        <f>ROUND(E175* H175,5)</f>
        <v>5.1428000000000003</v>
      </c>
      <c r="K175" s="19"/>
    </row>
    <row r="176" spans="1:27" x14ac:dyDescent="0.25">
      <c r="B176" t="s">
        <v>1031</v>
      </c>
      <c r="C176" t="s">
        <v>28</v>
      </c>
      <c r="D176" t="s">
        <v>1032</v>
      </c>
      <c r="E176" s="16">
        <v>3.15</v>
      </c>
      <c r="G176" t="s">
        <v>963</v>
      </c>
      <c r="H176" s="17">
        <v>169.91</v>
      </c>
      <c r="I176" t="s">
        <v>964</v>
      </c>
      <c r="J176" s="18">
        <f>ROUND(E176* H176,5)</f>
        <v>535.2165</v>
      </c>
      <c r="K176" s="19"/>
    </row>
    <row r="177" spans="1:27" x14ac:dyDescent="0.25">
      <c r="B177" t="s">
        <v>1007</v>
      </c>
      <c r="C177" t="s">
        <v>1008</v>
      </c>
      <c r="D177" t="s">
        <v>1009</v>
      </c>
      <c r="E177" s="16">
        <v>0.14000000000000001</v>
      </c>
      <c r="G177" t="s">
        <v>963</v>
      </c>
      <c r="H177" s="17">
        <v>15.18</v>
      </c>
      <c r="I177" t="s">
        <v>964</v>
      </c>
      <c r="J177" s="18">
        <f>ROUND(E177* H177,5)</f>
        <v>2.1252</v>
      </c>
      <c r="K177" s="19"/>
    </row>
    <row r="178" spans="1:27" x14ac:dyDescent="0.25">
      <c r="D178" s="20" t="s">
        <v>978</v>
      </c>
      <c r="E178" s="19"/>
      <c r="H178" s="19"/>
      <c r="K178" s="17">
        <f>SUM(J175:J177)</f>
        <v>542.48449999999991</v>
      </c>
    </row>
    <row r="179" spans="1:27" x14ac:dyDescent="0.25">
      <c r="E179" s="19"/>
      <c r="H179" s="19"/>
      <c r="K179" s="19"/>
    </row>
    <row r="180" spans="1:27" x14ac:dyDescent="0.25">
      <c r="D180" s="20" t="s">
        <v>980</v>
      </c>
      <c r="E180" s="19"/>
      <c r="H180" s="19">
        <v>2</v>
      </c>
      <c r="I180" t="s">
        <v>981</v>
      </c>
      <c r="J180">
        <f>ROUND(H180/100*K173,5)</f>
        <v>0.57455999999999996</v>
      </c>
      <c r="K180" s="19"/>
    </row>
    <row r="181" spans="1:27" x14ac:dyDescent="0.25">
      <c r="D181" s="20" t="s">
        <v>979</v>
      </c>
      <c r="E181" s="19"/>
      <c r="H181" s="19"/>
      <c r="K181" s="21">
        <f>SUM(J170:J180)</f>
        <v>571.78706</v>
      </c>
    </row>
    <row r="182" spans="1:27" x14ac:dyDescent="0.25">
      <c r="D182" s="20" t="s">
        <v>1012</v>
      </c>
      <c r="E182" s="19"/>
      <c r="H182" s="19">
        <v>2.4</v>
      </c>
      <c r="I182" t="s">
        <v>981</v>
      </c>
      <c r="K182" s="17">
        <f>ROUND(H182/100*K181,5)</f>
        <v>13.72289</v>
      </c>
    </row>
    <row r="183" spans="1:27" x14ac:dyDescent="0.25">
      <c r="D183" s="20" t="s">
        <v>982</v>
      </c>
      <c r="E183" s="19"/>
      <c r="H183" s="19"/>
      <c r="K183" s="21">
        <f>SUM(K181:K182)</f>
        <v>585.50995</v>
      </c>
    </row>
    <row r="185" spans="1:27" ht="45" customHeight="1" x14ac:dyDescent="0.25">
      <c r="A185" s="12"/>
      <c r="B185" s="12" t="s">
        <v>1033</v>
      </c>
      <c r="C185" s="13" t="s">
        <v>12</v>
      </c>
      <c r="D185" s="61" t="s">
        <v>1034</v>
      </c>
      <c r="E185" s="62"/>
      <c r="F185" s="62"/>
      <c r="G185" s="13"/>
      <c r="H185" s="14" t="s">
        <v>958</v>
      </c>
      <c r="I185" s="63">
        <v>1</v>
      </c>
      <c r="J185" s="64"/>
      <c r="K185" s="15">
        <f>ROUND(K199,2)</f>
        <v>672.56</v>
      </c>
      <c r="L185" s="13"/>
      <c r="M185" s="13"/>
      <c r="N185" s="13"/>
      <c r="O185" s="13"/>
      <c r="P185" s="13"/>
      <c r="Q185" s="13"/>
      <c r="R185" s="13"/>
      <c r="S185" s="13"/>
      <c r="T185" s="13"/>
      <c r="U185" s="13"/>
      <c r="V185" s="13"/>
      <c r="W185" s="13"/>
      <c r="X185" s="13"/>
      <c r="Y185" s="13"/>
      <c r="Z185" s="13"/>
      <c r="AA185" s="13"/>
    </row>
    <row r="186" spans="1:27" x14ac:dyDescent="0.25">
      <c r="B186" s="9" t="s">
        <v>959</v>
      </c>
    </row>
    <row r="187" spans="1:27" x14ac:dyDescent="0.25">
      <c r="B187" t="s">
        <v>1003</v>
      </c>
      <c r="C187" t="s">
        <v>25</v>
      </c>
      <c r="D187" t="s">
        <v>1004</v>
      </c>
      <c r="E187" s="16">
        <v>0.15</v>
      </c>
      <c r="F187" t="s">
        <v>962</v>
      </c>
      <c r="G187" t="s">
        <v>963</v>
      </c>
      <c r="H187" s="17">
        <v>29.57</v>
      </c>
      <c r="I187" t="s">
        <v>964</v>
      </c>
      <c r="J187" s="18">
        <f>ROUND(E187/I185* H187,5)</f>
        <v>4.4355000000000002</v>
      </c>
      <c r="K187" s="19"/>
    </row>
    <row r="188" spans="1:27" x14ac:dyDescent="0.25">
      <c r="B188" t="s">
        <v>1001</v>
      </c>
      <c r="C188" t="s">
        <v>25</v>
      </c>
      <c r="D188" t="s">
        <v>1002</v>
      </c>
      <c r="E188" s="16">
        <v>0.7</v>
      </c>
      <c r="F188" t="s">
        <v>962</v>
      </c>
      <c r="G188" t="s">
        <v>963</v>
      </c>
      <c r="H188" s="17">
        <v>25.36</v>
      </c>
      <c r="I188" t="s">
        <v>964</v>
      </c>
      <c r="J188" s="18">
        <f>ROUND(E188/I185* H188,5)</f>
        <v>17.751999999999999</v>
      </c>
      <c r="K188" s="19"/>
    </row>
    <row r="189" spans="1:27" x14ac:dyDescent="0.25">
      <c r="D189" s="20" t="s">
        <v>965</v>
      </c>
      <c r="E189" s="19"/>
      <c r="H189" s="19"/>
      <c r="K189" s="17">
        <f>SUM(J187:J188)</f>
        <v>22.1875</v>
      </c>
    </row>
    <row r="190" spans="1:27" x14ac:dyDescent="0.25">
      <c r="B190" s="9" t="s">
        <v>970</v>
      </c>
      <c r="E190" s="19"/>
      <c r="H190" s="19"/>
      <c r="K190" s="19"/>
    </row>
    <row r="191" spans="1:27" x14ac:dyDescent="0.25">
      <c r="B191" t="s">
        <v>1010</v>
      </c>
      <c r="C191" t="s">
        <v>1008</v>
      </c>
      <c r="D191" t="s">
        <v>1011</v>
      </c>
      <c r="E191" s="16">
        <v>0.48</v>
      </c>
      <c r="G191" t="s">
        <v>963</v>
      </c>
      <c r="H191" s="17">
        <v>11.96</v>
      </c>
      <c r="I191" t="s">
        <v>964</v>
      </c>
      <c r="J191" s="18">
        <f>ROUND(E191* H191,5)</f>
        <v>5.7408000000000001</v>
      </c>
      <c r="K191" s="19"/>
    </row>
    <row r="192" spans="1:27" x14ac:dyDescent="0.25">
      <c r="B192" t="s">
        <v>1035</v>
      </c>
      <c r="C192" t="s">
        <v>28</v>
      </c>
      <c r="D192" t="s">
        <v>1036</v>
      </c>
      <c r="E192" s="16">
        <v>3.96</v>
      </c>
      <c r="G192" t="s">
        <v>963</v>
      </c>
      <c r="H192" s="17">
        <v>158.08000000000001</v>
      </c>
      <c r="I192" t="s">
        <v>964</v>
      </c>
      <c r="J192" s="18">
        <f>ROUND(E192* H192,5)</f>
        <v>625.99680000000001</v>
      </c>
      <c r="K192" s="19"/>
    </row>
    <row r="193" spans="1:27" x14ac:dyDescent="0.25">
      <c r="B193" t="s">
        <v>1007</v>
      </c>
      <c r="C193" t="s">
        <v>1008</v>
      </c>
      <c r="D193" t="s">
        <v>1009</v>
      </c>
      <c r="E193" s="16">
        <v>0.16</v>
      </c>
      <c r="G193" t="s">
        <v>963</v>
      </c>
      <c r="H193" s="17">
        <v>15.18</v>
      </c>
      <c r="I193" t="s">
        <v>964</v>
      </c>
      <c r="J193" s="18">
        <f>ROUND(E193* H193,5)</f>
        <v>2.4287999999999998</v>
      </c>
      <c r="K193" s="19"/>
    </row>
    <row r="194" spans="1:27" x14ac:dyDescent="0.25">
      <c r="D194" s="20" t="s">
        <v>978</v>
      </c>
      <c r="E194" s="19"/>
      <c r="H194" s="19"/>
      <c r="K194" s="17">
        <f>SUM(J191:J193)</f>
        <v>634.16640000000007</v>
      </c>
    </row>
    <row r="195" spans="1:27" x14ac:dyDescent="0.25">
      <c r="E195" s="19"/>
      <c r="H195" s="19"/>
      <c r="K195" s="19"/>
    </row>
    <row r="196" spans="1:27" x14ac:dyDescent="0.25">
      <c r="D196" s="20" t="s">
        <v>980</v>
      </c>
      <c r="E196" s="19"/>
      <c r="H196" s="19">
        <v>2</v>
      </c>
      <c r="I196" t="s">
        <v>981</v>
      </c>
      <c r="J196">
        <f>ROUND(H196/100*K189,5)</f>
        <v>0.44374999999999998</v>
      </c>
      <c r="K196" s="19"/>
    </row>
    <row r="197" spans="1:27" x14ac:dyDescent="0.25">
      <c r="D197" s="20" t="s">
        <v>979</v>
      </c>
      <c r="E197" s="19"/>
      <c r="H197" s="19"/>
      <c r="K197" s="21">
        <f>SUM(J186:J196)</f>
        <v>656.79765000000009</v>
      </c>
    </row>
    <row r="198" spans="1:27" x14ac:dyDescent="0.25">
      <c r="D198" s="20" t="s">
        <v>1012</v>
      </c>
      <c r="E198" s="19"/>
      <c r="H198" s="19">
        <v>2.4</v>
      </c>
      <c r="I198" t="s">
        <v>981</v>
      </c>
      <c r="K198" s="17">
        <f>ROUND(H198/100*K197,5)</f>
        <v>15.76314</v>
      </c>
    </row>
    <row r="199" spans="1:27" x14ac:dyDescent="0.25">
      <c r="D199" s="20" t="s">
        <v>982</v>
      </c>
      <c r="E199" s="19"/>
      <c r="H199" s="19"/>
      <c r="K199" s="21">
        <f>SUM(K197:K198)</f>
        <v>672.56079000000011</v>
      </c>
    </row>
    <row r="201" spans="1:27" ht="45" customHeight="1" x14ac:dyDescent="0.25">
      <c r="A201" s="12"/>
      <c r="B201" s="12" t="s">
        <v>1037</v>
      </c>
      <c r="C201" s="13" t="s">
        <v>12</v>
      </c>
      <c r="D201" s="61" t="s">
        <v>1038</v>
      </c>
      <c r="E201" s="62"/>
      <c r="F201" s="62"/>
      <c r="G201" s="13"/>
      <c r="H201" s="14" t="s">
        <v>958</v>
      </c>
      <c r="I201" s="63">
        <v>1</v>
      </c>
      <c r="J201" s="64"/>
      <c r="K201" s="15">
        <f>ROUND(K215,2)</f>
        <v>790.35</v>
      </c>
      <c r="L201" s="13"/>
      <c r="M201" s="13"/>
      <c r="N201" s="13"/>
      <c r="O201" s="13"/>
      <c r="P201" s="13"/>
      <c r="Q201" s="13"/>
      <c r="R201" s="13"/>
      <c r="S201" s="13"/>
      <c r="T201" s="13"/>
      <c r="U201" s="13"/>
      <c r="V201" s="13"/>
      <c r="W201" s="13"/>
      <c r="X201" s="13"/>
      <c r="Y201" s="13"/>
      <c r="Z201" s="13"/>
      <c r="AA201" s="13"/>
    </row>
    <row r="202" spans="1:27" x14ac:dyDescent="0.25">
      <c r="B202" s="9" t="s">
        <v>959</v>
      </c>
    </row>
    <row r="203" spans="1:27" x14ac:dyDescent="0.25">
      <c r="B203" t="s">
        <v>1001</v>
      </c>
      <c r="C203" t="s">
        <v>25</v>
      </c>
      <c r="D203" t="s">
        <v>1002</v>
      </c>
      <c r="E203" s="16">
        <v>0.7</v>
      </c>
      <c r="F203" t="s">
        <v>962</v>
      </c>
      <c r="G203" t="s">
        <v>963</v>
      </c>
      <c r="H203" s="17">
        <v>29.57</v>
      </c>
      <c r="I203" t="s">
        <v>964</v>
      </c>
      <c r="J203" s="18">
        <f>ROUND(E203/I201* H203,5)</f>
        <v>20.699000000000002</v>
      </c>
      <c r="K203" s="19"/>
    </row>
    <row r="204" spans="1:27" x14ac:dyDescent="0.25">
      <c r="B204" t="s">
        <v>1003</v>
      </c>
      <c r="C204" t="s">
        <v>25</v>
      </c>
      <c r="D204" t="s">
        <v>1004</v>
      </c>
      <c r="E204" s="16">
        <v>0.15</v>
      </c>
      <c r="F204" t="s">
        <v>962</v>
      </c>
      <c r="G204" t="s">
        <v>963</v>
      </c>
      <c r="H204" s="17">
        <v>25.36</v>
      </c>
      <c r="I204" t="s">
        <v>964</v>
      </c>
      <c r="J204" s="18">
        <f>ROUND(E204/I201* H204,5)</f>
        <v>3.8039999999999998</v>
      </c>
      <c r="K204" s="19"/>
    </row>
    <row r="205" spans="1:27" x14ac:dyDescent="0.25">
      <c r="D205" s="20" t="s">
        <v>965</v>
      </c>
      <c r="E205" s="19"/>
      <c r="H205" s="19"/>
      <c r="K205" s="17">
        <f>SUM(J203:J204)</f>
        <v>24.503</v>
      </c>
    </row>
    <row r="206" spans="1:27" x14ac:dyDescent="0.25">
      <c r="B206" s="9" t="s">
        <v>970</v>
      </c>
      <c r="E206" s="19"/>
      <c r="H206" s="19"/>
      <c r="K206" s="19"/>
    </row>
    <row r="207" spans="1:27" x14ac:dyDescent="0.25">
      <c r="B207" t="s">
        <v>1010</v>
      </c>
      <c r="C207" t="s">
        <v>1008</v>
      </c>
      <c r="D207" t="s">
        <v>1011</v>
      </c>
      <c r="E207" s="16">
        <v>0.48</v>
      </c>
      <c r="G207" t="s">
        <v>963</v>
      </c>
      <c r="H207" s="17">
        <v>11.96</v>
      </c>
      <c r="I207" t="s">
        <v>964</v>
      </c>
      <c r="J207" s="18">
        <f>ROUND(E207* H207,5)</f>
        <v>5.7408000000000001</v>
      </c>
      <c r="K207" s="19"/>
    </row>
    <row r="208" spans="1:27" x14ac:dyDescent="0.25">
      <c r="B208" t="s">
        <v>1007</v>
      </c>
      <c r="C208" t="s">
        <v>1008</v>
      </c>
      <c r="D208" t="s">
        <v>1009</v>
      </c>
      <c r="E208" s="16">
        <v>0.16</v>
      </c>
      <c r="G208" t="s">
        <v>963</v>
      </c>
      <c r="H208" s="17">
        <v>15.18</v>
      </c>
      <c r="I208" t="s">
        <v>964</v>
      </c>
      <c r="J208" s="18">
        <f>ROUND(E208* H208,5)</f>
        <v>2.4287999999999998</v>
      </c>
      <c r="K208" s="19"/>
    </row>
    <row r="209" spans="1:27" x14ac:dyDescent="0.25">
      <c r="B209" t="s">
        <v>1039</v>
      </c>
      <c r="C209" t="s">
        <v>28</v>
      </c>
      <c r="D209" t="s">
        <v>1040</v>
      </c>
      <c r="E209" s="16">
        <v>3.96</v>
      </c>
      <c r="G209" t="s">
        <v>963</v>
      </c>
      <c r="H209" s="17">
        <v>186.53</v>
      </c>
      <c r="I209" t="s">
        <v>964</v>
      </c>
      <c r="J209" s="18">
        <f>ROUND(E209* H209,5)</f>
        <v>738.65880000000004</v>
      </c>
      <c r="K209" s="19"/>
    </row>
    <row r="210" spans="1:27" x14ac:dyDescent="0.25">
      <c r="D210" s="20" t="s">
        <v>978</v>
      </c>
      <c r="E210" s="19"/>
      <c r="H210" s="19"/>
      <c r="K210" s="17">
        <f>SUM(J207:J209)</f>
        <v>746.82839999999999</v>
      </c>
    </row>
    <row r="211" spans="1:27" x14ac:dyDescent="0.25">
      <c r="E211" s="19"/>
      <c r="H211" s="19"/>
      <c r="K211" s="19"/>
    </row>
    <row r="212" spans="1:27" x14ac:dyDescent="0.25">
      <c r="D212" s="20" t="s">
        <v>980</v>
      </c>
      <c r="E212" s="19"/>
      <c r="H212" s="19">
        <v>2</v>
      </c>
      <c r="I212" t="s">
        <v>981</v>
      </c>
      <c r="J212">
        <f>ROUND(H212/100*K205,5)</f>
        <v>0.49006</v>
      </c>
      <c r="K212" s="19"/>
    </row>
    <row r="213" spans="1:27" x14ac:dyDescent="0.25">
      <c r="D213" s="20" t="s">
        <v>979</v>
      </c>
      <c r="E213" s="19"/>
      <c r="H213" s="19"/>
      <c r="K213" s="21">
        <f>SUM(J202:J212)</f>
        <v>771.82146</v>
      </c>
    </row>
    <row r="214" spans="1:27" x14ac:dyDescent="0.25">
      <c r="D214" s="20" t="s">
        <v>1012</v>
      </c>
      <c r="E214" s="19"/>
      <c r="H214" s="19">
        <v>2.4</v>
      </c>
      <c r="I214" t="s">
        <v>981</v>
      </c>
      <c r="K214" s="17">
        <f>ROUND(H214/100*K213,5)</f>
        <v>18.523720000000001</v>
      </c>
    </row>
    <row r="215" spans="1:27" x14ac:dyDescent="0.25">
      <c r="D215" s="20" t="s">
        <v>982</v>
      </c>
      <c r="E215" s="19"/>
      <c r="H215" s="19"/>
      <c r="K215" s="21">
        <f>SUM(K213:K214)</f>
        <v>790.34518000000003</v>
      </c>
    </row>
    <row r="217" spans="1:27" ht="45" customHeight="1" x14ac:dyDescent="0.25">
      <c r="A217" s="12"/>
      <c r="B217" s="12" t="s">
        <v>1041</v>
      </c>
      <c r="C217" s="13" t="s">
        <v>12</v>
      </c>
      <c r="D217" s="61" t="s">
        <v>1042</v>
      </c>
      <c r="E217" s="62"/>
      <c r="F217" s="62"/>
      <c r="G217" s="13"/>
      <c r="H217" s="14" t="s">
        <v>958</v>
      </c>
      <c r="I217" s="63">
        <v>1</v>
      </c>
      <c r="J217" s="64"/>
      <c r="K217" s="15">
        <f>ROUND(K224,2)</f>
        <v>25.18</v>
      </c>
      <c r="L217" s="13"/>
      <c r="M217" s="13"/>
      <c r="N217" s="13"/>
      <c r="O217" s="13"/>
      <c r="P217" s="13"/>
      <c r="Q217" s="13"/>
      <c r="R217" s="13"/>
      <c r="S217" s="13"/>
      <c r="T217" s="13"/>
      <c r="U217" s="13"/>
      <c r="V217" s="13"/>
      <c r="W217" s="13"/>
      <c r="X217" s="13"/>
      <c r="Y217" s="13"/>
      <c r="Z217" s="13"/>
      <c r="AA217" s="13"/>
    </row>
    <row r="218" spans="1:27" x14ac:dyDescent="0.25">
      <c r="B218" s="9" t="s">
        <v>970</v>
      </c>
    </row>
    <row r="219" spans="1:27" x14ac:dyDescent="0.25">
      <c r="B219" t="s">
        <v>1043</v>
      </c>
      <c r="C219" t="s">
        <v>12</v>
      </c>
      <c r="D219" t="s">
        <v>1044</v>
      </c>
      <c r="E219" s="16">
        <v>1</v>
      </c>
      <c r="G219" t="s">
        <v>963</v>
      </c>
      <c r="H219" s="17">
        <v>5.47</v>
      </c>
      <c r="I219" t="s">
        <v>964</v>
      </c>
      <c r="J219" s="18">
        <f>ROUND(E219* H219,5)</f>
        <v>5.47</v>
      </c>
      <c r="K219" s="19"/>
    </row>
    <row r="220" spans="1:27" x14ac:dyDescent="0.25">
      <c r="B220" t="s">
        <v>1045</v>
      </c>
      <c r="C220" t="s">
        <v>56</v>
      </c>
      <c r="D220" t="s">
        <v>1046</v>
      </c>
      <c r="E220" s="16">
        <v>5.4</v>
      </c>
      <c r="G220" t="s">
        <v>963</v>
      </c>
      <c r="H220" s="17">
        <v>3.54</v>
      </c>
      <c r="I220" t="s">
        <v>964</v>
      </c>
      <c r="J220" s="18">
        <f>ROUND(E220* H220,5)</f>
        <v>19.116</v>
      </c>
      <c r="K220" s="19"/>
    </row>
    <row r="221" spans="1:27" x14ac:dyDescent="0.25">
      <c r="D221" s="20" t="s">
        <v>978</v>
      </c>
      <c r="E221" s="19"/>
      <c r="H221" s="19"/>
      <c r="K221" s="17">
        <f>SUM(J219:J220)</f>
        <v>24.585999999999999</v>
      </c>
    </row>
    <row r="222" spans="1:27" x14ac:dyDescent="0.25">
      <c r="D222" s="20" t="s">
        <v>979</v>
      </c>
      <c r="E222" s="19"/>
      <c r="H222" s="19"/>
      <c r="K222" s="21">
        <f>SUM(J218:J221)</f>
        <v>24.585999999999999</v>
      </c>
    </row>
    <row r="223" spans="1:27" x14ac:dyDescent="0.25">
      <c r="D223" s="20" t="s">
        <v>1012</v>
      </c>
      <c r="E223" s="19"/>
      <c r="H223" s="19">
        <v>2.4</v>
      </c>
      <c r="I223" t="s">
        <v>981</v>
      </c>
      <c r="K223" s="17">
        <f>ROUND(H223/100*K222,5)</f>
        <v>0.59006000000000003</v>
      </c>
    </row>
    <row r="224" spans="1:27" x14ac:dyDescent="0.25">
      <c r="D224" s="20" t="s">
        <v>982</v>
      </c>
      <c r="E224" s="19"/>
      <c r="H224" s="19"/>
      <c r="K224" s="21">
        <f>SUM(K222:K223)</f>
        <v>25.17606</v>
      </c>
    </row>
    <row r="226" spans="1:27" ht="45" customHeight="1" x14ac:dyDescent="0.25">
      <c r="A226" s="12"/>
      <c r="B226" s="12" t="s">
        <v>1047</v>
      </c>
      <c r="C226" s="13" t="s">
        <v>12</v>
      </c>
      <c r="D226" s="61" t="s">
        <v>1048</v>
      </c>
      <c r="E226" s="62"/>
      <c r="F226" s="62"/>
      <c r="G226" s="13"/>
      <c r="H226" s="14" t="s">
        <v>958</v>
      </c>
      <c r="I226" s="63">
        <v>1</v>
      </c>
      <c r="J226" s="64"/>
      <c r="K226" s="15">
        <f>ROUND(K233,2)</f>
        <v>29.53</v>
      </c>
      <c r="L226" s="13"/>
      <c r="M226" s="13"/>
      <c r="N226" s="13"/>
      <c r="O226" s="13"/>
      <c r="P226" s="13"/>
      <c r="Q226" s="13"/>
      <c r="R226" s="13"/>
      <c r="S226" s="13"/>
      <c r="T226" s="13"/>
      <c r="U226" s="13"/>
      <c r="V226" s="13"/>
      <c r="W226" s="13"/>
      <c r="X226" s="13"/>
      <c r="Y226" s="13"/>
      <c r="Z226" s="13"/>
      <c r="AA226" s="13"/>
    </row>
    <row r="227" spans="1:27" x14ac:dyDescent="0.25">
      <c r="B227" s="9" t="s">
        <v>970</v>
      </c>
    </row>
    <row r="228" spans="1:27" x14ac:dyDescent="0.25">
      <c r="B228" t="s">
        <v>1043</v>
      </c>
      <c r="C228" t="s">
        <v>12</v>
      </c>
      <c r="D228" t="s">
        <v>1044</v>
      </c>
      <c r="E228" s="16">
        <v>1</v>
      </c>
      <c r="G228" t="s">
        <v>963</v>
      </c>
      <c r="H228" s="17">
        <v>5.47</v>
      </c>
      <c r="I228" t="s">
        <v>964</v>
      </c>
      <c r="J228" s="18">
        <f>ROUND(E228* H228,5)</f>
        <v>5.47</v>
      </c>
      <c r="K228" s="19"/>
    </row>
    <row r="229" spans="1:27" x14ac:dyDescent="0.25">
      <c r="B229" t="s">
        <v>1045</v>
      </c>
      <c r="C229" t="s">
        <v>56</v>
      </c>
      <c r="D229" t="s">
        <v>1046</v>
      </c>
      <c r="E229" s="16">
        <v>6.6</v>
      </c>
      <c r="G229" t="s">
        <v>963</v>
      </c>
      <c r="H229" s="17">
        <v>3.54</v>
      </c>
      <c r="I229" t="s">
        <v>964</v>
      </c>
      <c r="J229" s="18">
        <f>ROUND(E229* H229,5)</f>
        <v>23.364000000000001</v>
      </c>
      <c r="K229" s="19"/>
    </row>
    <row r="230" spans="1:27" x14ac:dyDescent="0.25">
      <c r="D230" s="20" t="s">
        <v>978</v>
      </c>
      <c r="E230" s="19"/>
      <c r="H230" s="19"/>
      <c r="K230" s="17">
        <f>SUM(J228:J229)</f>
        <v>28.834</v>
      </c>
    </row>
    <row r="231" spans="1:27" x14ac:dyDescent="0.25">
      <c r="D231" s="20" t="s">
        <v>979</v>
      </c>
      <c r="E231" s="19"/>
      <c r="H231" s="19"/>
      <c r="K231" s="21">
        <f>SUM(J227:J230)</f>
        <v>28.834</v>
      </c>
    </row>
    <row r="232" spans="1:27" x14ac:dyDescent="0.25">
      <c r="D232" s="20" t="s">
        <v>1012</v>
      </c>
      <c r="E232" s="19"/>
      <c r="H232" s="19">
        <v>2.4</v>
      </c>
      <c r="I232" t="s">
        <v>981</v>
      </c>
      <c r="K232" s="17">
        <f>ROUND(H232/100*K231,5)</f>
        <v>0.69201999999999997</v>
      </c>
    </row>
    <row r="233" spans="1:27" x14ac:dyDescent="0.25">
      <c r="D233" s="20" t="s">
        <v>982</v>
      </c>
      <c r="E233" s="19"/>
      <c r="H233" s="19"/>
      <c r="K233" s="21">
        <f>SUM(K231:K232)</f>
        <v>29.526019999999999</v>
      </c>
    </row>
    <row r="235" spans="1:27" ht="45" customHeight="1" x14ac:dyDescent="0.25">
      <c r="A235" s="12"/>
      <c r="B235" s="12" t="s">
        <v>1049</v>
      </c>
      <c r="C235" s="13" t="s">
        <v>12</v>
      </c>
      <c r="D235" s="61" t="s">
        <v>1050</v>
      </c>
      <c r="E235" s="62"/>
      <c r="F235" s="62"/>
      <c r="G235" s="13"/>
      <c r="H235" s="14" t="s">
        <v>958</v>
      </c>
      <c r="I235" s="63">
        <v>1</v>
      </c>
      <c r="J235" s="64"/>
      <c r="K235" s="15">
        <f>ROUND(K242,2)</f>
        <v>31.7</v>
      </c>
      <c r="L235" s="13"/>
      <c r="M235" s="13"/>
      <c r="N235" s="13"/>
      <c r="O235" s="13"/>
      <c r="P235" s="13"/>
      <c r="Q235" s="13"/>
      <c r="R235" s="13"/>
      <c r="S235" s="13"/>
      <c r="T235" s="13"/>
      <c r="U235" s="13"/>
      <c r="V235" s="13"/>
      <c r="W235" s="13"/>
      <c r="X235" s="13"/>
      <c r="Y235" s="13"/>
      <c r="Z235" s="13"/>
      <c r="AA235" s="13"/>
    </row>
    <row r="236" spans="1:27" x14ac:dyDescent="0.25">
      <c r="B236" s="9" t="s">
        <v>970</v>
      </c>
    </row>
    <row r="237" spans="1:27" x14ac:dyDescent="0.25">
      <c r="B237" t="s">
        <v>1043</v>
      </c>
      <c r="C237" t="s">
        <v>12</v>
      </c>
      <c r="D237" t="s">
        <v>1044</v>
      </c>
      <c r="E237" s="16">
        <v>1</v>
      </c>
      <c r="G237" t="s">
        <v>963</v>
      </c>
      <c r="H237" s="17">
        <v>5.47</v>
      </c>
      <c r="I237" t="s">
        <v>964</v>
      </c>
      <c r="J237" s="18">
        <f>ROUND(E237* H237,5)</f>
        <v>5.47</v>
      </c>
      <c r="K237" s="19"/>
    </row>
    <row r="238" spans="1:27" x14ac:dyDescent="0.25">
      <c r="B238" t="s">
        <v>1045</v>
      </c>
      <c r="C238" t="s">
        <v>56</v>
      </c>
      <c r="D238" t="s">
        <v>1046</v>
      </c>
      <c r="E238" s="16">
        <v>7.2</v>
      </c>
      <c r="G238" t="s">
        <v>963</v>
      </c>
      <c r="H238" s="17">
        <v>3.54</v>
      </c>
      <c r="I238" t="s">
        <v>964</v>
      </c>
      <c r="J238" s="18">
        <f>ROUND(E238* H238,5)</f>
        <v>25.488</v>
      </c>
      <c r="K238" s="19"/>
    </row>
    <row r="239" spans="1:27" x14ac:dyDescent="0.25">
      <c r="D239" s="20" t="s">
        <v>978</v>
      </c>
      <c r="E239" s="19"/>
      <c r="H239" s="19"/>
      <c r="K239" s="17">
        <f>SUM(J237:J238)</f>
        <v>30.957999999999998</v>
      </c>
    </row>
    <row r="240" spans="1:27" x14ac:dyDescent="0.25">
      <c r="D240" s="20" t="s">
        <v>979</v>
      </c>
      <c r="E240" s="19"/>
      <c r="H240" s="19"/>
      <c r="K240" s="21">
        <f>SUM(J236:J239)</f>
        <v>30.957999999999998</v>
      </c>
    </row>
    <row r="241" spans="1:27" x14ac:dyDescent="0.25">
      <c r="D241" s="20" t="s">
        <v>1012</v>
      </c>
      <c r="E241" s="19"/>
      <c r="H241" s="19">
        <v>2.4</v>
      </c>
      <c r="I241" t="s">
        <v>981</v>
      </c>
      <c r="K241" s="17">
        <f>ROUND(H241/100*K240,5)</f>
        <v>0.74299000000000004</v>
      </c>
    </row>
    <row r="242" spans="1:27" x14ac:dyDescent="0.25">
      <c r="D242" s="20" t="s">
        <v>982</v>
      </c>
      <c r="E242" s="19"/>
      <c r="H242" s="19"/>
      <c r="K242" s="21">
        <f>SUM(K240:K241)</f>
        <v>31.700989999999997</v>
      </c>
    </row>
    <row r="244" spans="1:27" ht="45" customHeight="1" x14ac:dyDescent="0.25">
      <c r="A244" s="12"/>
      <c r="B244" s="12" t="s">
        <v>1051</v>
      </c>
      <c r="C244" s="13" t="s">
        <v>12</v>
      </c>
      <c r="D244" s="61" t="s">
        <v>1052</v>
      </c>
      <c r="E244" s="62"/>
      <c r="F244" s="62"/>
      <c r="G244" s="13"/>
      <c r="H244" s="14" t="s">
        <v>958</v>
      </c>
      <c r="I244" s="63">
        <v>1</v>
      </c>
      <c r="J244" s="64"/>
      <c r="K244" s="15">
        <f>ROUND(K251,2)</f>
        <v>42.94</v>
      </c>
      <c r="L244" s="13"/>
      <c r="M244" s="13"/>
      <c r="N244" s="13"/>
      <c r="O244" s="13"/>
      <c r="P244" s="13"/>
      <c r="Q244" s="13"/>
      <c r="R244" s="13"/>
      <c r="S244" s="13"/>
      <c r="T244" s="13"/>
      <c r="U244" s="13"/>
      <c r="V244" s="13"/>
      <c r="W244" s="13"/>
      <c r="X244" s="13"/>
      <c r="Y244" s="13"/>
      <c r="Z244" s="13"/>
      <c r="AA244" s="13"/>
    </row>
    <row r="245" spans="1:27" x14ac:dyDescent="0.25">
      <c r="B245" s="9" t="s">
        <v>970</v>
      </c>
    </row>
    <row r="246" spans="1:27" x14ac:dyDescent="0.25">
      <c r="B246" t="s">
        <v>1053</v>
      </c>
      <c r="C246" t="s">
        <v>12</v>
      </c>
      <c r="D246" t="s">
        <v>1054</v>
      </c>
      <c r="E246" s="16">
        <v>1</v>
      </c>
      <c r="G246" t="s">
        <v>963</v>
      </c>
      <c r="H246" s="17">
        <v>5.69</v>
      </c>
      <c r="I246" t="s">
        <v>964</v>
      </c>
      <c r="J246" s="18">
        <f>ROUND(E246* H246,5)</f>
        <v>5.69</v>
      </c>
      <c r="K246" s="19"/>
    </row>
    <row r="247" spans="1:27" x14ac:dyDescent="0.25">
      <c r="B247" t="s">
        <v>1055</v>
      </c>
      <c r="C247" t="s">
        <v>56</v>
      </c>
      <c r="D247" t="s">
        <v>1056</v>
      </c>
      <c r="E247" s="16">
        <v>8</v>
      </c>
      <c r="G247" t="s">
        <v>963</v>
      </c>
      <c r="H247" s="17">
        <v>4.53</v>
      </c>
      <c r="I247" t="s">
        <v>964</v>
      </c>
      <c r="J247" s="18">
        <f>ROUND(E247* H247,5)</f>
        <v>36.24</v>
      </c>
      <c r="K247" s="19"/>
    </row>
    <row r="248" spans="1:27" x14ac:dyDescent="0.25">
      <c r="D248" s="20" t="s">
        <v>978</v>
      </c>
      <c r="E248" s="19"/>
      <c r="H248" s="19"/>
      <c r="K248" s="17">
        <f>SUM(J246:J247)</f>
        <v>41.93</v>
      </c>
    </row>
    <row r="249" spans="1:27" x14ac:dyDescent="0.25">
      <c r="D249" s="20" t="s">
        <v>979</v>
      </c>
      <c r="E249" s="19"/>
      <c r="H249" s="19"/>
      <c r="K249" s="21">
        <f>SUM(J245:J248)</f>
        <v>41.93</v>
      </c>
    </row>
    <row r="250" spans="1:27" x14ac:dyDescent="0.25">
      <c r="D250" s="20" t="s">
        <v>1012</v>
      </c>
      <c r="E250" s="19"/>
      <c r="H250" s="19">
        <v>2.4</v>
      </c>
      <c r="I250" t="s">
        <v>981</v>
      </c>
      <c r="K250" s="17">
        <f>ROUND(H250/100*K249,5)</f>
        <v>1.0063200000000001</v>
      </c>
    </row>
    <row r="251" spans="1:27" x14ac:dyDescent="0.25">
      <c r="D251" s="20" t="s">
        <v>982</v>
      </c>
      <c r="E251" s="19"/>
      <c r="H251" s="19"/>
      <c r="K251" s="21">
        <f>SUM(K249:K250)</f>
        <v>42.936320000000002</v>
      </c>
    </row>
    <row r="253" spans="1:27" ht="45" customHeight="1" x14ac:dyDescent="0.25">
      <c r="A253" s="12"/>
      <c r="B253" s="12" t="s">
        <v>1057</v>
      </c>
      <c r="C253" s="13" t="s">
        <v>12</v>
      </c>
      <c r="D253" s="61" t="s">
        <v>1058</v>
      </c>
      <c r="E253" s="62"/>
      <c r="F253" s="62"/>
      <c r="G253" s="13"/>
      <c r="H253" s="14" t="s">
        <v>958</v>
      </c>
      <c r="I253" s="63">
        <v>1</v>
      </c>
      <c r="J253" s="64"/>
      <c r="K253" s="15">
        <f>ROUND(K265,2)</f>
        <v>22.87</v>
      </c>
      <c r="L253" s="13"/>
      <c r="M253" s="13"/>
      <c r="N253" s="13"/>
      <c r="O253" s="13"/>
      <c r="P253" s="13"/>
      <c r="Q253" s="13"/>
      <c r="R253" s="13"/>
      <c r="S253" s="13"/>
      <c r="T253" s="13"/>
      <c r="U253" s="13"/>
      <c r="V253" s="13"/>
      <c r="W253" s="13"/>
      <c r="X253" s="13"/>
      <c r="Y253" s="13"/>
      <c r="Z253" s="13"/>
      <c r="AA253" s="13"/>
    </row>
    <row r="254" spans="1:27" x14ac:dyDescent="0.25">
      <c r="B254" s="9" t="s">
        <v>959</v>
      </c>
    </row>
    <row r="255" spans="1:27" x14ac:dyDescent="0.25">
      <c r="B255" t="s">
        <v>1059</v>
      </c>
      <c r="C255" t="s">
        <v>25</v>
      </c>
      <c r="D255" t="s">
        <v>1060</v>
      </c>
      <c r="E255" s="16">
        <v>0.05</v>
      </c>
      <c r="F255" t="s">
        <v>962</v>
      </c>
      <c r="G255" t="s">
        <v>963</v>
      </c>
      <c r="H255" s="17">
        <v>20.49</v>
      </c>
      <c r="I255" t="s">
        <v>964</v>
      </c>
      <c r="J255" s="18">
        <f>ROUND(E255/I253* H255,5)</f>
        <v>1.0245</v>
      </c>
      <c r="K255" s="19"/>
    </row>
    <row r="256" spans="1:27" x14ac:dyDescent="0.25">
      <c r="B256" t="s">
        <v>1061</v>
      </c>
      <c r="C256" t="s">
        <v>25</v>
      </c>
      <c r="D256" t="s">
        <v>1062</v>
      </c>
      <c r="E256" s="16">
        <v>0.2</v>
      </c>
      <c r="F256" t="s">
        <v>962</v>
      </c>
      <c r="G256" t="s">
        <v>963</v>
      </c>
      <c r="H256" s="17">
        <v>23.11</v>
      </c>
      <c r="I256" t="s">
        <v>964</v>
      </c>
      <c r="J256" s="18">
        <f>ROUND(E256/I253* H256,5)</f>
        <v>4.6219999999999999</v>
      </c>
      <c r="K256" s="19"/>
    </row>
    <row r="257" spans="1:27" x14ac:dyDescent="0.25">
      <c r="D257" s="20" t="s">
        <v>965</v>
      </c>
      <c r="E257" s="19"/>
      <c r="H257" s="19"/>
      <c r="K257" s="17">
        <f>SUM(J255:J256)</f>
        <v>5.6464999999999996</v>
      </c>
    </row>
    <row r="258" spans="1:27" x14ac:dyDescent="0.25">
      <c r="B258" s="9" t="s">
        <v>970</v>
      </c>
      <c r="E258" s="19"/>
      <c r="H258" s="19"/>
      <c r="K258" s="19"/>
    </row>
    <row r="259" spans="1:27" x14ac:dyDescent="0.25">
      <c r="B259" t="s">
        <v>1063</v>
      </c>
      <c r="C259" t="s">
        <v>12</v>
      </c>
      <c r="D259" t="s">
        <v>1058</v>
      </c>
      <c r="E259" s="16">
        <v>1</v>
      </c>
      <c r="G259" t="s">
        <v>963</v>
      </c>
      <c r="H259" s="17">
        <v>16.57</v>
      </c>
      <c r="I259" t="s">
        <v>964</v>
      </c>
      <c r="J259" s="18">
        <f>ROUND(E259* H259,5)</f>
        <v>16.57</v>
      </c>
      <c r="K259" s="19"/>
    </row>
    <row r="260" spans="1:27" x14ac:dyDescent="0.25">
      <c r="D260" s="20" t="s">
        <v>978</v>
      </c>
      <c r="E260" s="19"/>
      <c r="H260" s="19"/>
      <c r="K260" s="17">
        <f>SUM(J259:J259)</f>
        <v>16.57</v>
      </c>
    </row>
    <row r="261" spans="1:27" x14ac:dyDescent="0.25">
      <c r="E261" s="19"/>
      <c r="H261" s="19"/>
      <c r="K261" s="19"/>
    </row>
    <row r="262" spans="1:27" x14ac:dyDescent="0.25">
      <c r="D262" s="20" t="s">
        <v>980</v>
      </c>
      <c r="E262" s="19"/>
      <c r="H262" s="19">
        <v>2</v>
      </c>
      <c r="I262" t="s">
        <v>981</v>
      </c>
      <c r="J262">
        <f>ROUND(H262/100*K257,5)</f>
        <v>0.11293</v>
      </c>
      <c r="K262" s="19"/>
    </row>
    <row r="263" spans="1:27" x14ac:dyDescent="0.25">
      <c r="D263" s="20" t="s">
        <v>979</v>
      </c>
      <c r="E263" s="19"/>
      <c r="H263" s="19"/>
      <c r="K263" s="21">
        <f>SUM(J254:J262)</f>
        <v>22.329429999999999</v>
      </c>
    </row>
    <row r="264" spans="1:27" x14ac:dyDescent="0.25">
      <c r="D264" s="20" t="s">
        <v>1012</v>
      </c>
      <c r="E264" s="19"/>
      <c r="H264" s="19">
        <v>2.4</v>
      </c>
      <c r="I264" t="s">
        <v>981</v>
      </c>
      <c r="K264" s="17">
        <f>ROUND(H264/100*K263,5)</f>
        <v>0.53591</v>
      </c>
    </row>
    <row r="265" spans="1:27" x14ac:dyDescent="0.25">
      <c r="D265" s="20" t="s">
        <v>982</v>
      </c>
      <c r="E265" s="19"/>
      <c r="H265" s="19"/>
      <c r="K265" s="21">
        <f>SUM(K263:K264)</f>
        <v>22.86534</v>
      </c>
    </row>
    <row r="267" spans="1:27" ht="45" customHeight="1" x14ac:dyDescent="0.25">
      <c r="A267" s="12"/>
      <c r="B267" s="12" t="s">
        <v>1064</v>
      </c>
      <c r="C267" s="13" t="s">
        <v>12</v>
      </c>
      <c r="D267" s="61" t="s">
        <v>1065</v>
      </c>
      <c r="E267" s="62"/>
      <c r="F267" s="62"/>
      <c r="G267" s="13"/>
      <c r="H267" s="14" t="s">
        <v>958</v>
      </c>
      <c r="I267" s="63">
        <v>1</v>
      </c>
      <c r="J267" s="64"/>
      <c r="K267" s="15">
        <f>ROUND(K279,2)</f>
        <v>24.67</v>
      </c>
      <c r="L267" s="13"/>
      <c r="M267" s="13"/>
      <c r="N267" s="13"/>
      <c r="O267" s="13"/>
      <c r="P267" s="13"/>
      <c r="Q267" s="13"/>
      <c r="R267" s="13"/>
      <c r="S267" s="13"/>
      <c r="T267" s="13"/>
      <c r="U267" s="13"/>
      <c r="V267" s="13"/>
      <c r="W267" s="13"/>
      <c r="X267" s="13"/>
      <c r="Y267" s="13"/>
      <c r="Z267" s="13"/>
      <c r="AA267" s="13"/>
    </row>
    <row r="268" spans="1:27" x14ac:dyDescent="0.25">
      <c r="B268" s="9" t="s">
        <v>959</v>
      </c>
    </row>
    <row r="269" spans="1:27" x14ac:dyDescent="0.25">
      <c r="B269" t="s">
        <v>1061</v>
      </c>
      <c r="C269" t="s">
        <v>25</v>
      </c>
      <c r="D269" t="s">
        <v>1062</v>
      </c>
      <c r="E269" s="16">
        <v>0.2</v>
      </c>
      <c r="F269" t="s">
        <v>962</v>
      </c>
      <c r="G269" t="s">
        <v>963</v>
      </c>
      <c r="H269" s="17">
        <v>28.61</v>
      </c>
      <c r="I269" t="s">
        <v>964</v>
      </c>
      <c r="J269" s="18">
        <f>ROUND(E269/I267* H269,5)</f>
        <v>5.7220000000000004</v>
      </c>
      <c r="K269" s="19"/>
    </row>
    <row r="270" spans="1:27" x14ac:dyDescent="0.25">
      <c r="B270" t="s">
        <v>1059</v>
      </c>
      <c r="C270" t="s">
        <v>25</v>
      </c>
      <c r="D270" t="s">
        <v>1060</v>
      </c>
      <c r="E270" s="16">
        <v>0.05</v>
      </c>
      <c r="F270" t="s">
        <v>962</v>
      </c>
      <c r="G270" t="s">
        <v>963</v>
      </c>
      <c r="H270" s="17">
        <v>25.4</v>
      </c>
      <c r="I270" t="s">
        <v>964</v>
      </c>
      <c r="J270" s="18">
        <f>ROUND(E270/I267* H270,5)</f>
        <v>1.27</v>
      </c>
      <c r="K270" s="19"/>
    </row>
    <row r="271" spans="1:27" x14ac:dyDescent="0.25">
      <c r="D271" s="20" t="s">
        <v>965</v>
      </c>
      <c r="E271" s="19"/>
      <c r="H271" s="19"/>
      <c r="K271" s="17">
        <f>SUM(J269:J270)</f>
        <v>6.9920000000000009</v>
      </c>
    </row>
    <row r="272" spans="1:27" x14ac:dyDescent="0.25">
      <c r="B272" s="9" t="s">
        <v>970</v>
      </c>
      <c r="E272" s="19"/>
      <c r="H272" s="19"/>
      <c r="K272" s="19"/>
    </row>
    <row r="273" spans="1:27" x14ac:dyDescent="0.25">
      <c r="B273" t="s">
        <v>1066</v>
      </c>
      <c r="C273" t="s">
        <v>12</v>
      </c>
      <c r="D273" t="s">
        <v>1065</v>
      </c>
      <c r="E273" s="16">
        <v>1</v>
      </c>
      <c r="G273" t="s">
        <v>963</v>
      </c>
      <c r="H273" s="17">
        <v>16.96</v>
      </c>
      <c r="I273" t="s">
        <v>964</v>
      </c>
      <c r="J273" s="18">
        <f>ROUND(E273* H273,5)</f>
        <v>16.96</v>
      </c>
      <c r="K273" s="19"/>
    </row>
    <row r="274" spans="1:27" x14ac:dyDescent="0.25">
      <c r="D274" s="20" t="s">
        <v>978</v>
      </c>
      <c r="E274" s="19"/>
      <c r="H274" s="19"/>
      <c r="K274" s="17">
        <f>SUM(J273:J273)</f>
        <v>16.96</v>
      </c>
    </row>
    <row r="275" spans="1:27" x14ac:dyDescent="0.25">
      <c r="E275" s="19"/>
      <c r="H275" s="19"/>
      <c r="K275" s="19"/>
    </row>
    <row r="276" spans="1:27" x14ac:dyDescent="0.25">
      <c r="D276" s="20" t="s">
        <v>980</v>
      </c>
      <c r="E276" s="19"/>
      <c r="H276" s="19">
        <v>2</v>
      </c>
      <c r="I276" t="s">
        <v>981</v>
      </c>
      <c r="J276">
        <f>ROUND(H276/100*K271,5)</f>
        <v>0.13983999999999999</v>
      </c>
      <c r="K276" s="19"/>
    </row>
    <row r="277" spans="1:27" x14ac:dyDescent="0.25">
      <c r="D277" s="20" t="s">
        <v>979</v>
      </c>
      <c r="E277" s="19"/>
      <c r="H277" s="19"/>
      <c r="K277" s="21">
        <f>SUM(J268:J276)</f>
        <v>24.091840000000001</v>
      </c>
    </row>
    <row r="278" spans="1:27" x14ac:dyDescent="0.25">
      <c r="D278" s="20" t="s">
        <v>1012</v>
      </c>
      <c r="E278" s="19"/>
      <c r="H278" s="19">
        <v>2.4</v>
      </c>
      <c r="I278" t="s">
        <v>981</v>
      </c>
      <c r="K278" s="17">
        <f>ROUND(H278/100*K277,5)</f>
        <v>0.57820000000000005</v>
      </c>
    </row>
    <row r="279" spans="1:27" x14ac:dyDescent="0.25">
      <c r="D279" s="20" t="s">
        <v>982</v>
      </c>
      <c r="E279" s="19"/>
      <c r="H279" s="19"/>
      <c r="K279" s="21">
        <f>SUM(K277:K278)</f>
        <v>24.67004</v>
      </c>
    </row>
    <row r="281" spans="1:27" ht="45" customHeight="1" x14ac:dyDescent="0.25">
      <c r="A281" s="12"/>
      <c r="B281" s="12" t="s">
        <v>1067</v>
      </c>
      <c r="C281" s="13" t="s">
        <v>56</v>
      </c>
      <c r="D281" s="61" t="s">
        <v>1068</v>
      </c>
      <c r="E281" s="62"/>
      <c r="F281" s="62"/>
      <c r="G281" s="13"/>
      <c r="H281" s="14" t="s">
        <v>958</v>
      </c>
      <c r="I281" s="63">
        <v>1</v>
      </c>
      <c r="J281" s="64"/>
      <c r="K281" s="15">
        <f>ROUND(K293,2)</f>
        <v>7.51</v>
      </c>
      <c r="L281" s="13"/>
      <c r="M281" s="13"/>
      <c r="N281" s="13"/>
      <c r="O281" s="13"/>
      <c r="P281" s="13"/>
      <c r="Q281" s="13"/>
      <c r="R281" s="13"/>
      <c r="S281" s="13"/>
      <c r="T281" s="13"/>
      <c r="U281" s="13"/>
      <c r="V281" s="13"/>
      <c r="W281" s="13"/>
      <c r="X281" s="13"/>
      <c r="Y281" s="13"/>
      <c r="Z281" s="13"/>
      <c r="AA281" s="13"/>
    </row>
    <row r="282" spans="1:27" x14ac:dyDescent="0.25">
      <c r="B282" s="9" t="s">
        <v>959</v>
      </c>
    </row>
    <row r="283" spans="1:27" x14ac:dyDescent="0.25">
      <c r="B283" t="s">
        <v>1059</v>
      </c>
      <c r="C283" t="s">
        <v>25</v>
      </c>
      <c r="D283" t="s">
        <v>1060</v>
      </c>
      <c r="E283" s="16">
        <v>0.13</v>
      </c>
      <c r="F283" t="s">
        <v>962</v>
      </c>
      <c r="G283" t="s">
        <v>963</v>
      </c>
      <c r="H283" s="17">
        <v>25.4</v>
      </c>
      <c r="I283" t="s">
        <v>964</v>
      </c>
      <c r="J283" s="18">
        <f>ROUND(E283/I281* H283,5)</f>
        <v>3.302</v>
      </c>
      <c r="K283" s="19"/>
    </row>
    <row r="284" spans="1:27" x14ac:dyDescent="0.25">
      <c r="D284" s="20" t="s">
        <v>965</v>
      </c>
      <c r="E284" s="19"/>
      <c r="H284" s="19"/>
      <c r="K284" s="17">
        <f>SUM(J283:J283)</f>
        <v>3.302</v>
      </c>
    </row>
    <row r="285" spans="1:27" x14ac:dyDescent="0.25">
      <c r="B285" s="9" t="s">
        <v>970</v>
      </c>
      <c r="E285" s="19"/>
      <c r="H285" s="19"/>
      <c r="K285" s="19"/>
    </row>
    <row r="286" spans="1:27" x14ac:dyDescent="0.25">
      <c r="B286" t="s">
        <v>1069</v>
      </c>
      <c r="C286" t="s">
        <v>56</v>
      </c>
      <c r="D286" t="s">
        <v>1068</v>
      </c>
      <c r="E286" s="16">
        <v>1</v>
      </c>
      <c r="G286" t="s">
        <v>963</v>
      </c>
      <c r="H286" s="17">
        <v>3.89</v>
      </c>
      <c r="I286" t="s">
        <v>964</v>
      </c>
      <c r="J286" s="18">
        <f>ROUND(E286* H286,5)</f>
        <v>3.89</v>
      </c>
      <c r="K286" s="19"/>
    </row>
    <row r="287" spans="1:27" x14ac:dyDescent="0.25">
      <c r="B287" t="s">
        <v>1070</v>
      </c>
      <c r="C287" t="s">
        <v>1071</v>
      </c>
      <c r="D287" t="s">
        <v>1072</v>
      </c>
      <c r="E287" s="16">
        <v>0.03</v>
      </c>
      <c r="G287" t="s">
        <v>963</v>
      </c>
      <c r="H287" s="17">
        <v>2.4300000000000002</v>
      </c>
      <c r="I287" t="s">
        <v>964</v>
      </c>
      <c r="J287" s="18">
        <f>ROUND(E287* H287,5)</f>
        <v>7.2900000000000006E-2</v>
      </c>
      <c r="K287" s="19"/>
    </row>
    <row r="288" spans="1:27" x14ac:dyDescent="0.25">
      <c r="D288" s="20" t="s">
        <v>978</v>
      </c>
      <c r="E288" s="19"/>
      <c r="H288" s="19"/>
      <c r="K288" s="17">
        <f>SUM(J286:J287)</f>
        <v>3.9629000000000003</v>
      </c>
    </row>
    <row r="289" spans="1:27" x14ac:dyDescent="0.25">
      <c r="E289" s="19"/>
      <c r="H289" s="19"/>
      <c r="K289" s="19"/>
    </row>
    <row r="290" spans="1:27" x14ac:dyDescent="0.25">
      <c r="D290" s="20" t="s">
        <v>980</v>
      </c>
      <c r="E290" s="19"/>
      <c r="H290" s="19">
        <v>2</v>
      </c>
      <c r="I290" t="s">
        <v>981</v>
      </c>
      <c r="J290">
        <f>ROUND(H290/100*K284,5)</f>
        <v>6.6040000000000001E-2</v>
      </c>
      <c r="K290" s="19"/>
    </row>
    <row r="291" spans="1:27" x14ac:dyDescent="0.25">
      <c r="D291" s="20" t="s">
        <v>979</v>
      </c>
      <c r="E291" s="19"/>
      <c r="H291" s="19"/>
      <c r="K291" s="21">
        <f>SUM(J282:J290)</f>
        <v>7.33094</v>
      </c>
    </row>
    <row r="292" spans="1:27" x14ac:dyDescent="0.25">
      <c r="D292" s="20" t="s">
        <v>1012</v>
      </c>
      <c r="E292" s="19"/>
      <c r="H292" s="19">
        <v>2.4</v>
      </c>
      <c r="I292" t="s">
        <v>981</v>
      </c>
      <c r="K292" s="17">
        <f>ROUND(H292/100*K291,5)</f>
        <v>0.17594000000000001</v>
      </c>
    </row>
    <row r="293" spans="1:27" x14ac:dyDescent="0.25">
      <c r="D293" s="20" t="s">
        <v>982</v>
      </c>
      <c r="E293" s="19"/>
      <c r="H293" s="19"/>
      <c r="K293" s="21">
        <f>SUM(K291:K292)</f>
        <v>7.5068799999999998</v>
      </c>
    </row>
    <row r="295" spans="1:27" ht="45" customHeight="1" x14ac:dyDescent="0.25">
      <c r="A295" s="12"/>
      <c r="B295" s="12" t="s">
        <v>1073</v>
      </c>
      <c r="C295" s="13" t="s">
        <v>28</v>
      </c>
      <c r="D295" s="61" t="s">
        <v>1074</v>
      </c>
      <c r="E295" s="62"/>
      <c r="F295" s="62"/>
      <c r="G295" s="13"/>
      <c r="H295" s="14" t="s">
        <v>958</v>
      </c>
      <c r="I295" s="63">
        <v>1</v>
      </c>
      <c r="J295" s="64"/>
      <c r="K295" s="15">
        <f>ROUND(K306,2)</f>
        <v>48.55</v>
      </c>
      <c r="L295" s="13"/>
      <c r="M295" s="13"/>
      <c r="N295" s="13"/>
      <c r="O295" s="13"/>
      <c r="P295" s="13"/>
      <c r="Q295" s="13"/>
      <c r="R295" s="13"/>
      <c r="S295" s="13"/>
      <c r="T295" s="13"/>
      <c r="U295" s="13"/>
      <c r="V295" s="13"/>
      <c r="W295" s="13"/>
      <c r="X295" s="13"/>
      <c r="Y295" s="13"/>
      <c r="Z295" s="13"/>
      <c r="AA295" s="13"/>
    </row>
    <row r="296" spans="1:27" x14ac:dyDescent="0.25">
      <c r="B296" s="9" t="s">
        <v>959</v>
      </c>
    </row>
    <row r="297" spans="1:27" x14ac:dyDescent="0.25">
      <c r="B297" t="s">
        <v>1075</v>
      </c>
      <c r="C297" t="s">
        <v>25</v>
      </c>
      <c r="D297" t="s">
        <v>1076</v>
      </c>
      <c r="E297" s="16">
        <v>0.6</v>
      </c>
      <c r="F297" t="s">
        <v>962</v>
      </c>
      <c r="G297" t="s">
        <v>963</v>
      </c>
      <c r="H297" s="17">
        <v>27.79</v>
      </c>
      <c r="I297" t="s">
        <v>964</v>
      </c>
      <c r="J297" s="18">
        <f>ROUND(E297/I295* H297,5)</f>
        <v>16.673999999999999</v>
      </c>
      <c r="K297" s="19"/>
    </row>
    <row r="298" spans="1:27" x14ac:dyDescent="0.25">
      <c r="D298" s="20" t="s">
        <v>965</v>
      </c>
      <c r="E298" s="19"/>
      <c r="H298" s="19"/>
      <c r="K298" s="17">
        <f>SUM(J297:J297)</f>
        <v>16.673999999999999</v>
      </c>
    </row>
    <row r="299" spans="1:27" x14ac:dyDescent="0.25">
      <c r="B299" s="9" t="s">
        <v>970</v>
      </c>
      <c r="E299" s="19"/>
      <c r="H299" s="19"/>
      <c r="K299" s="19"/>
    </row>
    <row r="300" spans="1:27" x14ac:dyDescent="0.25">
      <c r="B300" t="s">
        <v>1077</v>
      </c>
      <c r="C300" t="s">
        <v>28</v>
      </c>
      <c r="D300" t="s">
        <v>1078</v>
      </c>
      <c r="E300" s="16">
        <v>1</v>
      </c>
      <c r="G300" t="s">
        <v>963</v>
      </c>
      <c r="H300" s="17">
        <v>30.4</v>
      </c>
      <c r="I300" t="s">
        <v>964</v>
      </c>
      <c r="J300" s="18">
        <f>ROUND(E300* H300,5)</f>
        <v>30.4</v>
      </c>
      <c r="K300" s="19"/>
    </row>
    <row r="301" spans="1:27" x14ac:dyDescent="0.25">
      <c r="D301" s="20" t="s">
        <v>978</v>
      </c>
      <c r="E301" s="19"/>
      <c r="H301" s="19"/>
      <c r="K301" s="17">
        <f>SUM(J300:J300)</f>
        <v>30.4</v>
      </c>
    </row>
    <row r="302" spans="1:27" x14ac:dyDescent="0.25">
      <c r="E302" s="19"/>
      <c r="H302" s="19"/>
      <c r="K302" s="19"/>
    </row>
    <row r="303" spans="1:27" x14ac:dyDescent="0.25">
      <c r="D303" s="20" t="s">
        <v>980</v>
      </c>
      <c r="E303" s="19"/>
      <c r="H303" s="19">
        <v>2</v>
      </c>
      <c r="I303" t="s">
        <v>981</v>
      </c>
      <c r="J303">
        <f>ROUND(H303/100*K298,5)</f>
        <v>0.33348</v>
      </c>
      <c r="K303" s="19"/>
    </row>
    <row r="304" spans="1:27" x14ac:dyDescent="0.25">
      <c r="D304" s="20" t="s">
        <v>979</v>
      </c>
      <c r="E304" s="19"/>
      <c r="H304" s="19"/>
      <c r="K304" s="21">
        <f>SUM(J296:J303)</f>
        <v>47.40748</v>
      </c>
    </row>
    <row r="305" spans="1:27" x14ac:dyDescent="0.25">
      <c r="D305" s="20" t="s">
        <v>1012</v>
      </c>
      <c r="E305" s="19"/>
      <c r="H305" s="19">
        <v>2.4</v>
      </c>
      <c r="I305" t="s">
        <v>981</v>
      </c>
      <c r="K305" s="17">
        <f>ROUND(H305/100*K304,5)</f>
        <v>1.13778</v>
      </c>
    </row>
    <row r="306" spans="1:27" x14ac:dyDescent="0.25">
      <c r="D306" s="20" t="s">
        <v>982</v>
      </c>
      <c r="E306" s="19"/>
      <c r="H306" s="19"/>
      <c r="K306" s="21">
        <f>SUM(K304:K305)</f>
        <v>48.545259999999999</v>
      </c>
    </row>
    <row r="308" spans="1:27" ht="45" customHeight="1" x14ac:dyDescent="0.25">
      <c r="A308" s="12"/>
      <c r="B308" s="12" t="s">
        <v>1079</v>
      </c>
      <c r="C308" s="13" t="s">
        <v>12</v>
      </c>
      <c r="D308" s="61" t="s">
        <v>1080</v>
      </c>
      <c r="E308" s="62"/>
      <c r="F308" s="62"/>
      <c r="G308" s="13"/>
      <c r="H308" s="14" t="s">
        <v>958</v>
      </c>
      <c r="I308" s="63">
        <v>1</v>
      </c>
      <c r="J308" s="64"/>
      <c r="K308" s="15">
        <f>ROUND(K320,2)</f>
        <v>22.45</v>
      </c>
      <c r="L308" s="13"/>
      <c r="M308" s="13"/>
      <c r="N308" s="13"/>
      <c r="O308" s="13"/>
      <c r="P308" s="13"/>
      <c r="Q308" s="13"/>
      <c r="R308" s="13"/>
      <c r="S308" s="13"/>
      <c r="T308" s="13"/>
      <c r="U308" s="13"/>
      <c r="V308" s="13"/>
      <c r="W308" s="13"/>
      <c r="X308" s="13"/>
      <c r="Y308" s="13"/>
      <c r="Z308" s="13"/>
      <c r="AA308" s="13"/>
    </row>
    <row r="309" spans="1:27" x14ac:dyDescent="0.25">
      <c r="B309" s="9" t="s">
        <v>959</v>
      </c>
    </row>
    <row r="310" spans="1:27" x14ac:dyDescent="0.25">
      <c r="B310" t="s">
        <v>1081</v>
      </c>
      <c r="C310" t="s">
        <v>25</v>
      </c>
      <c r="D310" t="s">
        <v>1082</v>
      </c>
      <c r="E310" s="16">
        <v>0.15</v>
      </c>
      <c r="F310" t="s">
        <v>962</v>
      </c>
      <c r="G310" t="s">
        <v>963</v>
      </c>
      <c r="H310" s="17">
        <v>25.36</v>
      </c>
      <c r="I310" t="s">
        <v>964</v>
      </c>
      <c r="J310" s="18">
        <f>ROUND(E310/I308* H310,5)</f>
        <v>3.8039999999999998</v>
      </c>
      <c r="K310" s="19"/>
    </row>
    <row r="311" spans="1:27" x14ac:dyDescent="0.25">
      <c r="B311" t="s">
        <v>1083</v>
      </c>
      <c r="C311" t="s">
        <v>25</v>
      </c>
      <c r="D311" t="s">
        <v>1084</v>
      </c>
      <c r="E311" s="16">
        <v>0.5</v>
      </c>
      <c r="F311" t="s">
        <v>962</v>
      </c>
      <c r="G311" t="s">
        <v>963</v>
      </c>
      <c r="H311" s="17">
        <v>29.57</v>
      </c>
      <c r="I311" t="s">
        <v>964</v>
      </c>
      <c r="J311" s="18">
        <f>ROUND(E311/I308* H311,5)</f>
        <v>14.785</v>
      </c>
      <c r="K311" s="19"/>
    </row>
    <row r="312" spans="1:27" x14ac:dyDescent="0.25">
      <c r="D312" s="20" t="s">
        <v>965</v>
      </c>
      <c r="E312" s="19"/>
      <c r="H312" s="19"/>
      <c r="K312" s="17">
        <f>SUM(J310:J311)</f>
        <v>18.588999999999999</v>
      </c>
    </row>
    <row r="313" spans="1:27" x14ac:dyDescent="0.25">
      <c r="B313" s="9" t="s">
        <v>970</v>
      </c>
      <c r="E313" s="19"/>
      <c r="H313" s="19"/>
      <c r="K313" s="19"/>
    </row>
    <row r="314" spans="1:27" x14ac:dyDescent="0.25">
      <c r="B314" t="s">
        <v>1085</v>
      </c>
      <c r="C314" t="s">
        <v>12</v>
      </c>
      <c r="D314" t="s">
        <v>1086</v>
      </c>
      <c r="E314" s="16">
        <v>1</v>
      </c>
      <c r="G314" t="s">
        <v>963</v>
      </c>
      <c r="H314" s="17">
        <v>2.96</v>
      </c>
      <c r="I314" t="s">
        <v>964</v>
      </c>
      <c r="J314" s="18">
        <f>ROUND(E314* H314,5)</f>
        <v>2.96</v>
      </c>
      <c r="K314" s="19"/>
    </row>
    <row r="315" spans="1:27" x14ac:dyDescent="0.25">
      <c r="D315" s="20" t="s">
        <v>978</v>
      </c>
      <c r="E315" s="19"/>
      <c r="H315" s="19"/>
      <c r="K315" s="17">
        <f>SUM(J314:J314)</f>
        <v>2.96</v>
      </c>
    </row>
    <row r="316" spans="1:27" x14ac:dyDescent="0.25">
      <c r="E316" s="19"/>
      <c r="H316" s="19"/>
      <c r="K316" s="19"/>
    </row>
    <row r="317" spans="1:27" x14ac:dyDescent="0.25">
      <c r="D317" s="20" t="s">
        <v>980</v>
      </c>
      <c r="E317" s="19"/>
      <c r="H317" s="19">
        <v>2</v>
      </c>
      <c r="I317" t="s">
        <v>981</v>
      </c>
      <c r="J317">
        <f>ROUND(H317/100*K312,5)</f>
        <v>0.37178</v>
      </c>
      <c r="K317" s="19"/>
    </row>
    <row r="318" spans="1:27" x14ac:dyDescent="0.25">
      <c r="D318" s="20" t="s">
        <v>979</v>
      </c>
      <c r="E318" s="19"/>
      <c r="H318" s="19"/>
      <c r="K318" s="21">
        <f>SUM(J309:J317)</f>
        <v>21.920780000000001</v>
      </c>
    </row>
    <row r="319" spans="1:27" x14ac:dyDescent="0.25">
      <c r="D319" s="20" t="s">
        <v>1012</v>
      </c>
      <c r="E319" s="19"/>
      <c r="H319" s="19">
        <v>2.4</v>
      </c>
      <c r="I319" t="s">
        <v>981</v>
      </c>
      <c r="K319" s="17">
        <f>ROUND(H319/100*K318,5)</f>
        <v>0.52610000000000001</v>
      </c>
    </row>
    <row r="320" spans="1:27" x14ac:dyDescent="0.25">
      <c r="D320" s="20" t="s">
        <v>982</v>
      </c>
      <c r="E320" s="19"/>
      <c r="H320" s="19"/>
      <c r="K320" s="21">
        <f>SUM(K318:K319)</f>
        <v>22.44688</v>
      </c>
    </row>
    <row r="322" spans="1:27" ht="45" customHeight="1" x14ac:dyDescent="0.25">
      <c r="A322" s="12"/>
      <c r="B322" s="12" t="s">
        <v>1087</v>
      </c>
      <c r="C322" s="13" t="s">
        <v>56</v>
      </c>
      <c r="D322" s="61" t="s">
        <v>1088</v>
      </c>
      <c r="E322" s="62"/>
      <c r="F322" s="62"/>
      <c r="G322" s="13"/>
      <c r="H322" s="14" t="s">
        <v>958</v>
      </c>
      <c r="I322" s="63">
        <v>1</v>
      </c>
      <c r="J322" s="64"/>
      <c r="K322" s="15">
        <f>ROUND(K334,2)</f>
        <v>1.38</v>
      </c>
      <c r="L322" s="13"/>
      <c r="M322" s="13"/>
      <c r="N322" s="13"/>
      <c r="O322" s="13"/>
      <c r="P322" s="13"/>
      <c r="Q322" s="13"/>
      <c r="R322" s="13"/>
      <c r="S322" s="13"/>
      <c r="T322" s="13"/>
      <c r="U322" s="13"/>
      <c r="V322" s="13"/>
      <c r="W322" s="13"/>
      <c r="X322" s="13"/>
      <c r="Y322" s="13"/>
      <c r="Z322" s="13"/>
      <c r="AA322" s="13"/>
    </row>
    <row r="323" spans="1:27" x14ac:dyDescent="0.25">
      <c r="B323" s="9" t="s">
        <v>959</v>
      </c>
    </row>
    <row r="324" spans="1:27" x14ac:dyDescent="0.25">
      <c r="B324" t="s">
        <v>1081</v>
      </c>
      <c r="C324" t="s">
        <v>25</v>
      </c>
      <c r="D324" t="s">
        <v>1082</v>
      </c>
      <c r="E324" s="16">
        <v>0.02</v>
      </c>
      <c r="F324" t="s">
        <v>962</v>
      </c>
      <c r="G324" t="s">
        <v>963</v>
      </c>
      <c r="H324" s="17">
        <v>25.36</v>
      </c>
      <c r="I324" t="s">
        <v>964</v>
      </c>
      <c r="J324" s="18">
        <f>ROUND(E324/I322* H324,5)</f>
        <v>0.50719999999999998</v>
      </c>
      <c r="K324" s="19"/>
    </row>
    <row r="325" spans="1:27" x14ac:dyDescent="0.25">
      <c r="B325" t="s">
        <v>1083</v>
      </c>
      <c r="C325" t="s">
        <v>25</v>
      </c>
      <c r="D325" t="s">
        <v>1084</v>
      </c>
      <c r="E325" s="16">
        <v>1.6E-2</v>
      </c>
      <c r="F325" t="s">
        <v>962</v>
      </c>
      <c r="G325" t="s">
        <v>963</v>
      </c>
      <c r="H325" s="17">
        <v>29.57</v>
      </c>
      <c r="I325" t="s">
        <v>964</v>
      </c>
      <c r="J325" s="18">
        <f>ROUND(E325/I322* H325,5)</f>
        <v>0.47311999999999999</v>
      </c>
      <c r="K325" s="19"/>
    </row>
    <row r="326" spans="1:27" x14ac:dyDescent="0.25">
      <c r="D326" s="20" t="s">
        <v>965</v>
      </c>
      <c r="E326" s="19"/>
      <c r="H326" s="19"/>
      <c r="K326" s="17">
        <f>SUM(J324:J325)</f>
        <v>0.98031999999999997</v>
      </c>
    </row>
    <row r="327" spans="1:27" x14ac:dyDescent="0.25">
      <c r="B327" s="9" t="s">
        <v>970</v>
      </c>
      <c r="E327" s="19"/>
      <c r="H327" s="19"/>
      <c r="K327" s="19"/>
    </row>
    <row r="328" spans="1:27" x14ac:dyDescent="0.25">
      <c r="B328" t="s">
        <v>1089</v>
      </c>
      <c r="C328" t="s">
        <v>56</v>
      </c>
      <c r="D328" t="s">
        <v>1090</v>
      </c>
      <c r="E328" s="16">
        <v>1.02</v>
      </c>
      <c r="G328" t="s">
        <v>963</v>
      </c>
      <c r="H328" s="17">
        <v>0.34</v>
      </c>
      <c r="I328" t="s">
        <v>964</v>
      </c>
      <c r="J328" s="18">
        <f>ROUND(E328* H328,5)</f>
        <v>0.3468</v>
      </c>
      <c r="K328" s="19"/>
    </row>
    <row r="329" spans="1:27" x14ac:dyDescent="0.25">
      <c r="D329" s="20" t="s">
        <v>978</v>
      </c>
      <c r="E329" s="19"/>
      <c r="H329" s="19"/>
      <c r="K329" s="17">
        <f>SUM(J328:J328)</f>
        <v>0.3468</v>
      </c>
    </row>
    <row r="330" spans="1:27" x14ac:dyDescent="0.25">
      <c r="E330" s="19"/>
      <c r="H330" s="19"/>
      <c r="K330" s="19"/>
    </row>
    <row r="331" spans="1:27" x14ac:dyDescent="0.25">
      <c r="D331" s="20" t="s">
        <v>980</v>
      </c>
      <c r="E331" s="19"/>
      <c r="H331" s="19">
        <v>2</v>
      </c>
      <c r="I331" t="s">
        <v>981</v>
      </c>
      <c r="J331">
        <f>ROUND(H331/100*K326,5)</f>
        <v>1.9609999999999999E-2</v>
      </c>
      <c r="K331" s="19"/>
    </row>
    <row r="332" spans="1:27" x14ac:dyDescent="0.25">
      <c r="D332" s="20" t="s">
        <v>979</v>
      </c>
      <c r="E332" s="19"/>
      <c r="H332" s="19"/>
      <c r="K332" s="21">
        <f>SUM(J323:J331)</f>
        <v>1.3467299999999998</v>
      </c>
    </row>
    <row r="333" spans="1:27" x14ac:dyDescent="0.25">
      <c r="D333" s="20" t="s">
        <v>1012</v>
      </c>
      <c r="E333" s="19"/>
      <c r="H333" s="19">
        <v>2.4</v>
      </c>
      <c r="I333" t="s">
        <v>981</v>
      </c>
      <c r="K333" s="17">
        <f>ROUND(H333/100*K332,5)</f>
        <v>3.2320000000000002E-2</v>
      </c>
    </row>
    <row r="334" spans="1:27" x14ac:dyDescent="0.25">
      <c r="D334" s="20" t="s">
        <v>982</v>
      </c>
      <c r="E334" s="19"/>
      <c r="H334" s="19"/>
      <c r="K334" s="21">
        <f>SUM(K332:K333)</f>
        <v>1.3790499999999997</v>
      </c>
    </row>
    <row r="336" spans="1:27" ht="45" customHeight="1" x14ac:dyDescent="0.25">
      <c r="A336" s="12"/>
      <c r="B336" s="12" t="s">
        <v>1091</v>
      </c>
      <c r="C336" s="13" t="s">
        <v>12</v>
      </c>
      <c r="D336" s="61" t="s">
        <v>1092</v>
      </c>
      <c r="E336" s="62"/>
      <c r="F336" s="62"/>
      <c r="G336" s="13"/>
      <c r="H336" s="14" t="s">
        <v>958</v>
      </c>
      <c r="I336" s="63">
        <v>1</v>
      </c>
      <c r="J336" s="64"/>
      <c r="K336" s="15">
        <f>ROUND(K348,2)</f>
        <v>1.6</v>
      </c>
      <c r="L336" s="13"/>
      <c r="M336" s="13"/>
      <c r="N336" s="13"/>
      <c r="O336" s="13"/>
      <c r="P336" s="13"/>
      <c r="Q336" s="13"/>
      <c r="R336" s="13"/>
      <c r="S336" s="13"/>
      <c r="T336" s="13"/>
      <c r="U336" s="13"/>
      <c r="V336" s="13"/>
      <c r="W336" s="13"/>
      <c r="X336" s="13"/>
      <c r="Y336" s="13"/>
      <c r="Z336" s="13"/>
      <c r="AA336" s="13"/>
    </row>
    <row r="337" spans="1:27" x14ac:dyDescent="0.25">
      <c r="B337" s="9" t="s">
        <v>959</v>
      </c>
    </row>
    <row r="338" spans="1:27" x14ac:dyDescent="0.25">
      <c r="B338" t="s">
        <v>1083</v>
      </c>
      <c r="C338" t="s">
        <v>25</v>
      </c>
      <c r="D338" t="s">
        <v>1084</v>
      </c>
      <c r="E338" s="16">
        <v>0.02</v>
      </c>
      <c r="F338" t="s">
        <v>962</v>
      </c>
      <c r="G338" t="s">
        <v>963</v>
      </c>
      <c r="H338" s="17">
        <v>25.36</v>
      </c>
      <c r="I338" t="s">
        <v>964</v>
      </c>
      <c r="J338" s="18">
        <f>ROUND(E338/I336* H338,5)</f>
        <v>0.50719999999999998</v>
      </c>
      <c r="K338" s="19"/>
    </row>
    <row r="339" spans="1:27" x14ac:dyDescent="0.25">
      <c r="B339" t="s">
        <v>1081</v>
      </c>
      <c r="C339" t="s">
        <v>25</v>
      </c>
      <c r="D339" t="s">
        <v>1082</v>
      </c>
      <c r="E339" s="16">
        <v>0.02</v>
      </c>
      <c r="F339" t="s">
        <v>962</v>
      </c>
      <c r="G339" t="s">
        <v>963</v>
      </c>
      <c r="H339" s="17">
        <v>29.57</v>
      </c>
      <c r="I339" t="s">
        <v>964</v>
      </c>
      <c r="J339" s="18">
        <f>ROUND(E339/I336* H339,5)</f>
        <v>0.59140000000000004</v>
      </c>
      <c r="K339" s="19"/>
    </row>
    <row r="340" spans="1:27" x14ac:dyDescent="0.25">
      <c r="D340" s="20" t="s">
        <v>965</v>
      </c>
      <c r="E340" s="19"/>
      <c r="H340" s="19"/>
      <c r="K340" s="17">
        <f>SUM(J338:J339)</f>
        <v>1.0986</v>
      </c>
    </row>
    <row r="341" spans="1:27" x14ac:dyDescent="0.25">
      <c r="B341" s="9" t="s">
        <v>970</v>
      </c>
      <c r="E341" s="19"/>
      <c r="H341" s="19"/>
      <c r="K341" s="19"/>
    </row>
    <row r="342" spans="1:27" x14ac:dyDescent="0.25">
      <c r="B342" t="s">
        <v>1093</v>
      </c>
      <c r="C342" t="s">
        <v>12</v>
      </c>
      <c r="D342" t="s">
        <v>1094</v>
      </c>
      <c r="E342" s="16">
        <v>1</v>
      </c>
      <c r="G342" t="s">
        <v>963</v>
      </c>
      <c r="H342" s="17">
        <v>0.44</v>
      </c>
      <c r="I342" t="s">
        <v>964</v>
      </c>
      <c r="J342" s="18">
        <f>ROUND(E342* H342,5)</f>
        <v>0.44</v>
      </c>
      <c r="K342" s="19"/>
    </row>
    <row r="343" spans="1:27" x14ac:dyDescent="0.25">
      <c r="D343" s="20" t="s">
        <v>978</v>
      </c>
      <c r="E343" s="19"/>
      <c r="H343" s="19"/>
      <c r="K343" s="17">
        <f>SUM(J342:J342)</f>
        <v>0.44</v>
      </c>
    </row>
    <row r="344" spans="1:27" x14ac:dyDescent="0.25">
      <c r="E344" s="19"/>
      <c r="H344" s="19"/>
      <c r="K344" s="19"/>
    </row>
    <row r="345" spans="1:27" x14ac:dyDescent="0.25">
      <c r="D345" s="20" t="s">
        <v>980</v>
      </c>
      <c r="E345" s="19"/>
      <c r="H345" s="19">
        <v>2</v>
      </c>
      <c r="I345" t="s">
        <v>981</v>
      </c>
      <c r="J345">
        <f>ROUND(H345/100*K340,5)</f>
        <v>2.197E-2</v>
      </c>
      <c r="K345" s="19"/>
    </row>
    <row r="346" spans="1:27" x14ac:dyDescent="0.25">
      <c r="D346" s="20" t="s">
        <v>979</v>
      </c>
      <c r="E346" s="19"/>
      <c r="H346" s="19"/>
      <c r="K346" s="21">
        <f>SUM(J337:J345)</f>
        <v>1.56057</v>
      </c>
    </row>
    <row r="347" spans="1:27" x14ac:dyDescent="0.25">
      <c r="D347" s="20" t="s">
        <v>1012</v>
      </c>
      <c r="E347" s="19"/>
      <c r="H347" s="19">
        <v>2.4</v>
      </c>
      <c r="I347" t="s">
        <v>981</v>
      </c>
      <c r="K347" s="17">
        <f>ROUND(H347/100*K346,5)</f>
        <v>3.7449999999999997E-2</v>
      </c>
    </row>
    <row r="348" spans="1:27" x14ac:dyDescent="0.25">
      <c r="D348" s="20" t="s">
        <v>982</v>
      </c>
      <c r="E348" s="19"/>
      <c r="H348" s="19"/>
      <c r="K348" s="21">
        <f>SUM(K346:K347)</f>
        <v>1.59802</v>
      </c>
    </row>
    <row r="350" spans="1:27" ht="45" customHeight="1" x14ac:dyDescent="0.25">
      <c r="A350" s="12"/>
      <c r="B350" s="12" t="s">
        <v>1095</v>
      </c>
      <c r="C350" s="13" t="s">
        <v>12</v>
      </c>
      <c r="D350" s="61" t="s">
        <v>1096</v>
      </c>
      <c r="E350" s="62"/>
      <c r="F350" s="62"/>
      <c r="G350" s="13"/>
      <c r="H350" s="14" t="s">
        <v>958</v>
      </c>
      <c r="I350" s="63">
        <v>1</v>
      </c>
      <c r="J350" s="64"/>
      <c r="K350" s="15">
        <f>ROUND(K362,2)</f>
        <v>3</v>
      </c>
      <c r="L350" s="13"/>
      <c r="M350" s="13"/>
      <c r="N350" s="13"/>
      <c r="O350" s="13"/>
      <c r="P350" s="13"/>
      <c r="Q350" s="13"/>
      <c r="R350" s="13"/>
      <c r="S350" s="13"/>
      <c r="T350" s="13"/>
      <c r="U350" s="13"/>
      <c r="V350" s="13"/>
      <c r="W350" s="13"/>
      <c r="X350" s="13"/>
      <c r="Y350" s="13"/>
      <c r="Z350" s="13"/>
      <c r="AA350" s="13"/>
    </row>
    <row r="351" spans="1:27" x14ac:dyDescent="0.25">
      <c r="B351" s="9" t="s">
        <v>959</v>
      </c>
    </row>
    <row r="352" spans="1:27" x14ac:dyDescent="0.25">
      <c r="B352" t="s">
        <v>1081</v>
      </c>
      <c r="C352" t="s">
        <v>25</v>
      </c>
      <c r="D352" t="s">
        <v>1082</v>
      </c>
      <c r="E352" s="16">
        <v>1.6E-2</v>
      </c>
      <c r="F352" t="s">
        <v>962</v>
      </c>
      <c r="G352" t="s">
        <v>963</v>
      </c>
      <c r="H352" s="17">
        <v>25.36</v>
      </c>
      <c r="I352" t="s">
        <v>964</v>
      </c>
      <c r="J352" s="18">
        <f>ROUND(E352/I350* H352,5)</f>
        <v>0.40576000000000001</v>
      </c>
      <c r="K352" s="19"/>
    </row>
    <row r="353" spans="1:27" x14ac:dyDescent="0.25">
      <c r="B353" t="s">
        <v>1083</v>
      </c>
      <c r="C353" t="s">
        <v>25</v>
      </c>
      <c r="D353" t="s">
        <v>1084</v>
      </c>
      <c r="E353" s="16">
        <v>0.03</v>
      </c>
      <c r="F353" t="s">
        <v>962</v>
      </c>
      <c r="G353" t="s">
        <v>963</v>
      </c>
      <c r="H353" s="17">
        <v>29.57</v>
      </c>
      <c r="I353" t="s">
        <v>964</v>
      </c>
      <c r="J353" s="18">
        <f>ROUND(E353/I350* H353,5)</f>
        <v>0.8871</v>
      </c>
      <c r="K353" s="19"/>
    </row>
    <row r="354" spans="1:27" x14ac:dyDescent="0.25">
      <c r="D354" s="20" t="s">
        <v>965</v>
      </c>
      <c r="E354" s="19"/>
      <c r="H354" s="19"/>
      <c r="K354" s="17">
        <f>SUM(J352:J353)</f>
        <v>1.2928600000000001</v>
      </c>
    </row>
    <row r="355" spans="1:27" x14ac:dyDescent="0.25">
      <c r="B355" s="9" t="s">
        <v>970</v>
      </c>
      <c r="E355" s="19"/>
      <c r="H355" s="19"/>
      <c r="K355" s="19"/>
    </row>
    <row r="356" spans="1:27" x14ac:dyDescent="0.25">
      <c r="B356" t="s">
        <v>1097</v>
      </c>
      <c r="C356" t="s">
        <v>12</v>
      </c>
      <c r="D356" t="s">
        <v>1098</v>
      </c>
      <c r="E356" s="16">
        <v>1</v>
      </c>
      <c r="G356" t="s">
        <v>963</v>
      </c>
      <c r="H356" s="17">
        <v>1.61</v>
      </c>
      <c r="I356" t="s">
        <v>964</v>
      </c>
      <c r="J356" s="18">
        <f>ROUND(E356* H356,5)</f>
        <v>1.61</v>
      </c>
      <c r="K356" s="19"/>
    </row>
    <row r="357" spans="1:27" x14ac:dyDescent="0.25">
      <c r="D357" s="20" t="s">
        <v>978</v>
      </c>
      <c r="E357" s="19"/>
      <c r="H357" s="19"/>
      <c r="K357" s="17">
        <f>SUM(J356:J356)</f>
        <v>1.61</v>
      </c>
    </row>
    <row r="358" spans="1:27" x14ac:dyDescent="0.25">
      <c r="E358" s="19"/>
      <c r="H358" s="19"/>
      <c r="K358" s="19"/>
    </row>
    <row r="359" spans="1:27" x14ac:dyDescent="0.25">
      <c r="D359" s="20" t="s">
        <v>980</v>
      </c>
      <c r="E359" s="19"/>
      <c r="H359" s="19">
        <v>2</v>
      </c>
      <c r="I359" t="s">
        <v>981</v>
      </c>
      <c r="J359">
        <f>ROUND(H359/100*K354,5)</f>
        <v>2.5860000000000001E-2</v>
      </c>
      <c r="K359" s="19"/>
    </row>
    <row r="360" spans="1:27" x14ac:dyDescent="0.25">
      <c r="D360" s="20" t="s">
        <v>979</v>
      </c>
      <c r="E360" s="19"/>
      <c r="H360" s="19"/>
      <c r="K360" s="21">
        <f>SUM(J351:J359)</f>
        <v>2.9287200000000007</v>
      </c>
    </row>
    <row r="361" spans="1:27" x14ac:dyDescent="0.25">
      <c r="D361" s="20" t="s">
        <v>1012</v>
      </c>
      <c r="E361" s="19"/>
      <c r="H361" s="19">
        <v>2.4</v>
      </c>
      <c r="I361" t="s">
        <v>981</v>
      </c>
      <c r="K361" s="17">
        <f>ROUND(H361/100*K360,5)</f>
        <v>7.0290000000000005E-2</v>
      </c>
    </row>
    <row r="362" spans="1:27" x14ac:dyDescent="0.25">
      <c r="D362" s="20" t="s">
        <v>982</v>
      </c>
      <c r="E362" s="19"/>
      <c r="H362" s="19"/>
      <c r="K362" s="21">
        <f>SUM(K360:K361)</f>
        <v>2.9990100000000006</v>
      </c>
    </row>
    <row r="364" spans="1:27" ht="45" customHeight="1" x14ac:dyDescent="0.25">
      <c r="A364" s="12"/>
      <c r="B364" s="12" t="s">
        <v>1099</v>
      </c>
      <c r="C364" s="13" t="s">
        <v>12</v>
      </c>
      <c r="D364" s="61" t="s">
        <v>1100</v>
      </c>
      <c r="E364" s="62"/>
      <c r="F364" s="62"/>
      <c r="G364" s="13"/>
      <c r="H364" s="14" t="s">
        <v>958</v>
      </c>
      <c r="I364" s="63">
        <v>1</v>
      </c>
      <c r="J364" s="64"/>
      <c r="K364" s="15">
        <f>ROUND(K376,2)</f>
        <v>16.190000000000001</v>
      </c>
      <c r="L364" s="13"/>
      <c r="M364" s="13"/>
      <c r="N364" s="13"/>
      <c r="O364" s="13"/>
      <c r="P364" s="13"/>
      <c r="Q364" s="13"/>
      <c r="R364" s="13"/>
      <c r="S364" s="13"/>
      <c r="T364" s="13"/>
      <c r="U364" s="13"/>
      <c r="V364" s="13"/>
      <c r="W364" s="13"/>
      <c r="X364" s="13"/>
      <c r="Y364" s="13"/>
      <c r="Z364" s="13"/>
      <c r="AA364" s="13"/>
    </row>
    <row r="365" spans="1:27" x14ac:dyDescent="0.25">
      <c r="B365" s="9" t="s">
        <v>959</v>
      </c>
    </row>
    <row r="366" spans="1:27" x14ac:dyDescent="0.25">
      <c r="B366" t="s">
        <v>1001</v>
      </c>
      <c r="C366" t="s">
        <v>25</v>
      </c>
      <c r="D366" t="s">
        <v>1002</v>
      </c>
      <c r="E366" s="16">
        <v>0.17</v>
      </c>
      <c r="F366" t="s">
        <v>962</v>
      </c>
      <c r="G366" t="s">
        <v>963</v>
      </c>
      <c r="H366" s="17">
        <v>29.57</v>
      </c>
      <c r="I366" t="s">
        <v>964</v>
      </c>
      <c r="J366" s="18">
        <f>ROUND(E366/I364* H366,5)</f>
        <v>5.0269000000000004</v>
      </c>
      <c r="K366" s="19"/>
    </row>
    <row r="367" spans="1:27" x14ac:dyDescent="0.25">
      <c r="B367" t="s">
        <v>1003</v>
      </c>
      <c r="C367" t="s">
        <v>25</v>
      </c>
      <c r="D367" t="s">
        <v>1004</v>
      </c>
      <c r="E367" s="16">
        <v>0.13300000000000001</v>
      </c>
      <c r="F367" t="s">
        <v>962</v>
      </c>
      <c r="G367" t="s">
        <v>963</v>
      </c>
      <c r="H367" s="17">
        <v>25.4</v>
      </c>
      <c r="I367" t="s">
        <v>964</v>
      </c>
      <c r="J367" s="18">
        <f>ROUND(E367/I364* H367,5)</f>
        <v>3.3782000000000001</v>
      </c>
      <c r="K367" s="19"/>
    </row>
    <row r="368" spans="1:27" x14ac:dyDescent="0.25">
      <c r="D368" s="20" t="s">
        <v>965</v>
      </c>
      <c r="E368" s="19"/>
      <c r="H368" s="19"/>
      <c r="K368" s="17">
        <f>SUM(J366:J367)</f>
        <v>8.4051000000000009</v>
      </c>
    </row>
    <row r="369" spans="1:27" x14ac:dyDescent="0.25">
      <c r="B369" s="9" t="s">
        <v>970</v>
      </c>
      <c r="E369" s="19"/>
      <c r="H369" s="19"/>
      <c r="K369" s="19"/>
    </row>
    <row r="370" spans="1:27" x14ac:dyDescent="0.25">
      <c r="B370" t="s">
        <v>1101</v>
      </c>
      <c r="C370" t="s">
        <v>12</v>
      </c>
      <c r="D370" t="s">
        <v>1102</v>
      </c>
      <c r="E370" s="16">
        <v>1</v>
      </c>
      <c r="G370" t="s">
        <v>963</v>
      </c>
      <c r="H370" s="17">
        <v>7.24</v>
      </c>
      <c r="I370" t="s">
        <v>964</v>
      </c>
      <c r="J370" s="18">
        <f>ROUND(E370* H370,5)</f>
        <v>7.24</v>
      </c>
      <c r="K370" s="19"/>
    </row>
    <row r="371" spans="1:27" x14ac:dyDescent="0.25">
      <c r="D371" s="20" t="s">
        <v>978</v>
      </c>
      <c r="E371" s="19"/>
      <c r="H371" s="19"/>
      <c r="K371" s="17">
        <f>SUM(J370:J370)</f>
        <v>7.24</v>
      </c>
    </row>
    <row r="372" spans="1:27" x14ac:dyDescent="0.25">
      <c r="E372" s="19"/>
      <c r="H372" s="19"/>
      <c r="K372" s="19"/>
    </row>
    <row r="373" spans="1:27" x14ac:dyDescent="0.25">
      <c r="D373" s="20" t="s">
        <v>980</v>
      </c>
      <c r="E373" s="19"/>
      <c r="H373" s="19">
        <v>2</v>
      </c>
      <c r="I373" t="s">
        <v>981</v>
      </c>
      <c r="J373">
        <f>ROUND(H373/100*K368,5)</f>
        <v>0.1681</v>
      </c>
      <c r="K373" s="19"/>
    </row>
    <row r="374" spans="1:27" x14ac:dyDescent="0.25">
      <c r="D374" s="20" t="s">
        <v>979</v>
      </c>
      <c r="E374" s="19"/>
      <c r="H374" s="19"/>
      <c r="K374" s="21">
        <f>SUM(J365:J373)</f>
        <v>15.813200000000002</v>
      </c>
    </row>
    <row r="375" spans="1:27" x14ac:dyDescent="0.25">
      <c r="D375" s="20" t="s">
        <v>1012</v>
      </c>
      <c r="E375" s="19"/>
      <c r="H375" s="19">
        <v>2.4</v>
      </c>
      <c r="I375" t="s">
        <v>981</v>
      </c>
      <c r="K375" s="17">
        <f>ROUND(H375/100*K374,5)</f>
        <v>0.37952000000000002</v>
      </c>
    </row>
    <row r="376" spans="1:27" x14ac:dyDescent="0.25">
      <c r="D376" s="20" t="s">
        <v>982</v>
      </c>
      <c r="E376" s="19"/>
      <c r="H376" s="19"/>
      <c r="K376" s="21">
        <f>SUM(K374:K375)</f>
        <v>16.192720000000001</v>
      </c>
    </row>
    <row r="378" spans="1:27" ht="45" customHeight="1" x14ac:dyDescent="0.25">
      <c r="A378" s="12"/>
      <c r="B378" s="12" t="s">
        <v>1103</v>
      </c>
      <c r="C378" s="13" t="s">
        <v>56</v>
      </c>
      <c r="D378" s="61" t="s">
        <v>1104</v>
      </c>
      <c r="E378" s="62"/>
      <c r="F378" s="62"/>
      <c r="G378" s="13"/>
      <c r="H378" s="14" t="s">
        <v>958</v>
      </c>
      <c r="I378" s="63">
        <v>1</v>
      </c>
      <c r="J378" s="64"/>
      <c r="K378" s="15">
        <f>ROUND(K390,2)</f>
        <v>1.1399999999999999</v>
      </c>
      <c r="L378" s="13"/>
      <c r="M378" s="13"/>
      <c r="N378" s="13"/>
      <c r="O378" s="13"/>
      <c r="P378" s="13"/>
      <c r="Q378" s="13"/>
      <c r="R378" s="13"/>
      <c r="S378" s="13"/>
      <c r="T378" s="13"/>
      <c r="U378" s="13"/>
      <c r="V378" s="13"/>
      <c r="W378" s="13"/>
      <c r="X378" s="13"/>
      <c r="Y378" s="13"/>
      <c r="Z378" s="13"/>
      <c r="AA378" s="13"/>
    </row>
    <row r="379" spans="1:27" x14ac:dyDescent="0.25">
      <c r="B379" s="9" t="s">
        <v>959</v>
      </c>
    </row>
    <row r="380" spans="1:27" x14ac:dyDescent="0.25">
      <c r="B380" t="s">
        <v>1081</v>
      </c>
      <c r="C380" t="s">
        <v>25</v>
      </c>
      <c r="D380" t="s">
        <v>1082</v>
      </c>
      <c r="E380" s="16">
        <v>1.4999999999999999E-2</v>
      </c>
      <c r="F380" t="s">
        <v>962</v>
      </c>
      <c r="G380" t="s">
        <v>963</v>
      </c>
      <c r="H380" s="17">
        <v>25.36</v>
      </c>
      <c r="I380" t="s">
        <v>964</v>
      </c>
      <c r="J380" s="18">
        <f>ROUND(E380/I378* H380,5)</f>
        <v>0.38040000000000002</v>
      </c>
      <c r="K380" s="19"/>
    </row>
    <row r="381" spans="1:27" x14ac:dyDescent="0.25">
      <c r="B381" t="s">
        <v>1083</v>
      </c>
      <c r="C381" t="s">
        <v>25</v>
      </c>
      <c r="D381" t="s">
        <v>1084</v>
      </c>
      <c r="E381" s="16">
        <v>1.4999999999999999E-2</v>
      </c>
      <c r="F381" t="s">
        <v>962</v>
      </c>
      <c r="G381" t="s">
        <v>963</v>
      </c>
      <c r="H381" s="17">
        <v>29.57</v>
      </c>
      <c r="I381" t="s">
        <v>964</v>
      </c>
      <c r="J381" s="18">
        <f>ROUND(E381/I378* H381,5)</f>
        <v>0.44355</v>
      </c>
      <c r="K381" s="19"/>
    </row>
    <row r="382" spans="1:27" x14ac:dyDescent="0.25">
      <c r="D382" s="20" t="s">
        <v>965</v>
      </c>
      <c r="E382" s="19"/>
      <c r="H382" s="19"/>
      <c r="K382" s="17">
        <f>SUM(J380:J381)</f>
        <v>0.82394999999999996</v>
      </c>
    </row>
    <row r="383" spans="1:27" x14ac:dyDescent="0.25">
      <c r="B383" s="9" t="s">
        <v>970</v>
      </c>
      <c r="E383" s="19"/>
      <c r="H383" s="19"/>
      <c r="K383" s="19"/>
    </row>
    <row r="384" spans="1:27" x14ac:dyDescent="0.25">
      <c r="B384" t="s">
        <v>1105</v>
      </c>
      <c r="C384" t="s">
        <v>56</v>
      </c>
      <c r="D384" t="s">
        <v>1106</v>
      </c>
      <c r="E384" s="16">
        <v>1.02</v>
      </c>
      <c r="G384" t="s">
        <v>963</v>
      </c>
      <c r="H384" s="17">
        <v>0.27</v>
      </c>
      <c r="I384" t="s">
        <v>964</v>
      </c>
      <c r="J384" s="18">
        <f>ROUND(E384* H384,5)</f>
        <v>0.27539999999999998</v>
      </c>
      <c r="K384" s="19"/>
    </row>
    <row r="385" spans="1:27" x14ac:dyDescent="0.25">
      <c r="D385" s="20" t="s">
        <v>978</v>
      </c>
      <c r="E385" s="19"/>
      <c r="H385" s="19"/>
      <c r="K385" s="17">
        <f>SUM(J384:J384)</f>
        <v>0.27539999999999998</v>
      </c>
    </row>
    <row r="386" spans="1:27" x14ac:dyDescent="0.25">
      <c r="E386" s="19"/>
      <c r="H386" s="19"/>
      <c r="K386" s="19"/>
    </row>
    <row r="387" spans="1:27" x14ac:dyDescent="0.25">
      <c r="D387" s="20" t="s">
        <v>980</v>
      </c>
      <c r="E387" s="19"/>
      <c r="H387" s="19">
        <v>2</v>
      </c>
      <c r="I387" t="s">
        <v>981</v>
      </c>
      <c r="J387">
        <f>ROUND(H387/100*K382,5)</f>
        <v>1.6480000000000002E-2</v>
      </c>
      <c r="K387" s="19"/>
    </row>
    <row r="388" spans="1:27" x14ac:dyDescent="0.25">
      <c r="D388" s="20" t="s">
        <v>979</v>
      </c>
      <c r="E388" s="19"/>
      <c r="H388" s="19"/>
      <c r="K388" s="21">
        <f>SUM(J379:J387)</f>
        <v>1.1158299999999999</v>
      </c>
    </row>
    <row r="389" spans="1:27" x14ac:dyDescent="0.25">
      <c r="D389" s="20" t="s">
        <v>1012</v>
      </c>
      <c r="E389" s="19"/>
      <c r="H389" s="19">
        <v>2.4</v>
      </c>
      <c r="I389" t="s">
        <v>981</v>
      </c>
      <c r="K389" s="17">
        <f>ROUND(H389/100*K388,5)</f>
        <v>2.6780000000000002E-2</v>
      </c>
    </row>
    <row r="390" spans="1:27" x14ac:dyDescent="0.25">
      <c r="D390" s="20" t="s">
        <v>982</v>
      </c>
      <c r="E390" s="19"/>
      <c r="H390" s="19"/>
      <c r="K390" s="21">
        <f>SUM(K388:K389)</f>
        <v>1.1426099999999999</v>
      </c>
    </row>
    <row r="392" spans="1:27" ht="45" customHeight="1" x14ac:dyDescent="0.25">
      <c r="A392" s="12"/>
      <c r="B392" s="12" t="s">
        <v>1107</v>
      </c>
      <c r="C392" s="13" t="s">
        <v>28</v>
      </c>
      <c r="D392" s="61" t="s">
        <v>1108</v>
      </c>
      <c r="E392" s="62"/>
      <c r="F392" s="62"/>
      <c r="G392" s="13"/>
      <c r="H392" s="14" t="s">
        <v>958</v>
      </c>
      <c r="I392" s="63">
        <v>1</v>
      </c>
      <c r="J392" s="64"/>
      <c r="K392" s="15">
        <f>ROUND(K407,2)</f>
        <v>27.56</v>
      </c>
      <c r="L392" s="13"/>
      <c r="M392" s="13"/>
      <c r="N392" s="13"/>
      <c r="O392" s="13"/>
      <c r="P392" s="13"/>
      <c r="Q392" s="13"/>
      <c r="R392" s="13"/>
      <c r="S392" s="13"/>
      <c r="T392" s="13"/>
      <c r="U392" s="13"/>
      <c r="V392" s="13"/>
      <c r="W392" s="13"/>
      <c r="X392" s="13"/>
      <c r="Y392" s="13"/>
      <c r="Z392" s="13"/>
      <c r="AA392" s="13"/>
    </row>
    <row r="393" spans="1:27" x14ac:dyDescent="0.25">
      <c r="B393" s="9" t="s">
        <v>959</v>
      </c>
    </row>
    <row r="394" spans="1:27" x14ac:dyDescent="0.25">
      <c r="B394" t="s">
        <v>1109</v>
      </c>
      <c r="C394" t="s">
        <v>25</v>
      </c>
      <c r="D394" t="s">
        <v>1110</v>
      </c>
      <c r="E394" s="16">
        <v>0.23</v>
      </c>
      <c r="F394" t="s">
        <v>962</v>
      </c>
      <c r="G394" t="s">
        <v>963</v>
      </c>
      <c r="H394" s="17">
        <v>23.88</v>
      </c>
      <c r="I394" t="s">
        <v>964</v>
      </c>
      <c r="J394" s="18">
        <f>ROUND(E394/I392* H394,5)</f>
        <v>5.4923999999999999</v>
      </c>
      <c r="K394" s="19"/>
    </row>
    <row r="395" spans="1:27" x14ac:dyDescent="0.25">
      <c r="B395" t="s">
        <v>1111</v>
      </c>
      <c r="C395" t="s">
        <v>25</v>
      </c>
      <c r="D395" t="s">
        <v>1112</v>
      </c>
      <c r="E395" s="16">
        <v>0.53</v>
      </c>
      <c r="F395" t="s">
        <v>962</v>
      </c>
      <c r="G395" t="s">
        <v>963</v>
      </c>
      <c r="H395" s="17">
        <v>28.61</v>
      </c>
      <c r="I395" t="s">
        <v>964</v>
      </c>
      <c r="J395" s="18">
        <f>ROUND(E395/I392* H395,5)</f>
        <v>15.1633</v>
      </c>
      <c r="K395" s="19"/>
    </row>
    <row r="396" spans="1:27" x14ac:dyDescent="0.25">
      <c r="D396" s="20" t="s">
        <v>965</v>
      </c>
      <c r="E396" s="19"/>
      <c r="H396" s="19"/>
      <c r="K396" s="17">
        <f>SUM(J394:J395)</f>
        <v>20.6557</v>
      </c>
    </row>
    <row r="397" spans="1:27" x14ac:dyDescent="0.25">
      <c r="B397" s="9" t="s">
        <v>970</v>
      </c>
      <c r="E397" s="19"/>
      <c r="H397" s="19"/>
      <c r="K397" s="19"/>
    </row>
    <row r="398" spans="1:27" x14ac:dyDescent="0.25">
      <c r="B398" t="s">
        <v>1113</v>
      </c>
      <c r="C398" t="s">
        <v>12</v>
      </c>
      <c r="D398" t="s">
        <v>1114</v>
      </c>
      <c r="E398" s="16">
        <v>22.501200000000001</v>
      </c>
      <c r="G398" t="s">
        <v>963</v>
      </c>
      <c r="H398" s="17">
        <v>0.17</v>
      </c>
      <c r="I398" t="s">
        <v>964</v>
      </c>
      <c r="J398" s="18">
        <f>ROUND(E398* H398,5)</f>
        <v>3.8252000000000002</v>
      </c>
      <c r="K398" s="19"/>
    </row>
    <row r="399" spans="1:27" x14ac:dyDescent="0.25">
      <c r="D399" s="20" t="s">
        <v>978</v>
      </c>
      <c r="E399" s="19"/>
      <c r="H399" s="19"/>
      <c r="K399" s="17">
        <f>SUM(J398:J398)</f>
        <v>3.8252000000000002</v>
      </c>
    </row>
    <row r="400" spans="1:27" x14ac:dyDescent="0.25">
      <c r="B400" s="9" t="s">
        <v>955</v>
      </c>
      <c r="E400" s="19"/>
      <c r="H400" s="19"/>
      <c r="K400" s="19"/>
    </row>
    <row r="401" spans="1:27" x14ac:dyDescent="0.25">
      <c r="B401" t="s">
        <v>987</v>
      </c>
      <c r="C401" t="s">
        <v>37</v>
      </c>
      <c r="D401" t="s">
        <v>988</v>
      </c>
      <c r="E401" s="16">
        <v>1.2800000000000001E-2</v>
      </c>
      <c r="G401" t="s">
        <v>963</v>
      </c>
      <c r="H401" s="17">
        <v>157.58708999999999</v>
      </c>
      <c r="I401" t="s">
        <v>964</v>
      </c>
      <c r="J401" s="18">
        <f>ROUND(E401* H401,5)</f>
        <v>2.0171100000000002</v>
      </c>
      <c r="K401" s="19"/>
    </row>
    <row r="402" spans="1:27" x14ac:dyDescent="0.25">
      <c r="D402" s="20" t="s">
        <v>1115</v>
      </c>
      <c r="E402" s="19"/>
      <c r="H402" s="19"/>
      <c r="K402" s="17">
        <f>SUM(J401:J401)</f>
        <v>2.0171100000000002</v>
      </c>
    </row>
    <row r="403" spans="1:27" x14ac:dyDescent="0.25">
      <c r="E403" s="19"/>
      <c r="H403" s="19"/>
      <c r="K403" s="19"/>
    </row>
    <row r="404" spans="1:27" x14ac:dyDescent="0.25">
      <c r="D404" s="20" t="s">
        <v>980</v>
      </c>
      <c r="E404" s="19"/>
      <c r="H404" s="19">
        <v>2</v>
      </c>
      <c r="I404" t="s">
        <v>981</v>
      </c>
      <c r="J404">
        <f>ROUND(H404/100*K396,5)</f>
        <v>0.41310999999999998</v>
      </c>
      <c r="K404" s="19"/>
    </row>
    <row r="405" spans="1:27" x14ac:dyDescent="0.25">
      <c r="D405" s="20" t="s">
        <v>979</v>
      </c>
      <c r="E405" s="19"/>
      <c r="H405" s="19"/>
      <c r="K405" s="21">
        <f>SUM(J393:J404)</f>
        <v>26.911119999999997</v>
      </c>
    </row>
    <row r="406" spans="1:27" x14ac:dyDescent="0.25">
      <c r="D406" s="20" t="s">
        <v>1012</v>
      </c>
      <c r="E406" s="19"/>
      <c r="H406" s="19">
        <v>2.4</v>
      </c>
      <c r="I406" t="s">
        <v>981</v>
      </c>
      <c r="K406" s="17">
        <f>ROUND(H406/100*K405,5)</f>
        <v>0.64587000000000006</v>
      </c>
    </row>
    <row r="407" spans="1:27" x14ac:dyDescent="0.25">
      <c r="D407" s="20" t="s">
        <v>982</v>
      </c>
      <c r="E407" s="19"/>
      <c r="H407" s="19"/>
      <c r="K407" s="21">
        <f>SUM(K405:K406)</f>
        <v>27.556989999999995</v>
      </c>
    </row>
    <row r="409" spans="1:27" ht="45" customHeight="1" x14ac:dyDescent="0.25">
      <c r="A409" s="12"/>
      <c r="B409" s="12" t="s">
        <v>1116</v>
      </c>
      <c r="C409" s="13" t="s">
        <v>28</v>
      </c>
      <c r="D409" s="61" t="s">
        <v>1117</v>
      </c>
      <c r="E409" s="62"/>
      <c r="F409" s="62"/>
      <c r="G409" s="13"/>
      <c r="H409" s="14" t="s">
        <v>958</v>
      </c>
      <c r="I409" s="63">
        <v>1</v>
      </c>
      <c r="J409" s="64"/>
      <c r="K409" s="15">
        <f>ROUND(K424,2)</f>
        <v>22.67</v>
      </c>
      <c r="L409" s="13"/>
      <c r="M409" s="13"/>
      <c r="N409" s="13"/>
      <c r="O409" s="13"/>
      <c r="P409" s="13"/>
      <c r="Q409" s="13"/>
      <c r="R409" s="13"/>
      <c r="S409" s="13"/>
      <c r="T409" s="13"/>
      <c r="U409" s="13"/>
      <c r="V409" s="13"/>
      <c r="W409" s="13"/>
      <c r="X409" s="13"/>
      <c r="Y409" s="13"/>
      <c r="Z409" s="13"/>
      <c r="AA409" s="13"/>
    </row>
    <row r="410" spans="1:27" x14ac:dyDescent="0.25">
      <c r="B410" s="9" t="s">
        <v>959</v>
      </c>
    </row>
    <row r="411" spans="1:27" x14ac:dyDescent="0.25">
      <c r="B411" t="s">
        <v>1109</v>
      </c>
      <c r="C411" t="s">
        <v>25</v>
      </c>
      <c r="D411" t="s">
        <v>1110</v>
      </c>
      <c r="E411" s="16">
        <v>0.19</v>
      </c>
      <c r="F411" t="s">
        <v>962</v>
      </c>
      <c r="G411" t="s">
        <v>963</v>
      </c>
      <c r="H411" s="17">
        <v>23.88</v>
      </c>
      <c r="I411" t="s">
        <v>964</v>
      </c>
      <c r="J411" s="18">
        <f>ROUND(E411/I409* H411,5)</f>
        <v>4.5372000000000003</v>
      </c>
      <c r="K411" s="19"/>
    </row>
    <row r="412" spans="1:27" x14ac:dyDescent="0.25">
      <c r="B412" t="s">
        <v>1111</v>
      </c>
      <c r="C412" t="s">
        <v>25</v>
      </c>
      <c r="D412" t="s">
        <v>1112</v>
      </c>
      <c r="E412" s="16">
        <v>0.435</v>
      </c>
      <c r="F412" t="s">
        <v>962</v>
      </c>
      <c r="G412" t="s">
        <v>963</v>
      </c>
      <c r="H412" s="17">
        <v>28.61</v>
      </c>
      <c r="I412" t="s">
        <v>964</v>
      </c>
      <c r="J412" s="18">
        <f>ROUND(E412/I409* H412,5)</f>
        <v>12.445349999999999</v>
      </c>
      <c r="K412" s="19"/>
    </row>
    <row r="413" spans="1:27" x14ac:dyDescent="0.25">
      <c r="D413" s="20" t="s">
        <v>965</v>
      </c>
      <c r="E413" s="19"/>
      <c r="H413" s="19"/>
      <c r="K413" s="17">
        <f>SUM(J411:J412)</f>
        <v>16.98255</v>
      </c>
    </row>
    <row r="414" spans="1:27" x14ac:dyDescent="0.25">
      <c r="B414" s="9" t="s">
        <v>970</v>
      </c>
      <c r="E414" s="19"/>
      <c r="H414" s="19"/>
      <c r="K414" s="19"/>
    </row>
    <row r="415" spans="1:27" x14ac:dyDescent="0.25">
      <c r="B415" t="s">
        <v>1118</v>
      </c>
      <c r="C415" t="s">
        <v>12</v>
      </c>
      <c r="D415" t="s">
        <v>1119</v>
      </c>
      <c r="E415" s="16">
        <v>25.37</v>
      </c>
      <c r="G415" t="s">
        <v>963</v>
      </c>
      <c r="H415" s="17">
        <v>0.15</v>
      </c>
      <c r="I415" t="s">
        <v>964</v>
      </c>
      <c r="J415" s="18">
        <f>ROUND(E415* H415,5)</f>
        <v>3.8054999999999999</v>
      </c>
      <c r="K415" s="19"/>
    </row>
    <row r="416" spans="1:27" x14ac:dyDescent="0.25">
      <c r="D416" s="20" t="s">
        <v>978</v>
      </c>
      <c r="E416" s="19"/>
      <c r="H416" s="19"/>
      <c r="K416" s="17">
        <f>SUM(J415:J415)</f>
        <v>3.8054999999999999</v>
      </c>
    </row>
    <row r="417" spans="1:27" x14ac:dyDescent="0.25">
      <c r="B417" s="9" t="s">
        <v>955</v>
      </c>
      <c r="E417" s="19"/>
      <c r="H417" s="19"/>
      <c r="K417" s="19"/>
    </row>
    <row r="418" spans="1:27" x14ac:dyDescent="0.25">
      <c r="B418" t="s">
        <v>987</v>
      </c>
      <c r="C418" t="s">
        <v>37</v>
      </c>
      <c r="D418" t="s">
        <v>988</v>
      </c>
      <c r="E418" s="16">
        <v>6.4000000000000003E-3</v>
      </c>
      <c r="G418" t="s">
        <v>963</v>
      </c>
      <c r="H418" s="17">
        <v>157.58708999999999</v>
      </c>
      <c r="I418" t="s">
        <v>964</v>
      </c>
      <c r="J418" s="18">
        <f>ROUND(E418* H418,5)</f>
        <v>1.0085599999999999</v>
      </c>
      <c r="K418" s="19"/>
    </row>
    <row r="419" spans="1:27" x14ac:dyDescent="0.25">
      <c r="D419" s="20" t="s">
        <v>1115</v>
      </c>
      <c r="E419" s="19"/>
      <c r="H419" s="19"/>
      <c r="K419" s="17">
        <f>SUM(J418:J418)</f>
        <v>1.0085599999999999</v>
      </c>
    </row>
    <row r="420" spans="1:27" x14ac:dyDescent="0.25">
      <c r="E420" s="19"/>
      <c r="H420" s="19"/>
      <c r="K420" s="19"/>
    </row>
    <row r="421" spans="1:27" x14ac:dyDescent="0.25">
      <c r="D421" s="20" t="s">
        <v>980</v>
      </c>
      <c r="E421" s="19"/>
      <c r="H421" s="19">
        <v>2</v>
      </c>
      <c r="I421" t="s">
        <v>981</v>
      </c>
      <c r="J421">
        <f>ROUND(H421/100*K413,5)</f>
        <v>0.33965000000000001</v>
      </c>
      <c r="K421" s="19"/>
    </row>
    <row r="422" spans="1:27" x14ac:dyDescent="0.25">
      <c r="D422" s="20" t="s">
        <v>979</v>
      </c>
      <c r="E422" s="19"/>
      <c r="H422" s="19"/>
      <c r="K422" s="21">
        <f>SUM(J410:J421)</f>
        <v>22.136259999999996</v>
      </c>
    </row>
    <row r="423" spans="1:27" x14ac:dyDescent="0.25">
      <c r="D423" s="20" t="s">
        <v>1012</v>
      </c>
      <c r="E423" s="19"/>
      <c r="H423" s="19">
        <v>2.4</v>
      </c>
      <c r="I423" t="s">
        <v>981</v>
      </c>
      <c r="K423" s="17">
        <f>ROUND(H423/100*K422,5)</f>
        <v>0.53127000000000002</v>
      </c>
    </row>
    <row r="424" spans="1:27" x14ac:dyDescent="0.25">
      <c r="D424" s="20" t="s">
        <v>982</v>
      </c>
      <c r="E424" s="19"/>
      <c r="H424" s="19"/>
      <c r="K424" s="21">
        <f>SUM(K422:K423)</f>
        <v>22.667529999999996</v>
      </c>
    </row>
    <row r="426" spans="1:27" ht="45" customHeight="1" x14ac:dyDescent="0.25">
      <c r="A426" s="12"/>
      <c r="B426" s="12" t="s">
        <v>1120</v>
      </c>
      <c r="C426" s="13" t="s">
        <v>28</v>
      </c>
      <c r="D426" s="61" t="s">
        <v>1121</v>
      </c>
      <c r="E426" s="62"/>
      <c r="F426" s="62"/>
      <c r="G426" s="13"/>
      <c r="H426" s="14" t="s">
        <v>958</v>
      </c>
      <c r="I426" s="63">
        <v>1</v>
      </c>
      <c r="J426" s="64"/>
      <c r="K426" s="15">
        <f>ROUND(K438,2)</f>
        <v>2.84</v>
      </c>
      <c r="L426" s="13"/>
      <c r="M426" s="13"/>
      <c r="N426" s="13"/>
      <c r="O426" s="13"/>
      <c r="P426" s="13"/>
      <c r="Q426" s="13"/>
      <c r="R426" s="13"/>
      <c r="S426" s="13"/>
      <c r="T426" s="13"/>
      <c r="U426" s="13"/>
      <c r="V426" s="13"/>
      <c r="W426" s="13"/>
      <c r="X426" s="13"/>
      <c r="Y426" s="13"/>
      <c r="Z426" s="13"/>
      <c r="AA426" s="13"/>
    </row>
    <row r="427" spans="1:27" x14ac:dyDescent="0.25">
      <c r="B427" s="9" t="s">
        <v>959</v>
      </c>
    </row>
    <row r="428" spans="1:27" x14ac:dyDescent="0.25">
      <c r="B428" t="s">
        <v>1059</v>
      </c>
      <c r="C428" t="s">
        <v>25</v>
      </c>
      <c r="D428" t="s">
        <v>1060</v>
      </c>
      <c r="E428" s="16">
        <v>0.02</v>
      </c>
      <c r="F428" t="s">
        <v>962</v>
      </c>
      <c r="G428" t="s">
        <v>963</v>
      </c>
      <c r="H428" s="17">
        <v>25.4</v>
      </c>
      <c r="I428" t="s">
        <v>964</v>
      </c>
      <c r="J428" s="18">
        <f>ROUND(E428/I426* H428,5)</f>
        <v>0.50800000000000001</v>
      </c>
      <c r="K428" s="19"/>
    </row>
    <row r="429" spans="1:27" x14ac:dyDescent="0.25">
      <c r="B429" t="s">
        <v>1061</v>
      </c>
      <c r="C429" t="s">
        <v>25</v>
      </c>
      <c r="D429" t="s">
        <v>1062</v>
      </c>
      <c r="E429" s="16">
        <v>0.04</v>
      </c>
      <c r="F429" t="s">
        <v>962</v>
      </c>
      <c r="G429" t="s">
        <v>963</v>
      </c>
      <c r="H429" s="17">
        <v>28.61</v>
      </c>
      <c r="I429" t="s">
        <v>964</v>
      </c>
      <c r="J429" s="18">
        <f>ROUND(E429/I426* H429,5)</f>
        <v>1.1444000000000001</v>
      </c>
      <c r="K429" s="19"/>
    </row>
    <row r="430" spans="1:27" x14ac:dyDescent="0.25">
      <c r="D430" s="20" t="s">
        <v>965</v>
      </c>
      <c r="E430" s="19"/>
      <c r="H430" s="19"/>
      <c r="K430" s="17">
        <f>SUM(J428:J429)</f>
        <v>1.6524000000000001</v>
      </c>
    </row>
    <row r="431" spans="1:27" x14ac:dyDescent="0.25">
      <c r="B431" s="9" t="s">
        <v>970</v>
      </c>
      <c r="E431" s="19"/>
      <c r="H431" s="19"/>
      <c r="K431" s="19"/>
    </row>
    <row r="432" spans="1:27" x14ac:dyDescent="0.25">
      <c r="B432" t="s">
        <v>1122</v>
      </c>
      <c r="C432" t="s">
        <v>28</v>
      </c>
      <c r="D432" t="s">
        <v>1123</v>
      </c>
      <c r="E432" s="16">
        <v>1.1000000000000001</v>
      </c>
      <c r="G432" t="s">
        <v>963</v>
      </c>
      <c r="H432" s="17">
        <v>0.99</v>
      </c>
      <c r="I432" t="s">
        <v>964</v>
      </c>
      <c r="J432" s="18">
        <f>ROUND(E432* H432,5)</f>
        <v>1.089</v>
      </c>
      <c r="K432" s="19"/>
    </row>
    <row r="433" spans="1:27" x14ac:dyDescent="0.25">
      <c r="D433" s="20" t="s">
        <v>978</v>
      </c>
      <c r="E433" s="19"/>
      <c r="H433" s="19"/>
      <c r="K433" s="17">
        <f>SUM(J432:J432)</f>
        <v>1.089</v>
      </c>
    </row>
    <row r="434" spans="1:27" x14ac:dyDescent="0.25">
      <c r="E434" s="19"/>
      <c r="H434" s="19"/>
      <c r="K434" s="19"/>
    </row>
    <row r="435" spans="1:27" x14ac:dyDescent="0.25">
      <c r="D435" s="20" t="s">
        <v>980</v>
      </c>
      <c r="E435" s="19"/>
      <c r="H435" s="19">
        <v>2</v>
      </c>
      <c r="I435" t="s">
        <v>981</v>
      </c>
      <c r="J435">
        <f>ROUND(H435/100*K430,5)</f>
        <v>3.3050000000000003E-2</v>
      </c>
      <c r="K435" s="19"/>
    </row>
    <row r="436" spans="1:27" x14ac:dyDescent="0.25">
      <c r="D436" s="20" t="s">
        <v>979</v>
      </c>
      <c r="E436" s="19"/>
      <c r="H436" s="19"/>
      <c r="K436" s="21">
        <f>SUM(J427:J435)</f>
        <v>2.7744499999999999</v>
      </c>
    </row>
    <row r="437" spans="1:27" x14ac:dyDescent="0.25">
      <c r="D437" s="20" t="s">
        <v>1012</v>
      </c>
      <c r="E437" s="19"/>
      <c r="H437" s="19">
        <v>2.4</v>
      </c>
      <c r="I437" t="s">
        <v>981</v>
      </c>
      <c r="K437" s="17">
        <f>ROUND(H437/100*K436,5)</f>
        <v>6.6589999999999996E-2</v>
      </c>
    </row>
    <row r="438" spans="1:27" x14ac:dyDescent="0.25">
      <c r="D438" s="20" t="s">
        <v>982</v>
      </c>
      <c r="E438" s="19"/>
      <c r="H438" s="19"/>
      <c r="K438" s="21">
        <f>SUM(K436:K437)</f>
        <v>2.84104</v>
      </c>
    </row>
    <row r="440" spans="1:27" ht="45" customHeight="1" x14ac:dyDescent="0.25">
      <c r="A440" s="12"/>
      <c r="B440" s="12" t="s">
        <v>1124</v>
      </c>
      <c r="C440" s="13" t="s">
        <v>28</v>
      </c>
      <c r="D440" s="61" t="s">
        <v>1125</v>
      </c>
      <c r="E440" s="62"/>
      <c r="F440" s="62"/>
      <c r="G440" s="13"/>
      <c r="H440" s="14" t="s">
        <v>958</v>
      </c>
      <c r="I440" s="63">
        <v>1</v>
      </c>
      <c r="J440" s="64"/>
      <c r="K440" s="15">
        <f>ROUND(K452,2)</f>
        <v>23.43</v>
      </c>
      <c r="L440" s="13"/>
      <c r="M440" s="13"/>
      <c r="N440" s="13"/>
      <c r="O440" s="13"/>
      <c r="P440" s="13"/>
      <c r="Q440" s="13"/>
      <c r="R440" s="13"/>
      <c r="S440" s="13"/>
      <c r="T440" s="13"/>
      <c r="U440" s="13"/>
      <c r="V440" s="13"/>
      <c r="W440" s="13"/>
      <c r="X440" s="13"/>
      <c r="Y440" s="13"/>
      <c r="Z440" s="13"/>
      <c r="AA440" s="13"/>
    </row>
    <row r="441" spans="1:27" x14ac:dyDescent="0.25">
      <c r="B441" s="9" t="s">
        <v>959</v>
      </c>
    </row>
    <row r="442" spans="1:27" x14ac:dyDescent="0.25">
      <c r="B442" t="s">
        <v>1109</v>
      </c>
      <c r="C442" t="s">
        <v>25</v>
      </c>
      <c r="D442" t="s">
        <v>1110</v>
      </c>
      <c r="E442" s="16">
        <v>0.253</v>
      </c>
      <c r="F442" t="s">
        <v>962</v>
      </c>
      <c r="G442" t="s">
        <v>963</v>
      </c>
      <c r="H442" s="17">
        <v>23.88</v>
      </c>
      <c r="I442" t="s">
        <v>964</v>
      </c>
      <c r="J442" s="18">
        <f>ROUND(E442/I440* H442,5)</f>
        <v>6.0416400000000001</v>
      </c>
      <c r="K442" s="19"/>
    </row>
    <row r="443" spans="1:27" x14ac:dyDescent="0.25">
      <c r="B443" t="s">
        <v>1111</v>
      </c>
      <c r="C443" t="s">
        <v>25</v>
      </c>
      <c r="D443" t="s">
        <v>1112</v>
      </c>
      <c r="E443" s="16">
        <v>0.50600000000000001</v>
      </c>
      <c r="F443" t="s">
        <v>962</v>
      </c>
      <c r="G443" t="s">
        <v>963</v>
      </c>
      <c r="H443" s="17">
        <v>28.61</v>
      </c>
      <c r="I443" t="s">
        <v>964</v>
      </c>
      <c r="J443" s="18">
        <f>ROUND(E443/I440* H443,5)</f>
        <v>14.476660000000001</v>
      </c>
      <c r="K443" s="19"/>
    </row>
    <row r="444" spans="1:27" x14ac:dyDescent="0.25">
      <c r="D444" s="20" t="s">
        <v>965</v>
      </c>
      <c r="E444" s="19"/>
      <c r="H444" s="19"/>
      <c r="K444" s="17">
        <f>SUM(J442:J443)</f>
        <v>20.5183</v>
      </c>
    </row>
    <row r="445" spans="1:27" x14ac:dyDescent="0.25">
      <c r="B445" s="9" t="s">
        <v>955</v>
      </c>
      <c r="E445" s="19"/>
      <c r="H445" s="19"/>
      <c r="K445" s="19"/>
    </row>
    <row r="446" spans="1:27" x14ac:dyDescent="0.25">
      <c r="B446" t="s">
        <v>983</v>
      </c>
      <c r="C446" t="s">
        <v>37</v>
      </c>
      <c r="D446" t="s">
        <v>984</v>
      </c>
      <c r="E446" s="16">
        <v>2.5899999999999999E-2</v>
      </c>
      <c r="G446" t="s">
        <v>963</v>
      </c>
      <c r="H446" s="17">
        <v>75.4071</v>
      </c>
      <c r="I446" t="s">
        <v>964</v>
      </c>
      <c r="J446" s="18">
        <f>ROUND(E446* H446,5)</f>
        <v>1.9530400000000001</v>
      </c>
      <c r="K446" s="19"/>
    </row>
    <row r="447" spans="1:27" x14ac:dyDescent="0.25">
      <c r="D447" s="20" t="s">
        <v>1115</v>
      </c>
      <c r="E447" s="19"/>
      <c r="H447" s="19"/>
      <c r="K447" s="17">
        <f>SUM(J446:J446)</f>
        <v>1.9530400000000001</v>
      </c>
    </row>
    <row r="448" spans="1:27" x14ac:dyDescent="0.25">
      <c r="E448" s="19"/>
      <c r="H448" s="19"/>
      <c r="K448" s="19"/>
    </row>
    <row r="449" spans="1:27" x14ac:dyDescent="0.25">
      <c r="D449" s="20" t="s">
        <v>980</v>
      </c>
      <c r="E449" s="19"/>
      <c r="H449" s="19">
        <v>2</v>
      </c>
      <c r="I449" t="s">
        <v>981</v>
      </c>
      <c r="J449">
        <f>ROUND(H449/100*K444,5)</f>
        <v>0.41037000000000001</v>
      </c>
      <c r="K449" s="19"/>
    </row>
    <row r="450" spans="1:27" x14ac:dyDescent="0.25">
      <c r="D450" s="20" t="s">
        <v>979</v>
      </c>
      <c r="E450" s="19"/>
      <c r="H450" s="19"/>
      <c r="K450" s="21">
        <f>SUM(J441:J449)</f>
        <v>22.881710000000002</v>
      </c>
    </row>
    <row r="451" spans="1:27" x14ac:dyDescent="0.25">
      <c r="D451" s="20" t="s">
        <v>1012</v>
      </c>
      <c r="E451" s="19"/>
      <c r="H451" s="19">
        <v>2.4</v>
      </c>
      <c r="I451" t="s">
        <v>981</v>
      </c>
      <c r="K451" s="17">
        <f>ROUND(H451/100*K450,5)</f>
        <v>0.54915999999999998</v>
      </c>
    </row>
    <row r="452" spans="1:27" x14ac:dyDescent="0.25">
      <c r="D452" s="20" t="s">
        <v>982</v>
      </c>
      <c r="E452" s="19"/>
      <c r="H452" s="19"/>
      <c r="K452" s="21">
        <f>SUM(K450:K451)</f>
        <v>23.430870000000002</v>
      </c>
    </row>
    <row r="454" spans="1:27" ht="45" customHeight="1" x14ac:dyDescent="0.25">
      <c r="A454" s="12"/>
      <c r="B454" s="12" t="s">
        <v>1126</v>
      </c>
      <c r="C454" s="13" t="s">
        <v>28</v>
      </c>
      <c r="D454" s="61" t="s">
        <v>1127</v>
      </c>
      <c r="E454" s="62"/>
      <c r="F454" s="62"/>
      <c r="G454" s="13"/>
      <c r="H454" s="14" t="s">
        <v>958</v>
      </c>
      <c r="I454" s="63">
        <v>1</v>
      </c>
      <c r="J454" s="64"/>
      <c r="K454" s="15">
        <f>ROUND(K466,2)</f>
        <v>23.93</v>
      </c>
      <c r="L454" s="13"/>
      <c r="M454" s="13"/>
      <c r="N454" s="13"/>
      <c r="O454" s="13"/>
      <c r="P454" s="13"/>
      <c r="Q454" s="13"/>
      <c r="R454" s="13"/>
      <c r="S454" s="13"/>
      <c r="T454" s="13"/>
      <c r="U454" s="13"/>
      <c r="V454" s="13"/>
      <c r="W454" s="13"/>
      <c r="X454" s="13"/>
      <c r="Y454" s="13"/>
      <c r="Z454" s="13"/>
      <c r="AA454" s="13"/>
    </row>
    <row r="455" spans="1:27" x14ac:dyDescent="0.25">
      <c r="B455" s="9" t="s">
        <v>959</v>
      </c>
    </row>
    <row r="456" spans="1:27" x14ac:dyDescent="0.25">
      <c r="B456" t="s">
        <v>1111</v>
      </c>
      <c r="C456" t="s">
        <v>25</v>
      </c>
      <c r="D456" t="s">
        <v>1112</v>
      </c>
      <c r="E456" s="16">
        <v>0.50600000000000001</v>
      </c>
      <c r="F456" t="s">
        <v>962</v>
      </c>
      <c r="G456" t="s">
        <v>963</v>
      </c>
      <c r="H456" s="17">
        <v>28.61</v>
      </c>
      <c r="I456" t="s">
        <v>964</v>
      </c>
      <c r="J456" s="18">
        <f>ROUND(E456/I454* H456,5)</f>
        <v>14.476660000000001</v>
      </c>
      <c r="K456" s="19"/>
    </row>
    <row r="457" spans="1:27" x14ac:dyDescent="0.25">
      <c r="B457" t="s">
        <v>1109</v>
      </c>
      <c r="C457" t="s">
        <v>25</v>
      </c>
      <c r="D457" t="s">
        <v>1110</v>
      </c>
      <c r="E457" s="16">
        <v>0.253</v>
      </c>
      <c r="F457" t="s">
        <v>962</v>
      </c>
      <c r="G457" t="s">
        <v>963</v>
      </c>
      <c r="H457" s="17">
        <v>23.88</v>
      </c>
      <c r="I457" t="s">
        <v>964</v>
      </c>
      <c r="J457" s="18">
        <f>ROUND(E457/I454* H457,5)</f>
        <v>6.0416400000000001</v>
      </c>
      <c r="K457" s="19"/>
    </row>
    <row r="458" spans="1:27" x14ac:dyDescent="0.25">
      <c r="D458" s="20" t="s">
        <v>965</v>
      </c>
      <c r="E458" s="19"/>
      <c r="H458" s="19"/>
      <c r="K458" s="17">
        <f>SUM(J456:J457)</f>
        <v>20.5183</v>
      </c>
    </row>
    <row r="459" spans="1:27" x14ac:dyDescent="0.25">
      <c r="B459" s="9" t="s">
        <v>955</v>
      </c>
      <c r="E459" s="19"/>
      <c r="H459" s="19"/>
      <c r="K459" s="19"/>
    </row>
    <row r="460" spans="1:27" x14ac:dyDescent="0.25">
      <c r="B460" t="s">
        <v>985</v>
      </c>
      <c r="C460" t="s">
        <v>37</v>
      </c>
      <c r="D460" t="s">
        <v>986</v>
      </c>
      <c r="E460" s="16">
        <v>2.81E-2</v>
      </c>
      <c r="G460" t="s">
        <v>963</v>
      </c>
      <c r="H460" s="17">
        <v>86.957300000000004</v>
      </c>
      <c r="I460" t="s">
        <v>964</v>
      </c>
      <c r="J460" s="18">
        <f>ROUND(E460* H460,5)</f>
        <v>2.4434999999999998</v>
      </c>
      <c r="K460" s="19"/>
    </row>
    <row r="461" spans="1:27" x14ac:dyDescent="0.25">
      <c r="D461" s="20" t="s">
        <v>1115</v>
      </c>
      <c r="E461" s="19"/>
      <c r="H461" s="19"/>
      <c r="K461" s="17">
        <f>SUM(J460:J460)</f>
        <v>2.4434999999999998</v>
      </c>
    </row>
    <row r="462" spans="1:27" x14ac:dyDescent="0.25">
      <c r="E462" s="19"/>
      <c r="H462" s="19"/>
      <c r="K462" s="19"/>
    </row>
    <row r="463" spans="1:27" x14ac:dyDescent="0.25">
      <c r="D463" s="20" t="s">
        <v>980</v>
      </c>
      <c r="E463" s="19"/>
      <c r="H463" s="19">
        <v>2</v>
      </c>
      <c r="I463" t="s">
        <v>981</v>
      </c>
      <c r="J463">
        <f>ROUND(H463/100*K458,5)</f>
        <v>0.41037000000000001</v>
      </c>
      <c r="K463" s="19"/>
    </row>
    <row r="464" spans="1:27" x14ac:dyDescent="0.25">
      <c r="D464" s="20" t="s">
        <v>979</v>
      </c>
      <c r="E464" s="19"/>
      <c r="H464" s="19"/>
      <c r="K464" s="21">
        <f>SUM(J455:J463)</f>
        <v>23.372170000000001</v>
      </c>
    </row>
    <row r="465" spans="1:27" x14ac:dyDescent="0.25">
      <c r="D465" s="20" t="s">
        <v>1012</v>
      </c>
      <c r="E465" s="19"/>
      <c r="H465" s="19">
        <v>2.4</v>
      </c>
      <c r="I465" t="s">
        <v>981</v>
      </c>
      <c r="K465" s="17">
        <f>ROUND(H465/100*K464,5)</f>
        <v>0.56093000000000004</v>
      </c>
    </row>
    <row r="466" spans="1:27" x14ac:dyDescent="0.25">
      <c r="D466" s="20" t="s">
        <v>982</v>
      </c>
      <c r="E466" s="19"/>
      <c r="H466" s="19"/>
      <c r="K466" s="21">
        <f>SUM(K464:K465)</f>
        <v>23.9331</v>
      </c>
    </row>
    <row r="468" spans="1:27" ht="45" customHeight="1" x14ac:dyDescent="0.25">
      <c r="A468" s="12"/>
      <c r="B468" s="12" t="s">
        <v>1128</v>
      </c>
      <c r="C468" s="13" t="s">
        <v>28</v>
      </c>
      <c r="D468" s="61" t="s">
        <v>1129</v>
      </c>
      <c r="E468" s="62"/>
      <c r="F468" s="62"/>
      <c r="G468" s="13"/>
      <c r="H468" s="14" t="s">
        <v>958</v>
      </c>
      <c r="I468" s="63">
        <v>1</v>
      </c>
      <c r="J468" s="64"/>
      <c r="K468" s="15">
        <f>ROUND(K483,2)</f>
        <v>8.5500000000000007</v>
      </c>
      <c r="L468" s="13"/>
      <c r="M468" s="13"/>
      <c r="N468" s="13"/>
      <c r="O468" s="13"/>
      <c r="P468" s="13"/>
      <c r="Q468" s="13"/>
      <c r="R468" s="13"/>
      <c r="S468" s="13"/>
      <c r="T468" s="13"/>
      <c r="U468" s="13"/>
      <c r="V468" s="13"/>
      <c r="W468" s="13"/>
      <c r="X468" s="13"/>
      <c r="Y468" s="13"/>
      <c r="Z468" s="13"/>
      <c r="AA468" s="13"/>
    </row>
    <row r="469" spans="1:27" x14ac:dyDescent="0.25">
      <c r="B469" s="9" t="s">
        <v>959</v>
      </c>
    </row>
    <row r="470" spans="1:27" x14ac:dyDescent="0.25">
      <c r="B470" t="s">
        <v>994</v>
      </c>
      <c r="C470" t="s">
        <v>25</v>
      </c>
      <c r="D470" t="s">
        <v>995</v>
      </c>
      <c r="E470" s="16">
        <v>7.0999999999999994E-2</v>
      </c>
      <c r="F470" t="s">
        <v>962</v>
      </c>
      <c r="G470" t="s">
        <v>963</v>
      </c>
      <c r="H470" s="17">
        <v>23.88</v>
      </c>
      <c r="I470" t="s">
        <v>964</v>
      </c>
      <c r="J470" s="18">
        <f>ROUND(E470/I468* H470,5)</f>
        <v>1.6954800000000001</v>
      </c>
      <c r="K470" s="19"/>
    </row>
    <row r="471" spans="1:27" x14ac:dyDescent="0.25">
      <c r="B471" t="s">
        <v>1130</v>
      </c>
      <c r="C471" t="s">
        <v>25</v>
      </c>
      <c r="D471" t="s">
        <v>1131</v>
      </c>
      <c r="E471" s="16">
        <v>0.14299999999999999</v>
      </c>
      <c r="F471" t="s">
        <v>962</v>
      </c>
      <c r="G471" t="s">
        <v>963</v>
      </c>
      <c r="H471" s="17">
        <v>28.61</v>
      </c>
      <c r="I471" t="s">
        <v>964</v>
      </c>
      <c r="J471" s="18">
        <f>ROUND(E471/I468* H471,5)</f>
        <v>4.0912300000000004</v>
      </c>
      <c r="K471" s="19"/>
    </row>
    <row r="472" spans="1:27" x14ac:dyDescent="0.25">
      <c r="D472" s="20" t="s">
        <v>965</v>
      </c>
      <c r="E472" s="19"/>
      <c r="H472" s="19"/>
      <c r="K472" s="17">
        <f>SUM(J470:J471)</f>
        <v>5.7867100000000002</v>
      </c>
    </row>
    <row r="473" spans="1:27" x14ac:dyDescent="0.25">
      <c r="B473" s="9" t="s">
        <v>970</v>
      </c>
      <c r="E473" s="19"/>
      <c r="H473" s="19"/>
      <c r="K473" s="19"/>
    </row>
    <row r="474" spans="1:27" x14ac:dyDescent="0.25">
      <c r="B474" t="s">
        <v>1132</v>
      </c>
      <c r="C474" t="s">
        <v>990</v>
      </c>
      <c r="D474" t="s">
        <v>1133</v>
      </c>
      <c r="E474" s="16">
        <v>0.79800000000000004</v>
      </c>
      <c r="G474" t="s">
        <v>963</v>
      </c>
      <c r="H474" s="17">
        <v>0.12</v>
      </c>
      <c r="I474" t="s">
        <v>964</v>
      </c>
      <c r="J474" s="18">
        <f>ROUND(E474* H474,5)</f>
        <v>9.5759999999999998E-2</v>
      </c>
      <c r="K474" s="19"/>
    </row>
    <row r="475" spans="1:27" x14ac:dyDescent="0.25">
      <c r="D475" s="20" t="s">
        <v>978</v>
      </c>
      <c r="E475" s="19"/>
      <c r="H475" s="19"/>
      <c r="K475" s="17">
        <f>SUM(J474:J474)</f>
        <v>9.5759999999999998E-2</v>
      </c>
    </row>
    <row r="476" spans="1:27" x14ac:dyDescent="0.25">
      <c r="B476" s="9" t="s">
        <v>955</v>
      </c>
      <c r="E476" s="19"/>
      <c r="H476" s="19"/>
      <c r="K476" s="19"/>
    </row>
    <row r="477" spans="1:27" x14ac:dyDescent="0.25">
      <c r="B477" t="s">
        <v>992</v>
      </c>
      <c r="C477" t="s">
        <v>37</v>
      </c>
      <c r="D477" t="s">
        <v>993</v>
      </c>
      <c r="E477" s="16">
        <v>2.0199999999999999E-2</v>
      </c>
      <c r="G477" t="s">
        <v>963</v>
      </c>
      <c r="H477" s="17">
        <v>116.39019999999999</v>
      </c>
      <c r="I477" t="s">
        <v>964</v>
      </c>
      <c r="J477" s="18">
        <f>ROUND(E477* H477,5)</f>
        <v>2.3510800000000001</v>
      </c>
      <c r="K477" s="19"/>
    </row>
    <row r="478" spans="1:27" x14ac:dyDescent="0.25">
      <c r="D478" s="20" t="s">
        <v>1115</v>
      </c>
      <c r="E478" s="19"/>
      <c r="H478" s="19"/>
      <c r="K478" s="17">
        <f>SUM(J477:J477)</f>
        <v>2.3510800000000001</v>
      </c>
    </row>
    <row r="479" spans="1:27" x14ac:dyDescent="0.25">
      <c r="E479" s="19"/>
      <c r="H479" s="19"/>
      <c r="K479" s="19"/>
    </row>
    <row r="480" spans="1:27" x14ac:dyDescent="0.25">
      <c r="D480" s="20" t="s">
        <v>980</v>
      </c>
      <c r="E480" s="19"/>
      <c r="H480" s="19">
        <v>2</v>
      </c>
      <c r="I480" t="s">
        <v>981</v>
      </c>
      <c r="J480">
        <f>ROUND(H480/100*K472,5)</f>
        <v>0.11573</v>
      </c>
      <c r="K480" s="19"/>
    </row>
    <row r="481" spans="1:27" x14ac:dyDescent="0.25">
      <c r="D481" s="20" t="s">
        <v>979</v>
      </c>
      <c r="E481" s="19"/>
      <c r="H481" s="19"/>
      <c r="K481" s="21">
        <f>SUM(J469:J480)</f>
        <v>8.3492800000000003</v>
      </c>
    </row>
    <row r="482" spans="1:27" x14ac:dyDescent="0.25">
      <c r="D482" s="20" t="s">
        <v>1012</v>
      </c>
      <c r="E482" s="19"/>
      <c r="H482" s="19">
        <v>2.4</v>
      </c>
      <c r="I482" t="s">
        <v>981</v>
      </c>
      <c r="K482" s="17">
        <f>ROUND(H482/100*K481,5)</f>
        <v>0.20038</v>
      </c>
    </row>
    <row r="483" spans="1:27" x14ac:dyDescent="0.25">
      <c r="D483" s="20" t="s">
        <v>982</v>
      </c>
      <c r="E483" s="19"/>
      <c r="H483" s="19"/>
      <c r="K483" s="21">
        <f>SUM(K481:K482)</f>
        <v>8.5496599999999994</v>
      </c>
    </row>
    <row r="485" spans="1:27" ht="45" customHeight="1" x14ac:dyDescent="0.25">
      <c r="A485" s="12"/>
      <c r="B485" s="12" t="s">
        <v>1134</v>
      </c>
      <c r="C485" s="13" t="s">
        <v>56</v>
      </c>
      <c r="D485" s="61" t="s">
        <v>1135</v>
      </c>
      <c r="E485" s="62"/>
      <c r="F485" s="62"/>
      <c r="G485" s="13"/>
      <c r="H485" s="14" t="s">
        <v>958</v>
      </c>
      <c r="I485" s="63" t="s">
        <v>2544</v>
      </c>
      <c r="J485" s="64"/>
      <c r="K485" s="15" t="e">
        <f>ROUND(K497,2)</f>
        <v>#VALUE!</v>
      </c>
      <c r="L485" s="13"/>
      <c r="M485" s="13"/>
      <c r="N485" s="13"/>
      <c r="O485" s="13"/>
      <c r="P485" s="13"/>
      <c r="Q485" s="13"/>
      <c r="R485" s="13"/>
      <c r="S485" s="13"/>
      <c r="T485" s="13"/>
      <c r="U485" s="13"/>
      <c r="V485" s="13"/>
      <c r="W485" s="13"/>
      <c r="X485" s="13"/>
      <c r="Y485" s="13"/>
      <c r="Z485" s="13"/>
      <c r="AA485" s="13"/>
    </row>
    <row r="486" spans="1:27" x14ac:dyDescent="0.25">
      <c r="B486" s="9" t="s">
        <v>959</v>
      </c>
    </row>
    <row r="487" spans="1:27" x14ac:dyDescent="0.25">
      <c r="B487" t="s">
        <v>1109</v>
      </c>
      <c r="C487" t="s">
        <v>25</v>
      </c>
      <c r="D487" t="s">
        <v>1110</v>
      </c>
      <c r="E487" s="16">
        <v>0.03</v>
      </c>
      <c r="F487" t="s">
        <v>962</v>
      </c>
      <c r="G487" t="s">
        <v>963</v>
      </c>
      <c r="H487" s="17">
        <v>19.22</v>
      </c>
      <c r="I487" t="s">
        <v>964</v>
      </c>
      <c r="J487" s="18" t="e">
        <f>ROUND(E487/I485* H487,5)</f>
        <v>#VALUE!</v>
      </c>
      <c r="K487" s="19"/>
    </row>
    <row r="488" spans="1:27" x14ac:dyDescent="0.25">
      <c r="B488" t="s">
        <v>1111</v>
      </c>
      <c r="C488" t="s">
        <v>25</v>
      </c>
      <c r="D488" t="s">
        <v>1112</v>
      </c>
      <c r="E488" s="16">
        <v>0.06</v>
      </c>
      <c r="F488" t="s">
        <v>962</v>
      </c>
      <c r="G488" t="s">
        <v>963</v>
      </c>
      <c r="H488" s="17">
        <v>23.11</v>
      </c>
      <c r="I488" t="s">
        <v>964</v>
      </c>
      <c r="J488" s="18" t="e">
        <f>ROUND(E488/I485* H488,5)</f>
        <v>#VALUE!</v>
      </c>
      <c r="K488" s="19"/>
    </row>
    <row r="489" spans="1:27" x14ac:dyDescent="0.25">
      <c r="D489" s="20" t="s">
        <v>965</v>
      </c>
      <c r="E489" s="19"/>
      <c r="H489" s="19"/>
      <c r="K489" s="17" t="e">
        <f>SUM(J487:J488)</f>
        <v>#VALUE!</v>
      </c>
    </row>
    <row r="490" spans="1:27" x14ac:dyDescent="0.25">
      <c r="B490" s="9" t="s">
        <v>970</v>
      </c>
      <c r="E490" s="19"/>
      <c r="H490" s="19"/>
      <c r="K490" s="19"/>
    </row>
    <row r="491" spans="1:27" x14ac:dyDescent="0.25">
      <c r="B491" t="s">
        <v>1136</v>
      </c>
      <c r="C491" t="s">
        <v>56</v>
      </c>
      <c r="D491" t="s">
        <v>1137</v>
      </c>
      <c r="E491" s="16">
        <v>1.02</v>
      </c>
      <c r="G491" t="s">
        <v>963</v>
      </c>
      <c r="H491" s="17">
        <v>2.7</v>
      </c>
      <c r="I491" t="s">
        <v>964</v>
      </c>
      <c r="J491" s="18">
        <f>ROUND(E491* H491,5)</f>
        <v>2.754</v>
      </c>
      <c r="K491" s="19"/>
    </row>
    <row r="492" spans="1:27" x14ac:dyDescent="0.25">
      <c r="D492" s="20" t="s">
        <v>978</v>
      </c>
      <c r="E492" s="19"/>
      <c r="H492" s="19"/>
      <c r="K492" s="17">
        <f>SUM(J491:J491)</f>
        <v>2.754</v>
      </c>
    </row>
    <row r="493" spans="1:27" x14ac:dyDescent="0.25">
      <c r="E493" s="19"/>
      <c r="H493" s="19"/>
      <c r="K493" s="19"/>
    </row>
    <row r="494" spans="1:27" x14ac:dyDescent="0.25">
      <c r="D494" s="20" t="s">
        <v>980</v>
      </c>
      <c r="E494" s="19"/>
      <c r="H494" s="19">
        <v>2</v>
      </c>
      <c r="I494" t="s">
        <v>981</v>
      </c>
      <c r="J494" t="e">
        <f>ROUND(H494/100*K489,5)</f>
        <v>#VALUE!</v>
      </c>
      <c r="K494" s="19"/>
    </row>
    <row r="495" spans="1:27" x14ac:dyDescent="0.25">
      <c r="D495" s="20" t="s">
        <v>979</v>
      </c>
      <c r="E495" s="19"/>
      <c r="H495" s="19"/>
      <c r="K495" s="21" t="e">
        <f>SUM(J486:J494)</f>
        <v>#VALUE!</v>
      </c>
    </row>
    <row r="496" spans="1:27" x14ac:dyDescent="0.25">
      <c r="D496" s="20" t="s">
        <v>1012</v>
      </c>
      <c r="E496" s="19"/>
      <c r="H496" s="19">
        <v>2.4</v>
      </c>
      <c r="I496" t="s">
        <v>981</v>
      </c>
      <c r="K496" s="17" t="e">
        <f>ROUND(H496/100*K495,5)</f>
        <v>#VALUE!</v>
      </c>
    </row>
    <row r="497" spans="1:27" x14ac:dyDescent="0.25">
      <c r="D497" s="20" t="s">
        <v>982</v>
      </c>
      <c r="E497" s="19"/>
      <c r="H497" s="19"/>
      <c r="K497" s="21" t="e">
        <f>SUM(K495:K496)</f>
        <v>#VALUE!</v>
      </c>
    </row>
    <row r="499" spans="1:27" ht="45" customHeight="1" x14ac:dyDescent="0.25">
      <c r="A499" s="12"/>
      <c r="B499" s="12" t="s">
        <v>1138</v>
      </c>
      <c r="C499" s="13" t="s">
        <v>28</v>
      </c>
      <c r="D499" s="61" t="s">
        <v>1139</v>
      </c>
      <c r="E499" s="62"/>
      <c r="F499" s="62"/>
      <c r="G499" s="13"/>
      <c r="H499" s="14" t="s">
        <v>958</v>
      </c>
      <c r="I499" s="63">
        <v>1</v>
      </c>
      <c r="J499" s="64"/>
      <c r="K499" s="15">
        <f>ROUND(K513,2)</f>
        <v>24.99</v>
      </c>
      <c r="L499" s="13"/>
      <c r="M499" s="13"/>
      <c r="N499" s="13"/>
      <c r="O499" s="13"/>
      <c r="P499" s="13"/>
      <c r="Q499" s="13"/>
      <c r="R499" s="13"/>
      <c r="S499" s="13"/>
      <c r="T499" s="13"/>
      <c r="U499" s="13"/>
      <c r="V499" s="13"/>
      <c r="W499" s="13"/>
      <c r="X499" s="13"/>
      <c r="Y499" s="13"/>
      <c r="Z499" s="13"/>
      <c r="AA499" s="13"/>
    </row>
    <row r="500" spans="1:27" x14ac:dyDescent="0.25">
      <c r="B500" s="9" t="s">
        <v>959</v>
      </c>
    </row>
    <row r="501" spans="1:27" x14ac:dyDescent="0.25">
      <c r="B501" t="s">
        <v>1061</v>
      </c>
      <c r="C501" t="s">
        <v>25</v>
      </c>
      <c r="D501" t="s">
        <v>1062</v>
      </c>
      <c r="E501" s="16">
        <v>0.36</v>
      </c>
      <c r="F501" t="s">
        <v>962</v>
      </c>
      <c r="G501" t="s">
        <v>963</v>
      </c>
      <c r="H501" s="17">
        <v>23.11</v>
      </c>
      <c r="I501" t="s">
        <v>964</v>
      </c>
      <c r="J501" s="18">
        <f>ROUND(E501/I499* H501,5)</f>
        <v>8.3195999999999994</v>
      </c>
      <c r="K501" s="19"/>
    </row>
    <row r="502" spans="1:27" x14ac:dyDescent="0.25">
      <c r="B502" t="s">
        <v>1109</v>
      </c>
      <c r="C502" t="s">
        <v>25</v>
      </c>
      <c r="D502" t="s">
        <v>1110</v>
      </c>
      <c r="E502" s="16">
        <v>0.12</v>
      </c>
      <c r="F502" t="s">
        <v>962</v>
      </c>
      <c r="G502" t="s">
        <v>963</v>
      </c>
      <c r="H502" s="17">
        <v>19.22</v>
      </c>
      <c r="I502" t="s">
        <v>964</v>
      </c>
      <c r="J502" s="18">
        <f>ROUND(E502/I499* H502,5)</f>
        <v>2.3064</v>
      </c>
      <c r="K502" s="19"/>
    </row>
    <row r="503" spans="1:27" x14ac:dyDescent="0.25">
      <c r="D503" s="20" t="s">
        <v>965</v>
      </c>
      <c r="E503" s="19"/>
      <c r="H503" s="19"/>
      <c r="K503" s="17">
        <f>SUM(J501:J502)</f>
        <v>10.625999999999999</v>
      </c>
    </row>
    <row r="504" spans="1:27" x14ac:dyDescent="0.25">
      <c r="B504" s="9" t="s">
        <v>970</v>
      </c>
      <c r="E504" s="19"/>
      <c r="H504" s="19"/>
      <c r="K504" s="19"/>
    </row>
    <row r="505" spans="1:27" x14ac:dyDescent="0.25">
      <c r="B505" t="s">
        <v>1140</v>
      </c>
      <c r="C505" t="s">
        <v>28</v>
      </c>
      <c r="D505" t="s">
        <v>1141</v>
      </c>
      <c r="E505" s="16">
        <v>1.1000000000000001</v>
      </c>
      <c r="G505" t="s">
        <v>963</v>
      </c>
      <c r="H505" s="17">
        <v>10.88</v>
      </c>
      <c r="I505" t="s">
        <v>964</v>
      </c>
      <c r="J505" s="18">
        <f>ROUND(E505* H505,5)</f>
        <v>11.968</v>
      </c>
      <c r="K505" s="19"/>
    </row>
    <row r="506" spans="1:27" x14ac:dyDescent="0.25">
      <c r="B506" t="s">
        <v>1142</v>
      </c>
      <c r="C506" t="s">
        <v>990</v>
      </c>
      <c r="D506" t="s">
        <v>1143</v>
      </c>
      <c r="E506" s="16">
        <v>4.9028</v>
      </c>
      <c r="G506" t="s">
        <v>963</v>
      </c>
      <c r="H506" s="17">
        <v>0.28999999999999998</v>
      </c>
      <c r="I506" t="s">
        <v>964</v>
      </c>
      <c r="J506" s="18">
        <f>ROUND(E506* H506,5)</f>
        <v>1.42181</v>
      </c>
      <c r="K506" s="19"/>
    </row>
    <row r="507" spans="1:27" x14ac:dyDescent="0.25">
      <c r="B507" t="s">
        <v>1144</v>
      </c>
      <c r="C507" t="s">
        <v>990</v>
      </c>
      <c r="D507" t="s">
        <v>1145</v>
      </c>
      <c r="E507" s="16">
        <v>0.51</v>
      </c>
      <c r="G507" t="s">
        <v>963</v>
      </c>
      <c r="H507" s="17">
        <v>0.34</v>
      </c>
      <c r="I507" t="s">
        <v>964</v>
      </c>
      <c r="J507" s="18">
        <f>ROUND(E507* H507,5)</f>
        <v>0.1734</v>
      </c>
      <c r="K507" s="19"/>
    </row>
    <row r="508" spans="1:27" x14ac:dyDescent="0.25">
      <c r="D508" s="20" t="s">
        <v>978</v>
      </c>
      <c r="E508" s="19"/>
      <c r="H508" s="19"/>
      <c r="K508" s="17">
        <f>SUM(J505:J507)</f>
        <v>13.563210000000002</v>
      </c>
    </row>
    <row r="509" spans="1:27" x14ac:dyDescent="0.25">
      <c r="E509" s="19"/>
      <c r="H509" s="19"/>
      <c r="K509" s="19"/>
    </row>
    <row r="510" spans="1:27" x14ac:dyDescent="0.25">
      <c r="D510" s="20" t="s">
        <v>980</v>
      </c>
      <c r="E510" s="19"/>
      <c r="H510" s="19">
        <v>2</v>
      </c>
      <c r="I510" t="s">
        <v>981</v>
      </c>
      <c r="J510">
        <f>ROUND(H510/100*K503,5)</f>
        <v>0.21251999999999999</v>
      </c>
      <c r="K510" s="19"/>
    </row>
    <row r="511" spans="1:27" x14ac:dyDescent="0.25">
      <c r="D511" s="20" t="s">
        <v>979</v>
      </c>
      <c r="E511" s="19"/>
      <c r="H511" s="19"/>
      <c r="K511" s="21">
        <f>SUM(J500:J510)</f>
        <v>24.401730000000004</v>
      </c>
    </row>
    <row r="512" spans="1:27" x14ac:dyDescent="0.25">
      <c r="D512" s="20" t="s">
        <v>1012</v>
      </c>
      <c r="E512" s="19"/>
      <c r="H512" s="19">
        <v>2.4</v>
      </c>
      <c r="I512" t="s">
        <v>981</v>
      </c>
      <c r="K512" s="17">
        <f>ROUND(H512/100*K511,5)</f>
        <v>0.58564000000000005</v>
      </c>
    </row>
    <row r="513" spans="1:27" x14ac:dyDescent="0.25">
      <c r="D513" s="20" t="s">
        <v>982</v>
      </c>
      <c r="E513" s="19"/>
      <c r="H513" s="19"/>
      <c r="K513" s="21">
        <f>SUM(K511:K512)</f>
        <v>24.987370000000006</v>
      </c>
    </row>
    <row r="515" spans="1:27" ht="45" customHeight="1" x14ac:dyDescent="0.25">
      <c r="A515" s="12"/>
      <c r="B515" s="12" t="s">
        <v>1146</v>
      </c>
      <c r="C515" s="13" t="s">
        <v>28</v>
      </c>
      <c r="D515" s="61" t="s">
        <v>1147</v>
      </c>
      <c r="E515" s="62"/>
      <c r="F515" s="62"/>
      <c r="G515" s="13"/>
      <c r="H515" s="14" t="s">
        <v>958</v>
      </c>
      <c r="I515" s="63">
        <v>1</v>
      </c>
      <c r="J515" s="64"/>
      <c r="K515" s="15">
        <f>ROUND(K527,2)</f>
        <v>4.2699999999999996</v>
      </c>
      <c r="L515" s="13"/>
      <c r="M515" s="13"/>
      <c r="N515" s="13"/>
      <c r="O515" s="13"/>
      <c r="P515" s="13"/>
      <c r="Q515" s="13"/>
      <c r="R515" s="13"/>
      <c r="S515" s="13"/>
      <c r="T515" s="13"/>
      <c r="U515" s="13"/>
      <c r="V515" s="13"/>
      <c r="W515" s="13"/>
      <c r="X515" s="13"/>
      <c r="Y515" s="13"/>
      <c r="Z515" s="13"/>
      <c r="AA515" s="13"/>
    </row>
    <row r="516" spans="1:27" x14ac:dyDescent="0.25">
      <c r="B516" s="9" t="s">
        <v>959</v>
      </c>
    </row>
    <row r="517" spans="1:27" x14ac:dyDescent="0.25">
      <c r="B517" t="s">
        <v>994</v>
      </c>
      <c r="C517" t="s">
        <v>25</v>
      </c>
      <c r="D517" t="s">
        <v>995</v>
      </c>
      <c r="E517" s="16">
        <v>0.02</v>
      </c>
      <c r="F517" t="s">
        <v>962</v>
      </c>
      <c r="G517" t="s">
        <v>963</v>
      </c>
      <c r="H517" s="17">
        <v>19.22</v>
      </c>
      <c r="I517" t="s">
        <v>964</v>
      </c>
      <c r="J517" s="18">
        <f>ROUND(E517/I515* H517,5)</f>
        <v>0.38440000000000002</v>
      </c>
      <c r="K517" s="19"/>
    </row>
    <row r="518" spans="1:27" x14ac:dyDescent="0.25">
      <c r="B518" t="s">
        <v>1130</v>
      </c>
      <c r="C518" t="s">
        <v>25</v>
      </c>
      <c r="D518" t="s">
        <v>1131</v>
      </c>
      <c r="E518" s="16">
        <v>0.04</v>
      </c>
      <c r="F518" t="s">
        <v>962</v>
      </c>
      <c r="G518" t="s">
        <v>963</v>
      </c>
      <c r="H518" s="17">
        <v>23.11</v>
      </c>
      <c r="I518" t="s">
        <v>964</v>
      </c>
      <c r="J518" s="18">
        <f>ROUND(E518/I515* H518,5)</f>
        <v>0.9244</v>
      </c>
      <c r="K518" s="19"/>
    </row>
    <row r="519" spans="1:27" x14ac:dyDescent="0.25">
      <c r="D519" s="20" t="s">
        <v>965</v>
      </c>
      <c r="E519" s="19"/>
      <c r="H519" s="19"/>
      <c r="K519" s="17">
        <f>SUM(J517:J518)</f>
        <v>1.3088</v>
      </c>
    </row>
    <row r="520" spans="1:27" x14ac:dyDescent="0.25">
      <c r="B520" s="9" t="s">
        <v>970</v>
      </c>
      <c r="E520" s="19"/>
      <c r="H520" s="19"/>
      <c r="K520" s="19"/>
    </row>
    <row r="521" spans="1:27" x14ac:dyDescent="0.25">
      <c r="B521" t="s">
        <v>1148</v>
      </c>
      <c r="C521" t="s">
        <v>28</v>
      </c>
      <c r="D521" t="s">
        <v>1149</v>
      </c>
      <c r="E521" s="16">
        <v>1.02</v>
      </c>
      <c r="G521" t="s">
        <v>963</v>
      </c>
      <c r="H521" s="17">
        <v>2.78</v>
      </c>
      <c r="I521" t="s">
        <v>964</v>
      </c>
      <c r="J521" s="18">
        <f>ROUND(E521* H521,5)</f>
        <v>2.8355999999999999</v>
      </c>
      <c r="K521" s="19"/>
    </row>
    <row r="522" spans="1:27" x14ac:dyDescent="0.25">
      <c r="D522" s="20" t="s">
        <v>978</v>
      </c>
      <c r="E522" s="19"/>
      <c r="H522" s="19"/>
      <c r="K522" s="17">
        <f>SUM(J521:J521)</f>
        <v>2.8355999999999999</v>
      </c>
    </row>
    <row r="523" spans="1:27" x14ac:dyDescent="0.25">
      <c r="E523" s="19"/>
      <c r="H523" s="19"/>
      <c r="K523" s="19"/>
    </row>
    <row r="524" spans="1:27" x14ac:dyDescent="0.25">
      <c r="D524" s="20" t="s">
        <v>980</v>
      </c>
      <c r="E524" s="19"/>
      <c r="H524" s="19">
        <v>2</v>
      </c>
      <c r="I524" t="s">
        <v>981</v>
      </c>
      <c r="J524">
        <f>ROUND(H524/100*K519,5)</f>
        <v>2.6179999999999998E-2</v>
      </c>
      <c r="K524" s="19"/>
    </row>
    <row r="525" spans="1:27" x14ac:dyDescent="0.25">
      <c r="D525" s="20" t="s">
        <v>979</v>
      </c>
      <c r="E525" s="19"/>
      <c r="H525" s="19"/>
      <c r="K525" s="21">
        <f>SUM(J516:J524)</f>
        <v>4.1705800000000002</v>
      </c>
    </row>
    <row r="526" spans="1:27" x14ac:dyDescent="0.25">
      <c r="D526" s="20" t="s">
        <v>1012</v>
      </c>
      <c r="E526" s="19"/>
      <c r="H526" s="19">
        <v>2.4</v>
      </c>
      <c r="I526" t="s">
        <v>981</v>
      </c>
      <c r="K526" s="17">
        <f>ROUND(H526/100*K525,5)</f>
        <v>0.10009</v>
      </c>
    </row>
    <row r="527" spans="1:27" x14ac:dyDescent="0.25">
      <c r="D527" s="20" t="s">
        <v>982</v>
      </c>
      <c r="E527" s="19"/>
      <c r="H527" s="19"/>
      <c r="K527" s="21">
        <f>SUM(K525:K526)</f>
        <v>4.27067</v>
      </c>
    </row>
    <row r="529" spans="1:27" ht="45" customHeight="1" x14ac:dyDescent="0.25">
      <c r="A529" s="12"/>
      <c r="B529" s="12" t="s">
        <v>1150</v>
      </c>
      <c r="C529" s="13" t="s">
        <v>28</v>
      </c>
      <c r="D529" s="61" t="s">
        <v>1151</v>
      </c>
      <c r="E529" s="62"/>
      <c r="F529" s="62"/>
      <c r="G529" s="13"/>
      <c r="H529" s="14" t="s">
        <v>958</v>
      </c>
      <c r="I529" s="63">
        <v>1</v>
      </c>
      <c r="J529" s="64"/>
      <c r="K529" s="15">
        <f>ROUND(K541,2)</f>
        <v>5.74</v>
      </c>
      <c r="L529" s="13"/>
      <c r="M529" s="13"/>
      <c r="N529" s="13"/>
      <c r="O529" s="13"/>
      <c r="P529" s="13"/>
      <c r="Q529" s="13"/>
      <c r="R529" s="13"/>
      <c r="S529" s="13"/>
      <c r="T529" s="13"/>
      <c r="U529" s="13"/>
      <c r="V529" s="13"/>
      <c r="W529" s="13"/>
      <c r="X529" s="13"/>
      <c r="Y529" s="13"/>
      <c r="Z529" s="13"/>
      <c r="AA529" s="13"/>
    </row>
    <row r="530" spans="1:27" x14ac:dyDescent="0.25">
      <c r="B530" s="9" t="s">
        <v>959</v>
      </c>
    </row>
    <row r="531" spans="1:27" x14ac:dyDescent="0.25">
      <c r="B531" t="s">
        <v>1111</v>
      </c>
      <c r="C531" t="s">
        <v>25</v>
      </c>
      <c r="D531" t="s">
        <v>1112</v>
      </c>
      <c r="E531" s="16">
        <v>0.06</v>
      </c>
      <c r="F531" t="s">
        <v>962</v>
      </c>
      <c r="G531" t="s">
        <v>963</v>
      </c>
      <c r="H531" s="17">
        <v>23.11</v>
      </c>
      <c r="I531" t="s">
        <v>964</v>
      </c>
      <c r="J531" s="18">
        <f>ROUND(E531/I529* H531,5)</f>
        <v>1.3866000000000001</v>
      </c>
      <c r="K531" s="19"/>
    </row>
    <row r="532" spans="1:27" x14ac:dyDescent="0.25">
      <c r="B532" t="s">
        <v>1109</v>
      </c>
      <c r="C532" t="s">
        <v>25</v>
      </c>
      <c r="D532" t="s">
        <v>1110</v>
      </c>
      <c r="E532" s="16">
        <v>0.03</v>
      </c>
      <c r="F532" t="s">
        <v>962</v>
      </c>
      <c r="G532" t="s">
        <v>963</v>
      </c>
      <c r="H532" s="17">
        <v>19.22</v>
      </c>
      <c r="I532" t="s">
        <v>964</v>
      </c>
      <c r="J532" s="18">
        <f>ROUND(E532/I529* H532,5)</f>
        <v>0.5766</v>
      </c>
      <c r="K532" s="19"/>
    </row>
    <row r="533" spans="1:27" x14ac:dyDescent="0.25">
      <c r="D533" s="20" t="s">
        <v>965</v>
      </c>
      <c r="E533" s="19"/>
      <c r="H533" s="19"/>
      <c r="K533" s="17">
        <f>SUM(J531:J532)</f>
        <v>1.9632000000000001</v>
      </c>
    </row>
    <row r="534" spans="1:27" x14ac:dyDescent="0.25">
      <c r="B534" s="9" t="s">
        <v>970</v>
      </c>
      <c r="E534" s="19"/>
      <c r="H534" s="19"/>
      <c r="K534" s="19"/>
    </row>
    <row r="535" spans="1:27" x14ac:dyDescent="0.25">
      <c r="B535" t="s">
        <v>1152</v>
      </c>
      <c r="C535" t="s">
        <v>28</v>
      </c>
      <c r="D535" t="s">
        <v>1153</v>
      </c>
      <c r="E535" s="16">
        <v>1.02</v>
      </c>
      <c r="G535" t="s">
        <v>963</v>
      </c>
      <c r="H535" s="17">
        <v>3.53</v>
      </c>
      <c r="I535" t="s">
        <v>964</v>
      </c>
      <c r="J535" s="18">
        <f>ROUND(E535* H535,5)</f>
        <v>3.6006</v>
      </c>
      <c r="K535" s="19"/>
    </row>
    <row r="536" spans="1:27" x14ac:dyDescent="0.25">
      <c r="D536" s="20" t="s">
        <v>978</v>
      </c>
      <c r="E536" s="19"/>
      <c r="H536" s="19"/>
      <c r="K536" s="17">
        <f>SUM(J535:J535)</f>
        <v>3.6006</v>
      </c>
    </row>
    <row r="537" spans="1:27" x14ac:dyDescent="0.25">
      <c r="E537" s="19"/>
      <c r="H537" s="19"/>
      <c r="K537" s="19"/>
    </row>
    <row r="538" spans="1:27" x14ac:dyDescent="0.25">
      <c r="D538" s="20" t="s">
        <v>980</v>
      </c>
      <c r="E538" s="19"/>
      <c r="H538" s="19">
        <v>2</v>
      </c>
      <c r="I538" t="s">
        <v>981</v>
      </c>
      <c r="J538">
        <f>ROUND(H538/100*K533,5)</f>
        <v>3.9260000000000003E-2</v>
      </c>
      <c r="K538" s="19"/>
    </row>
    <row r="539" spans="1:27" x14ac:dyDescent="0.25">
      <c r="D539" s="20" t="s">
        <v>979</v>
      </c>
      <c r="E539" s="19"/>
      <c r="H539" s="19"/>
      <c r="K539" s="21">
        <f>SUM(J530:J538)</f>
        <v>5.6030600000000002</v>
      </c>
    </row>
    <row r="540" spans="1:27" x14ac:dyDescent="0.25">
      <c r="D540" s="20" t="s">
        <v>1012</v>
      </c>
      <c r="E540" s="19"/>
      <c r="H540" s="19">
        <v>2.4</v>
      </c>
      <c r="I540" t="s">
        <v>981</v>
      </c>
      <c r="K540" s="17">
        <f>ROUND(H540/100*K539,5)</f>
        <v>0.13447000000000001</v>
      </c>
    </row>
    <row r="541" spans="1:27" x14ac:dyDescent="0.25">
      <c r="D541" s="20" t="s">
        <v>982</v>
      </c>
      <c r="E541" s="19"/>
      <c r="H541" s="19"/>
      <c r="K541" s="21">
        <f>SUM(K539:K540)</f>
        <v>5.7375300000000005</v>
      </c>
    </row>
    <row r="543" spans="1:27" ht="45" customHeight="1" x14ac:dyDescent="0.25">
      <c r="A543" s="12"/>
      <c r="B543" s="12" t="s">
        <v>1154</v>
      </c>
      <c r="C543" s="13" t="s">
        <v>28</v>
      </c>
      <c r="D543" s="61" t="s">
        <v>1155</v>
      </c>
      <c r="E543" s="62"/>
      <c r="F543" s="62"/>
      <c r="G543" s="13"/>
      <c r="H543" s="14" t="s">
        <v>958</v>
      </c>
      <c r="I543" s="63">
        <v>1</v>
      </c>
      <c r="J543" s="64"/>
      <c r="K543" s="15">
        <f>ROUND(K555,2)</f>
        <v>4.58</v>
      </c>
      <c r="L543" s="13"/>
      <c r="M543" s="13"/>
      <c r="N543" s="13"/>
      <c r="O543" s="13"/>
      <c r="P543" s="13"/>
      <c r="Q543" s="13"/>
      <c r="R543" s="13"/>
      <c r="S543" s="13"/>
      <c r="T543" s="13"/>
      <c r="U543" s="13"/>
      <c r="V543" s="13"/>
      <c r="W543" s="13"/>
      <c r="X543" s="13"/>
      <c r="Y543" s="13"/>
      <c r="Z543" s="13"/>
      <c r="AA543" s="13"/>
    </row>
    <row r="544" spans="1:27" x14ac:dyDescent="0.25">
      <c r="B544" s="9" t="s">
        <v>959</v>
      </c>
    </row>
    <row r="545" spans="1:27" x14ac:dyDescent="0.25">
      <c r="B545" t="s">
        <v>1156</v>
      </c>
      <c r="C545" t="s">
        <v>25</v>
      </c>
      <c r="D545" t="s">
        <v>1157</v>
      </c>
      <c r="E545" s="16">
        <v>0.15</v>
      </c>
      <c r="F545" t="s">
        <v>962</v>
      </c>
      <c r="G545" t="s">
        <v>963</v>
      </c>
      <c r="H545" s="17">
        <v>23.11</v>
      </c>
      <c r="I545" t="s">
        <v>964</v>
      </c>
      <c r="J545" s="18">
        <f>ROUND(E545/I543* H545,5)</f>
        <v>3.4664999999999999</v>
      </c>
      <c r="K545" s="19"/>
    </row>
    <row r="546" spans="1:27" x14ac:dyDescent="0.25">
      <c r="B546" t="s">
        <v>1109</v>
      </c>
      <c r="C546" t="s">
        <v>25</v>
      </c>
      <c r="D546" t="s">
        <v>1110</v>
      </c>
      <c r="E546" s="16">
        <v>0.03</v>
      </c>
      <c r="F546" t="s">
        <v>962</v>
      </c>
      <c r="G546" t="s">
        <v>963</v>
      </c>
      <c r="H546" s="17">
        <v>19.22</v>
      </c>
      <c r="I546" t="s">
        <v>964</v>
      </c>
      <c r="J546" s="18">
        <f>ROUND(E546/I543* H546,5)</f>
        <v>0.5766</v>
      </c>
      <c r="K546" s="19"/>
    </row>
    <row r="547" spans="1:27" x14ac:dyDescent="0.25">
      <c r="D547" s="20" t="s">
        <v>965</v>
      </c>
      <c r="E547" s="19"/>
      <c r="H547" s="19"/>
      <c r="K547" s="17">
        <f>SUM(J545:J546)</f>
        <v>4.0430999999999999</v>
      </c>
    </row>
    <row r="548" spans="1:27" x14ac:dyDescent="0.25">
      <c r="B548" s="9" t="s">
        <v>966</v>
      </c>
      <c r="E548" s="19"/>
      <c r="H548" s="19"/>
      <c r="K548" s="19"/>
    </row>
    <row r="549" spans="1:27" x14ac:dyDescent="0.25">
      <c r="B549" t="s">
        <v>1158</v>
      </c>
      <c r="C549" t="s">
        <v>25</v>
      </c>
      <c r="D549" t="s">
        <v>1159</v>
      </c>
      <c r="E549" s="16">
        <v>0.15</v>
      </c>
      <c r="F549" t="s">
        <v>962</v>
      </c>
      <c r="G549" t="s">
        <v>963</v>
      </c>
      <c r="H549" s="17">
        <v>2.31</v>
      </c>
      <c r="I549" t="s">
        <v>964</v>
      </c>
      <c r="J549" s="18">
        <f>ROUND(E549/I543* H549,5)</f>
        <v>0.34649999999999997</v>
      </c>
      <c r="K549" s="19"/>
    </row>
    <row r="550" spans="1:27" x14ac:dyDescent="0.25">
      <c r="D550" s="20" t="s">
        <v>969</v>
      </c>
      <c r="E550" s="19"/>
      <c r="H550" s="19"/>
      <c r="K550" s="17">
        <f>SUM(J549:J549)</f>
        <v>0.34649999999999997</v>
      </c>
    </row>
    <row r="551" spans="1:27" x14ac:dyDescent="0.25">
      <c r="E551" s="19"/>
      <c r="H551" s="19"/>
      <c r="K551" s="19"/>
    </row>
    <row r="552" spans="1:27" x14ac:dyDescent="0.25">
      <c r="D552" s="20" t="s">
        <v>980</v>
      </c>
      <c r="E552" s="19"/>
      <c r="H552" s="19">
        <v>2</v>
      </c>
      <c r="I552" t="s">
        <v>981</v>
      </c>
      <c r="J552">
        <f>ROUND(H552/100*K547,5)</f>
        <v>8.0860000000000001E-2</v>
      </c>
      <c r="K552" s="19"/>
    </row>
    <row r="553" spans="1:27" x14ac:dyDescent="0.25">
      <c r="D553" s="20" t="s">
        <v>979</v>
      </c>
      <c r="E553" s="19"/>
      <c r="H553" s="19"/>
      <c r="K553" s="21">
        <f>SUM(J544:J552)</f>
        <v>4.4704600000000001</v>
      </c>
    </row>
    <row r="554" spans="1:27" x14ac:dyDescent="0.25">
      <c r="D554" s="20" t="s">
        <v>1012</v>
      </c>
      <c r="E554" s="19"/>
      <c r="H554" s="19">
        <v>2.4</v>
      </c>
      <c r="I554" t="s">
        <v>981</v>
      </c>
      <c r="K554" s="17">
        <f>ROUND(H554/100*K553,5)</f>
        <v>0.10729</v>
      </c>
    </row>
    <row r="555" spans="1:27" x14ac:dyDescent="0.25">
      <c r="D555" s="20" t="s">
        <v>982</v>
      </c>
      <c r="E555" s="19"/>
      <c r="H555" s="19"/>
      <c r="K555" s="21">
        <f>SUM(K553:K554)</f>
        <v>4.57775</v>
      </c>
    </row>
    <row r="557" spans="1:27" ht="45" customHeight="1" x14ac:dyDescent="0.25">
      <c r="A557" s="12"/>
      <c r="B557" s="12" t="s">
        <v>1160</v>
      </c>
      <c r="C557" s="13" t="s">
        <v>28</v>
      </c>
      <c r="D557" s="61" t="s">
        <v>1161</v>
      </c>
      <c r="E557" s="62"/>
      <c r="F557" s="62"/>
      <c r="G557" s="13"/>
      <c r="H557" s="14" t="s">
        <v>958</v>
      </c>
      <c r="I557" s="63">
        <v>1</v>
      </c>
      <c r="J557" s="64"/>
      <c r="K557" s="15">
        <f>ROUND(K570,2)</f>
        <v>12.28</v>
      </c>
      <c r="L557" s="13"/>
      <c r="M557" s="13"/>
      <c r="N557" s="13"/>
      <c r="O557" s="13"/>
      <c r="P557" s="13"/>
      <c r="Q557" s="13"/>
      <c r="R557" s="13"/>
      <c r="S557" s="13"/>
      <c r="T557" s="13"/>
      <c r="U557" s="13"/>
      <c r="V557" s="13"/>
      <c r="W557" s="13"/>
      <c r="X557" s="13"/>
      <c r="Y557" s="13"/>
      <c r="Z557" s="13"/>
      <c r="AA557" s="13"/>
    </row>
    <row r="558" spans="1:27" x14ac:dyDescent="0.25">
      <c r="B558" s="9" t="s">
        <v>959</v>
      </c>
    </row>
    <row r="559" spans="1:27" x14ac:dyDescent="0.25">
      <c r="B559" t="s">
        <v>1061</v>
      </c>
      <c r="C559" t="s">
        <v>25</v>
      </c>
      <c r="D559" t="s">
        <v>1062</v>
      </c>
      <c r="E559" s="16">
        <v>0.22</v>
      </c>
      <c r="F559" t="s">
        <v>962</v>
      </c>
      <c r="G559" t="s">
        <v>963</v>
      </c>
      <c r="H559" s="17">
        <v>23.11</v>
      </c>
      <c r="I559" t="s">
        <v>964</v>
      </c>
      <c r="J559" s="18">
        <f>ROUND(E559/I557* H559,5)</f>
        <v>5.0842000000000001</v>
      </c>
      <c r="K559" s="19"/>
    </row>
    <row r="560" spans="1:27" x14ac:dyDescent="0.25">
      <c r="B560" t="s">
        <v>1059</v>
      </c>
      <c r="C560" t="s">
        <v>25</v>
      </c>
      <c r="D560" t="s">
        <v>1060</v>
      </c>
      <c r="E560" s="16">
        <v>0.11</v>
      </c>
      <c r="F560" t="s">
        <v>962</v>
      </c>
      <c r="G560" t="s">
        <v>963</v>
      </c>
      <c r="H560" s="17">
        <v>20.49</v>
      </c>
      <c r="I560" t="s">
        <v>964</v>
      </c>
      <c r="J560" s="18">
        <f>ROUND(E560/I557* H560,5)</f>
        <v>2.2538999999999998</v>
      </c>
      <c r="K560" s="19"/>
    </row>
    <row r="561" spans="1:27" x14ac:dyDescent="0.25">
      <c r="D561" s="20" t="s">
        <v>965</v>
      </c>
      <c r="E561" s="19"/>
      <c r="H561" s="19"/>
      <c r="K561" s="17">
        <f>SUM(J559:J560)</f>
        <v>7.3380999999999998</v>
      </c>
    </row>
    <row r="562" spans="1:27" x14ac:dyDescent="0.25">
      <c r="B562" s="9" t="s">
        <v>970</v>
      </c>
      <c r="E562" s="19"/>
      <c r="H562" s="19"/>
      <c r="K562" s="19"/>
    </row>
    <row r="563" spans="1:27" x14ac:dyDescent="0.25">
      <c r="B563" t="s">
        <v>1162</v>
      </c>
      <c r="C563" t="s">
        <v>990</v>
      </c>
      <c r="D563" t="s">
        <v>1163</v>
      </c>
      <c r="E563" s="16">
        <v>0.30030000000000001</v>
      </c>
      <c r="G563" t="s">
        <v>963</v>
      </c>
      <c r="H563" s="17">
        <v>9.23</v>
      </c>
      <c r="I563" t="s">
        <v>964</v>
      </c>
      <c r="J563" s="18">
        <f>ROUND(E563* H563,5)</f>
        <v>2.7717700000000001</v>
      </c>
      <c r="K563" s="19"/>
    </row>
    <row r="564" spans="1:27" x14ac:dyDescent="0.25">
      <c r="B564" t="s">
        <v>1164</v>
      </c>
      <c r="C564" t="s">
        <v>990</v>
      </c>
      <c r="D564" t="s">
        <v>1165</v>
      </c>
      <c r="E564" s="16">
        <v>0.252</v>
      </c>
      <c r="G564" t="s">
        <v>963</v>
      </c>
      <c r="H564" s="17">
        <v>6.9</v>
      </c>
      <c r="I564" t="s">
        <v>964</v>
      </c>
      <c r="J564" s="18">
        <f>ROUND(E564* H564,5)</f>
        <v>1.7387999999999999</v>
      </c>
      <c r="K564" s="19"/>
    </row>
    <row r="565" spans="1:27" x14ac:dyDescent="0.25">
      <c r="D565" s="20" t="s">
        <v>978</v>
      </c>
      <c r="E565" s="19"/>
      <c r="H565" s="19"/>
      <c r="K565" s="17">
        <f>SUM(J563:J564)</f>
        <v>4.5105699999999995</v>
      </c>
    </row>
    <row r="566" spans="1:27" x14ac:dyDescent="0.25">
      <c r="E566" s="19"/>
      <c r="H566" s="19"/>
      <c r="K566" s="19"/>
    </row>
    <row r="567" spans="1:27" x14ac:dyDescent="0.25">
      <c r="D567" s="20" t="s">
        <v>980</v>
      </c>
      <c r="E567" s="19"/>
      <c r="H567" s="19">
        <v>2</v>
      </c>
      <c r="I567" t="s">
        <v>981</v>
      </c>
      <c r="J567">
        <f>ROUND(H567/100*K561,5)</f>
        <v>0.14676</v>
      </c>
      <c r="K567" s="19"/>
    </row>
    <row r="568" spans="1:27" x14ac:dyDescent="0.25">
      <c r="D568" s="20" t="s">
        <v>979</v>
      </c>
      <c r="E568" s="19"/>
      <c r="H568" s="19"/>
      <c r="K568" s="21">
        <f>SUM(J558:J567)</f>
        <v>11.995430000000001</v>
      </c>
    </row>
    <row r="569" spans="1:27" x14ac:dyDescent="0.25">
      <c r="D569" s="20" t="s">
        <v>1012</v>
      </c>
      <c r="E569" s="19"/>
      <c r="H569" s="19">
        <v>2.4</v>
      </c>
      <c r="I569" t="s">
        <v>981</v>
      </c>
      <c r="K569" s="17">
        <f>ROUND(H569/100*K568,5)</f>
        <v>0.28788999999999998</v>
      </c>
    </row>
    <row r="570" spans="1:27" x14ac:dyDescent="0.25">
      <c r="D570" s="20" t="s">
        <v>982</v>
      </c>
      <c r="E570" s="19"/>
      <c r="H570" s="19"/>
      <c r="K570" s="21">
        <f>SUM(K568:K569)</f>
        <v>12.28332</v>
      </c>
    </row>
    <row r="572" spans="1:27" ht="45" customHeight="1" x14ac:dyDescent="0.25">
      <c r="A572" s="12"/>
      <c r="B572" s="12" t="s">
        <v>1166</v>
      </c>
      <c r="C572" s="13" t="s">
        <v>12</v>
      </c>
      <c r="D572" s="61" t="s">
        <v>1167</v>
      </c>
      <c r="E572" s="62"/>
      <c r="F572" s="62"/>
      <c r="G572" s="13"/>
      <c r="H572" s="14" t="s">
        <v>958</v>
      </c>
      <c r="I572" s="63">
        <v>1</v>
      </c>
      <c r="J572" s="64"/>
      <c r="K572" s="15">
        <f>ROUND(K583,2)</f>
        <v>137.31</v>
      </c>
      <c r="L572" s="13"/>
      <c r="M572" s="13"/>
      <c r="N572" s="13"/>
      <c r="O572" s="13"/>
      <c r="P572" s="13"/>
      <c r="Q572" s="13"/>
      <c r="R572" s="13"/>
      <c r="S572" s="13"/>
      <c r="T572" s="13"/>
      <c r="U572" s="13"/>
      <c r="V572" s="13"/>
      <c r="W572" s="13"/>
      <c r="X572" s="13"/>
      <c r="Y572" s="13"/>
      <c r="Z572" s="13"/>
      <c r="AA572" s="13"/>
    </row>
    <row r="573" spans="1:27" x14ac:dyDescent="0.25">
      <c r="B573" s="9" t="s">
        <v>959</v>
      </c>
    </row>
    <row r="574" spans="1:27" x14ac:dyDescent="0.25">
      <c r="B574" t="s">
        <v>1168</v>
      </c>
      <c r="C574" t="s">
        <v>25</v>
      </c>
      <c r="D574" t="s">
        <v>1169</v>
      </c>
      <c r="E574" s="16">
        <v>0.25</v>
      </c>
      <c r="F574" t="s">
        <v>962</v>
      </c>
      <c r="G574" t="s">
        <v>963</v>
      </c>
      <c r="H574" s="17">
        <v>23.48</v>
      </c>
      <c r="I574" t="s">
        <v>964</v>
      </c>
      <c r="J574" s="18">
        <f>ROUND(E574/I572* H574,5)</f>
        <v>5.87</v>
      </c>
      <c r="K574" s="19"/>
    </row>
    <row r="575" spans="1:27" x14ac:dyDescent="0.25">
      <c r="D575" s="20" t="s">
        <v>965</v>
      </c>
      <c r="E575" s="19"/>
      <c r="H575" s="19"/>
      <c r="K575" s="17">
        <f>SUM(J574:J574)</f>
        <v>5.87</v>
      </c>
    </row>
    <row r="576" spans="1:27" x14ac:dyDescent="0.25">
      <c r="B576" s="9" t="s">
        <v>970</v>
      </c>
      <c r="E576" s="19"/>
      <c r="H576" s="19"/>
      <c r="K576" s="19"/>
    </row>
    <row r="577" spans="1:27" x14ac:dyDescent="0.25">
      <c r="B577" t="s">
        <v>1170</v>
      </c>
      <c r="C577" t="s">
        <v>12</v>
      </c>
      <c r="D577" t="s">
        <v>1171</v>
      </c>
      <c r="E577" s="16">
        <v>1</v>
      </c>
      <c r="G577" t="s">
        <v>963</v>
      </c>
      <c r="H577" s="17">
        <v>128.1</v>
      </c>
      <c r="I577" t="s">
        <v>964</v>
      </c>
      <c r="J577" s="18">
        <f>ROUND(E577* H577,5)</f>
        <v>128.1</v>
      </c>
      <c r="K577" s="19"/>
    </row>
    <row r="578" spans="1:27" x14ac:dyDescent="0.25">
      <c r="D578" s="20" t="s">
        <v>978</v>
      </c>
      <c r="E578" s="19"/>
      <c r="H578" s="19"/>
      <c r="K578" s="17">
        <f>SUM(J577:J577)</f>
        <v>128.1</v>
      </c>
    </row>
    <row r="579" spans="1:27" x14ac:dyDescent="0.25">
      <c r="E579" s="19"/>
      <c r="H579" s="19"/>
      <c r="K579" s="19"/>
    </row>
    <row r="580" spans="1:27" x14ac:dyDescent="0.25">
      <c r="D580" s="20" t="s">
        <v>980</v>
      </c>
      <c r="E580" s="19"/>
      <c r="H580" s="19">
        <v>2</v>
      </c>
      <c r="I580" t="s">
        <v>981</v>
      </c>
      <c r="J580">
        <f>ROUND(H580/100*K575,5)</f>
        <v>0.1174</v>
      </c>
      <c r="K580" s="19"/>
    </row>
    <row r="581" spans="1:27" x14ac:dyDescent="0.25">
      <c r="D581" s="20" t="s">
        <v>979</v>
      </c>
      <c r="E581" s="19"/>
      <c r="H581" s="19"/>
      <c r="K581" s="21">
        <f>SUM(J573:J580)</f>
        <v>134.0874</v>
      </c>
    </row>
    <row r="582" spans="1:27" x14ac:dyDescent="0.25">
      <c r="D582" s="20" t="s">
        <v>1012</v>
      </c>
      <c r="E582" s="19"/>
      <c r="H582" s="19">
        <v>2.4</v>
      </c>
      <c r="I582" t="s">
        <v>981</v>
      </c>
      <c r="K582" s="17">
        <f>ROUND(H582/100*K581,5)</f>
        <v>3.2181000000000002</v>
      </c>
    </row>
    <row r="583" spans="1:27" x14ac:dyDescent="0.25">
      <c r="D583" s="20" t="s">
        <v>982</v>
      </c>
      <c r="E583" s="19"/>
      <c r="H583" s="19"/>
      <c r="K583" s="21">
        <f>SUM(K581:K582)</f>
        <v>137.30549999999999</v>
      </c>
    </row>
    <row r="585" spans="1:27" ht="45" customHeight="1" x14ac:dyDescent="0.25">
      <c r="A585" s="12"/>
      <c r="B585" s="12" t="s">
        <v>1172</v>
      </c>
      <c r="C585" s="13" t="s">
        <v>12</v>
      </c>
      <c r="D585" s="61" t="s">
        <v>1173</v>
      </c>
      <c r="E585" s="62"/>
      <c r="F585" s="62"/>
      <c r="G585" s="13"/>
      <c r="H585" s="14" t="s">
        <v>958</v>
      </c>
      <c r="I585" s="63">
        <v>1</v>
      </c>
      <c r="J585" s="64"/>
      <c r="K585" s="15">
        <f>ROUND(K600,2)</f>
        <v>65.47</v>
      </c>
      <c r="L585" s="13"/>
      <c r="M585" s="13"/>
      <c r="N585" s="13"/>
      <c r="O585" s="13"/>
      <c r="P585" s="13"/>
      <c r="Q585" s="13"/>
      <c r="R585" s="13"/>
      <c r="S585" s="13"/>
      <c r="T585" s="13"/>
      <c r="U585" s="13"/>
      <c r="V585" s="13"/>
      <c r="W585" s="13"/>
      <c r="X585" s="13"/>
      <c r="Y585" s="13"/>
      <c r="Z585" s="13"/>
      <c r="AA585" s="13"/>
    </row>
    <row r="586" spans="1:27" x14ac:dyDescent="0.25">
      <c r="B586" s="9" t="s">
        <v>959</v>
      </c>
    </row>
    <row r="587" spans="1:27" x14ac:dyDescent="0.25">
      <c r="B587" t="s">
        <v>1109</v>
      </c>
      <c r="C587" t="s">
        <v>25</v>
      </c>
      <c r="D587" t="s">
        <v>1110</v>
      </c>
      <c r="E587" s="16">
        <v>0.55000000000000004</v>
      </c>
      <c r="F587" t="s">
        <v>962</v>
      </c>
      <c r="G587" t="s">
        <v>963</v>
      </c>
      <c r="H587" s="17">
        <v>19.22</v>
      </c>
      <c r="I587" t="s">
        <v>964</v>
      </c>
      <c r="J587" s="18">
        <f>ROUND(E587/I585* H587,5)</f>
        <v>10.571</v>
      </c>
      <c r="K587" s="19"/>
    </row>
    <row r="588" spans="1:27" x14ac:dyDescent="0.25">
      <c r="B588" t="s">
        <v>1111</v>
      </c>
      <c r="C588" t="s">
        <v>25</v>
      </c>
      <c r="D588" t="s">
        <v>1112</v>
      </c>
      <c r="E588" s="16">
        <v>2.0499999999999998</v>
      </c>
      <c r="F588" t="s">
        <v>962</v>
      </c>
      <c r="G588" t="s">
        <v>963</v>
      </c>
      <c r="H588" s="17">
        <v>23.11</v>
      </c>
      <c r="I588" t="s">
        <v>964</v>
      </c>
      <c r="J588" s="18">
        <f>ROUND(E588/I585* H588,5)</f>
        <v>47.375500000000002</v>
      </c>
      <c r="K588" s="19"/>
    </row>
    <row r="589" spans="1:27" x14ac:dyDescent="0.25">
      <c r="D589" s="20" t="s">
        <v>965</v>
      </c>
      <c r="E589" s="19"/>
      <c r="H589" s="19"/>
      <c r="K589" s="17">
        <f>SUM(J587:J588)</f>
        <v>57.9465</v>
      </c>
    </row>
    <row r="590" spans="1:27" x14ac:dyDescent="0.25">
      <c r="B590" s="9" t="s">
        <v>970</v>
      </c>
      <c r="E590" s="19"/>
      <c r="H590" s="19"/>
      <c r="K590" s="19"/>
    </row>
    <row r="591" spans="1:27" x14ac:dyDescent="0.25">
      <c r="B591" t="s">
        <v>1118</v>
      </c>
      <c r="C591" t="s">
        <v>12</v>
      </c>
      <c r="D591" t="s">
        <v>1119</v>
      </c>
      <c r="E591" s="16">
        <v>4.2080000000000002</v>
      </c>
      <c r="G591" t="s">
        <v>963</v>
      </c>
      <c r="H591" s="17">
        <v>0.15</v>
      </c>
      <c r="I591" t="s">
        <v>964</v>
      </c>
      <c r="J591" s="18">
        <f>ROUND(E591* H591,5)</f>
        <v>0.63119999999999998</v>
      </c>
      <c r="K591" s="19"/>
    </row>
    <row r="592" spans="1:27" x14ac:dyDescent="0.25">
      <c r="D592" s="20" t="s">
        <v>978</v>
      </c>
      <c r="E592" s="19"/>
      <c r="H592" s="19"/>
      <c r="K592" s="17">
        <f>SUM(J591:J591)</f>
        <v>0.63119999999999998</v>
      </c>
    </row>
    <row r="593" spans="1:27" x14ac:dyDescent="0.25">
      <c r="B593" s="9" t="s">
        <v>955</v>
      </c>
      <c r="E593" s="19"/>
      <c r="H593" s="19"/>
      <c r="K593" s="19"/>
    </row>
    <row r="594" spans="1:27" x14ac:dyDescent="0.25">
      <c r="B594" t="s">
        <v>985</v>
      </c>
      <c r="C594" t="s">
        <v>37</v>
      </c>
      <c r="D594" t="s">
        <v>986</v>
      </c>
      <c r="E594" s="16">
        <v>4.8300000000000003E-2</v>
      </c>
      <c r="G594" t="s">
        <v>963</v>
      </c>
      <c r="H594" s="17">
        <v>86.957300000000004</v>
      </c>
      <c r="I594" t="s">
        <v>964</v>
      </c>
      <c r="J594" s="18">
        <f>ROUND(E594* H594,5)</f>
        <v>4.2000400000000004</v>
      </c>
      <c r="K594" s="19"/>
    </row>
    <row r="595" spans="1:27" x14ac:dyDescent="0.25">
      <c r="D595" s="20" t="s">
        <v>1115</v>
      </c>
      <c r="E595" s="19"/>
      <c r="H595" s="19"/>
      <c r="K595" s="17">
        <f>SUM(J594:J594)</f>
        <v>4.2000400000000004</v>
      </c>
    </row>
    <row r="596" spans="1:27" x14ac:dyDescent="0.25">
      <c r="E596" s="19"/>
      <c r="H596" s="19"/>
      <c r="K596" s="19"/>
    </row>
    <row r="597" spans="1:27" x14ac:dyDescent="0.25">
      <c r="D597" s="20" t="s">
        <v>980</v>
      </c>
      <c r="E597" s="19"/>
      <c r="H597" s="19">
        <v>2</v>
      </c>
      <c r="I597" t="s">
        <v>981</v>
      </c>
      <c r="J597">
        <f>ROUND(H597/100*K589,5)</f>
        <v>1.15893</v>
      </c>
      <c r="K597" s="19"/>
    </row>
    <row r="598" spans="1:27" x14ac:dyDescent="0.25">
      <c r="D598" s="20" t="s">
        <v>979</v>
      </c>
      <c r="E598" s="19"/>
      <c r="H598" s="19"/>
      <c r="K598" s="21">
        <f>SUM(J586:J597)</f>
        <v>63.936669999999999</v>
      </c>
    </row>
    <row r="599" spans="1:27" x14ac:dyDescent="0.25">
      <c r="D599" s="20" t="s">
        <v>1012</v>
      </c>
      <c r="E599" s="19"/>
      <c r="H599" s="19">
        <v>2.4</v>
      </c>
      <c r="I599" t="s">
        <v>981</v>
      </c>
      <c r="K599" s="17">
        <f>ROUND(H599/100*K598,5)</f>
        <v>1.5344800000000001</v>
      </c>
    </row>
    <row r="600" spans="1:27" x14ac:dyDescent="0.25">
      <c r="D600" s="20" t="s">
        <v>982</v>
      </c>
      <c r="E600" s="19"/>
      <c r="H600" s="19"/>
      <c r="K600" s="21">
        <f>SUM(K598:K599)</f>
        <v>65.471149999999994</v>
      </c>
    </row>
    <row r="602" spans="1:27" ht="45" customHeight="1" x14ac:dyDescent="0.25">
      <c r="A602" s="12"/>
      <c r="B602" s="12" t="s">
        <v>1174</v>
      </c>
      <c r="C602" s="13" t="s">
        <v>56</v>
      </c>
      <c r="D602" s="61" t="s">
        <v>1175</v>
      </c>
      <c r="E602" s="62"/>
      <c r="F602" s="62"/>
      <c r="G602" s="13"/>
      <c r="H602" s="14" t="s">
        <v>958</v>
      </c>
      <c r="I602" s="63">
        <v>1</v>
      </c>
      <c r="J602" s="64"/>
      <c r="K602" s="15">
        <f>ROUND(K616,2)</f>
        <v>14.5</v>
      </c>
      <c r="L602" s="13"/>
      <c r="M602" s="13"/>
      <c r="N602" s="13"/>
      <c r="O602" s="13"/>
      <c r="P602" s="13"/>
      <c r="Q602" s="13"/>
      <c r="R602" s="13"/>
      <c r="S602" s="13"/>
      <c r="T602" s="13"/>
      <c r="U602" s="13"/>
      <c r="V602" s="13"/>
      <c r="W602" s="13"/>
      <c r="X602" s="13"/>
      <c r="Y602" s="13"/>
      <c r="Z602" s="13"/>
      <c r="AA602" s="13"/>
    </row>
    <row r="603" spans="1:27" x14ac:dyDescent="0.25">
      <c r="B603" s="9" t="s">
        <v>959</v>
      </c>
    </row>
    <row r="604" spans="1:27" x14ac:dyDescent="0.25">
      <c r="B604" t="s">
        <v>1176</v>
      </c>
      <c r="C604" t="s">
        <v>25</v>
      </c>
      <c r="D604" t="s">
        <v>1177</v>
      </c>
      <c r="E604" s="16">
        <v>0.36</v>
      </c>
      <c r="F604" t="s">
        <v>962</v>
      </c>
      <c r="G604" t="s">
        <v>963</v>
      </c>
      <c r="H604" s="17">
        <v>23.88</v>
      </c>
      <c r="I604" t="s">
        <v>964</v>
      </c>
      <c r="J604" s="18">
        <f>ROUND(E604/I602* H604,5)</f>
        <v>8.5968</v>
      </c>
      <c r="K604" s="19"/>
    </row>
    <row r="605" spans="1:27" x14ac:dyDescent="0.25">
      <c r="B605" t="s">
        <v>1178</v>
      </c>
      <c r="C605" t="s">
        <v>25</v>
      </c>
      <c r="D605" t="s">
        <v>1179</v>
      </c>
      <c r="E605" s="16">
        <v>0.18</v>
      </c>
      <c r="F605" t="s">
        <v>962</v>
      </c>
      <c r="G605" t="s">
        <v>963</v>
      </c>
      <c r="H605" s="17">
        <v>20.46</v>
      </c>
      <c r="I605" t="s">
        <v>964</v>
      </c>
      <c r="J605" s="18">
        <f>ROUND(E605/I602* H605,5)</f>
        <v>3.6827999999999999</v>
      </c>
      <c r="K605" s="19"/>
    </row>
    <row r="606" spans="1:27" x14ac:dyDescent="0.25">
      <c r="D606" s="20" t="s">
        <v>965</v>
      </c>
      <c r="E606" s="19"/>
      <c r="H606" s="19"/>
      <c r="K606" s="17">
        <f>SUM(J604:J605)</f>
        <v>12.2796</v>
      </c>
    </row>
    <row r="607" spans="1:27" x14ac:dyDescent="0.25">
      <c r="B607" s="9" t="s">
        <v>970</v>
      </c>
      <c r="E607" s="19"/>
      <c r="H607" s="19"/>
      <c r="K607" s="19"/>
    </row>
    <row r="608" spans="1:27" x14ac:dyDescent="0.25">
      <c r="B608" t="s">
        <v>1180</v>
      </c>
      <c r="C608" t="s">
        <v>56</v>
      </c>
      <c r="D608" t="s">
        <v>1181</v>
      </c>
      <c r="E608" s="16">
        <v>1.25</v>
      </c>
      <c r="G608" t="s">
        <v>963</v>
      </c>
      <c r="H608" s="17">
        <v>0.74</v>
      </c>
      <c r="I608" t="s">
        <v>964</v>
      </c>
      <c r="J608" s="18">
        <f>ROUND(E608* H608,5)</f>
        <v>0.92500000000000004</v>
      </c>
      <c r="K608" s="19"/>
    </row>
    <row r="609" spans="1:27" x14ac:dyDescent="0.25">
      <c r="B609" t="s">
        <v>1182</v>
      </c>
      <c r="C609" t="s">
        <v>12</v>
      </c>
      <c r="D609" t="s">
        <v>1183</v>
      </c>
      <c r="E609" s="16">
        <v>1</v>
      </c>
      <c r="G609" t="s">
        <v>963</v>
      </c>
      <c r="H609" s="17">
        <v>0.7</v>
      </c>
      <c r="I609" t="s">
        <v>964</v>
      </c>
      <c r="J609" s="18">
        <f>ROUND(E609* H609,5)</f>
        <v>0.7</v>
      </c>
      <c r="K609" s="19"/>
    </row>
    <row r="610" spans="1:27" x14ac:dyDescent="0.25">
      <c r="B610" t="s">
        <v>1184</v>
      </c>
      <c r="C610" t="s">
        <v>12</v>
      </c>
      <c r="D610" t="s">
        <v>1185</v>
      </c>
      <c r="E610" s="16">
        <v>1</v>
      </c>
      <c r="G610" t="s">
        <v>963</v>
      </c>
      <c r="H610" s="17">
        <v>0.01</v>
      </c>
      <c r="I610" t="s">
        <v>964</v>
      </c>
      <c r="J610" s="18">
        <f>ROUND(E610* H610,5)</f>
        <v>0.01</v>
      </c>
      <c r="K610" s="19"/>
    </row>
    <row r="611" spans="1:27" x14ac:dyDescent="0.25">
      <c r="D611" s="20" t="s">
        <v>978</v>
      </c>
      <c r="E611" s="19"/>
      <c r="H611" s="19"/>
      <c r="K611" s="17">
        <f>SUM(J608:J610)</f>
        <v>1.635</v>
      </c>
    </row>
    <row r="612" spans="1:27" x14ac:dyDescent="0.25">
      <c r="E612" s="19"/>
      <c r="H612" s="19"/>
      <c r="K612" s="19"/>
    </row>
    <row r="613" spans="1:27" x14ac:dyDescent="0.25">
      <c r="D613" s="20" t="s">
        <v>980</v>
      </c>
      <c r="E613" s="19"/>
      <c r="H613" s="19">
        <v>2</v>
      </c>
      <c r="I613" t="s">
        <v>981</v>
      </c>
      <c r="J613">
        <f>ROUND(H613/100*K606,5)</f>
        <v>0.24559</v>
      </c>
      <c r="K613" s="19"/>
    </row>
    <row r="614" spans="1:27" x14ac:dyDescent="0.25">
      <c r="D614" s="20" t="s">
        <v>979</v>
      </c>
      <c r="E614" s="19"/>
      <c r="H614" s="19"/>
      <c r="K614" s="21">
        <f>SUM(J603:J613)</f>
        <v>14.16019</v>
      </c>
    </row>
    <row r="615" spans="1:27" x14ac:dyDescent="0.25">
      <c r="D615" s="20" t="s">
        <v>1012</v>
      </c>
      <c r="E615" s="19"/>
      <c r="H615" s="19">
        <v>2.4</v>
      </c>
      <c r="I615" t="s">
        <v>981</v>
      </c>
      <c r="K615" s="17">
        <f>ROUND(H615/100*K614,5)</f>
        <v>0.33983999999999998</v>
      </c>
    </row>
    <row r="616" spans="1:27" x14ac:dyDescent="0.25">
      <c r="D616" s="20" t="s">
        <v>982</v>
      </c>
      <c r="E616" s="19"/>
      <c r="H616" s="19"/>
      <c r="K616" s="21">
        <f>SUM(K614:K615)</f>
        <v>14.500030000000001</v>
      </c>
    </row>
    <row r="618" spans="1:27" ht="45" customHeight="1" x14ac:dyDescent="0.25">
      <c r="A618" s="12"/>
      <c r="B618" s="12" t="s">
        <v>1186</v>
      </c>
      <c r="C618" s="13" t="s">
        <v>56</v>
      </c>
      <c r="D618" s="61" t="s">
        <v>1187</v>
      </c>
      <c r="E618" s="62"/>
      <c r="F618" s="62"/>
      <c r="G618" s="13"/>
      <c r="H618" s="14" t="s">
        <v>958</v>
      </c>
      <c r="I618" s="63">
        <v>1</v>
      </c>
      <c r="J618" s="64"/>
      <c r="K618" s="15">
        <f>ROUND(K632,2)</f>
        <v>14.82</v>
      </c>
      <c r="L618" s="13"/>
      <c r="M618" s="13"/>
      <c r="N618" s="13"/>
      <c r="O618" s="13"/>
      <c r="P618" s="13"/>
      <c r="Q618" s="13"/>
      <c r="R618" s="13"/>
      <c r="S618" s="13"/>
      <c r="T618" s="13"/>
      <c r="U618" s="13"/>
      <c r="V618" s="13"/>
      <c r="W618" s="13"/>
      <c r="X618" s="13"/>
      <c r="Y618" s="13"/>
      <c r="Z618" s="13"/>
      <c r="AA618" s="13"/>
    </row>
    <row r="619" spans="1:27" x14ac:dyDescent="0.25">
      <c r="B619" s="9" t="s">
        <v>959</v>
      </c>
    </row>
    <row r="620" spans="1:27" x14ac:dyDescent="0.25">
      <c r="B620" t="s">
        <v>1178</v>
      </c>
      <c r="C620" t="s">
        <v>25</v>
      </c>
      <c r="D620" t="s">
        <v>1179</v>
      </c>
      <c r="E620" s="16">
        <v>0.18</v>
      </c>
      <c r="F620" t="s">
        <v>962</v>
      </c>
      <c r="G620" t="s">
        <v>963</v>
      </c>
      <c r="H620" s="17">
        <v>20.46</v>
      </c>
      <c r="I620" t="s">
        <v>964</v>
      </c>
      <c r="J620" s="18">
        <f>ROUND(E620/I618* H620,5)</f>
        <v>3.6827999999999999</v>
      </c>
      <c r="K620" s="19"/>
    </row>
    <row r="621" spans="1:27" x14ac:dyDescent="0.25">
      <c r="B621" t="s">
        <v>1176</v>
      </c>
      <c r="C621" t="s">
        <v>25</v>
      </c>
      <c r="D621" t="s">
        <v>1177</v>
      </c>
      <c r="E621" s="16">
        <v>0.36</v>
      </c>
      <c r="F621" t="s">
        <v>962</v>
      </c>
      <c r="G621" t="s">
        <v>963</v>
      </c>
      <c r="H621" s="17">
        <v>23.88</v>
      </c>
      <c r="I621" t="s">
        <v>964</v>
      </c>
      <c r="J621" s="18">
        <f>ROUND(E621/I618* H621,5)</f>
        <v>8.5968</v>
      </c>
      <c r="K621" s="19"/>
    </row>
    <row r="622" spans="1:27" x14ac:dyDescent="0.25">
      <c r="D622" s="20" t="s">
        <v>965</v>
      </c>
      <c r="E622" s="19"/>
      <c r="H622" s="19"/>
      <c r="K622" s="17">
        <f>SUM(J620:J621)</f>
        <v>12.2796</v>
      </c>
    </row>
    <row r="623" spans="1:27" x14ac:dyDescent="0.25">
      <c r="B623" s="9" t="s">
        <v>970</v>
      </c>
      <c r="E623" s="19"/>
      <c r="H623" s="19"/>
      <c r="K623" s="19"/>
    </row>
    <row r="624" spans="1:27" x14ac:dyDescent="0.25">
      <c r="B624" t="s">
        <v>1188</v>
      </c>
      <c r="C624" t="s">
        <v>56</v>
      </c>
      <c r="D624" t="s">
        <v>1189</v>
      </c>
      <c r="E624" s="16">
        <v>1.25</v>
      </c>
      <c r="G624" t="s">
        <v>963</v>
      </c>
      <c r="H624" s="17">
        <v>0.94</v>
      </c>
      <c r="I624" t="s">
        <v>964</v>
      </c>
      <c r="J624" s="18">
        <f>ROUND(E624* H624,5)</f>
        <v>1.175</v>
      </c>
      <c r="K624" s="19"/>
    </row>
    <row r="625" spans="1:27" x14ac:dyDescent="0.25">
      <c r="B625" t="s">
        <v>1190</v>
      </c>
      <c r="C625" t="s">
        <v>12</v>
      </c>
      <c r="D625" t="s">
        <v>1191</v>
      </c>
      <c r="E625" s="16">
        <v>1</v>
      </c>
      <c r="G625" t="s">
        <v>963</v>
      </c>
      <c r="H625" s="17">
        <v>0.76</v>
      </c>
      <c r="I625" t="s">
        <v>964</v>
      </c>
      <c r="J625" s="18">
        <f>ROUND(E625* H625,5)</f>
        <v>0.76</v>
      </c>
      <c r="K625" s="19"/>
    </row>
    <row r="626" spans="1:27" x14ac:dyDescent="0.25">
      <c r="B626" t="s">
        <v>1192</v>
      </c>
      <c r="C626" t="s">
        <v>12</v>
      </c>
      <c r="D626" t="s">
        <v>1193</v>
      </c>
      <c r="E626" s="16">
        <v>1</v>
      </c>
      <c r="G626" t="s">
        <v>963</v>
      </c>
      <c r="H626" s="17">
        <v>0.01</v>
      </c>
      <c r="I626" t="s">
        <v>964</v>
      </c>
      <c r="J626" s="18">
        <f>ROUND(E626* H626,5)</f>
        <v>0.01</v>
      </c>
      <c r="K626" s="19"/>
    </row>
    <row r="627" spans="1:27" x14ac:dyDescent="0.25">
      <c r="D627" s="20" t="s">
        <v>978</v>
      </c>
      <c r="E627" s="19"/>
      <c r="H627" s="19"/>
      <c r="K627" s="17">
        <f>SUM(J624:J626)</f>
        <v>1.9450000000000001</v>
      </c>
    </row>
    <row r="628" spans="1:27" x14ac:dyDescent="0.25">
      <c r="E628" s="19"/>
      <c r="H628" s="19"/>
      <c r="K628" s="19"/>
    </row>
    <row r="629" spans="1:27" x14ac:dyDescent="0.25">
      <c r="D629" s="20" t="s">
        <v>980</v>
      </c>
      <c r="E629" s="19"/>
      <c r="H629" s="19">
        <v>2</v>
      </c>
      <c r="I629" t="s">
        <v>981</v>
      </c>
      <c r="J629">
        <f>ROUND(H629/100*K622,5)</f>
        <v>0.24559</v>
      </c>
      <c r="K629" s="19"/>
    </row>
    <row r="630" spans="1:27" x14ac:dyDescent="0.25">
      <c r="D630" s="20" t="s">
        <v>979</v>
      </c>
      <c r="E630" s="19"/>
      <c r="H630" s="19"/>
      <c r="K630" s="21">
        <f>SUM(J619:J629)</f>
        <v>14.470190000000001</v>
      </c>
    </row>
    <row r="631" spans="1:27" x14ac:dyDescent="0.25">
      <c r="D631" s="20" t="s">
        <v>1012</v>
      </c>
      <c r="E631" s="19"/>
      <c r="H631" s="19">
        <v>2.4</v>
      </c>
      <c r="I631" t="s">
        <v>981</v>
      </c>
      <c r="K631" s="17">
        <f>ROUND(H631/100*K630,5)</f>
        <v>0.34727999999999998</v>
      </c>
    </row>
    <row r="632" spans="1:27" x14ac:dyDescent="0.25">
      <c r="D632" s="20" t="s">
        <v>982</v>
      </c>
      <c r="E632" s="19"/>
      <c r="H632" s="19"/>
      <c r="K632" s="21">
        <f>SUM(K630:K631)</f>
        <v>14.81747</v>
      </c>
    </row>
    <row r="634" spans="1:27" ht="45" customHeight="1" x14ac:dyDescent="0.25">
      <c r="A634" s="12"/>
      <c r="B634" s="12" t="s">
        <v>1194</v>
      </c>
      <c r="C634" s="13" t="s">
        <v>56</v>
      </c>
      <c r="D634" s="61" t="s">
        <v>1195</v>
      </c>
      <c r="E634" s="62"/>
      <c r="F634" s="62"/>
      <c r="G634" s="13"/>
      <c r="H634" s="14" t="s">
        <v>958</v>
      </c>
      <c r="I634" s="63">
        <v>1</v>
      </c>
      <c r="J634" s="64"/>
      <c r="K634" s="15">
        <f>ROUND(K648,2)</f>
        <v>22.44</v>
      </c>
      <c r="L634" s="13"/>
      <c r="M634" s="13"/>
      <c r="N634" s="13"/>
      <c r="O634" s="13"/>
      <c r="P634" s="13"/>
      <c r="Q634" s="13"/>
      <c r="R634" s="13"/>
      <c r="S634" s="13"/>
      <c r="T634" s="13"/>
      <c r="U634" s="13"/>
      <c r="V634" s="13"/>
      <c r="W634" s="13"/>
      <c r="X634" s="13"/>
      <c r="Y634" s="13"/>
      <c r="Z634" s="13"/>
      <c r="AA634" s="13"/>
    </row>
    <row r="635" spans="1:27" x14ac:dyDescent="0.25">
      <c r="B635" s="9" t="s">
        <v>959</v>
      </c>
    </row>
    <row r="636" spans="1:27" x14ac:dyDescent="0.25">
      <c r="B636" t="s">
        <v>1178</v>
      </c>
      <c r="C636" t="s">
        <v>25</v>
      </c>
      <c r="D636" t="s">
        <v>1179</v>
      </c>
      <c r="E636" s="16">
        <v>0.18</v>
      </c>
      <c r="F636" t="s">
        <v>962</v>
      </c>
      <c r="G636" t="s">
        <v>963</v>
      </c>
      <c r="H636" s="17">
        <v>20.46</v>
      </c>
      <c r="I636" t="s">
        <v>964</v>
      </c>
      <c r="J636" s="18">
        <f>ROUND(E636/I634* H636,5)</f>
        <v>3.6827999999999999</v>
      </c>
      <c r="K636" s="19"/>
    </row>
    <row r="637" spans="1:27" x14ac:dyDescent="0.25">
      <c r="B637" t="s">
        <v>1176</v>
      </c>
      <c r="C637" t="s">
        <v>25</v>
      </c>
      <c r="D637" t="s">
        <v>1177</v>
      </c>
      <c r="E637" s="16">
        <v>0.36</v>
      </c>
      <c r="F637" t="s">
        <v>962</v>
      </c>
      <c r="G637" t="s">
        <v>963</v>
      </c>
      <c r="H637" s="17">
        <v>23.88</v>
      </c>
      <c r="I637" t="s">
        <v>964</v>
      </c>
      <c r="J637" s="18">
        <f>ROUND(E637/I634* H637,5)</f>
        <v>8.5968</v>
      </c>
      <c r="K637" s="19"/>
    </row>
    <row r="638" spans="1:27" x14ac:dyDescent="0.25">
      <c r="D638" s="20" t="s">
        <v>965</v>
      </c>
      <c r="E638" s="19"/>
      <c r="H638" s="19"/>
      <c r="K638" s="17">
        <f>SUM(J636:J637)</f>
        <v>12.2796</v>
      </c>
    </row>
    <row r="639" spans="1:27" x14ac:dyDescent="0.25">
      <c r="B639" s="9" t="s">
        <v>970</v>
      </c>
      <c r="E639" s="19"/>
      <c r="H639" s="19"/>
      <c r="K639" s="19"/>
    </row>
    <row r="640" spans="1:27" x14ac:dyDescent="0.25">
      <c r="B640" t="s">
        <v>1196</v>
      </c>
      <c r="C640" t="s">
        <v>12</v>
      </c>
      <c r="D640" t="s">
        <v>1197</v>
      </c>
      <c r="E640" s="16">
        <v>1</v>
      </c>
      <c r="G640" t="s">
        <v>963</v>
      </c>
      <c r="H640" s="17">
        <v>5.65</v>
      </c>
      <c r="I640" t="s">
        <v>964</v>
      </c>
      <c r="J640" s="18">
        <f>ROUND(E640* H640,5)</f>
        <v>5.65</v>
      </c>
      <c r="K640" s="19"/>
    </row>
    <row r="641" spans="1:27" x14ac:dyDescent="0.25">
      <c r="B641" t="s">
        <v>1198</v>
      </c>
      <c r="C641" t="s">
        <v>12</v>
      </c>
      <c r="D641" t="s">
        <v>1199</v>
      </c>
      <c r="E641" s="16">
        <v>1</v>
      </c>
      <c r="G641" t="s">
        <v>963</v>
      </c>
      <c r="H641" s="17">
        <v>0.08</v>
      </c>
      <c r="I641" t="s">
        <v>964</v>
      </c>
      <c r="J641" s="18">
        <f>ROUND(E641* H641,5)</f>
        <v>0.08</v>
      </c>
      <c r="K641" s="19"/>
    </row>
    <row r="642" spans="1:27" x14ac:dyDescent="0.25">
      <c r="B642" t="s">
        <v>1200</v>
      </c>
      <c r="C642" t="s">
        <v>56</v>
      </c>
      <c r="D642" t="s">
        <v>1201</v>
      </c>
      <c r="E642" s="16">
        <v>1.25</v>
      </c>
      <c r="G642" t="s">
        <v>963</v>
      </c>
      <c r="H642" s="17">
        <v>2.93</v>
      </c>
      <c r="I642" t="s">
        <v>964</v>
      </c>
      <c r="J642" s="18">
        <f>ROUND(E642* H642,5)</f>
        <v>3.6625000000000001</v>
      </c>
      <c r="K642" s="19"/>
    </row>
    <row r="643" spans="1:27" x14ac:dyDescent="0.25">
      <c r="D643" s="20" t="s">
        <v>978</v>
      </c>
      <c r="E643" s="19"/>
      <c r="H643" s="19"/>
      <c r="K643" s="17">
        <f>SUM(J640:J642)</f>
        <v>9.3925000000000001</v>
      </c>
    </row>
    <row r="644" spans="1:27" x14ac:dyDescent="0.25">
      <c r="E644" s="19"/>
      <c r="H644" s="19"/>
      <c r="K644" s="19"/>
    </row>
    <row r="645" spans="1:27" x14ac:dyDescent="0.25">
      <c r="D645" s="20" t="s">
        <v>980</v>
      </c>
      <c r="E645" s="19"/>
      <c r="H645" s="19">
        <v>2</v>
      </c>
      <c r="I645" t="s">
        <v>981</v>
      </c>
      <c r="J645">
        <f>ROUND(H645/100*K638,5)</f>
        <v>0.24559</v>
      </c>
      <c r="K645" s="19"/>
    </row>
    <row r="646" spans="1:27" x14ac:dyDescent="0.25">
      <c r="D646" s="20" t="s">
        <v>979</v>
      </c>
      <c r="E646" s="19"/>
      <c r="H646" s="19"/>
      <c r="K646" s="21">
        <f>SUM(J635:J645)</f>
        <v>21.91769</v>
      </c>
    </row>
    <row r="647" spans="1:27" x14ac:dyDescent="0.25">
      <c r="D647" s="20" t="s">
        <v>1012</v>
      </c>
      <c r="E647" s="19"/>
      <c r="H647" s="19">
        <v>2.4</v>
      </c>
      <c r="I647" t="s">
        <v>981</v>
      </c>
      <c r="K647" s="17">
        <f>ROUND(H647/100*K646,5)</f>
        <v>0.52602000000000004</v>
      </c>
    </row>
    <row r="648" spans="1:27" x14ac:dyDescent="0.25">
      <c r="D648" s="20" t="s">
        <v>982</v>
      </c>
      <c r="E648" s="19"/>
      <c r="H648" s="19"/>
      <c r="K648" s="21">
        <f>SUM(K646:K647)</f>
        <v>22.443709999999999</v>
      </c>
    </row>
    <row r="650" spans="1:27" ht="45" customHeight="1" x14ac:dyDescent="0.25">
      <c r="A650" s="12"/>
      <c r="B650" s="12" t="s">
        <v>1202</v>
      </c>
      <c r="C650" s="13" t="s">
        <v>56</v>
      </c>
      <c r="D650" s="61" t="s">
        <v>1203</v>
      </c>
      <c r="E650" s="62"/>
      <c r="F650" s="62"/>
      <c r="G650" s="13"/>
      <c r="H650" s="14" t="s">
        <v>958</v>
      </c>
      <c r="I650" s="63">
        <v>1</v>
      </c>
      <c r="J650" s="64"/>
      <c r="K650" s="15">
        <f>ROUND(K664,2)</f>
        <v>9.9</v>
      </c>
      <c r="L650" s="13"/>
      <c r="M650" s="13"/>
      <c r="N650" s="13"/>
      <c r="O650" s="13"/>
      <c r="P650" s="13"/>
      <c r="Q650" s="13"/>
      <c r="R650" s="13"/>
      <c r="S650" s="13"/>
      <c r="T650" s="13"/>
      <c r="U650" s="13"/>
      <c r="V650" s="13"/>
      <c r="W650" s="13"/>
      <c r="X650" s="13"/>
      <c r="Y650" s="13"/>
      <c r="Z650" s="13"/>
      <c r="AA650" s="13"/>
    </row>
    <row r="651" spans="1:27" x14ac:dyDescent="0.25">
      <c r="B651" s="9" t="s">
        <v>959</v>
      </c>
    </row>
    <row r="652" spans="1:27" x14ac:dyDescent="0.25">
      <c r="B652" t="s">
        <v>1003</v>
      </c>
      <c r="C652" t="s">
        <v>25</v>
      </c>
      <c r="D652" t="s">
        <v>1004</v>
      </c>
      <c r="E652" s="16">
        <v>0.14000000000000001</v>
      </c>
      <c r="F652" t="s">
        <v>962</v>
      </c>
      <c r="G652" t="s">
        <v>963</v>
      </c>
      <c r="H652" s="17">
        <v>20.49</v>
      </c>
      <c r="I652" t="s">
        <v>964</v>
      </c>
      <c r="J652" s="18">
        <f>ROUND(E652/I650* H652,5)</f>
        <v>2.8685999999999998</v>
      </c>
      <c r="K652" s="19"/>
    </row>
    <row r="653" spans="1:27" x14ac:dyDescent="0.25">
      <c r="B653" t="s">
        <v>1001</v>
      </c>
      <c r="C653" t="s">
        <v>25</v>
      </c>
      <c r="D653" t="s">
        <v>1002</v>
      </c>
      <c r="E653" s="16">
        <v>0.14000000000000001</v>
      </c>
      <c r="F653" t="s">
        <v>962</v>
      </c>
      <c r="G653" t="s">
        <v>963</v>
      </c>
      <c r="H653" s="17">
        <v>23.88</v>
      </c>
      <c r="I653" t="s">
        <v>964</v>
      </c>
      <c r="J653" s="18">
        <f>ROUND(E653/I650* H653,5)</f>
        <v>3.3431999999999999</v>
      </c>
      <c r="K653" s="19"/>
    </row>
    <row r="654" spans="1:27" x14ac:dyDescent="0.25">
      <c r="D654" s="20" t="s">
        <v>965</v>
      </c>
      <c r="E654" s="19"/>
      <c r="H654" s="19"/>
      <c r="K654" s="17">
        <f>SUM(J652:J653)</f>
        <v>6.2118000000000002</v>
      </c>
    </row>
    <row r="655" spans="1:27" x14ac:dyDescent="0.25">
      <c r="B655" s="9" t="s">
        <v>970</v>
      </c>
      <c r="E655" s="19"/>
      <c r="H655" s="19"/>
      <c r="K655" s="19"/>
    </row>
    <row r="656" spans="1:27" x14ac:dyDescent="0.25">
      <c r="B656" t="s">
        <v>1204</v>
      </c>
      <c r="C656" t="s">
        <v>56</v>
      </c>
      <c r="D656" t="s">
        <v>1205</v>
      </c>
      <c r="E656" s="16">
        <v>1.02</v>
      </c>
      <c r="G656" t="s">
        <v>963</v>
      </c>
      <c r="H656" s="17">
        <v>2.76</v>
      </c>
      <c r="I656" t="s">
        <v>964</v>
      </c>
      <c r="J656" s="18">
        <f>ROUND(E656* H656,5)</f>
        <v>2.8151999999999999</v>
      </c>
      <c r="K656" s="19"/>
    </row>
    <row r="657" spans="1:27" x14ac:dyDescent="0.25">
      <c r="B657" t="s">
        <v>1206</v>
      </c>
      <c r="C657" t="s">
        <v>12</v>
      </c>
      <c r="D657" t="s">
        <v>1207</v>
      </c>
      <c r="E657" s="16">
        <v>0.3</v>
      </c>
      <c r="G657" t="s">
        <v>963</v>
      </c>
      <c r="H657" s="17">
        <v>1.1399999999999999</v>
      </c>
      <c r="I657" t="s">
        <v>964</v>
      </c>
      <c r="J657" s="18">
        <f>ROUND(E657* H657,5)</f>
        <v>0.34200000000000003</v>
      </c>
      <c r="K657" s="19"/>
    </row>
    <row r="658" spans="1:27" x14ac:dyDescent="0.25">
      <c r="B658" t="s">
        <v>1208</v>
      </c>
      <c r="C658" t="s">
        <v>12</v>
      </c>
      <c r="D658" t="s">
        <v>1209</v>
      </c>
      <c r="E658" s="16">
        <v>1</v>
      </c>
      <c r="G658" t="s">
        <v>963</v>
      </c>
      <c r="H658" s="17">
        <v>0.17</v>
      </c>
      <c r="I658" t="s">
        <v>964</v>
      </c>
      <c r="J658" s="18">
        <f>ROUND(E658* H658,5)</f>
        <v>0.17</v>
      </c>
      <c r="K658" s="19"/>
    </row>
    <row r="659" spans="1:27" x14ac:dyDescent="0.25">
      <c r="D659" s="20" t="s">
        <v>978</v>
      </c>
      <c r="E659" s="19"/>
      <c r="H659" s="19"/>
      <c r="K659" s="17">
        <f>SUM(J656:J658)</f>
        <v>3.3271999999999999</v>
      </c>
    </row>
    <row r="660" spans="1:27" x14ac:dyDescent="0.25">
      <c r="E660" s="19"/>
      <c r="H660" s="19"/>
      <c r="K660" s="19"/>
    </row>
    <row r="661" spans="1:27" x14ac:dyDescent="0.25">
      <c r="D661" s="20" t="s">
        <v>980</v>
      </c>
      <c r="E661" s="19"/>
      <c r="H661" s="19">
        <v>2</v>
      </c>
      <c r="I661" t="s">
        <v>981</v>
      </c>
      <c r="J661">
        <f>ROUND(H661/100*K654,5)</f>
        <v>0.12424</v>
      </c>
      <c r="K661" s="19"/>
    </row>
    <row r="662" spans="1:27" x14ac:dyDescent="0.25">
      <c r="D662" s="20" t="s">
        <v>979</v>
      </c>
      <c r="E662" s="19"/>
      <c r="H662" s="19"/>
      <c r="K662" s="21">
        <f>SUM(J651:J661)</f>
        <v>9.6632400000000018</v>
      </c>
    </row>
    <row r="663" spans="1:27" x14ac:dyDescent="0.25">
      <c r="D663" s="20" t="s">
        <v>1012</v>
      </c>
      <c r="E663" s="19"/>
      <c r="H663" s="19">
        <v>2.4</v>
      </c>
      <c r="I663" t="s">
        <v>981</v>
      </c>
      <c r="K663" s="17">
        <f>ROUND(H663/100*K662,5)</f>
        <v>0.23191999999999999</v>
      </c>
    </row>
    <row r="664" spans="1:27" x14ac:dyDescent="0.25">
      <c r="D664" s="20" t="s">
        <v>982</v>
      </c>
      <c r="E664" s="19"/>
      <c r="H664" s="19"/>
      <c r="K664" s="21">
        <f>SUM(K662:K663)</f>
        <v>9.8951600000000024</v>
      </c>
    </row>
    <row r="666" spans="1:27" ht="45" customHeight="1" x14ac:dyDescent="0.25">
      <c r="A666" s="12"/>
      <c r="B666" s="12" t="s">
        <v>1210</v>
      </c>
      <c r="C666" s="13" t="s">
        <v>56</v>
      </c>
      <c r="D666" s="61" t="s">
        <v>480</v>
      </c>
      <c r="E666" s="62"/>
      <c r="F666" s="62"/>
      <c r="G666" s="13"/>
      <c r="H666" s="14" t="s">
        <v>958</v>
      </c>
      <c r="I666" s="63">
        <v>1</v>
      </c>
      <c r="J666" s="64"/>
      <c r="K666" s="15">
        <f>ROUND(K681,2)</f>
        <v>10.7</v>
      </c>
      <c r="L666" s="13"/>
      <c r="M666" s="13"/>
      <c r="N666" s="13"/>
      <c r="O666" s="13"/>
      <c r="P666" s="13"/>
      <c r="Q666" s="13"/>
      <c r="R666" s="13"/>
      <c r="S666" s="13"/>
      <c r="T666" s="13"/>
      <c r="U666" s="13"/>
      <c r="V666" s="13"/>
      <c r="W666" s="13"/>
      <c r="X666" s="13"/>
      <c r="Y666" s="13"/>
      <c r="Z666" s="13"/>
      <c r="AA666" s="13"/>
    </row>
    <row r="667" spans="1:27" x14ac:dyDescent="0.25">
      <c r="B667" s="9" t="s">
        <v>959</v>
      </c>
    </row>
    <row r="668" spans="1:27" x14ac:dyDescent="0.25">
      <c r="B668" t="s">
        <v>1003</v>
      </c>
      <c r="C668" t="s">
        <v>25</v>
      </c>
      <c r="D668" t="s">
        <v>1004</v>
      </c>
      <c r="E668" s="16">
        <v>0.14000000000000001</v>
      </c>
      <c r="F668" t="s">
        <v>962</v>
      </c>
      <c r="G668" t="s">
        <v>963</v>
      </c>
      <c r="H668" s="17">
        <v>20.49</v>
      </c>
      <c r="I668" t="s">
        <v>964</v>
      </c>
      <c r="J668" s="18">
        <f>ROUND(E668/I666* H668,5)</f>
        <v>2.8685999999999998</v>
      </c>
      <c r="K668" s="19"/>
    </row>
    <row r="669" spans="1:27" x14ac:dyDescent="0.25">
      <c r="B669" t="s">
        <v>1001</v>
      </c>
      <c r="C669" t="s">
        <v>25</v>
      </c>
      <c r="D669" t="s">
        <v>1002</v>
      </c>
      <c r="E669" s="16">
        <v>0.14000000000000001</v>
      </c>
      <c r="F669" t="s">
        <v>962</v>
      </c>
      <c r="G669" t="s">
        <v>963</v>
      </c>
      <c r="H669" s="17">
        <v>23.88</v>
      </c>
      <c r="I669" t="s">
        <v>964</v>
      </c>
      <c r="J669" s="18">
        <f>ROUND(E669/I666* H669,5)</f>
        <v>3.3431999999999999</v>
      </c>
      <c r="K669" s="19"/>
    </row>
    <row r="670" spans="1:27" x14ac:dyDescent="0.25">
      <c r="D670" s="20" t="s">
        <v>965</v>
      </c>
      <c r="E670" s="19"/>
      <c r="H670" s="19"/>
      <c r="K670" s="17">
        <f>SUM(J668:J669)</f>
        <v>6.2118000000000002</v>
      </c>
    </row>
    <row r="671" spans="1:27" x14ac:dyDescent="0.25">
      <c r="B671" s="9" t="s">
        <v>970</v>
      </c>
      <c r="E671" s="19"/>
      <c r="H671" s="19"/>
      <c r="K671" s="19"/>
    </row>
    <row r="672" spans="1:27" x14ac:dyDescent="0.25">
      <c r="B672" t="s">
        <v>1211</v>
      </c>
      <c r="C672" t="s">
        <v>12</v>
      </c>
      <c r="D672" t="s">
        <v>1212</v>
      </c>
      <c r="E672" s="16">
        <v>0.3</v>
      </c>
      <c r="G672" t="s">
        <v>963</v>
      </c>
      <c r="H672" s="17">
        <v>1.39</v>
      </c>
      <c r="I672" t="s">
        <v>964</v>
      </c>
      <c r="J672" s="18">
        <f>ROUND(E672* H672,5)</f>
        <v>0.41699999999999998</v>
      </c>
      <c r="K672" s="19"/>
    </row>
    <row r="673" spans="1:27" x14ac:dyDescent="0.25">
      <c r="B673" t="s">
        <v>1213</v>
      </c>
      <c r="C673" t="s">
        <v>56</v>
      </c>
      <c r="D673" t="s">
        <v>1214</v>
      </c>
      <c r="E673" s="16">
        <v>1.02</v>
      </c>
      <c r="G673" t="s">
        <v>963</v>
      </c>
      <c r="H673" s="17">
        <v>3.3</v>
      </c>
      <c r="I673" t="s">
        <v>964</v>
      </c>
      <c r="J673" s="18">
        <f>ROUND(E673* H673,5)</f>
        <v>3.3660000000000001</v>
      </c>
      <c r="K673" s="19"/>
    </row>
    <row r="674" spans="1:27" x14ac:dyDescent="0.25">
      <c r="B674" t="s">
        <v>1215</v>
      </c>
      <c r="C674" t="s">
        <v>12</v>
      </c>
      <c r="D674" t="s">
        <v>1216</v>
      </c>
      <c r="E674" s="16">
        <v>1</v>
      </c>
      <c r="G674" t="s">
        <v>963</v>
      </c>
      <c r="H674" s="17">
        <v>0.19</v>
      </c>
      <c r="I674" t="s">
        <v>964</v>
      </c>
      <c r="J674" s="18">
        <f>ROUND(E674* H674,5)</f>
        <v>0.19</v>
      </c>
      <c r="K674" s="19"/>
    </row>
    <row r="675" spans="1:27" x14ac:dyDescent="0.25">
      <c r="B675" t="s">
        <v>1217</v>
      </c>
      <c r="C675" t="s">
        <v>12</v>
      </c>
      <c r="D675" t="s">
        <v>1218</v>
      </c>
      <c r="E675" s="16">
        <v>0.5</v>
      </c>
      <c r="G675" t="s">
        <v>963</v>
      </c>
      <c r="H675" s="17">
        <v>0.28999999999999998</v>
      </c>
      <c r="I675" t="s">
        <v>964</v>
      </c>
      <c r="J675" s="18">
        <f>ROUND(E675* H675,5)</f>
        <v>0.14499999999999999</v>
      </c>
      <c r="K675" s="19"/>
    </row>
    <row r="676" spans="1:27" x14ac:dyDescent="0.25">
      <c r="D676" s="20" t="s">
        <v>978</v>
      </c>
      <c r="E676" s="19"/>
      <c r="H676" s="19"/>
      <c r="K676" s="17">
        <f>SUM(J672:J675)</f>
        <v>4.1179999999999994</v>
      </c>
    </row>
    <row r="677" spans="1:27" x14ac:dyDescent="0.25">
      <c r="E677" s="19"/>
      <c r="H677" s="19"/>
      <c r="K677" s="19"/>
    </row>
    <row r="678" spans="1:27" x14ac:dyDescent="0.25">
      <c r="D678" s="20" t="s">
        <v>980</v>
      </c>
      <c r="E678" s="19"/>
      <c r="H678" s="19">
        <v>2</v>
      </c>
      <c r="I678" t="s">
        <v>981</v>
      </c>
      <c r="J678">
        <f>ROUND(H678/100*K670,5)</f>
        <v>0.12424</v>
      </c>
      <c r="K678" s="19"/>
    </row>
    <row r="679" spans="1:27" x14ac:dyDescent="0.25">
      <c r="D679" s="20" t="s">
        <v>979</v>
      </c>
      <c r="E679" s="19"/>
      <c r="H679" s="19"/>
      <c r="K679" s="21">
        <f>SUM(J667:J678)</f>
        <v>10.454039999999999</v>
      </c>
    </row>
    <row r="680" spans="1:27" x14ac:dyDescent="0.25">
      <c r="D680" s="20" t="s">
        <v>1012</v>
      </c>
      <c r="E680" s="19"/>
      <c r="H680" s="19">
        <v>2.4</v>
      </c>
      <c r="I680" t="s">
        <v>981</v>
      </c>
      <c r="K680" s="17">
        <f>ROUND(H680/100*K679,5)</f>
        <v>0.25090000000000001</v>
      </c>
    </row>
    <row r="681" spans="1:27" x14ac:dyDescent="0.25">
      <c r="D681" s="20" t="s">
        <v>982</v>
      </c>
      <c r="E681" s="19"/>
      <c r="H681" s="19"/>
      <c r="K681" s="21">
        <f>SUM(K679:K680)</f>
        <v>10.704939999999999</v>
      </c>
    </row>
    <row r="683" spans="1:27" ht="45" customHeight="1" x14ac:dyDescent="0.25">
      <c r="A683" s="12"/>
      <c r="B683" s="12" t="s">
        <v>1219</v>
      </c>
      <c r="C683" s="13" t="s">
        <v>12</v>
      </c>
      <c r="D683" s="61" t="s">
        <v>1220</v>
      </c>
      <c r="E683" s="62"/>
      <c r="F683" s="62"/>
      <c r="G683" s="13"/>
      <c r="H683" s="14" t="s">
        <v>958</v>
      </c>
      <c r="I683" s="63">
        <v>1</v>
      </c>
      <c r="J683" s="64"/>
      <c r="K683" s="15">
        <f>ROUND(K696,2)</f>
        <v>23.63</v>
      </c>
      <c r="L683" s="13"/>
      <c r="M683" s="13"/>
      <c r="N683" s="13"/>
      <c r="O683" s="13"/>
      <c r="P683" s="13"/>
      <c r="Q683" s="13"/>
      <c r="R683" s="13"/>
      <c r="S683" s="13"/>
      <c r="T683" s="13"/>
      <c r="U683" s="13"/>
      <c r="V683" s="13"/>
      <c r="W683" s="13"/>
      <c r="X683" s="13"/>
      <c r="Y683" s="13"/>
      <c r="Z683" s="13"/>
      <c r="AA683" s="13"/>
    </row>
    <row r="684" spans="1:27" x14ac:dyDescent="0.25">
      <c r="B684" s="9" t="s">
        <v>959</v>
      </c>
    </row>
    <row r="685" spans="1:27" x14ac:dyDescent="0.25">
      <c r="B685" t="s">
        <v>1083</v>
      </c>
      <c r="C685" t="s">
        <v>25</v>
      </c>
      <c r="D685" t="s">
        <v>1084</v>
      </c>
      <c r="E685" s="16">
        <v>0.1</v>
      </c>
      <c r="F685" t="s">
        <v>962</v>
      </c>
      <c r="G685" t="s">
        <v>963</v>
      </c>
      <c r="H685" s="17">
        <v>23.88</v>
      </c>
      <c r="I685" t="s">
        <v>964</v>
      </c>
      <c r="J685" s="18">
        <f>ROUND(E685/I683* H685,5)</f>
        <v>2.3879999999999999</v>
      </c>
      <c r="K685" s="19"/>
    </row>
    <row r="686" spans="1:27" x14ac:dyDescent="0.25">
      <c r="B686" t="s">
        <v>1081</v>
      </c>
      <c r="C686" t="s">
        <v>25</v>
      </c>
      <c r="D686" t="s">
        <v>1082</v>
      </c>
      <c r="E686" s="16">
        <v>0.1</v>
      </c>
      <c r="F686" t="s">
        <v>962</v>
      </c>
      <c r="G686" t="s">
        <v>963</v>
      </c>
      <c r="H686" s="17">
        <v>20.46</v>
      </c>
      <c r="I686" t="s">
        <v>964</v>
      </c>
      <c r="J686" s="18">
        <f>ROUND(E686/I683* H686,5)</f>
        <v>2.0459999999999998</v>
      </c>
      <c r="K686" s="19"/>
    </row>
    <row r="687" spans="1:27" x14ac:dyDescent="0.25">
      <c r="D687" s="20" t="s">
        <v>965</v>
      </c>
      <c r="E687" s="19"/>
      <c r="H687" s="19"/>
      <c r="K687" s="17">
        <f>SUM(J685:J686)</f>
        <v>4.4339999999999993</v>
      </c>
    </row>
    <row r="688" spans="1:27" x14ac:dyDescent="0.25">
      <c r="B688" s="9" t="s">
        <v>970</v>
      </c>
      <c r="E688" s="19"/>
      <c r="H688" s="19"/>
      <c r="K688" s="19"/>
    </row>
    <row r="689" spans="1:27" x14ac:dyDescent="0.25">
      <c r="B689" t="s">
        <v>1221</v>
      </c>
      <c r="C689" t="s">
        <v>12</v>
      </c>
      <c r="D689" t="s">
        <v>1222</v>
      </c>
      <c r="E689" s="16">
        <v>1</v>
      </c>
      <c r="G689" t="s">
        <v>963</v>
      </c>
      <c r="H689" s="17">
        <v>1.43</v>
      </c>
      <c r="I689" t="s">
        <v>964</v>
      </c>
      <c r="J689" s="18">
        <f>ROUND(E689* H689,5)</f>
        <v>1.43</v>
      </c>
      <c r="K689" s="19"/>
    </row>
    <row r="690" spans="1:27" x14ac:dyDescent="0.25">
      <c r="B690" t="s">
        <v>1223</v>
      </c>
      <c r="C690" t="s">
        <v>12</v>
      </c>
      <c r="D690" t="s">
        <v>1224</v>
      </c>
      <c r="E690" s="16">
        <v>1</v>
      </c>
      <c r="G690" t="s">
        <v>963</v>
      </c>
      <c r="H690" s="17">
        <v>17.12</v>
      </c>
      <c r="I690" t="s">
        <v>964</v>
      </c>
      <c r="J690" s="18">
        <f>ROUND(E690* H690,5)</f>
        <v>17.12</v>
      </c>
      <c r="K690" s="19"/>
    </row>
    <row r="691" spans="1:27" x14ac:dyDescent="0.25">
      <c r="D691" s="20" t="s">
        <v>978</v>
      </c>
      <c r="E691" s="19"/>
      <c r="H691" s="19"/>
      <c r="K691" s="17">
        <f>SUM(J689:J690)</f>
        <v>18.55</v>
      </c>
    </row>
    <row r="692" spans="1:27" x14ac:dyDescent="0.25">
      <c r="E692" s="19"/>
      <c r="H692" s="19"/>
      <c r="K692" s="19"/>
    </row>
    <row r="693" spans="1:27" x14ac:dyDescent="0.25">
      <c r="D693" s="20" t="s">
        <v>980</v>
      </c>
      <c r="E693" s="19"/>
      <c r="H693" s="19">
        <v>2</v>
      </c>
      <c r="I693" t="s">
        <v>981</v>
      </c>
      <c r="J693">
        <f>ROUND(H693/100*K687,5)</f>
        <v>8.8679999999999995E-2</v>
      </c>
      <c r="K693" s="19"/>
    </row>
    <row r="694" spans="1:27" x14ac:dyDescent="0.25">
      <c r="D694" s="20" t="s">
        <v>979</v>
      </c>
      <c r="E694" s="19"/>
      <c r="H694" s="19"/>
      <c r="K694" s="21">
        <f>SUM(J684:J693)</f>
        <v>23.072680000000002</v>
      </c>
    </row>
    <row r="695" spans="1:27" x14ac:dyDescent="0.25">
      <c r="D695" s="20" t="s">
        <v>1012</v>
      </c>
      <c r="E695" s="19"/>
      <c r="H695" s="19">
        <v>2.4</v>
      </c>
      <c r="I695" t="s">
        <v>981</v>
      </c>
      <c r="K695" s="17">
        <f>ROUND(H695/100*K694,5)</f>
        <v>0.55374000000000001</v>
      </c>
    </row>
    <row r="696" spans="1:27" x14ac:dyDescent="0.25">
      <c r="D696" s="20" t="s">
        <v>982</v>
      </c>
      <c r="E696" s="19"/>
      <c r="H696" s="19"/>
      <c r="K696" s="21">
        <f>SUM(K694:K695)</f>
        <v>23.626420000000003</v>
      </c>
    </row>
    <row r="698" spans="1:27" ht="45" customHeight="1" x14ac:dyDescent="0.25">
      <c r="A698" s="12"/>
      <c r="B698" s="12" t="s">
        <v>1225</v>
      </c>
      <c r="C698" s="13" t="s">
        <v>12</v>
      </c>
      <c r="D698" s="61" t="s">
        <v>1226</v>
      </c>
      <c r="E698" s="62"/>
      <c r="F698" s="62"/>
      <c r="G698" s="13"/>
      <c r="H698" s="14" t="s">
        <v>958</v>
      </c>
      <c r="I698" s="63">
        <v>1</v>
      </c>
      <c r="J698" s="64"/>
      <c r="K698" s="15">
        <f>ROUND(K711,2)</f>
        <v>13.34</v>
      </c>
      <c r="L698" s="13"/>
      <c r="M698" s="13"/>
      <c r="N698" s="13"/>
      <c r="O698" s="13"/>
      <c r="P698" s="13"/>
      <c r="Q698" s="13"/>
      <c r="R698" s="13"/>
      <c r="S698" s="13"/>
      <c r="T698" s="13"/>
      <c r="U698" s="13"/>
      <c r="V698" s="13"/>
      <c r="W698" s="13"/>
      <c r="X698" s="13"/>
      <c r="Y698" s="13"/>
      <c r="Z698" s="13"/>
      <c r="AA698" s="13"/>
    </row>
    <row r="699" spans="1:27" x14ac:dyDescent="0.25">
      <c r="B699" s="9" t="s">
        <v>959</v>
      </c>
    </row>
    <row r="700" spans="1:27" x14ac:dyDescent="0.25">
      <c r="B700" t="s">
        <v>1081</v>
      </c>
      <c r="C700" t="s">
        <v>25</v>
      </c>
      <c r="D700" t="s">
        <v>1082</v>
      </c>
      <c r="E700" s="16">
        <v>0.15</v>
      </c>
      <c r="F700" t="s">
        <v>962</v>
      </c>
      <c r="G700" t="s">
        <v>963</v>
      </c>
      <c r="H700" s="17">
        <v>20.46</v>
      </c>
      <c r="I700" t="s">
        <v>964</v>
      </c>
      <c r="J700" s="18">
        <f>ROUND(E700/I698* H700,5)</f>
        <v>3.069</v>
      </c>
      <c r="K700" s="19"/>
    </row>
    <row r="701" spans="1:27" x14ac:dyDescent="0.25">
      <c r="B701" t="s">
        <v>1083</v>
      </c>
      <c r="C701" t="s">
        <v>25</v>
      </c>
      <c r="D701" t="s">
        <v>1084</v>
      </c>
      <c r="E701" s="16">
        <v>0.3</v>
      </c>
      <c r="F701" t="s">
        <v>962</v>
      </c>
      <c r="G701" t="s">
        <v>963</v>
      </c>
      <c r="H701" s="17">
        <v>23.88</v>
      </c>
      <c r="I701" t="s">
        <v>964</v>
      </c>
      <c r="J701" s="18">
        <f>ROUND(E701/I698* H701,5)</f>
        <v>7.1639999999999997</v>
      </c>
      <c r="K701" s="19"/>
    </row>
    <row r="702" spans="1:27" x14ac:dyDescent="0.25">
      <c r="D702" s="20" t="s">
        <v>965</v>
      </c>
      <c r="E702" s="19"/>
      <c r="H702" s="19"/>
      <c r="K702" s="17">
        <f>SUM(J700:J701)</f>
        <v>10.233000000000001</v>
      </c>
    </row>
    <row r="703" spans="1:27" x14ac:dyDescent="0.25">
      <c r="B703" s="9" t="s">
        <v>970</v>
      </c>
      <c r="E703" s="19"/>
      <c r="H703" s="19"/>
      <c r="K703" s="19"/>
    </row>
    <row r="704" spans="1:27" x14ac:dyDescent="0.25">
      <c r="B704" t="s">
        <v>1227</v>
      </c>
      <c r="C704" t="s">
        <v>12</v>
      </c>
      <c r="D704" t="s">
        <v>1228</v>
      </c>
      <c r="E704" s="16">
        <v>1</v>
      </c>
      <c r="G704" t="s">
        <v>963</v>
      </c>
      <c r="H704" s="17">
        <v>2.27</v>
      </c>
      <c r="I704" t="s">
        <v>964</v>
      </c>
      <c r="J704" s="18">
        <f>ROUND(E704* H704,5)</f>
        <v>2.27</v>
      </c>
      <c r="K704" s="19"/>
    </row>
    <row r="705" spans="1:27" x14ac:dyDescent="0.25">
      <c r="B705" t="s">
        <v>1229</v>
      </c>
      <c r="C705" t="s">
        <v>12</v>
      </c>
      <c r="D705" t="s">
        <v>1230</v>
      </c>
      <c r="E705" s="16">
        <v>1</v>
      </c>
      <c r="G705" t="s">
        <v>963</v>
      </c>
      <c r="H705" s="17">
        <v>0.32</v>
      </c>
      <c r="I705" t="s">
        <v>964</v>
      </c>
      <c r="J705" s="18">
        <f>ROUND(E705* H705,5)</f>
        <v>0.32</v>
      </c>
      <c r="K705" s="19"/>
    </row>
    <row r="706" spans="1:27" x14ac:dyDescent="0.25">
      <c r="D706" s="20" t="s">
        <v>978</v>
      </c>
      <c r="E706" s="19"/>
      <c r="H706" s="19"/>
      <c r="K706" s="17">
        <f>SUM(J704:J705)</f>
        <v>2.59</v>
      </c>
    </row>
    <row r="707" spans="1:27" x14ac:dyDescent="0.25">
      <c r="E707" s="19"/>
      <c r="H707" s="19"/>
      <c r="K707" s="19"/>
    </row>
    <row r="708" spans="1:27" x14ac:dyDescent="0.25">
      <c r="D708" s="20" t="s">
        <v>980</v>
      </c>
      <c r="E708" s="19"/>
      <c r="H708" s="19">
        <v>2</v>
      </c>
      <c r="I708" t="s">
        <v>981</v>
      </c>
      <c r="J708">
        <f>ROUND(H708/100*K702,5)</f>
        <v>0.20466000000000001</v>
      </c>
      <c r="K708" s="19"/>
    </row>
    <row r="709" spans="1:27" x14ac:dyDescent="0.25">
      <c r="D709" s="20" t="s">
        <v>979</v>
      </c>
      <c r="E709" s="19"/>
      <c r="H709" s="19"/>
      <c r="K709" s="21">
        <f>SUM(J699:J708)</f>
        <v>13.027660000000001</v>
      </c>
    </row>
    <row r="710" spans="1:27" x14ac:dyDescent="0.25">
      <c r="D710" s="20" t="s">
        <v>1012</v>
      </c>
      <c r="E710" s="19"/>
      <c r="H710" s="19">
        <v>2.4</v>
      </c>
      <c r="I710" t="s">
        <v>981</v>
      </c>
      <c r="K710" s="17">
        <f>ROUND(H710/100*K709,5)</f>
        <v>0.31265999999999999</v>
      </c>
    </row>
    <row r="711" spans="1:27" x14ac:dyDescent="0.25">
      <c r="D711" s="20" t="s">
        <v>982</v>
      </c>
      <c r="E711" s="19"/>
      <c r="H711" s="19"/>
      <c r="K711" s="21">
        <f>SUM(K709:K710)</f>
        <v>13.34032</v>
      </c>
    </row>
    <row r="713" spans="1:27" ht="45" customHeight="1" x14ac:dyDescent="0.25">
      <c r="A713" s="12"/>
      <c r="B713" s="12" t="s">
        <v>1231</v>
      </c>
      <c r="C713" s="13" t="s">
        <v>12</v>
      </c>
      <c r="D713" s="61" t="s">
        <v>1232</v>
      </c>
      <c r="E713" s="62"/>
      <c r="F713" s="62"/>
      <c r="G713" s="13"/>
      <c r="H713" s="14" t="s">
        <v>958</v>
      </c>
      <c r="I713" s="63">
        <v>1</v>
      </c>
      <c r="J713" s="64"/>
      <c r="K713" s="15">
        <f>ROUND(K726,2)</f>
        <v>22.23</v>
      </c>
      <c r="L713" s="13"/>
      <c r="M713" s="13"/>
      <c r="N713" s="13"/>
      <c r="O713" s="13"/>
      <c r="P713" s="13"/>
      <c r="Q713" s="13"/>
      <c r="R713" s="13"/>
      <c r="S713" s="13"/>
      <c r="T713" s="13"/>
      <c r="U713" s="13"/>
      <c r="V713" s="13"/>
      <c r="W713" s="13"/>
      <c r="X713" s="13"/>
      <c r="Y713" s="13"/>
      <c r="Z713" s="13"/>
      <c r="AA713" s="13"/>
    </row>
    <row r="714" spans="1:27" x14ac:dyDescent="0.25">
      <c r="B714" s="9" t="s">
        <v>959</v>
      </c>
    </row>
    <row r="715" spans="1:27" x14ac:dyDescent="0.25">
      <c r="B715" t="s">
        <v>1081</v>
      </c>
      <c r="C715" t="s">
        <v>25</v>
      </c>
      <c r="D715" t="s">
        <v>1082</v>
      </c>
      <c r="E715" s="16">
        <v>0.15</v>
      </c>
      <c r="F715" t="s">
        <v>962</v>
      </c>
      <c r="G715" t="s">
        <v>963</v>
      </c>
      <c r="H715" s="17">
        <v>20.46</v>
      </c>
      <c r="I715" t="s">
        <v>964</v>
      </c>
      <c r="J715" s="18">
        <f>ROUND(E715/I713* H715,5)</f>
        <v>3.069</v>
      </c>
      <c r="K715" s="19"/>
    </row>
    <row r="716" spans="1:27" x14ac:dyDescent="0.25">
      <c r="B716" t="s">
        <v>1083</v>
      </c>
      <c r="C716" t="s">
        <v>25</v>
      </c>
      <c r="D716" t="s">
        <v>1084</v>
      </c>
      <c r="E716" s="16">
        <v>0.5</v>
      </c>
      <c r="F716" t="s">
        <v>962</v>
      </c>
      <c r="G716" t="s">
        <v>963</v>
      </c>
      <c r="H716" s="17">
        <v>23.88</v>
      </c>
      <c r="I716" t="s">
        <v>964</v>
      </c>
      <c r="J716" s="18">
        <f>ROUND(E716/I713* H716,5)</f>
        <v>11.94</v>
      </c>
      <c r="K716" s="19"/>
    </row>
    <row r="717" spans="1:27" x14ac:dyDescent="0.25">
      <c r="D717" s="20" t="s">
        <v>965</v>
      </c>
      <c r="E717" s="19"/>
      <c r="H717" s="19"/>
      <c r="K717" s="17">
        <f>SUM(J715:J716)</f>
        <v>15.009</v>
      </c>
    </row>
    <row r="718" spans="1:27" x14ac:dyDescent="0.25">
      <c r="B718" s="9" t="s">
        <v>970</v>
      </c>
      <c r="E718" s="19"/>
      <c r="H718" s="19"/>
      <c r="K718" s="19"/>
    </row>
    <row r="719" spans="1:27" x14ac:dyDescent="0.25">
      <c r="B719" t="s">
        <v>1233</v>
      </c>
      <c r="C719" t="s">
        <v>12</v>
      </c>
      <c r="D719" t="s">
        <v>1234</v>
      </c>
      <c r="E719" s="16">
        <v>1</v>
      </c>
      <c r="G719" t="s">
        <v>963</v>
      </c>
      <c r="H719" s="17">
        <v>6.08</v>
      </c>
      <c r="I719" t="s">
        <v>964</v>
      </c>
      <c r="J719" s="18">
        <f>ROUND(E719* H719,5)</f>
        <v>6.08</v>
      </c>
      <c r="K719" s="19"/>
    </row>
    <row r="720" spans="1:27" x14ac:dyDescent="0.25">
      <c r="B720" t="s">
        <v>1229</v>
      </c>
      <c r="C720" t="s">
        <v>12</v>
      </c>
      <c r="D720" t="s">
        <v>1230</v>
      </c>
      <c r="E720" s="16">
        <v>1</v>
      </c>
      <c r="G720" t="s">
        <v>963</v>
      </c>
      <c r="H720" s="17">
        <v>0.32</v>
      </c>
      <c r="I720" t="s">
        <v>964</v>
      </c>
      <c r="J720" s="18">
        <f>ROUND(E720* H720,5)</f>
        <v>0.32</v>
      </c>
      <c r="K720" s="19"/>
    </row>
    <row r="721" spans="1:27" x14ac:dyDescent="0.25">
      <c r="D721" s="20" t="s">
        <v>978</v>
      </c>
      <c r="E721" s="19"/>
      <c r="H721" s="19"/>
      <c r="K721" s="17">
        <f>SUM(J719:J720)</f>
        <v>6.4</v>
      </c>
    </row>
    <row r="722" spans="1:27" x14ac:dyDescent="0.25">
      <c r="E722" s="19"/>
      <c r="H722" s="19"/>
      <c r="K722" s="19"/>
    </row>
    <row r="723" spans="1:27" x14ac:dyDescent="0.25">
      <c r="D723" s="20" t="s">
        <v>980</v>
      </c>
      <c r="E723" s="19"/>
      <c r="H723" s="19">
        <v>2</v>
      </c>
      <c r="I723" t="s">
        <v>981</v>
      </c>
      <c r="J723">
        <f>ROUND(H723/100*K717,5)</f>
        <v>0.30018</v>
      </c>
      <c r="K723" s="19"/>
    </row>
    <row r="724" spans="1:27" x14ac:dyDescent="0.25">
      <c r="D724" s="20" t="s">
        <v>979</v>
      </c>
      <c r="E724" s="19"/>
      <c r="H724" s="19"/>
      <c r="K724" s="21">
        <f>SUM(J714:J723)</f>
        <v>21.70918</v>
      </c>
    </row>
    <row r="725" spans="1:27" x14ac:dyDescent="0.25">
      <c r="D725" s="20" t="s">
        <v>1012</v>
      </c>
      <c r="E725" s="19"/>
      <c r="H725" s="19">
        <v>2.4</v>
      </c>
      <c r="I725" t="s">
        <v>981</v>
      </c>
      <c r="K725" s="17">
        <f>ROUND(H725/100*K724,5)</f>
        <v>0.52102000000000004</v>
      </c>
    </row>
    <row r="726" spans="1:27" x14ac:dyDescent="0.25">
      <c r="D726" s="20" t="s">
        <v>982</v>
      </c>
      <c r="E726" s="19"/>
      <c r="H726" s="19"/>
      <c r="K726" s="21">
        <f>SUM(K724:K725)</f>
        <v>22.2302</v>
      </c>
    </row>
    <row r="728" spans="1:27" ht="45" customHeight="1" x14ac:dyDescent="0.25">
      <c r="A728" s="12"/>
      <c r="B728" s="12" t="s">
        <v>1235</v>
      </c>
      <c r="C728" s="13" t="s">
        <v>12</v>
      </c>
      <c r="D728" s="61" t="s">
        <v>1236</v>
      </c>
      <c r="E728" s="62"/>
      <c r="F728" s="62"/>
      <c r="G728" s="13"/>
      <c r="H728" s="14" t="s">
        <v>958</v>
      </c>
      <c r="I728" s="63">
        <v>1</v>
      </c>
      <c r="J728" s="64"/>
      <c r="K728" s="15">
        <f>ROUND(K737,2)</f>
        <v>35.630000000000003</v>
      </c>
      <c r="L728" s="13"/>
      <c r="M728" s="13"/>
      <c r="N728" s="13"/>
      <c r="O728" s="13"/>
      <c r="P728" s="13"/>
      <c r="Q728" s="13"/>
      <c r="R728" s="13"/>
      <c r="S728" s="13"/>
      <c r="T728" s="13"/>
      <c r="U728" s="13"/>
      <c r="V728" s="13"/>
      <c r="W728" s="13"/>
      <c r="X728" s="13"/>
      <c r="Y728" s="13"/>
      <c r="Z728" s="13"/>
      <c r="AA728" s="13"/>
    </row>
    <row r="729" spans="1:27" x14ac:dyDescent="0.25">
      <c r="B729" s="9" t="s">
        <v>959</v>
      </c>
    </row>
    <row r="730" spans="1:27" x14ac:dyDescent="0.25">
      <c r="B730" t="s">
        <v>1081</v>
      </c>
      <c r="C730" t="s">
        <v>25</v>
      </c>
      <c r="D730" t="s">
        <v>1082</v>
      </c>
      <c r="E730" s="16">
        <v>0.5</v>
      </c>
      <c r="F730" t="s">
        <v>962</v>
      </c>
      <c r="G730" t="s">
        <v>963</v>
      </c>
      <c r="H730" s="17">
        <v>20.46</v>
      </c>
      <c r="I730" t="s">
        <v>964</v>
      </c>
      <c r="J730" s="18">
        <f>ROUND(E730/I728* H730,5)</f>
        <v>10.23</v>
      </c>
      <c r="K730" s="19"/>
    </row>
    <row r="731" spans="1:27" x14ac:dyDescent="0.25">
      <c r="B731" t="s">
        <v>1083</v>
      </c>
      <c r="C731" t="s">
        <v>25</v>
      </c>
      <c r="D731" t="s">
        <v>1084</v>
      </c>
      <c r="E731" s="16">
        <v>1</v>
      </c>
      <c r="F731" t="s">
        <v>962</v>
      </c>
      <c r="G731" t="s">
        <v>963</v>
      </c>
      <c r="H731" s="17">
        <v>23.88</v>
      </c>
      <c r="I731" t="s">
        <v>964</v>
      </c>
      <c r="J731" s="18">
        <f>ROUND(E731/I728* H731,5)</f>
        <v>23.88</v>
      </c>
      <c r="K731" s="19"/>
    </row>
    <row r="732" spans="1:27" x14ac:dyDescent="0.25">
      <c r="D732" s="20" t="s">
        <v>965</v>
      </c>
      <c r="E732" s="19"/>
      <c r="H732" s="19"/>
      <c r="K732" s="17">
        <f>SUM(J730:J731)</f>
        <v>34.11</v>
      </c>
    </row>
    <row r="733" spans="1:27" x14ac:dyDescent="0.25">
      <c r="E733" s="19"/>
      <c r="H733" s="19"/>
      <c r="K733" s="19"/>
    </row>
    <row r="734" spans="1:27" x14ac:dyDescent="0.25">
      <c r="D734" s="20" t="s">
        <v>980</v>
      </c>
      <c r="E734" s="19"/>
      <c r="H734" s="19">
        <v>2</v>
      </c>
      <c r="I734" t="s">
        <v>981</v>
      </c>
      <c r="J734">
        <f>ROUND(H734/100*K732,5)</f>
        <v>0.68220000000000003</v>
      </c>
      <c r="K734" s="19"/>
    </row>
    <row r="735" spans="1:27" x14ac:dyDescent="0.25">
      <c r="D735" s="20" t="s">
        <v>979</v>
      </c>
      <c r="E735" s="19"/>
      <c r="H735" s="19"/>
      <c r="K735" s="21">
        <f>SUM(J729:J734)</f>
        <v>34.792200000000001</v>
      </c>
    </row>
    <row r="736" spans="1:27" x14ac:dyDescent="0.25">
      <c r="D736" s="20" t="s">
        <v>1012</v>
      </c>
      <c r="E736" s="19"/>
      <c r="H736" s="19">
        <v>2.4</v>
      </c>
      <c r="I736" t="s">
        <v>981</v>
      </c>
      <c r="K736" s="17">
        <f>ROUND(H736/100*K735,5)</f>
        <v>0.83501000000000003</v>
      </c>
    </row>
    <row r="737" spans="1:27" x14ac:dyDescent="0.25">
      <c r="D737" s="20" t="s">
        <v>982</v>
      </c>
      <c r="E737" s="19"/>
      <c r="H737" s="19"/>
      <c r="K737" s="21">
        <f>SUM(K735:K736)</f>
        <v>35.627209999999998</v>
      </c>
    </row>
    <row r="739" spans="1:27" ht="45" customHeight="1" x14ac:dyDescent="0.25">
      <c r="A739" s="12"/>
      <c r="B739" s="12" t="s">
        <v>1237</v>
      </c>
      <c r="C739" s="13" t="s">
        <v>56</v>
      </c>
      <c r="D739" s="61" t="s">
        <v>1238</v>
      </c>
      <c r="E739" s="62"/>
      <c r="F739" s="62"/>
      <c r="G739" s="13"/>
      <c r="H739" s="14" t="s">
        <v>958</v>
      </c>
      <c r="I739" s="63">
        <v>1</v>
      </c>
      <c r="J739" s="64"/>
      <c r="K739" s="15">
        <f>ROUND(K752,2)</f>
        <v>2.58</v>
      </c>
      <c r="L739" s="13"/>
      <c r="M739" s="13"/>
      <c r="N739" s="13"/>
      <c r="O739" s="13"/>
      <c r="P739" s="13"/>
      <c r="Q739" s="13"/>
      <c r="R739" s="13"/>
      <c r="S739" s="13"/>
      <c r="T739" s="13"/>
      <c r="U739" s="13"/>
      <c r="V739" s="13"/>
      <c r="W739" s="13"/>
      <c r="X739" s="13"/>
      <c r="Y739" s="13"/>
      <c r="Z739" s="13"/>
      <c r="AA739" s="13"/>
    </row>
    <row r="740" spans="1:27" x14ac:dyDescent="0.25">
      <c r="B740" s="9" t="s">
        <v>959</v>
      </c>
    </row>
    <row r="741" spans="1:27" x14ac:dyDescent="0.25">
      <c r="B741" t="s">
        <v>1083</v>
      </c>
      <c r="C741" t="s">
        <v>25</v>
      </c>
      <c r="D741" t="s">
        <v>1084</v>
      </c>
      <c r="E741" s="16">
        <v>3.2000000000000001E-2</v>
      </c>
      <c r="F741" t="s">
        <v>962</v>
      </c>
      <c r="G741" t="s">
        <v>963</v>
      </c>
      <c r="H741" s="17">
        <v>23.88</v>
      </c>
      <c r="I741" t="s">
        <v>964</v>
      </c>
      <c r="J741" s="18">
        <f>ROUND(E741/I739* H741,5)</f>
        <v>0.76415999999999995</v>
      </c>
      <c r="K741" s="19"/>
    </row>
    <row r="742" spans="1:27" x14ac:dyDescent="0.25">
      <c r="B742" t="s">
        <v>1081</v>
      </c>
      <c r="C742" t="s">
        <v>25</v>
      </c>
      <c r="D742" t="s">
        <v>1082</v>
      </c>
      <c r="E742" s="16">
        <v>0.05</v>
      </c>
      <c r="F742" t="s">
        <v>962</v>
      </c>
      <c r="G742" t="s">
        <v>963</v>
      </c>
      <c r="H742" s="17">
        <v>20.46</v>
      </c>
      <c r="I742" t="s">
        <v>964</v>
      </c>
      <c r="J742" s="18">
        <f>ROUND(E742/I739* H742,5)</f>
        <v>1.0229999999999999</v>
      </c>
      <c r="K742" s="19"/>
    </row>
    <row r="743" spans="1:27" x14ac:dyDescent="0.25">
      <c r="D743" s="20" t="s">
        <v>965</v>
      </c>
      <c r="E743" s="19"/>
      <c r="H743" s="19"/>
      <c r="K743" s="17">
        <f>SUM(J741:J742)</f>
        <v>1.7871599999999999</v>
      </c>
    </row>
    <row r="744" spans="1:27" x14ac:dyDescent="0.25">
      <c r="B744" s="9" t="s">
        <v>970</v>
      </c>
      <c r="E744" s="19"/>
      <c r="H744" s="19"/>
      <c r="K744" s="19"/>
    </row>
    <row r="745" spans="1:27" x14ac:dyDescent="0.25">
      <c r="B745" t="s">
        <v>1239</v>
      </c>
      <c r="C745" t="s">
        <v>12</v>
      </c>
      <c r="D745" t="s">
        <v>1240</v>
      </c>
      <c r="E745" s="16">
        <v>1</v>
      </c>
      <c r="G745" t="s">
        <v>963</v>
      </c>
      <c r="H745" s="17">
        <v>0.14000000000000001</v>
      </c>
      <c r="I745" t="s">
        <v>964</v>
      </c>
      <c r="J745" s="18">
        <f>ROUND(E745* H745,5)</f>
        <v>0.14000000000000001</v>
      </c>
      <c r="K745" s="19"/>
    </row>
    <row r="746" spans="1:27" x14ac:dyDescent="0.25">
      <c r="B746" t="s">
        <v>1241</v>
      </c>
      <c r="C746" t="s">
        <v>56</v>
      </c>
      <c r="D746" t="s">
        <v>1242</v>
      </c>
      <c r="E746" s="16">
        <v>1.02</v>
      </c>
      <c r="G746" t="s">
        <v>963</v>
      </c>
      <c r="H746" s="17">
        <v>0.55000000000000004</v>
      </c>
      <c r="I746" t="s">
        <v>964</v>
      </c>
      <c r="J746" s="18">
        <f>ROUND(E746* H746,5)</f>
        <v>0.56100000000000005</v>
      </c>
      <c r="K746" s="19"/>
    </row>
    <row r="747" spans="1:27" x14ac:dyDescent="0.25">
      <c r="D747" s="20" t="s">
        <v>978</v>
      </c>
      <c r="E747" s="19"/>
      <c r="H747" s="19"/>
      <c r="K747" s="17">
        <f>SUM(J745:J746)</f>
        <v>0.70100000000000007</v>
      </c>
    </row>
    <row r="748" spans="1:27" x14ac:dyDescent="0.25">
      <c r="E748" s="19"/>
      <c r="H748" s="19"/>
      <c r="K748" s="19"/>
    </row>
    <row r="749" spans="1:27" x14ac:dyDescent="0.25">
      <c r="D749" s="20" t="s">
        <v>980</v>
      </c>
      <c r="E749" s="19"/>
      <c r="H749" s="19">
        <v>2</v>
      </c>
      <c r="I749" t="s">
        <v>981</v>
      </c>
      <c r="J749">
        <f>ROUND(H749/100*K743,5)</f>
        <v>3.5740000000000001E-2</v>
      </c>
      <c r="K749" s="19"/>
    </row>
    <row r="750" spans="1:27" x14ac:dyDescent="0.25">
      <c r="D750" s="20" t="s">
        <v>979</v>
      </c>
      <c r="E750" s="19"/>
      <c r="H750" s="19"/>
      <c r="K750" s="21">
        <f>SUM(J740:J749)</f>
        <v>2.5238999999999998</v>
      </c>
    </row>
    <row r="751" spans="1:27" x14ac:dyDescent="0.25">
      <c r="D751" s="20" t="s">
        <v>1012</v>
      </c>
      <c r="E751" s="19"/>
      <c r="H751" s="19">
        <v>2.4</v>
      </c>
      <c r="I751" t="s">
        <v>981</v>
      </c>
      <c r="K751" s="17">
        <f>ROUND(H751/100*K750,5)</f>
        <v>6.0569999999999999E-2</v>
      </c>
    </row>
    <row r="752" spans="1:27" x14ac:dyDescent="0.25">
      <c r="D752" s="20" t="s">
        <v>982</v>
      </c>
      <c r="E752" s="19"/>
      <c r="H752" s="19"/>
      <c r="K752" s="21">
        <f>SUM(K750:K751)</f>
        <v>2.5844699999999996</v>
      </c>
    </row>
    <row r="754" spans="1:27" ht="45" customHeight="1" x14ac:dyDescent="0.25">
      <c r="A754" s="12"/>
      <c r="B754" s="12" t="s">
        <v>1243</v>
      </c>
      <c r="C754" s="13" t="s">
        <v>56</v>
      </c>
      <c r="D754" s="61" t="s">
        <v>1244</v>
      </c>
      <c r="E754" s="62"/>
      <c r="F754" s="62"/>
      <c r="G754" s="13"/>
      <c r="H754" s="14" t="s">
        <v>958</v>
      </c>
      <c r="I754" s="63">
        <v>1</v>
      </c>
      <c r="J754" s="64"/>
      <c r="K754" s="15">
        <f>ROUND(K767,2)</f>
        <v>2.88</v>
      </c>
      <c r="L754" s="13"/>
      <c r="M754" s="13"/>
      <c r="N754" s="13"/>
      <c r="O754" s="13"/>
      <c r="P754" s="13"/>
      <c r="Q754" s="13"/>
      <c r="R754" s="13"/>
      <c r="S754" s="13"/>
      <c r="T754" s="13"/>
      <c r="U754" s="13"/>
      <c r="V754" s="13"/>
      <c r="W754" s="13"/>
      <c r="X754" s="13"/>
      <c r="Y754" s="13"/>
      <c r="Z754" s="13"/>
      <c r="AA754" s="13"/>
    </row>
    <row r="755" spans="1:27" x14ac:dyDescent="0.25">
      <c r="B755" s="9" t="s">
        <v>959</v>
      </c>
    </row>
    <row r="756" spans="1:27" x14ac:dyDescent="0.25">
      <c r="B756" t="s">
        <v>1083</v>
      </c>
      <c r="C756" t="s">
        <v>25</v>
      </c>
      <c r="D756" t="s">
        <v>1084</v>
      </c>
      <c r="E756" s="16">
        <v>3.6999999999999998E-2</v>
      </c>
      <c r="F756" t="s">
        <v>962</v>
      </c>
      <c r="G756" t="s">
        <v>963</v>
      </c>
      <c r="H756" s="17">
        <v>23.88</v>
      </c>
      <c r="I756" t="s">
        <v>964</v>
      </c>
      <c r="J756" s="18">
        <f>ROUND(E756/I754* H756,5)</f>
        <v>0.88356000000000001</v>
      </c>
      <c r="K756" s="19"/>
    </row>
    <row r="757" spans="1:27" x14ac:dyDescent="0.25">
      <c r="B757" t="s">
        <v>1081</v>
      </c>
      <c r="C757" t="s">
        <v>25</v>
      </c>
      <c r="D757" t="s">
        <v>1082</v>
      </c>
      <c r="E757" s="16">
        <v>0.05</v>
      </c>
      <c r="F757" t="s">
        <v>962</v>
      </c>
      <c r="G757" t="s">
        <v>963</v>
      </c>
      <c r="H757" s="17">
        <v>20.46</v>
      </c>
      <c r="I757" t="s">
        <v>964</v>
      </c>
      <c r="J757" s="18">
        <f>ROUND(E757/I754* H757,5)</f>
        <v>1.0229999999999999</v>
      </c>
      <c r="K757" s="19"/>
    </row>
    <row r="758" spans="1:27" x14ac:dyDescent="0.25">
      <c r="D758" s="20" t="s">
        <v>965</v>
      </c>
      <c r="E758" s="19"/>
      <c r="H758" s="19"/>
      <c r="K758" s="17">
        <f>SUM(J756:J757)</f>
        <v>1.9065599999999998</v>
      </c>
    </row>
    <row r="759" spans="1:27" x14ac:dyDescent="0.25">
      <c r="B759" s="9" t="s">
        <v>970</v>
      </c>
      <c r="E759" s="19"/>
      <c r="H759" s="19"/>
      <c r="K759" s="19"/>
    </row>
    <row r="760" spans="1:27" x14ac:dyDescent="0.25">
      <c r="B760" t="s">
        <v>1239</v>
      </c>
      <c r="C760" t="s">
        <v>12</v>
      </c>
      <c r="D760" t="s">
        <v>1240</v>
      </c>
      <c r="E760" s="16">
        <v>1</v>
      </c>
      <c r="G760" t="s">
        <v>963</v>
      </c>
      <c r="H760" s="17">
        <v>0.14000000000000001</v>
      </c>
      <c r="I760" t="s">
        <v>964</v>
      </c>
      <c r="J760" s="18">
        <f>ROUND(E760* H760,5)</f>
        <v>0.14000000000000001</v>
      </c>
      <c r="K760" s="19"/>
    </row>
    <row r="761" spans="1:27" x14ac:dyDescent="0.25">
      <c r="B761" t="s">
        <v>1245</v>
      </c>
      <c r="C761" t="s">
        <v>56</v>
      </c>
      <c r="D761" t="s">
        <v>1246</v>
      </c>
      <c r="E761" s="16">
        <v>1.02</v>
      </c>
      <c r="G761" t="s">
        <v>963</v>
      </c>
      <c r="H761" s="17">
        <v>0.71</v>
      </c>
      <c r="I761" t="s">
        <v>964</v>
      </c>
      <c r="J761" s="18">
        <f>ROUND(E761* H761,5)</f>
        <v>0.72419999999999995</v>
      </c>
      <c r="K761" s="19"/>
    </row>
    <row r="762" spans="1:27" x14ac:dyDescent="0.25">
      <c r="D762" s="20" t="s">
        <v>978</v>
      </c>
      <c r="E762" s="19"/>
      <c r="H762" s="19"/>
      <c r="K762" s="17">
        <f>SUM(J760:J761)</f>
        <v>0.86419999999999997</v>
      </c>
    </row>
    <row r="763" spans="1:27" x14ac:dyDescent="0.25">
      <c r="E763" s="19"/>
      <c r="H763" s="19"/>
      <c r="K763" s="19"/>
    </row>
    <row r="764" spans="1:27" x14ac:dyDescent="0.25">
      <c r="D764" s="20" t="s">
        <v>980</v>
      </c>
      <c r="E764" s="19"/>
      <c r="H764" s="19">
        <v>2</v>
      </c>
      <c r="I764" t="s">
        <v>981</v>
      </c>
      <c r="J764">
        <f>ROUND(H764/100*K758,5)</f>
        <v>3.8129999999999997E-2</v>
      </c>
      <c r="K764" s="19"/>
    </row>
    <row r="765" spans="1:27" x14ac:dyDescent="0.25">
      <c r="D765" s="20" t="s">
        <v>979</v>
      </c>
      <c r="E765" s="19"/>
      <c r="H765" s="19"/>
      <c r="K765" s="21">
        <f>SUM(J755:J764)</f>
        <v>2.8088899999999999</v>
      </c>
    </row>
    <row r="766" spans="1:27" x14ac:dyDescent="0.25">
      <c r="D766" s="20" t="s">
        <v>1012</v>
      </c>
      <c r="E766" s="19"/>
      <c r="H766" s="19">
        <v>2.4</v>
      </c>
      <c r="I766" t="s">
        <v>981</v>
      </c>
      <c r="K766" s="17">
        <f>ROUND(H766/100*K765,5)</f>
        <v>6.7409999999999998E-2</v>
      </c>
    </row>
    <row r="767" spans="1:27" x14ac:dyDescent="0.25">
      <c r="D767" s="20" t="s">
        <v>982</v>
      </c>
      <c r="E767" s="19"/>
      <c r="H767" s="19"/>
      <c r="K767" s="21">
        <f>SUM(K765:K766)</f>
        <v>2.8763000000000001</v>
      </c>
    </row>
    <row r="769" spans="1:27" ht="45" customHeight="1" x14ac:dyDescent="0.25">
      <c r="A769" s="12"/>
      <c r="B769" s="12" t="s">
        <v>1247</v>
      </c>
      <c r="C769" s="13" t="s">
        <v>56</v>
      </c>
      <c r="D769" s="61" t="s">
        <v>1248</v>
      </c>
      <c r="E769" s="62"/>
      <c r="F769" s="62"/>
      <c r="G769" s="13"/>
      <c r="H769" s="14" t="s">
        <v>958</v>
      </c>
      <c r="I769" s="63">
        <v>1</v>
      </c>
      <c r="J769" s="64"/>
      <c r="K769" s="15">
        <f>ROUND(K782,2)</f>
        <v>3.3</v>
      </c>
      <c r="L769" s="13"/>
      <c r="M769" s="13"/>
      <c r="N769" s="13"/>
      <c r="O769" s="13"/>
      <c r="P769" s="13"/>
      <c r="Q769" s="13"/>
      <c r="R769" s="13"/>
      <c r="S769" s="13"/>
      <c r="T769" s="13"/>
      <c r="U769" s="13"/>
      <c r="V769" s="13"/>
      <c r="W769" s="13"/>
      <c r="X769" s="13"/>
      <c r="Y769" s="13"/>
      <c r="Z769" s="13"/>
      <c r="AA769" s="13"/>
    </row>
    <row r="770" spans="1:27" x14ac:dyDescent="0.25">
      <c r="B770" s="9" t="s">
        <v>959</v>
      </c>
    </row>
    <row r="771" spans="1:27" x14ac:dyDescent="0.25">
      <c r="B771" t="s">
        <v>1083</v>
      </c>
      <c r="C771" t="s">
        <v>25</v>
      </c>
      <c r="D771" t="s">
        <v>1084</v>
      </c>
      <c r="E771" s="16">
        <v>0.04</v>
      </c>
      <c r="F771" t="s">
        <v>962</v>
      </c>
      <c r="G771" t="s">
        <v>963</v>
      </c>
      <c r="H771" s="17">
        <v>23.88</v>
      </c>
      <c r="I771" t="s">
        <v>964</v>
      </c>
      <c r="J771" s="18">
        <f>ROUND(E771/I769* H771,5)</f>
        <v>0.95520000000000005</v>
      </c>
      <c r="K771" s="19"/>
    </row>
    <row r="772" spans="1:27" x14ac:dyDescent="0.25">
      <c r="B772" t="s">
        <v>1081</v>
      </c>
      <c r="C772" t="s">
        <v>25</v>
      </c>
      <c r="D772" t="s">
        <v>1082</v>
      </c>
      <c r="E772" s="16">
        <v>0.05</v>
      </c>
      <c r="F772" t="s">
        <v>962</v>
      </c>
      <c r="G772" t="s">
        <v>963</v>
      </c>
      <c r="H772" s="17">
        <v>20.46</v>
      </c>
      <c r="I772" t="s">
        <v>964</v>
      </c>
      <c r="J772" s="18">
        <f>ROUND(E772/I769* H772,5)</f>
        <v>1.0229999999999999</v>
      </c>
      <c r="K772" s="19"/>
    </row>
    <row r="773" spans="1:27" x14ac:dyDescent="0.25">
      <c r="D773" s="20" t="s">
        <v>965</v>
      </c>
      <c r="E773" s="19"/>
      <c r="H773" s="19"/>
      <c r="K773" s="17">
        <f>SUM(J771:J772)</f>
        <v>1.9782</v>
      </c>
    </row>
    <row r="774" spans="1:27" x14ac:dyDescent="0.25">
      <c r="B774" s="9" t="s">
        <v>970</v>
      </c>
      <c r="E774" s="19"/>
      <c r="H774" s="19"/>
      <c r="K774" s="19"/>
    </row>
    <row r="775" spans="1:27" x14ac:dyDescent="0.25">
      <c r="B775" t="s">
        <v>1249</v>
      </c>
      <c r="C775" t="s">
        <v>56</v>
      </c>
      <c r="D775" t="s">
        <v>1250</v>
      </c>
      <c r="E775" s="16">
        <v>1.02</v>
      </c>
      <c r="G775" t="s">
        <v>963</v>
      </c>
      <c r="H775" s="17">
        <v>1.04</v>
      </c>
      <c r="I775" t="s">
        <v>964</v>
      </c>
      <c r="J775" s="18">
        <f>ROUND(E775* H775,5)</f>
        <v>1.0608</v>
      </c>
      <c r="K775" s="19"/>
    </row>
    <row r="776" spans="1:27" x14ac:dyDescent="0.25">
      <c r="B776" t="s">
        <v>1239</v>
      </c>
      <c r="C776" t="s">
        <v>12</v>
      </c>
      <c r="D776" t="s">
        <v>1240</v>
      </c>
      <c r="E776" s="16">
        <v>1</v>
      </c>
      <c r="G776" t="s">
        <v>963</v>
      </c>
      <c r="H776" s="17">
        <v>0.14000000000000001</v>
      </c>
      <c r="I776" t="s">
        <v>964</v>
      </c>
      <c r="J776" s="18">
        <f>ROUND(E776* H776,5)</f>
        <v>0.14000000000000001</v>
      </c>
      <c r="K776" s="19"/>
    </row>
    <row r="777" spans="1:27" x14ac:dyDescent="0.25">
      <c r="D777" s="20" t="s">
        <v>978</v>
      </c>
      <c r="E777" s="19"/>
      <c r="H777" s="19"/>
      <c r="K777" s="17">
        <f>SUM(J775:J776)</f>
        <v>1.2008000000000001</v>
      </c>
    </row>
    <row r="778" spans="1:27" x14ac:dyDescent="0.25">
      <c r="E778" s="19"/>
      <c r="H778" s="19"/>
      <c r="K778" s="19"/>
    </row>
    <row r="779" spans="1:27" x14ac:dyDescent="0.25">
      <c r="D779" s="20" t="s">
        <v>980</v>
      </c>
      <c r="E779" s="19"/>
      <c r="H779" s="19">
        <v>2</v>
      </c>
      <c r="I779" t="s">
        <v>981</v>
      </c>
      <c r="J779">
        <f>ROUND(H779/100*K773,5)</f>
        <v>3.9559999999999998E-2</v>
      </c>
      <c r="K779" s="19"/>
    </row>
    <row r="780" spans="1:27" x14ac:dyDescent="0.25">
      <c r="D780" s="20" t="s">
        <v>979</v>
      </c>
      <c r="E780" s="19"/>
      <c r="H780" s="19"/>
      <c r="K780" s="21">
        <f>SUM(J770:J779)</f>
        <v>3.2185599999999996</v>
      </c>
    </row>
    <row r="781" spans="1:27" x14ac:dyDescent="0.25">
      <c r="D781" s="20" t="s">
        <v>1012</v>
      </c>
      <c r="E781" s="19"/>
      <c r="H781" s="19">
        <v>2.4</v>
      </c>
      <c r="I781" t="s">
        <v>981</v>
      </c>
      <c r="K781" s="17">
        <f>ROUND(H781/100*K780,5)</f>
        <v>7.7249999999999999E-2</v>
      </c>
    </row>
    <row r="782" spans="1:27" x14ac:dyDescent="0.25">
      <c r="D782" s="20" t="s">
        <v>982</v>
      </c>
      <c r="E782" s="19"/>
      <c r="H782" s="19"/>
      <c r="K782" s="21">
        <f>SUM(K780:K781)</f>
        <v>3.2958099999999995</v>
      </c>
    </row>
    <row r="784" spans="1:27" ht="45" customHeight="1" x14ac:dyDescent="0.25">
      <c r="A784" s="12"/>
      <c r="B784" s="12" t="s">
        <v>1251</v>
      </c>
      <c r="C784" s="13" t="s">
        <v>56</v>
      </c>
      <c r="D784" s="61" t="s">
        <v>1252</v>
      </c>
      <c r="E784" s="62"/>
      <c r="F784" s="62"/>
      <c r="G784" s="13"/>
      <c r="H784" s="14" t="s">
        <v>958</v>
      </c>
      <c r="I784" s="63">
        <v>1</v>
      </c>
      <c r="J784" s="64"/>
      <c r="K784" s="15">
        <f>ROUND(K797,2)</f>
        <v>10.59</v>
      </c>
      <c r="L784" s="13"/>
      <c r="M784" s="13"/>
      <c r="N784" s="13"/>
      <c r="O784" s="13"/>
      <c r="P784" s="13"/>
      <c r="Q784" s="13"/>
      <c r="R784" s="13"/>
      <c r="S784" s="13"/>
      <c r="T784" s="13"/>
      <c r="U784" s="13"/>
      <c r="V784" s="13"/>
      <c r="W784" s="13"/>
      <c r="X784" s="13"/>
      <c r="Y784" s="13"/>
      <c r="Z784" s="13"/>
      <c r="AA784" s="13"/>
    </row>
    <row r="785" spans="1:27" x14ac:dyDescent="0.25">
      <c r="B785" s="9" t="s">
        <v>959</v>
      </c>
    </row>
    <row r="786" spans="1:27" x14ac:dyDescent="0.25">
      <c r="B786" t="s">
        <v>1081</v>
      </c>
      <c r="C786" t="s">
        <v>25</v>
      </c>
      <c r="D786" t="s">
        <v>1082</v>
      </c>
      <c r="E786" s="16">
        <v>0.05</v>
      </c>
      <c r="F786" t="s">
        <v>962</v>
      </c>
      <c r="G786" t="s">
        <v>963</v>
      </c>
      <c r="H786" s="17">
        <v>20.46</v>
      </c>
      <c r="I786" t="s">
        <v>964</v>
      </c>
      <c r="J786" s="18">
        <f>ROUND(E786/I784* H786,5)</f>
        <v>1.0229999999999999</v>
      </c>
      <c r="K786" s="19"/>
    </row>
    <row r="787" spans="1:27" x14ac:dyDescent="0.25">
      <c r="B787" t="s">
        <v>1083</v>
      </c>
      <c r="C787" t="s">
        <v>25</v>
      </c>
      <c r="D787" t="s">
        <v>1084</v>
      </c>
      <c r="E787" s="16">
        <v>5.1999999999999998E-2</v>
      </c>
      <c r="F787" t="s">
        <v>962</v>
      </c>
      <c r="G787" t="s">
        <v>963</v>
      </c>
      <c r="H787" s="17">
        <v>23.88</v>
      </c>
      <c r="I787" t="s">
        <v>964</v>
      </c>
      <c r="J787" s="18">
        <f>ROUND(E787/I784* H787,5)</f>
        <v>1.24176</v>
      </c>
      <c r="K787" s="19"/>
    </row>
    <row r="788" spans="1:27" x14ac:dyDescent="0.25">
      <c r="D788" s="20" t="s">
        <v>965</v>
      </c>
      <c r="E788" s="19"/>
      <c r="H788" s="19"/>
      <c r="K788" s="17">
        <f>SUM(J786:J787)</f>
        <v>2.2647599999999999</v>
      </c>
    </row>
    <row r="789" spans="1:27" x14ac:dyDescent="0.25">
      <c r="B789" s="9" t="s">
        <v>970</v>
      </c>
      <c r="E789" s="19"/>
      <c r="H789" s="19"/>
      <c r="K789" s="19"/>
    </row>
    <row r="790" spans="1:27" x14ac:dyDescent="0.25">
      <c r="B790" t="s">
        <v>1253</v>
      </c>
      <c r="C790" t="s">
        <v>56</v>
      </c>
      <c r="D790" t="s">
        <v>1254</v>
      </c>
      <c r="E790" s="16">
        <v>1.02</v>
      </c>
      <c r="G790" t="s">
        <v>963</v>
      </c>
      <c r="H790" s="17">
        <v>7.74</v>
      </c>
      <c r="I790" t="s">
        <v>964</v>
      </c>
      <c r="J790" s="18">
        <f>ROUND(E790* H790,5)</f>
        <v>7.8948</v>
      </c>
      <c r="K790" s="19"/>
    </row>
    <row r="791" spans="1:27" x14ac:dyDescent="0.25">
      <c r="B791" t="s">
        <v>1239</v>
      </c>
      <c r="C791" t="s">
        <v>12</v>
      </c>
      <c r="D791" t="s">
        <v>1240</v>
      </c>
      <c r="E791" s="16">
        <v>1</v>
      </c>
      <c r="G791" t="s">
        <v>963</v>
      </c>
      <c r="H791" s="17">
        <v>0.14000000000000001</v>
      </c>
      <c r="I791" t="s">
        <v>964</v>
      </c>
      <c r="J791" s="18">
        <f>ROUND(E791* H791,5)</f>
        <v>0.14000000000000001</v>
      </c>
      <c r="K791" s="19"/>
    </row>
    <row r="792" spans="1:27" x14ac:dyDescent="0.25">
      <c r="D792" s="20" t="s">
        <v>978</v>
      </c>
      <c r="E792" s="19"/>
      <c r="H792" s="19"/>
      <c r="K792" s="17">
        <f>SUM(J790:J791)</f>
        <v>8.0348000000000006</v>
      </c>
    </row>
    <row r="793" spans="1:27" x14ac:dyDescent="0.25">
      <c r="E793" s="19"/>
      <c r="H793" s="19"/>
      <c r="K793" s="19"/>
    </row>
    <row r="794" spans="1:27" x14ac:dyDescent="0.25">
      <c r="D794" s="20" t="s">
        <v>980</v>
      </c>
      <c r="E794" s="19"/>
      <c r="H794" s="19">
        <v>2</v>
      </c>
      <c r="I794" t="s">
        <v>981</v>
      </c>
      <c r="J794">
        <f>ROUND(H794/100*K788,5)</f>
        <v>4.53E-2</v>
      </c>
      <c r="K794" s="19"/>
    </row>
    <row r="795" spans="1:27" x14ac:dyDescent="0.25">
      <c r="D795" s="20" t="s">
        <v>979</v>
      </c>
      <c r="E795" s="19"/>
      <c r="H795" s="19"/>
      <c r="K795" s="21">
        <f>SUM(J785:J794)</f>
        <v>10.344859999999999</v>
      </c>
    </row>
    <row r="796" spans="1:27" x14ac:dyDescent="0.25">
      <c r="D796" s="20" t="s">
        <v>1012</v>
      </c>
      <c r="E796" s="19"/>
      <c r="H796" s="19">
        <v>2.4</v>
      </c>
      <c r="I796" t="s">
        <v>981</v>
      </c>
      <c r="K796" s="17">
        <f>ROUND(H796/100*K795,5)</f>
        <v>0.24828</v>
      </c>
    </row>
    <row r="797" spans="1:27" x14ac:dyDescent="0.25">
      <c r="D797" s="20" t="s">
        <v>982</v>
      </c>
      <c r="E797" s="19"/>
      <c r="H797" s="19"/>
      <c r="K797" s="21">
        <f>SUM(K795:K796)</f>
        <v>10.593139999999998</v>
      </c>
    </row>
    <row r="799" spans="1:27" ht="45" customHeight="1" x14ac:dyDescent="0.25">
      <c r="A799" s="12"/>
      <c r="B799" s="12" t="s">
        <v>1255</v>
      </c>
      <c r="C799" s="13" t="s">
        <v>56</v>
      </c>
      <c r="D799" s="61" t="s">
        <v>1256</v>
      </c>
      <c r="E799" s="62"/>
      <c r="F799" s="62"/>
      <c r="G799" s="13"/>
      <c r="H799" s="14" t="s">
        <v>958</v>
      </c>
      <c r="I799" s="63">
        <v>1</v>
      </c>
      <c r="J799" s="64"/>
      <c r="K799" s="15">
        <f>ROUND(K811,2)</f>
        <v>1.0900000000000001</v>
      </c>
      <c r="L799" s="13"/>
      <c r="M799" s="13"/>
      <c r="N799" s="13"/>
      <c r="O799" s="13"/>
      <c r="P799" s="13"/>
      <c r="Q799" s="13"/>
      <c r="R799" s="13"/>
      <c r="S799" s="13"/>
      <c r="T799" s="13"/>
      <c r="U799" s="13"/>
      <c r="V799" s="13"/>
      <c r="W799" s="13"/>
      <c r="X799" s="13"/>
      <c r="Y799" s="13"/>
      <c r="Z799" s="13"/>
      <c r="AA799" s="13"/>
    </row>
    <row r="800" spans="1:27" x14ac:dyDescent="0.25">
      <c r="B800" s="9" t="s">
        <v>959</v>
      </c>
    </row>
    <row r="801" spans="1:27" x14ac:dyDescent="0.25">
      <c r="B801" t="s">
        <v>1081</v>
      </c>
      <c r="C801" t="s">
        <v>25</v>
      </c>
      <c r="D801" t="s">
        <v>1082</v>
      </c>
      <c r="E801" s="16">
        <v>0.02</v>
      </c>
      <c r="F801" t="s">
        <v>962</v>
      </c>
      <c r="G801" t="s">
        <v>963</v>
      </c>
      <c r="H801" s="17">
        <v>20.46</v>
      </c>
      <c r="I801" t="s">
        <v>964</v>
      </c>
      <c r="J801" s="18">
        <f>ROUND(E801/I799* H801,5)</f>
        <v>0.40920000000000001</v>
      </c>
      <c r="K801" s="19"/>
    </row>
    <row r="802" spans="1:27" x14ac:dyDescent="0.25">
      <c r="B802" t="s">
        <v>1083</v>
      </c>
      <c r="C802" t="s">
        <v>25</v>
      </c>
      <c r="D802" t="s">
        <v>1084</v>
      </c>
      <c r="E802" s="16">
        <v>1.6E-2</v>
      </c>
      <c r="F802" t="s">
        <v>962</v>
      </c>
      <c r="G802" t="s">
        <v>963</v>
      </c>
      <c r="H802" s="17">
        <v>23.88</v>
      </c>
      <c r="I802" t="s">
        <v>964</v>
      </c>
      <c r="J802" s="18">
        <f>ROUND(E802/I799* H802,5)</f>
        <v>0.38207999999999998</v>
      </c>
      <c r="K802" s="19"/>
    </row>
    <row r="803" spans="1:27" x14ac:dyDescent="0.25">
      <c r="D803" s="20" t="s">
        <v>965</v>
      </c>
      <c r="E803" s="19"/>
      <c r="H803" s="19"/>
      <c r="K803" s="17">
        <f>SUM(J801:J802)</f>
        <v>0.79127999999999998</v>
      </c>
    </row>
    <row r="804" spans="1:27" x14ac:dyDescent="0.25">
      <c r="B804" s="9" t="s">
        <v>970</v>
      </c>
      <c r="E804" s="19"/>
      <c r="H804" s="19"/>
      <c r="K804" s="19"/>
    </row>
    <row r="805" spans="1:27" x14ac:dyDescent="0.25">
      <c r="B805" t="s">
        <v>1257</v>
      </c>
      <c r="C805" t="s">
        <v>56</v>
      </c>
      <c r="D805" t="s">
        <v>1258</v>
      </c>
      <c r="E805" s="16">
        <v>1.02</v>
      </c>
      <c r="G805" t="s">
        <v>963</v>
      </c>
      <c r="H805" s="17">
        <v>0.25</v>
      </c>
      <c r="I805" t="s">
        <v>964</v>
      </c>
      <c r="J805" s="18">
        <f>ROUND(E805* H805,5)</f>
        <v>0.255</v>
      </c>
      <c r="K805" s="19"/>
    </row>
    <row r="806" spans="1:27" x14ac:dyDescent="0.25">
      <c r="D806" s="20" t="s">
        <v>978</v>
      </c>
      <c r="E806" s="19"/>
      <c r="H806" s="19"/>
      <c r="K806" s="17">
        <f>SUM(J805:J805)</f>
        <v>0.255</v>
      </c>
    </row>
    <row r="807" spans="1:27" x14ac:dyDescent="0.25">
      <c r="E807" s="19"/>
      <c r="H807" s="19"/>
      <c r="K807" s="19"/>
    </row>
    <row r="808" spans="1:27" x14ac:dyDescent="0.25">
      <c r="D808" s="20" t="s">
        <v>980</v>
      </c>
      <c r="E808" s="19"/>
      <c r="H808" s="19">
        <v>2</v>
      </c>
      <c r="I808" t="s">
        <v>981</v>
      </c>
      <c r="J808">
        <f>ROUND(H808/100*K803,5)</f>
        <v>1.583E-2</v>
      </c>
      <c r="K808" s="19"/>
    </row>
    <row r="809" spans="1:27" x14ac:dyDescent="0.25">
      <c r="D809" s="20" t="s">
        <v>979</v>
      </c>
      <c r="E809" s="19"/>
      <c r="H809" s="19"/>
      <c r="K809" s="21">
        <f>SUM(J800:J808)</f>
        <v>1.0621099999999999</v>
      </c>
    </row>
    <row r="810" spans="1:27" x14ac:dyDescent="0.25">
      <c r="D810" s="20" t="s">
        <v>1012</v>
      </c>
      <c r="E810" s="19"/>
      <c r="H810" s="19">
        <v>2.4</v>
      </c>
      <c r="I810" t="s">
        <v>981</v>
      </c>
      <c r="K810" s="17">
        <f>ROUND(H810/100*K809,5)</f>
        <v>2.5489999999999999E-2</v>
      </c>
    </row>
    <row r="811" spans="1:27" x14ac:dyDescent="0.25">
      <c r="D811" s="20" t="s">
        <v>982</v>
      </c>
      <c r="E811" s="19"/>
      <c r="H811" s="19"/>
      <c r="K811" s="21">
        <f>SUM(K809:K810)</f>
        <v>1.0875999999999999</v>
      </c>
    </row>
    <row r="813" spans="1:27" ht="45" customHeight="1" x14ac:dyDescent="0.25">
      <c r="A813" s="12"/>
      <c r="B813" s="12" t="s">
        <v>1259</v>
      </c>
      <c r="C813" s="13" t="s">
        <v>56</v>
      </c>
      <c r="D813" s="61" t="s">
        <v>1260</v>
      </c>
      <c r="E813" s="62"/>
      <c r="F813" s="62"/>
      <c r="G813" s="13"/>
      <c r="H813" s="14" t="s">
        <v>958</v>
      </c>
      <c r="I813" s="63">
        <v>1</v>
      </c>
      <c r="J813" s="64"/>
      <c r="K813" s="15">
        <f>ROUND(K825,2)</f>
        <v>1.1299999999999999</v>
      </c>
      <c r="L813" s="13"/>
      <c r="M813" s="13"/>
      <c r="N813" s="13"/>
      <c r="O813" s="13"/>
      <c r="P813" s="13"/>
      <c r="Q813" s="13"/>
      <c r="R813" s="13"/>
      <c r="S813" s="13"/>
      <c r="T813" s="13"/>
      <c r="U813" s="13"/>
      <c r="V813" s="13"/>
      <c r="W813" s="13"/>
      <c r="X813" s="13"/>
      <c r="Y813" s="13"/>
      <c r="Z813" s="13"/>
      <c r="AA813" s="13"/>
    </row>
    <row r="814" spans="1:27" x14ac:dyDescent="0.25">
      <c r="B814" s="9" t="s">
        <v>959</v>
      </c>
    </row>
    <row r="815" spans="1:27" x14ac:dyDescent="0.25">
      <c r="B815" t="s">
        <v>1081</v>
      </c>
      <c r="C815" t="s">
        <v>25</v>
      </c>
      <c r="D815" t="s">
        <v>1082</v>
      </c>
      <c r="E815" s="16">
        <v>0.02</v>
      </c>
      <c r="F815" t="s">
        <v>962</v>
      </c>
      <c r="G815" t="s">
        <v>963</v>
      </c>
      <c r="H815" s="17">
        <v>20.46</v>
      </c>
      <c r="I815" t="s">
        <v>964</v>
      </c>
      <c r="J815" s="18">
        <f>ROUND(E815/I813* H815,5)</f>
        <v>0.40920000000000001</v>
      </c>
      <c r="K815" s="19"/>
    </row>
    <row r="816" spans="1:27" x14ac:dyDescent="0.25">
      <c r="B816" t="s">
        <v>1083</v>
      </c>
      <c r="C816" t="s">
        <v>25</v>
      </c>
      <c r="D816" t="s">
        <v>1084</v>
      </c>
      <c r="E816" s="16">
        <v>1.6E-2</v>
      </c>
      <c r="F816" t="s">
        <v>962</v>
      </c>
      <c r="G816" t="s">
        <v>963</v>
      </c>
      <c r="H816" s="17">
        <v>23.88</v>
      </c>
      <c r="I816" t="s">
        <v>964</v>
      </c>
      <c r="J816" s="18">
        <f>ROUND(E816/I813* H816,5)</f>
        <v>0.38207999999999998</v>
      </c>
      <c r="K816" s="19"/>
    </row>
    <row r="817" spans="1:27" x14ac:dyDescent="0.25">
      <c r="D817" s="20" t="s">
        <v>965</v>
      </c>
      <c r="E817" s="19"/>
      <c r="H817" s="19"/>
      <c r="K817" s="17">
        <f>SUM(J815:J816)</f>
        <v>0.79127999999999998</v>
      </c>
    </row>
    <row r="818" spans="1:27" x14ac:dyDescent="0.25">
      <c r="B818" s="9" t="s">
        <v>970</v>
      </c>
      <c r="E818" s="19"/>
      <c r="H818" s="19"/>
      <c r="K818" s="19"/>
    </row>
    <row r="819" spans="1:27" x14ac:dyDescent="0.25">
      <c r="B819" t="s">
        <v>1261</v>
      </c>
      <c r="C819" t="s">
        <v>56</v>
      </c>
      <c r="D819" t="s">
        <v>1262</v>
      </c>
      <c r="E819" s="16">
        <v>1.02</v>
      </c>
      <c r="G819" t="s">
        <v>963</v>
      </c>
      <c r="H819" s="17">
        <v>0.28999999999999998</v>
      </c>
      <c r="I819" t="s">
        <v>964</v>
      </c>
      <c r="J819" s="18">
        <f>ROUND(E819* H819,5)</f>
        <v>0.29580000000000001</v>
      </c>
      <c r="K819" s="19"/>
    </row>
    <row r="820" spans="1:27" x14ac:dyDescent="0.25">
      <c r="D820" s="20" t="s">
        <v>978</v>
      </c>
      <c r="E820" s="19"/>
      <c r="H820" s="19"/>
      <c r="K820" s="17">
        <f>SUM(J819:J819)</f>
        <v>0.29580000000000001</v>
      </c>
    </row>
    <row r="821" spans="1:27" x14ac:dyDescent="0.25">
      <c r="E821" s="19"/>
      <c r="H821" s="19"/>
      <c r="K821" s="19"/>
    </row>
    <row r="822" spans="1:27" x14ac:dyDescent="0.25">
      <c r="D822" s="20" t="s">
        <v>980</v>
      </c>
      <c r="E822" s="19"/>
      <c r="H822" s="19">
        <v>2</v>
      </c>
      <c r="I822" t="s">
        <v>981</v>
      </c>
      <c r="J822">
        <f>ROUND(H822/100*K817,5)</f>
        <v>1.583E-2</v>
      </c>
      <c r="K822" s="19"/>
    </row>
    <row r="823" spans="1:27" x14ac:dyDescent="0.25">
      <c r="D823" s="20" t="s">
        <v>979</v>
      </c>
      <c r="E823" s="19"/>
      <c r="H823" s="19"/>
      <c r="K823" s="21">
        <f>SUM(J814:J822)</f>
        <v>1.1029100000000001</v>
      </c>
    </row>
    <row r="824" spans="1:27" x14ac:dyDescent="0.25">
      <c r="D824" s="20" t="s">
        <v>1012</v>
      </c>
      <c r="E824" s="19"/>
      <c r="H824" s="19">
        <v>2.4</v>
      </c>
      <c r="I824" t="s">
        <v>981</v>
      </c>
      <c r="K824" s="17">
        <f>ROUND(H824/100*K823,5)</f>
        <v>2.647E-2</v>
      </c>
    </row>
    <row r="825" spans="1:27" x14ac:dyDescent="0.25">
      <c r="D825" s="20" t="s">
        <v>982</v>
      </c>
      <c r="E825" s="19"/>
      <c r="H825" s="19"/>
      <c r="K825" s="21">
        <f>SUM(K823:K824)</f>
        <v>1.1293800000000001</v>
      </c>
    </row>
    <row r="827" spans="1:27" ht="45" customHeight="1" x14ac:dyDescent="0.25">
      <c r="A827" s="12"/>
      <c r="B827" s="12" t="s">
        <v>1263</v>
      </c>
      <c r="C827" s="13" t="s">
        <v>56</v>
      </c>
      <c r="D827" s="61" t="s">
        <v>1264</v>
      </c>
      <c r="E827" s="62"/>
      <c r="F827" s="62"/>
      <c r="G827" s="13"/>
      <c r="H827" s="14" t="s">
        <v>958</v>
      </c>
      <c r="I827" s="63">
        <v>1</v>
      </c>
      <c r="J827" s="64"/>
      <c r="K827" s="15">
        <f>ROUND(K839,2)</f>
        <v>1.24</v>
      </c>
      <c r="L827" s="13"/>
      <c r="M827" s="13"/>
      <c r="N827" s="13"/>
      <c r="O827" s="13"/>
      <c r="P827" s="13"/>
      <c r="Q827" s="13"/>
      <c r="R827" s="13"/>
      <c r="S827" s="13"/>
      <c r="T827" s="13"/>
      <c r="U827" s="13"/>
      <c r="V827" s="13"/>
      <c r="W827" s="13"/>
      <c r="X827" s="13"/>
      <c r="Y827" s="13"/>
      <c r="Z827" s="13"/>
      <c r="AA827" s="13"/>
    </row>
    <row r="828" spans="1:27" x14ac:dyDescent="0.25">
      <c r="B828" s="9" t="s">
        <v>959</v>
      </c>
    </row>
    <row r="829" spans="1:27" x14ac:dyDescent="0.25">
      <c r="B829" t="s">
        <v>1081</v>
      </c>
      <c r="C829" t="s">
        <v>25</v>
      </c>
      <c r="D829" t="s">
        <v>1082</v>
      </c>
      <c r="E829" s="16">
        <v>0.02</v>
      </c>
      <c r="F829" t="s">
        <v>962</v>
      </c>
      <c r="G829" t="s">
        <v>963</v>
      </c>
      <c r="H829" s="17">
        <v>20.46</v>
      </c>
      <c r="I829" t="s">
        <v>964</v>
      </c>
      <c r="J829" s="18">
        <f>ROUND(E829/I827* H829,5)</f>
        <v>0.40920000000000001</v>
      </c>
      <c r="K829" s="19"/>
    </row>
    <row r="830" spans="1:27" x14ac:dyDescent="0.25">
      <c r="B830" t="s">
        <v>1083</v>
      </c>
      <c r="C830" t="s">
        <v>25</v>
      </c>
      <c r="D830" t="s">
        <v>1084</v>
      </c>
      <c r="E830" s="16">
        <v>1.6E-2</v>
      </c>
      <c r="F830" t="s">
        <v>962</v>
      </c>
      <c r="G830" t="s">
        <v>963</v>
      </c>
      <c r="H830" s="17">
        <v>23.88</v>
      </c>
      <c r="I830" t="s">
        <v>964</v>
      </c>
      <c r="J830" s="18">
        <f>ROUND(E830/I827* H830,5)</f>
        <v>0.38207999999999998</v>
      </c>
      <c r="K830" s="19"/>
    </row>
    <row r="831" spans="1:27" x14ac:dyDescent="0.25">
      <c r="D831" s="20" t="s">
        <v>965</v>
      </c>
      <c r="E831" s="19"/>
      <c r="H831" s="19"/>
      <c r="K831" s="17">
        <f>SUM(J829:J830)</f>
        <v>0.79127999999999998</v>
      </c>
    </row>
    <row r="832" spans="1:27" x14ac:dyDescent="0.25">
      <c r="B832" s="9" t="s">
        <v>970</v>
      </c>
      <c r="E832" s="19"/>
      <c r="H832" s="19"/>
      <c r="K832" s="19"/>
    </row>
    <row r="833" spans="1:27" x14ac:dyDescent="0.25">
      <c r="B833" t="s">
        <v>1265</v>
      </c>
      <c r="C833" t="s">
        <v>56</v>
      </c>
      <c r="D833" t="s">
        <v>1266</v>
      </c>
      <c r="E833" s="16">
        <v>1.02</v>
      </c>
      <c r="G833" t="s">
        <v>963</v>
      </c>
      <c r="H833" s="17">
        <v>0.4</v>
      </c>
      <c r="I833" t="s">
        <v>964</v>
      </c>
      <c r="J833" s="18">
        <f>ROUND(E833* H833,5)</f>
        <v>0.40799999999999997</v>
      </c>
      <c r="K833" s="19"/>
    </row>
    <row r="834" spans="1:27" x14ac:dyDescent="0.25">
      <c r="D834" s="20" t="s">
        <v>978</v>
      </c>
      <c r="E834" s="19"/>
      <c r="H834" s="19"/>
      <c r="K834" s="17">
        <f>SUM(J833:J833)</f>
        <v>0.40799999999999997</v>
      </c>
    </row>
    <row r="835" spans="1:27" x14ac:dyDescent="0.25">
      <c r="E835" s="19"/>
      <c r="H835" s="19"/>
      <c r="K835" s="19"/>
    </row>
    <row r="836" spans="1:27" x14ac:dyDescent="0.25">
      <c r="D836" s="20" t="s">
        <v>980</v>
      </c>
      <c r="E836" s="19"/>
      <c r="H836" s="19">
        <v>2</v>
      </c>
      <c r="I836" t="s">
        <v>981</v>
      </c>
      <c r="J836">
        <f>ROUND(H836/100*K831,5)</f>
        <v>1.583E-2</v>
      </c>
      <c r="K836" s="19"/>
    </row>
    <row r="837" spans="1:27" x14ac:dyDescent="0.25">
      <c r="D837" s="20" t="s">
        <v>979</v>
      </c>
      <c r="E837" s="19"/>
      <c r="H837" s="19"/>
      <c r="K837" s="21">
        <f>SUM(J828:J836)</f>
        <v>1.2151099999999999</v>
      </c>
    </row>
    <row r="838" spans="1:27" x14ac:dyDescent="0.25">
      <c r="D838" s="20" t="s">
        <v>1012</v>
      </c>
      <c r="E838" s="19"/>
      <c r="H838" s="19">
        <v>2.4</v>
      </c>
      <c r="I838" t="s">
        <v>981</v>
      </c>
      <c r="K838" s="17">
        <f>ROUND(H838/100*K837,5)</f>
        <v>2.9159999999999998E-2</v>
      </c>
    </row>
    <row r="839" spans="1:27" x14ac:dyDescent="0.25">
      <c r="D839" s="20" t="s">
        <v>982</v>
      </c>
      <c r="E839" s="19"/>
      <c r="H839" s="19"/>
      <c r="K839" s="21">
        <f>SUM(K837:K838)</f>
        <v>1.24427</v>
      </c>
    </row>
    <row r="841" spans="1:27" ht="45" customHeight="1" x14ac:dyDescent="0.25">
      <c r="A841" s="12"/>
      <c r="B841" s="12" t="s">
        <v>1267</v>
      </c>
      <c r="C841" s="13" t="s">
        <v>56</v>
      </c>
      <c r="D841" s="61" t="s">
        <v>1268</v>
      </c>
      <c r="E841" s="62"/>
      <c r="F841" s="62"/>
      <c r="G841" s="13"/>
      <c r="H841" s="14" t="s">
        <v>958</v>
      </c>
      <c r="I841" s="63">
        <v>1</v>
      </c>
      <c r="J841" s="64"/>
      <c r="K841" s="15">
        <f>ROUND(K853,2)</f>
        <v>1.36</v>
      </c>
      <c r="L841" s="13"/>
      <c r="M841" s="13"/>
      <c r="N841" s="13"/>
      <c r="O841" s="13"/>
      <c r="P841" s="13"/>
      <c r="Q841" s="13"/>
      <c r="R841" s="13"/>
      <c r="S841" s="13"/>
      <c r="T841" s="13"/>
      <c r="U841" s="13"/>
      <c r="V841" s="13"/>
      <c r="W841" s="13"/>
      <c r="X841" s="13"/>
      <c r="Y841" s="13"/>
      <c r="Z841" s="13"/>
      <c r="AA841" s="13"/>
    </row>
    <row r="842" spans="1:27" x14ac:dyDescent="0.25">
      <c r="B842" s="9" t="s">
        <v>959</v>
      </c>
    </row>
    <row r="843" spans="1:27" x14ac:dyDescent="0.25">
      <c r="B843" t="s">
        <v>1081</v>
      </c>
      <c r="C843" t="s">
        <v>25</v>
      </c>
      <c r="D843" t="s">
        <v>1082</v>
      </c>
      <c r="E843" s="16">
        <v>1.4999999999999999E-2</v>
      </c>
      <c r="F843" t="s">
        <v>962</v>
      </c>
      <c r="G843" t="s">
        <v>963</v>
      </c>
      <c r="H843" s="17">
        <v>20.46</v>
      </c>
      <c r="I843" t="s">
        <v>964</v>
      </c>
      <c r="J843" s="18">
        <f>ROUND(E843/I841* H843,5)</f>
        <v>0.30690000000000001</v>
      </c>
      <c r="K843" s="19"/>
    </row>
    <row r="844" spans="1:27" x14ac:dyDescent="0.25">
      <c r="B844" t="s">
        <v>1083</v>
      </c>
      <c r="C844" t="s">
        <v>25</v>
      </c>
      <c r="D844" t="s">
        <v>1084</v>
      </c>
      <c r="E844" s="16">
        <v>1.4999999999999999E-2</v>
      </c>
      <c r="F844" t="s">
        <v>962</v>
      </c>
      <c r="G844" t="s">
        <v>963</v>
      </c>
      <c r="H844" s="17">
        <v>23.88</v>
      </c>
      <c r="I844" t="s">
        <v>964</v>
      </c>
      <c r="J844" s="18">
        <f>ROUND(E844/I841* H844,5)</f>
        <v>0.35820000000000002</v>
      </c>
      <c r="K844" s="19"/>
    </row>
    <row r="845" spans="1:27" x14ac:dyDescent="0.25">
      <c r="D845" s="20" t="s">
        <v>965</v>
      </c>
      <c r="E845" s="19"/>
      <c r="H845" s="19"/>
      <c r="K845" s="17">
        <f>SUM(J843:J844)</f>
        <v>0.66510000000000002</v>
      </c>
    </row>
    <row r="846" spans="1:27" x14ac:dyDescent="0.25">
      <c r="B846" s="9" t="s">
        <v>970</v>
      </c>
      <c r="E846" s="19"/>
      <c r="H846" s="19"/>
      <c r="K846" s="19"/>
    </row>
    <row r="847" spans="1:27" x14ac:dyDescent="0.25">
      <c r="B847" t="s">
        <v>1269</v>
      </c>
      <c r="C847" t="s">
        <v>56</v>
      </c>
      <c r="D847" t="s">
        <v>1270</v>
      </c>
      <c r="E847" s="16">
        <v>1.02</v>
      </c>
      <c r="G847" t="s">
        <v>963</v>
      </c>
      <c r="H847" s="17">
        <v>0.64</v>
      </c>
      <c r="I847" t="s">
        <v>964</v>
      </c>
      <c r="J847" s="18">
        <f>ROUND(E847* H847,5)</f>
        <v>0.65280000000000005</v>
      </c>
      <c r="K847" s="19"/>
    </row>
    <row r="848" spans="1:27" x14ac:dyDescent="0.25">
      <c r="D848" s="20" t="s">
        <v>978</v>
      </c>
      <c r="E848" s="19"/>
      <c r="H848" s="19"/>
      <c r="K848" s="17">
        <f>SUM(J847:J847)</f>
        <v>0.65280000000000005</v>
      </c>
    </row>
    <row r="849" spans="1:27" x14ac:dyDescent="0.25">
      <c r="E849" s="19"/>
      <c r="H849" s="19"/>
      <c r="K849" s="19"/>
    </row>
    <row r="850" spans="1:27" x14ac:dyDescent="0.25">
      <c r="D850" s="20" t="s">
        <v>980</v>
      </c>
      <c r="E850" s="19"/>
      <c r="H850" s="19">
        <v>2</v>
      </c>
      <c r="I850" t="s">
        <v>981</v>
      </c>
      <c r="J850">
        <f>ROUND(H850/100*K845,5)</f>
        <v>1.3299999999999999E-2</v>
      </c>
      <c r="K850" s="19"/>
    </row>
    <row r="851" spans="1:27" x14ac:dyDescent="0.25">
      <c r="D851" s="20" t="s">
        <v>979</v>
      </c>
      <c r="E851" s="19"/>
      <c r="H851" s="19"/>
      <c r="K851" s="21">
        <f>SUM(J842:J850)</f>
        <v>1.3312000000000002</v>
      </c>
    </row>
    <row r="852" spans="1:27" x14ac:dyDescent="0.25">
      <c r="D852" s="20" t="s">
        <v>1012</v>
      </c>
      <c r="E852" s="19"/>
      <c r="H852" s="19">
        <v>2.4</v>
      </c>
      <c r="I852" t="s">
        <v>981</v>
      </c>
      <c r="K852" s="17">
        <f>ROUND(H852/100*K851,5)</f>
        <v>3.1949999999999999E-2</v>
      </c>
    </row>
    <row r="853" spans="1:27" x14ac:dyDescent="0.25">
      <c r="D853" s="20" t="s">
        <v>982</v>
      </c>
      <c r="E853" s="19"/>
      <c r="H853" s="19"/>
      <c r="K853" s="21">
        <f>SUM(K851:K852)</f>
        <v>1.3631500000000001</v>
      </c>
    </row>
    <row r="855" spans="1:27" ht="45" customHeight="1" x14ac:dyDescent="0.25">
      <c r="A855" s="12"/>
      <c r="B855" s="12" t="s">
        <v>1271</v>
      </c>
      <c r="C855" s="13" t="s">
        <v>56</v>
      </c>
      <c r="D855" s="61" t="s">
        <v>1272</v>
      </c>
      <c r="E855" s="62"/>
      <c r="F855" s="62"/>
      <c r="G855" s="13"/>
      <c r="H855" s="14" t="s">
        <v>958</v>
      </c>
      <c r="I855" s="63">
        <v>1</v>
      </c>
      <c r="J855" s="64"/>
      <c r="K855" s="15">
        <f>ROUND(K867,2)</f>
        <v>1.67</v>
      </c>
      <c r="L855" s="13"/>
      <c r="M855" s="13"/>
      <c r="N855" s="13"/>
      <c r="O855" s="13"/>
      <c r="P855" s="13"/>
      <c r="Q855" s="13"/>
      <c r="R855" s="13"/>
      <c r="S855" s="13"/>
      <c r="T855" s="13"/>
      <c r="U855" s="13"/>
      <c r="V855" s="13"/>
      <c r="W855" s="13"/>
      <c r="X855" s="13"/>
      <c r="Y855" s="13"/>
      <c r="Z855" s="13"/>
      <c r="AA855" s="13"/>
    </row>
    <row r="856" spans="1:27" x14ac:dyDescent="0.25">
      <c r="B856" s="9" t="s">
        <v>959</v>
      </c>
    </row>
    <row r="857" spans="1:27" x14ac:dyDescent="0.25">
      <c r="B857" t="s">
        <v>1081</v>
      </c>
      <c r="C857" t="s">
        <v>25</v>
      </c>
      <c r="D857" t="s">
        <v>1082</v>
      </c>
      <c r="E857" s="16">
        <v>1.4999999999999999E-2</v>
      </c>
      <c r="F857" t="s">
        <v>962</v>
      </c>
      <c r="G857" t="s">
        <v>963</v>
      </c>
      <c r="H857" s="17">
        <v>20.46</v>
      </c>
      <c r="I857" t="s">
        <v>964</v>
      </c>
      <c r="J857" s="18">
        <f>ROUND(E857/I855* H857,5)</f>
        <v>0.30690000000000001</v>
      </c>
      <c r="K857" s="19"/>
    </row>
    <row r="858" spans="1:27" x14ac:dyDescent="0.25">
      <c r="B858" t="s">
        <v>1083</v>
      </c>
      <c r="C858" t="s">
        <v>25</v>
      </c>
      <c r="D858" t="s">
        <v>1084</v>
      </c>
      <c r="E858" s="16">
        <v>1.4999999999999999E-2</v>
      </c>
      <c r="F858" t="s">
        <v>962</v>
      </c>
      <c r="G858" t="s">
        <v>963</v>
      </c>
      <c r="H858" s="17">
        <v>23.88</v>
      </c>
      <c r="I858" t="s">
        <v>964</v>
      </c>
      <c r="J858" s="18">
        <f>ROUND(E858/I855* H858,5)</f>
        <v>0.35820000000000002</v>
      </c>
      <c r="K858" s="19"/>
    </row>
    <row r="859" spans="1:27" x14ac:dyDescent="0.25">
      <c r="D859" s="20" t="s">
        <v>965</v>
      </c>
      <c r="E859" s="19"/>
      <c r="H859" s="19"/>
      <c r="K859" s="17">
        <f>SUM(J857:J858)</f>
        <v>0.66510000000000002</v>
      </c>
    </row>
    <row r="860" spans="1:27" x14ac:dyDescent="0.25">
      <c r="B860" s="9" t="s">
        <v>970</v>
      </c>
      <c r="E860" s="19"/>
      <c r="H860" s="19"/>
      <c r="K860" s="19"/>
    </row>
    <row r="861" spans="1:27" x14ac:dyDescent="0.25">
      <c r="B861" t="s">
        <v>1273</v>
      </c>
      <c r="C861" t="s">
        <v>56</v>
      </c>
      <c r="D861" t="s">
        <v>1274</v>
      </c>
      <c r="E861" s="16">
        <v>1.02</v>
      </c>
      <c r="G861" t="s">
        <v>963</v>
      </c>
      <c r="H861" s="17">
        <v>0.93</v>
      </c>
      <c r="I861" t="s">
        <v>964</v>
      </c>
      <c r="J861" s="18">
        <f>ROUND(E861* H861,5)</f>
        <v>0.9486</v>
      </c>
      <c r="K861" s="19"/>
    </row>
    <row r="862" spans="1:27" x14ac:dyDescent="0.25">
      <c r="D862" s="20" t="s">
        <v>978</v>
      </c>
      <c r="E862" s="19"/>
      <c r="H862" s="19"/>
      <c r="K862" s="17">
        <f>SUM(J861:J861)</f>
        <v>0.9486</v>
      </c>
    </row>
    <row r="863" spans="1:27" x14ac:dyDescent="0.25">
      <c r="E863" s="19"/>
      <c r="H863" s="19"/>
      <c r="K863" s="19"/>
    </row>
    <row r="864" spans="1:27" x14ac:dyDescent="0.25">
      <c r="D864" s="20" t="s">
        <v>980</v>
      </c>
      <c r="E864" s="19"/>
      <c r="H864" s="19">
        <v>2</v>
      </c>
      <c r="I864" t="s">
        <v>981</v>
      </c>
      <c r="J864">
        <f>ROUND(H864/100*K859,5)</f>
        <v>1.3299999999999999E-2</v>
      </c>
      <c r="K864" s="19"/>
    </row>
    <row r="865" spans="1:27" x14ac:dyDescent="0.25">
      <c r="D865" s="20" t="s">
        <v>979</v>
      </c>
      <c r="E865" s="19"/>
      <c r="H865" s="19"/>
      <c r="K865" s="21">
        <f>SUM(J856:J864)</f>
        <v>1.6270000000000002</v>
      </c>
    </row>
    <row r="866" spans="1:27" x14ac:dyDescent="0.25">
      <c r="D866" s="20" t="s">
        <v>1012</v>
      </c>
      <c r="E866" s="19"/>
      <c r="H866" s="19">
        <v>2.4</v>
      </c>
      <c r="I866" t="s">
        <v>981</v>
      </c>
      <c r="K866" s="17">
        <f>ROUND(H866/100*K865,5)</f>
        <v>3.9050000000000001E-2</v>
      </c>
    </row>
    <row r="867" spans="1:27" x14ac:dyDescent="0.25">
      <c r="D867" s="20" t="s">
        <v>982</v>
      </c>
      <c r="E867" s="19"/>
      <c r="H867" s="19"/>
      <c r="K867" s="21">
        <f>SUM(K865:K866)</f>
        <v>1.6660500000000003</v>
      </c>
    </row>
    <row r="869" spans="1:27" ht="45" customHeight="1" x14ac:dyDescent="0.25">
      <c r="A869" s="12"/>
      <c r="B869" s="12" t="s">
        <v>1275</v>
      </c>
      <c r="C869" s="13" t="s">
        <v>56</v>
      </c>
      <c r="D869" s="61" t="s">
        <v>1276</v>
      </c>
      <c r="E869" s="62"/>
      <c r="F869" s="62"/>
      <c r="G869" s="13"/>
      <c r="H869" s="14" t="s">
        <v>958</v>
      </c>
      <c r="I869" s="63">
        <v>1</v>
      </c>
      <c r="J869" s="64"/>
      <c r="K869" s="15">
        <f>ROUND(K881,2)</f>
        <v>3.87</v>
      </c>
      <c r="L869" s="13"/>
      <c r="M869" s="13"/>
      <c r="N869" s="13"/>
      <c r="O869" s="13"/>
      <c r="P869" s="13"/>
      <c r="Q869" s="13"/>
      <c r="R869" s="13"/>
      <c r="S869" s="13"/>
      <c r="T869" s="13"/>
      <c r="U869" s="13"/>
      <c r="V869" s="13"/>
      <c r="W869" s="13"/>
      <c r="X869" s="13"/>
      <c r="Y869" s="13"/>
      <c r="Z869" s="13"/>
      <c r="AA869" s="13"/>
    </row>
    <row r="870" spans="1:27" x14ac:dyDescent="0.25">
      <c r="B870" s="9" t="s">
        <v>959</v>
      </c>
    </row>
    <row r="871" spans="1:27" x14ac:dyDescent="0.25">
      <c r="B871" t="s">
        <v>1083</v>
      </c>
      <c r="C871" t="s">
        <v>25</v>
      </c>
      <c r="D871" t="s">
        <v>1084</v>
      </c>
      <c r="E871" s="16">
        <v>0.04</v>
      </c>
      <c r="F871" t="s">
        <v>962</v>
      </c>
      <c r="G871" t="s">
        <v>963</v>
      </c>
      <c r="H871" s="17">
        <v>23.88</v>
      </c>
      <c r="I871" t="s">
        <v>964</v>
      </c>
      <c r="J871" s="18">
        <f>ROUND(E871/I869* H871,5)</f>
        <v>0.95520000000000005</v>
      </c>
      <c r="K871" s="19"/>
    </row>
    <row r="872" spans="1:27" x14ac:dyDescent="0.25">
      <c r="B872" t="s">
        <v>1081</v>
      </c>
      <c r="C872" t="s">
        <v>25</v>
      </c>
      <c r="D872" t="s">
        <v>1082</v>
      </c>
      <c r="E872" s="16">
        <v>0.04</v>
      </c>
      <c r="F872" t="s">
        <v>962</v>
      </c>
      <c r="G872" t="s">
        <v>963</v>
      </c>
      <c r="H872" s="17">
        <v>20.46</v>
      </c>
      <c r="I872" t="s">
        <v>964</v>
      </c>
      <c r="J872" s="18">
        <f>ROUND(E872/I869* H872,5)</f>
        <v>0.81840000000000002</v>
      </c>
      <c r="K872" s="19"/>
    </row>
    <row r="873" spans="1:27" x14ac:dyDescent="0.25">
      <c r="D873" s="20" t="s">
        <v>965</v>
      </c>
      <c r="E873" s="19"/>
      <c r="H873" s="19"/>
      <c r="K873" s="17">
        <f>SUM(J871:J872)</f>
        <v>1.7736000000000001</v>
      </c>
    </row>
    <row r="874" spans="1:27" x14ac:dyDescent="0.25">
      <c r="B874" s="9" t="s">
        <v>970</v>
      </c>
      <c r="E874" s="19"/>
      <c r="H874" s="19"/>
      <c r="K874" s="19"/>
    </row>
    <row r="875" spans="1:27" x14ac:dyDescent="0.25">
      <c r="B875" t="s">
        <v>1277</v>
      </c>
      <c r="C875" t="s">
        <v>56</v>
      </c>
      <c r="D875" t="s">
        <v>1278</v>
      </c>
      <c r="E875" s="16">
        <v>1.02</v>
      </c>
      <c r="G875" t="s">
        <v>963</v>
      </c>
      <c r="H875" s="17">
        <v>1.93</v>
      </c>
      <c r="I875" t="s">
        <v>964</v>
      </c>
      <c r="J875" s="18">
        <f>ROUND(E875* H875,5)</f>
        <v>1.9685999999999999</v>
      </c>
      <c r="K875" s="19"/>
    </row>
    <row r="876" spans="1:27" x14ac:dyDescent="0.25">
      <c r="D876" s="20" t="s">
        <v>978</v>
      </c>
      <c r="E876" s="19"/>
      <c r="H876" s="19"/>
      <c r="K876" s="17">
        <f>SUM(J875:J875)</f>
        <v>1.9685999999999999</v>
      </c>
    </row>
    <row r="877" spans="1:27" x14ac:dyDescent="0.25">
      <c r="E877" s="19"/>
      <c r="H877" s="19"/>
      <c r="K877" s="19"/>
    </row>
    <row r="878" spans="1:27" x14ac:dyDescent="0.25">
      <c r="D878" s="20" t="s">
        <v>980</v>
      </c>
      <c r="E878" s="19"/>
      <c r="H878" s="19">
        <v>2</v>
      </c>
      <c r="I878" t="s">
        <v>981</v>
      </c>
      <c r="J878">
        <f>ROUND(H878/100*K873,5)</f>
        <v>3.5470000000000002E-2</v>
      </c>
      <c r="K878" s="19"/>
    </row>
    <row r="879" spans="1:27" x14ac:dyDescent="0.25">
      <c r="D879" s="20" t="s">
        <v>979</v>
      </c>
      <c r="E879" s="19"/>
      <c r="H879" s="19"/>
      <c r="K879" s="21">
        <f>SUM(J870:J878)</f>
        <v>3.7776700000000001</v>
      </c>
    </row>
    <row r="880" spans="1:27" x14ac:dyDescent="0.25">
      <c r="D880" s="20" t="s">
        <v>1012</v>
      </c>
      <c r="E880" s="19"/>
      <c r="H880" s="19">
        <v>2.4</v>
      </c>
      <c r="I880" t="s">
        <v>981</v>
      </c>
      <c r="K880" s="17">
        <f>ROUND(H880/100*K879,5)</f>
        <v>9.0660000000000004E-2</v>
      </c>
    </row>
    <row r="881" spans="1:27" x14ac:dyDescent="0.25">
      <c r="D881" s="20" t="s">
        <v>982</v>
      </c>
      <c r="E881" s="19"/>
      <c r="H881" s="19"/>
      <c r="K881" s="21">
        <f>SUM(K879:K880)</f>
        <v>3.8683300000000003</v>
      </c>
    </row>
    <row r="883" spans="1:27" ht="45" customHeight="1" x14ac:dyDescent="0.25">
      <c r="A883" s="12"/>
      <c r="B883" s="12" t="s">
        <v>1279</v>
      </c>
      <c r="C883" s="13" t="s">
        <v>56</v>
      </c>
      <c r="D883" s="61" t="s">
        <v>1280</v>
      </c>
      <c r="E883" s="62"/>
      <c r="F883" s="62"/>
      <c r="G883" s="13"/>
      <c r="H883" s="14" t="s">
        <v>958</v>
      </c>
      <c r="I883" s="63">
        <v>1</v>
      </c>
      <c r="J883" s="64"/>
      <c r="K883" s="15">
        <f>ROUND(K895,2)</f>
        <v>2.99</v>
      </c>
      <c r="L883" s="13"/>
      <c r="M883" s="13"/>
      <c r="N883" s="13"/>
      <c r="O883" s="13"/>
      <c r="P883" s="13"/>
      <c r="Q883" s="13"/>
      <c r="R883" s="13"/>
      <c r="S883" s="13"/>
      <c r="T883" s="13"/>
      <c r="U883" s="13"/>
      <c r="V883" s="13"/>
      <c r="W883" s="13"/>
      <c r="X883" s="13"/>
      <c r="Y883" s="13"/>
      <c r="Z883" s="13"/>
      <c r="AA883" s="13"/>
    </row>
    <row r="884" spans="1:27" x14ac:dyDescent="0.25">
      <c r="B884" s="9" t="s">
        <v>959</v>
      </c>
    </row>
    <row r="885" spans="1:27" x14ac:dyDescent="0.25">
      <c r="B885" t="s">
        <v>1081</v>
      </c>
      <c r="C885" t="s">
        <v>25</v>
      </c>
      <c r="D885" t="s">
        <v>1082</v>
      </c>
      <c r="E885" s="16">
        <v>0.04</v>
      </c>
      <c r="F885" t="s">
        <v>962</v>
      </c>
      <c r="G885" t="s">
        <v>963</v>
      </c>
      <c r="H885" s="17">
        <v>20.46</v>
      </c>
      <c r="I885" t="s">
        <v>964</v>
      </c>
      <c r="J885" s="18">
        <f>ROUND(E885/I883* H885,5)</f>
        <v>0.81840000000000002</v>
      </c>
      <c r="K885" s="19"/>
    </row>
    <row r="886" spans="1:27" x14ac:dyDescent="0.25">
      <c r="B886" t="s">
        <v>1083</v>
      </c>
      <c r="C886" t="s">
        <v>25</v>
      </c>
      <c r="D886" t="s">
        <v>1084</v>
      </c>
      <c r="E886" s="16">
        <v>0.04</v>
      </c>
      <c r="F886" t="s">
        <v>962</v>
      </c>
      <c r="G886" t="s">
        <v>963</v>
      </c>
      <c r="H886" s="17">
        <v>23.88</v>
      </c>
      <c r="I886" t="s">
        <v>964</v>
      </c>
      <c r="J886" s="18">
        <f>ROUND(E886/I883* H886,5)</f>
        <v>0.95520000000000005</v>
      </c>
      <c r="K886" s="19"/>
    </row>
    <row r="887" spans="1:27" x14ac:dyDescent="0.25">
      <c r="D887" s="20" t="s">
        <v>965</v>
      </c>
      <c r="E887" s="19"/>
      <c r="H887" s="19"/>
      <c r="K887" s="17">
        <f>SUM(J885:J886)</f>
        <v>1.7736000000000001</v>
      </c>
    </row>
    <row r="888" spans="1:27" x14ac:dyDescent="0.25">
      <c r="B888" s="9" t="s">
        <v>970</v>
      </c>
      <c r="E888" s="19"/>
      <c r="H888" s="19"/>
      <c r="K888" s="19"/>
    </row>
    <row r="889" spans="1:27" x14ac:dyDescent="0.25">
      <c r="B889" t="s">
        <v>1281</v>
      </c>
      <c r="C889" t="s">
        <v>56</v>
      </c>
      <c r="D889" t="s">
        <v>1282</v>
      </c>
      <c r="E889" s="16">
        <v>1.02</v>
      </c>
      <c r="G889" t="s">
        <v>963</v>
      </c>
      <c r="H889" s="17">
        <v>1.0900000000000001</v>
      </c>
      <c r="I889" t="s">
        <v>964</v>
      </c>
      <c r="J889" s="18">
        <f>ROUND(E889* H889,5)</f>
        <v>1.1117999999999999</v>
      </c>
      <c r="K889" s="19"/>
    </row>
    <row r="890" spans="1:27" x14ac:dyDescent="0.25">
      <c r="D890" s="20" t="s">
        <v>978</v>
      </c>
      <c r="E890" s="19"/>
      <c r="H890" s="19"/>
      <c r="K890" s="17">
        <f>SUM(J889:J889)</f>
        <v>1.1117999999999999</v>
      </c>
    </row>
    <row r="891" spans="1:27" x14ac:dyDescent="0.25">
      <c r="E891" s="19"/>
      <c r="H891" s="19"/>
      <c r="K891" s="19"/>
    </row>
    <row r="892" spans="1:27" x14ac:dyDescent="0.25">
      <c r="D892" s="20" t="s">
        <v>980</v>
      </c>
      <c r="E892" s="19"/>
      <c r="H892" s="19">
        <v>2</v>
      </c>
      <c r="I892" t="s">
        <v>981</v>
      </c>
      <c r="J892">
        <f>ROUND(H892/100*K887,5)</f>
        <v>3.5470000000000002E-2</v>
      </c>
      <c r="K892" s="19"/>
    </row>
    <row r="893" spans="1:27" x14ac:dyDescent="0.25">
      <c r="D893" s="20" t="s">
        <v>979</v>
      </c>
      <c r="E893" s="19"/>
      <c r="H893" s="19"/>
      <c r="K893" s="21">
        <f>SUM(J884:J892)</f>
        <v>2.9208699999999999</v>
      </c>
    </row>
    <row r="894" spans="1:27" x14ac:dyDescent="0.25">
      <c r="D894" s="20" t="s">
        <v>1012</v>
      </c>
      <c r="E894" s="19"/>
      <c r="H894" s="19">
        <v>2.4</v>
      </c>
      <c r="I894" t="s">
        <v>981</v>
      </c>
      <c r="K894" s="17">
        <f>ROUND(H894/100*K893,5)</f>
        <v>7.0099999999999996E-2</v>
      </c>
    </row>
    <row r="895" spans="1:27" x14ac:dyDescent="0.25">
      <c r="D895" s="20" t="s">
        <v>982</v>
      </c>
      <c r="E895" s="19"/>
      <c r="H895" s="19"/>
      <c r="K895" s="21">
        <f>SUM(K893:K894)</f>
        <v>2.9909699999999999</v>
      </c>
    </row>
    <row r="897" spans="1:27" ht="45" customHeight="1" x14ac:dyDescent="0.25">
      <c r="A897" s="12"/>
      <c r="B897" s="12" t="s">
        <v>1283</v>
      </c>
      <c r="C897" s="13" t="s">
        <v>56</v>
      </c>
      <c r="D897" s="61" t="s">
        <v>1284</v>
      </c>
      <c r="E897" s="62"/>
      <c r="F897" s="62"/>
      <c r="G897" s="13"/>
      <c r="H897" s="14" t="s">
        <v>958</v>
      </c>
      <c r="I897" s="63">
        <v>1</v>
      </c>
      <c r="J897" s="64"/>
      <c r="K897" s="15">
        <f>ROUND(K909,2)</f>
        <v>4.1900000000000004</v>
      </c>
      <c r="L897" s="13"/>
      <c r="M897" s="13"/>
      <c r="N897" s="13"/>
      <c r="O897" s="13"/>
      <c r="P897" s="13"/>
      <c r="Q897" s="13"/>
      <c r="R897" s="13"/>
      <c r="S897" s="13"/>
      <c r="T897" s="13"/>
      <c r="U897" s="13"/>
      <c r="V897" s="13"/>
      <c r="W897" s="13"/>
      <c r="X897" s="13"/>
      <c r="Y897" s="13"/>
      <c r="Z897" s="13"/>
      <c r="AA897" s="13"/>
    </row>
    <row r="898" spans="1:27" x14ac:dyDescent="0.25">
      <c r="B898" s="9" t="s">
        <v>959</v>
      </c>
    </row>
    <row r="899" spans="1:27" x14ac:dyDescent="0.25">
      <c r="B899" t="s">
        <v>1081</v>
      </c>
      <c r="C899" t="s">
        <v>25</v>
      </c>
      <c r="D899" t="s">
        <v>1082</v>
      </c>
      <c r="E899" s="16">
        <v>0.05</v>
      </c>
      <c r="F899" t="s">
        <v>962</v>
      </c>
      <c r="G899" t="s">
        <v>963</v>
      </c>
      <c r="H899" s="17">
        <v>20.46</v>
      </c>
      <c r="I899" t="s">
        <v>964</v>
      </c>
      <c r="J899" s="18">
        <f>ROUND(E899/I897* H899,5)</f>
        <v>1.0229999999999999</v>
      </c>
      <c r="K899" s="19"/>
    </row>
    <row r="900" spans="1:27" x14ac:dyDescent="0.25">
      <c r="B900" t="s">
        <v>1083</v>
      </c>
      <c r="C900" t="s">
        <v>25</v>
      </c>
      <c r="D900" t="s">
        <v>1084</v>
      </c>
      <c r="E900" s="16">
        <v>0.05</v>
      </c>
      <c r="F900" t="s">
        <v>962</v>
      </c>
      <c r="G900" t="s">
        <v>963</v>
      </c>
      <c r="H900" s="17">
        <v>23.88</v>
      </c>
      <c r="I900" t="s">
        <v>964</v>
      </c>
      <c r="J900" s="18">
        <f>ROUND(E900/I897* H900,5)</f>
        <v>1.194</v>
      </c>
      <c r="K900" s="19"/>
    </row>
    <row r="901" spans="1:27" x14ac:dyDescent="0.25">
      <c r="D901" s="20" t="s">
        <v>965</v>
      </c>
      <c r="E901" s="19"/>
      <c r="H901" s="19"/>
      <c r="K901" s="17">
        <f>SUM(J899:J900)</f>
        <v>2.2169999999999996</v>
      </c>
    </row>
    <row r="902" spans="1:27" x14ac:dyDescent="0.25">
      <c r="B902" s="9" t="s">
        <v>970</v>
      </c>
      <c r="E902" s="19"/>
      <c r="H902" s="19"/>
      <c r="K902" s="19"/>
    </row>
    <row r="903" spans="1:27" x14ac:dyDescent="0.25">
      <c r="B903" t="s">
        <v>1285</v>
      </c>
      <c r="C903" t="s">
        <v>56</v>
      </c>
      <c r="D903" t="s">
        <v>1286</v>
      </c>
      <c r="E903" s="16">
        <v>1.02</v>
      </c>
      <c r="G903" t="s">
        <v>963</v>
      </c>
      <c r="H903" s="17">
        <v>1.79</v>
      </c>
      <c r="I903" t="s">
        <v>964</v>
      </c>
      <c r="J903" s="18">
        <f>ROUND(E903* H903,5)</f>
        <v>1.8258000000000001</v>
      </c>
      <c r="K903" s="19"/>
    </row>
    <row r="904" spans="1:27" x14ac:dyDescent="0.25">
      <c r="D904" s="20" t="s">
        <v>978</v>
      </c>
      <c r="E904" s="19"/>
      <c r="H904" s="19"/>
      <c r="K904" s="17">
        <f>SUM(J903:J903)</f>
        <v>1.8258000000000001</v>
      </c>
    </row>
    <row r="905" spans="1:27" x14ac:dyDescent="0.25">
      <c r="E905" s="19"/>
      <c r="H905" s="19"/>
      <c r="K905" s="19"/>
    </row>
    <row r="906" spans="1:27" x14ac:dyDescent="0.25">
      <c r="D906" s="20" t="s">
        <v>980</v>
      </c>
      <c r="E906" s="19"/>
      <c r="H906" s="19">
        <v>2</v>
      </c>
      <c r="I906" t="s">
        <v>981</v>
      </c>
      <c r="J906">
        <f>ROUND(H906/100*K901,5)</f>
        <v>4.4339999999999997E-2</v>
      </c>
      <c r="K906" s="19"/>
    </row>
    <row r="907" spans="1:27" x14ac:dyDescent="0.25">
      <c r="D907" s="20" t="s">
        <v>979</v>
      </c>
      <c r="E907" s="19"/>
      <c r="H907" s="19"/>
      <c r="K907" s="21">
        <f>SUM(J898:J906)</f>
        <v>4.0871399999999998</v>
      </c>
    </row>
    <row r="908" spans="1:27" x14ac:dyDescent="0.25">
      <c r="D908" s="20" t="s">
        <v>1012</v>
      </c>
      <c r="E908" s="19"/>
      <c r="H908" s="19">
        <v>2.4</v>
      </c>
      <c r="I908" t="s">
        <v>981</v>
      </c>
      <c r="K908" s="17">
        <f>ROUND(H908/100*K907,5)</f>
        <v>9.8089999999999997E-2</v>
      </c>
    </row>
    <row r="909" spans="1:27" x14ac:dyDescent="0.25">
      <c r="D909" s="20" t="s">
        <v>982</v>
      </c>
      <c r="E909" s="19"/>
      <c r="H909" s="19"/>
      <c r="K909" s="21">
        <f>SUM(K907:K908)</f>
        <v>4.1852299999999998</v>
      </c>
    </row>
    <row r="911" spans="1:27" ht="45" customHeight="1" x14ac:dyDescent="0.25">
      <c r="A911" s="12"/>
      <c r="B911" s="12" t="s">
        <v>1287</v>
      </c>
      <c r="C911" s="13" t="s">
        <v>12</v>
      </c>
      <c r="D911" s="61" t="s">
        <v>1288</v>
      </c>
      <c r="E911" s="62"/>
      <c r="F911" s="62"/>
      <c r="G911" s="13"/>
      <c r="H911" s="14" t="s">
        <v>958</v>
      </c>
      <c r="I911" s="63">
        <v>1</v>
      </c>
      <c r="J911" s="64"/>
      <c r="K911" s="15">
        <f>ROUND(K924,2)</f>
        <v>12.41</v>
      </c>
      <c r="L911" s="13"/>
      <c r="M911" s="13"/>
      <c r="N911" s="13"/>
      <c r="O911" s="13"/>
      <c r="P911" s="13"/>
      <c r="Q911" s="13"/>
      <c r="R911" s="13"/>
      <c r="S911" s="13"/>
      <c r="T911" s="13"/>
      <c r="U911" s="13"/>
      <c r="V911" s="13"/>
      <c r="W911" s="13"/>
      <c r="X911" s="13"/>
      <c r="Y911" s="13"/>
      <c r="Z911" s="13"/>
      <c r="AA911" s="13"/>
    </row>
    <row r="912" spans="1:27" x14ac:dyDescent="0.25">
      <c r="B912" s="9" t="s">
        <v>959</v>
      </c>
    </row>
    <row r="913" spans="1:27" x14ac:dyDescent="0.25">
      <c r="B913" t="s">
        <v>1083</v>
      </c>
      <c r="C913" t="s">
        <v>25</v>
      </c>
      <c r="D913" t="s">
        <v>1084</v>
      </c>
      <c r="E913" s="16">
        <v>0.15</v>
      </c>
      <c r="F913" t="s">
        <v>962</v>
      </c>
      <c r="G913" t="s">
        <v>963</v>
      </c>
      <c r="H913" s="17">
        <v>23.88</v>
      </c>
      <c r="I913" t="s">
        <v>964</v>
      </c>
      <c r="J913" s="18">
        <f>ROUND(E913/I911* H913,5)</f>
        <v>3.5819999999999999</v>
      </c>
      <c r="K913" s="19"/>
    </row>
    <row r="914" spans="1:27" x14ac:dyDescent="0.25">
      <c r="B914" t="s">
        <v>1081</v>
      </c>
      <c r="C914" t="s">
        <v>25</v>
      </c>
      <c r="D914" t="s">
        <v>1082</v>
      </c>
      <c r="E914" s="16">
        <v>0.183</v>
      </c>
      <c r="F914" t="s">
        <v>962</v>
      </c>
      <c r="G914" t="s">
        <v>963</v>
      </c>
      <c r="H914" s="17">
        <v>20.46</v>
      </c>
      <c r="I914" t="s">
        <v>964</v>
      </c>
      <c r="J914" s="18">
        <f>ROUND(E914/I911* H914,5)</f>
        <v>3.7441800000000001</v>
      </c>
      <c r="K914" s="19"/>
    </row>
    <row r="915" spans="1:27" x14ac:dyDescent="0.25">
      <c r="D915" s="20" t="s">
        <v>965</v>
      </c>
      <c r="E915" s="19"/>
      <c r="H915" s="19"/>
      <c r="K915" s="17">
        <f>SUM(J913:J914)</f>
        <v>7.3261799999999999</v>
      </c>
    </row>
    <row r="916" spans="1:27" x14ac:dyDescent="0.25">
      <c r="B916" s="9" t="s">
        <v>970</v>
      </c>
      <c r="E916" s="19"/>
      <c r="H916" s="19"/>
      <c r="K916" s="19"/>
    </row>
    <row r="917" spans="1:27" x14ac:dyDescent="0.25">
      <c r="B917" t="s">
        <v>1289</v>
      </c>
      <c r="C917" t="s">
        <v>12</v>
      </c>
      <c r="D917" t="s">
        <v>1290</v>
      </c>
      <c r="E917" s="16">
        <v>1</v>
      </c>
      <c r="G917" t="s">
        <v>963</v>
      </c>
      <c r="H917" s="17">
        <v>4.2699999999999996</v>
      </c>
      <c r="I917" t="s">
        <v>964</v>
      </c>
      <c r="J917" s="18">
        <f>ROUND(E917* H917,5)</f>
        <v>4.2699999999999996</v>
      </c>
      <c r="K917" s="19"/>
    </row>
    <row r="918" spans="1:27" x14ac:dyDescent="0.25">
      <c r="B918" t="s">
        <v>1291</v>
      </c>
      <c r="C918" t="s">
        <v>12</v>
      </c>
      <c r="D918" t="s">
        <v>1292</v>
      </c>
      <c r="E918" s="16">
        <v>1</v>
      </c>
      <c r="G918" t="s">
        <v>963</v>
      </c>
      <c r="H918" s="17">
        <v>0.38</v>
      </c>
      <c r="I918" t="s">
        <v>964</v>
      </c>
      <c r="J918" s="18">
        <f>ROUND(E918* H918,5)</f>
        <v>0.38</v>
      </c>
      <c r="K918" s="19"/>
    </row>
    <row r="919" spans="1:27" x14ac:dyDescent="0.25">
      <c r="D919" s="20" t="s">
        <v>978</v>
      </c>
      <c r="E919" s="19"/>
      <c r="H919" s="19"/>
      <c r="K919" s="17">
        <f>SUM(J917:J918)</f>
        <v>4.6499999999999995</v>
      </c>
    </row>
    <row r="920" spans="1:27" x14ac:dyDescent="0.25">
      <c r="E920" s="19"/>
      <c r="H920" s="19"/>
      <c r="K920" s="19"/>
    </row>
    <row r="921" spans="1:27" x14ac:dyDescent="0.25">
      <c r="D921" s="20" t="s">
        <v>980</v>
      </c>
      <c r="E921" s="19"/>
      <c r="H921" s="19">
        <v>2</v>
      </c>
      <c r="I921" t="s">
        <v>981</v>
      </c>
      <c r="J921">
        <f>ROUND(H921/100*K915,5)</f>
        <v>0.14652000000000001</v>
      </c>
      <c r="K921" s="19"/>
    </row>
    <row r="922" spans="1:27" x14ac:dyDescent="0.25">
      <c r="D922" s="20" t="s">
        <v>979</v>
      </c>
      <c r="E922" s="19"/>
      <c r="H922" s="19"/>
      <c r="K922" s="21">
        <f>SUM(J912:J921)</f>
        <v>12.122700000000002</v>
      </c>
    </row>
    <row r="923" spans="1:27" x14ac:dyDescent="0.25">
      <c r="D923" s="20" t="s">
        <v>1012</v>
      </c>
      <c r="E923" s="19"/>
      <c r="H923" s="19">
        <v>2.4</v>
      </c>
      <c r="I923" t="s">
        <v>981</v>
      </c>
      <c r="K923" s="17">
        <f>ROUND(H923/100*K922,5)</f>
        <v>0.29093999999999998</v>
      </c>
    </row>
    <row r="924" spans="1:27" x14ac:dyDescent="0.25">
      <c r="D924" s="20" t="s">
        <v>982</v>
      </c>
      <c r="E924" s="19"/>
      <c r="H924" s="19"/>
      <c r="K924" s="21">
        <f>SUM(K922:K923)</f>
        <v>12.413640000000001</v>
      </c>
    </row>
    <row r="926" spans="1:27" ht="45" customHeight="1" x14ac:dyDescent="0.25">
      <c r="A926" s="12"/>
      <c r="B926" s="12" t="s">
        <v>1293</v>
      </c>
      <c r="C926" s="13" t="s">
        <v>12</v>
      </c>
      <c r="D926" s="61" t="s">
        <v>1294</v>
      </c>
      <c r="E926" s="62"/>
      <c r="F926" s="62"/>
      <c r="G926" s="13"/>
      <c r="H926" s="14" t="s">
        <v>958</v>
      </c>
      <c r="I926" s="63">
        <v>1</v>
      </c>
      <c r="J926" s="64"/>
      <c r="K926" s="15">
        <f>ROUND(K939,2)</f>
        <v>16.940000000000001</v>
      </c>
      <c r="L926" s="13"/>
      <c r="M926" s="13"/>
      <c r="N926" s="13"/>
      <c r="O926" s="13"/>
      <c r="P926" s="13"/>
      <c r="Q926" s="13"/>
      <c r="R926" s="13"/>
      <c r="S926" s="13"/>
      <c r="T926" s="13"/>
      <c r="U926" s="13"/>
      <c r="V926" s="13"/>
      <c r="W926" s="13"/>
      <c r="X926" s="13"/>
      <c r="Y926" s="13"/>
      <c r="Z926" s="13"/>
      <c r="AA926" s="13"/>
    </row>
    <row r="927" spans="1:27" x14ac:dyDescent="0.25">
      <c r="B927" s="9" t="s">
        <v>959</v>
      </c>
    </row>
    <row r="928" spans="1:27" x14ac:dyDescent="0.25">
      <c r="B928" t="s">
        <v>1081</v>
      </c>
      <c r="C928" t="s">
        <v>25</v>
      </c>
      <c r="D928" t="s">
        <v>1082</v>
      </c>
      <c r="E928" s="16">
        <v>0.183</v>
      </c>
      <c r="F928" t="s">
        <v>962</v>
      </c>
      <c r="G928" t="s">
        <v>963</v>
      </c>
      <c r="H928" s="17">
        <v>20.46</v>
      </c>
      <c r="I928" t="s">
        <v>964</v>
      </c>
      <c r="J928" s="18">
        <f>ROUND(E928/I926* H928,5)</f>
        <v>3.7441800000000001</v>
      </c>
      <c r="K928" s="19"/>
    </row>
    <row r="929" spans="1:27" x14ac:dyDescent="0.25">
      <c r="B929" t="s">
        <v>1083</v>
      </c>
      <c r="C929" t="s">
        <v>25</v>
      </c>
      <c r="D929" t="s">
        <v>1084</v>
      </c>
      <c r="E929" s="16">
        <v>0.15</v>
      </c>
      <c r="F929" t="s">
        <v>962</v>
      </c>
      <c r="G929" t="s">
        <v>963</v>
      </c>
      <c r="H929" s="17">
        <v>23.88</v>
      </c>
      <c r="I929" t="s">
        <v>964</v>
      </c>
      <c r="J929" s="18">
        <f>ROUND(E929/I926* H929,5)</f>
        <v>3.5819999999999999</v>
      </c>
      <c r="K929" s="19"/>
    </row>
    <row r="930" spans="1:27" x14ac:dyDescent="0.25">
      <c r="D930" s="20" t="s">
        <v>965</v>
      </c>
      <c r="E930" s="19"/>
      <c r="H930" s="19"/>
      <c r="K930" s="17">
        <f>SUM(J928:J929)</f>
        <v>7.3261799999999999</v>
      </c>
    </row>
    <row r="931" spans="1:27" x14ac:dyDescent="0.25">
      <c r="B931" s="9" t="s">
        <v>970</v>
      </c>
      <c r="E931" s="19"/>
      <c r="H931" s="19"/>
      <c r="K931" s="19"/>
    </row>
    <row r="932" spans="1:27" x14ac:dyDescent="0.25">
      <c r="B932" t="s">
        <v>1291</v>
      </c>
      <c r="C932" t="s">
        <v>12</v>
      </c>
      <c r="D932" t="s">
        <v>1292</v>
      </c>
      <c r="E932" s="16">
        <v>1</v>
      </c>
      <c r="G932" t="s">
        <v>963</v>
      </c>
      <c r="H932" s="17">
        <v>0.38</v>
      </c>
      <c r="I932" t="s">
        <v>964</v>
      </c>
      <c r="J932" s="18">
        <f>ROUND(E932* H932,5)</f>
        <v>0.38</v>
      </c>
      <c r="K932" s="19"/>
    </row>
    <row r="933" spans="1:27" x14ac:dyDescent="0.25">
      <c r="B933" t="s">
        <v>1295</v>
      </c>
      <c r="C933" t="s">
        <v>12</v>
      </c>
      <c r="D933" t="s">
        <v>1296</v>
      </c>
      <c r="E933" s="16">
        <v>1</v>
      </c>
      <c r="G933" t="s">
        <v>963</v>
      </c>
      <c r="H933" s="17">
        <v>8.69</v>
      </c>
      <c r="I933" t="s">
        <v>964</v>
      </c>
      <c r="J933" s="18">
        <f>ROUND(E933* H933,5)</f>
        <v>8.69</v>
      </c>
      <c r="K933" s="19"/>
    </row>
    <row r="934" spans="1:27" x14ac:dyDescent="0.25">
      <c r="D934" s="20" t="s">
        <v>978</v>
      </c>
      <c r="E934" s="19"/>
      <c r="H934" s="19"/>
      <c r="K934" s="17">
        <f>SUM(J932:J933)</f>
        <v>9.07</v>
      </c>
    </row>
    <row r="935" spans="1:27" x14ac:dyDescent="0.25">
      <c r="E935" s="19"/>
      <c r="H935" s="19"/>
      <c r="K935" s="19"/>
    </row>
    <row r="936" spans="1:27" x14ac:dyDescent="0.25">
      <c r="D936" s="20" t="s">
        <v>980</v>
      </c>
      <c r="E936" s="19"/>
      <c r="H936" s="19">
        <v>2</v>
      </c>
      <c r="I936" t="s">
        <v>981</v>
      </c>
      <c r="J936">
        <f>ROUND(H936/100*K930,5)</f>
        <v>0.14652000000000001</v>
      </c>
      <c r="K936" s="19"/>
    </row>
    <row r="937" spans="1:27" x14ac:dyDescent="0.25">
      <c r="D937" s="20" t="s">
        <v>979</v>
      </c>
      <c r="E937" s="19"/>
      <c r="H937" s="19"/>
      <c r="K937" s="21">
        <f>SUM(J927:J936)</f>
        <v>16.5427</v>
      </c>
    </row>
    <row r="938" spans="1:27" x14ac:dyDescent="0.25">
      <c r="D938" s="20" t="s">
        <v>1012</v>
      </c>
      <c r="E938" s="19"/>
      <c r="H938" s="19">
        <v>2.4</v>
      </c>
      <c r="I938" t="s">
        <v>981</v>
      </c>
      <c r="K938" s="17">
        <f>ROUND(H938/100*K937,5)</f>
        <v>0.39701999999999998</v>
      </c>
    </row>
    <row r="939" spans="1:27" x14ac:dyDescent="0.25">
      <c r="D939" s="20" t="s">
        <v>982</v>
      </c>
      <c r="E939" s="19"/>
      <c r="H939" s="19"/>
      <c r="K939" s="21">
        <f>SUM(K937:K938)</f>
        <v>16.939720000000001</v>
      </c>
    </row>
    <row r="941" spans="1:27" ht="45" customHeight="1" x14ac:dyDescent="0.25">
      <c r="A941" s="12"/>
      <c r="B941" s="12" t="s">
        <v>1297</v>
      </c>
      <c r="C941" s="13" t="s">
        <v>12</v>
      </c>
      <c r="D941" s="61" t="s">
        <v>1298</v>
      </c>
      <c r="E941" s="62"/>
      <c r="F941" s="62"/>
      <c r="G941" s="13"/>
      <c r="H941" s="14" t="s">
        <v>958</v>
      </c>
      <c r="I941" s="63">
        <v>1</v>
      </c>
      <c r="J941" s="64"/>
      <c r="K941" s="15">
        <f>ROUND(K954,2)</f>
        <v>12.68</v>
      </c>
      <c r="L941" s="13"/>
      <c r="M941" s="13"/>
      <c r="N941" s="13"/>
      <c r="O941" s="13"/>
      <c r="P941" s="13"/>
      <c r="Q941" s="13"/>
      <c r="R941" s="13"/>
      <c r="S941" s="13"/>
      <c r="T941" s="13"/>
      <c r="U941" s="13"/>
      <c r="V941" s="13"/>
      <c r="W941" s="13"/>
      <c r="X941" s="13"/>
      <c r="Y941" s="13"/>
      <c r="Z941" s="13"/>
      <c r="AA941" s="13"/>
    </row>
    <row r="942" spans="1:27" x14ac:dyDescent="0.25">
      <c r="B942" s="9" t="s">
        <v>959</v>
      </c>
    </row>
    <row r="943" spans="1:27" x14ac:dyDescent="0.25">
      <c r="B943" t="s">
        <v>1083</v>
      </c>
      <c r="C943" t="s">
        <v>25</v>
      </c>
      <c r="D943" t="s">
        <v>1084</v>
      </c>
      <c r="E943" s="16">
        <v>0.15</v>
      </c>
      <c r="F943" t="s">
        <v>962</v>
      </c>
      <c r="G943" t="s">
        <v>963</v>
      </c>
      <c r="H943" s="17">
        <v>23.88</v>
      </c>
      <c r="I943" t="s">
        <v>964</v>
      </c>
      <c r="J943" s="18">
        <f>ROUND(E943/I941* H943,5)</f>
        <v>3.5819999999999999</v>
      </c>
      <c r="K943" s="19"/>
    </row>
    <row r="944" spans="1:27" x14ac:dyDescent="0.25">
      <c r="B944" t="s">
        <v>1081</v>
      </c>
      <c r="C944" t="s">
        <v>25</v>
      </c>
      <c r="D944" t="s">
        <v>1082</v>
      </c>
      <c r="E944" s="16">
        <v>0.183</v>
      </c>
      <c r="F944" t="s">
        <v>962</v>
      </c>
      <c r="G944" t="s">
        <v>963</v>
      </c>
      <c r="H944" s="17">
        <v>20.46</v>
      </c>
      <c r="I944" t="s">
        <v>964</v>
      </c>
      <c r="J944" s="18">
        <f>ROUND(E944/I941* H944,5)</f>
        <v>3.7441800000000001</v>
      </c>
      <c r="K944" s="19"/>
    </row>
    <row r="945" spans="1:27" x14ac:dyDescent="0.25">
      <c r="D945" s="20" t="s">
        <v>965</v>
      </c>
      <c r="E945" s="19"/>
      <c r="H945" s="19"/>
      <c r="K945" s="17">
        <f>SUM(J943:J944)</f>
        <v>7.3261799999999999</v>
      </c>
    </row>
    <row r="946" spans="1:27" x14ac:dyDescent="0.25">
      <c r="B946" s="9" t="s">
        <v>970</v>
      </c>
      <c r="E946" s="19"/>
      <c r="H946" s="19"/>
      <c r="K946" s="19"/>
    </row>
    <row r="947" spans="1:27" x14ac:dyDescent="0.25">
      <c r="B947" t="s">
        <v>1299</v>
      </c>
      <c r="C947" t="s">
        <v>12</v>
      </c>
      <c r="D947" t="s">
        <v>1300</v>
      </c>
      <c r="E947" s="16">
        <v>1</v>
      </c>
      <c r="G947" t="s">
        <v>963</v>
      </c>
      <c r="H947" s="17">
        <v>4.53</v>
      </c>
      <c r="I947" t="s">
        <v>964</v>
      </c>
      <c r="J947" s="18">
        <f>ROUND(E947* H947,5)</f>
        <v>4.53</v>
      </c>
      <c r="K947" s="19"/>
    </row>
    <row r="948" spans="1:27" x14ac:dyDescent="0.25">
      <c r="B948" t="s">
        <v>1291</v>
      </c>
      <c r="C948" t="s">
        <v>12</v>
      </c>
      <c r="D948" t="s">
        <v>1292</v>
      </c>
      <c r="E948" s="16">
        <v>1</v>
      </c>
      <c r="G948" t="s">
        <v>963</v>
      </c>
      <c r="H948" s="17">
        <v>0.38</v>
      </c>
      <c r="I948" t="s">
        <v>964</v>
      </c>
      <c r="J948" s="18">
        <f>ROUND(E948* H948,5)</f>
        <v>0.38</v>
      </c>
      <c r="K948" s="19"/>
    </row>
    <row r="949" spans="1:27" x14ac:dyDescent="0.25">
      <c r="D949" s="20" t="s">
        <v>978</v>
      </c>
      <c r="E949" s="19"/>
      <c r="H949" s="19"/>
      <c r="K949" s="17">
        <f>SUM(J947:J948)</f>
        <v>4.91</v>
      </c>
    </row>
    <row r="950" spans="1:27" x14ac:dyDescent="0.25">
      <c r="E950" s="19"/>
      <c r="H950" s="19"/>
      <c r="K950" s="19"/>
    </row>
    <row r="951" spans="1:27" x14ac:dyDescent="0.25">
      <c r="D951" s="20" t="s">
        <v>980</v>
      </c>
      <c r="E951" s="19"/>
      <c r="H951" s="19">
        <v>2</v>
      </c>
      <c r="I951" t="s">
        <v>981</v>
      </c>
      <c r="J951">
        <f>ROUND(H951/100*K945,5)</f>
        <v>0.14652000000000001</v>
      </c>
      <c r="K951" s="19"/>
    </row>
    <row r="952" spans="1:27" x14ac:dyDescent="0.25">
      <c r="D952" s="20" t="s">
        <v>979</v>
      </c>
      <c r="E952" s="19"/>
      <c r="H952" s="19"/>
      <c r="K952" s="21">
        <f>SUM(J942:J951)</f>
        <v>12.382700000000002</v>
      </c>
    </row>
    <row r="953" spans="1:27" x14ac:dyDescent="0.25">
      <c r="D953" s="20" t="s">
        <v>1012</v>
      </c>
      <c r="E953" s="19"/>
      <c r="H953" s="19">
        <v>2.4</v>
      </c>
      <c r="I953" t="s">
        <v>981</v>
      </c>
      <c r="K953" s="17">
        <f>ROUND(H953/100*K952,5)</f>
        <v>0.29718</v>
      </c>
    </row>
    <row r="954" spans="1:27" x14ac:dyDescent="0.25">
      <c r="D954" s="20" t="s">
        <v>982</v>
      </c>
      <c r="E954" s="19"/>
      <c r="H954" s="19"/>
      <c r="K954" s="21">
        <f>SUM(K952:K953)</f>
        <v>12.679880000000001</v>
      </c>
    </row>
    <row r="956" spans="1:27" ht="45" customHeight="1" x14ac:dyDescent="0.25">
      <c r="A956" s="12"/>
      <c r="B956" s="12" t="s">
        <v>1301</v>
      </c>
      <c r="C956" s="13" t="s">
        <v>12</v>
      </c>
      <c r="D956" s="61" t="s">
        <v>1302</v>
      </c>
      <c r="E956" s="62"/>
      <c r="F956" s="62"/>
      <c r="G956" s="13"/>
      <c r="H956" s="14" t="s">
        <v>958</v>
      </c>
      <c r="I956" s="63">
        <v>1</v>
      </c>
      <c r="J956" s="64"/>
      <c r="K956" s="15">
        <f>ROUND(K969,2)</f>
        <v>21.1</v>
      </c>
      <c r="L956" s="13"/>
      <c r="M956" s="13"/>
      <c r="N956" s="13"/>
      <c r="O956" s="13"/>
      <c r="P956" s="13"/>
      <c r="Q956" s="13"/>
      <c r="R956" s="13"/>
      <c r="S956" s="13"/>
      <c r="T956" s="13"/>
      <c r="U956" s="13"/>
      <c r="V956" s="13"/>
      <c r="W956" s="13"/>
      <c r="X956" s="13"/>
      <c r="Y956" s="13"/>
      <c r="Z956" s="13"/>
      <c r="AA956" s="13"/>
    </row>
    <row r="957" spans="1:27" x14ac:dyDescent="0.25">
      <c r="B957" s="9" t="s">
        <v>959</v>
      </c>
    </row>
    <row r="958" spans="1:27" x14ac:dyDescent="0.25">
      <c r="B958" t="s">
        <v>1081</v>
      </c>
      <c r="C958" t="s">
        <v>25</v>
      </c>
      <c r="D958" t="s">
        <v>1082</v>
      </c>
      <c r="E958" s="16">
        <v>0.183</v>
      </c>
      <c r="F958" t="s">
        <v>962</v>
      </c>
      <c r="G958" t="s">
        <v>963</v>
      </c>
      <c r="H958" s="17">
        <v>20.46</v>
      </c>
      <c r="I958" t="s">
        <v>964</v>
      </c>
      <c r="J958" s="18">
        <f>ROUND(E958/I956* H958,5)</f>
        <v>3.7441800000000001</v>
      </c>
      <c r="K958" s="19"/>
    </row>
    <row r="959" spans="1:27" x14ac:dyDescent="0.25">
      <c r="B959" t="s">
        <v>1083</v>
      </c>
      <c r="C959" t="s">
        <v>25</v>
      </c>
      <c r="D959" t="s">
        <v>1084</v>
      </c>
      <c r="E959" s="16">
        <v>0.15</v>
      </c>
      <c r="F959" t="s">
        <v>962</v>
      </c>
      <c r="G959" t="s">
        <v>963</v>
      </c>
      <c r="H959" s="17">
        <v>23.88</v>
      </c>
      <c r="I959" t="s">
        <v>964</v>
      </c>
      <c r="J959" s="18">
        <f>ROUND(E959/I956* H959,5)</f>
        <v>3.5819999999999999</v>
      </c>
      <c r="K959" s="19"/>
    </row>
    <row r="960" spans="1:27" x14ac:dyDescent="0.25">
      <c r="D960" s="20" t="s">
        <v>965</v>
      </c>
      <c r="E960" s="19"/>
      <c r="H960" s="19"/>
      <c r="K960" s="17">
        <f>SUM(J958:J959)</f>
        <v>7.3261799999999999</v>
      </c>
    </row>
    <row r="961" spans="1:27" x14ac:dyDescent="0.25">
      <c r="B961" s="9" t="s">
        <v>970</v>
      </c>
      <c r="E961" s="19"/>
      <c r="H961" s="19"/>
      <c r="K961" s="19"/>
    </row>
    <row r="962" spans="1:27" x14ac:dyDescent="0.25">
      <c r="B962" t="s">
        <v>1303</v>
      </c>
      <c r="C962" t="s">
        <v>12</v>
      </c>
      <c r="D962" t="s">
        <v>1304</v>
      </c>
      <c r="E962" s="16">
        <v>1</v>
      </c>
      <c r="G962" t="s">
        <v>963</v>
      </c>
      <c r="H962" s="17">
        <v>12.75</v>
      </c>
      <c r="I962" t="s">
        <v>964</v>
      </c>
      <c r="J962" s="18">
        <f>ROUND(E962* H962,5)</f>
        <v>12.75</v>
      </c>
      <c r="K962" s="19"/>
    </row>
    <row r="963" spans="1:27" x14ac:dyDescent="0.25">
      <c r="B963" t="s">
        <v>1291</v>
      </c>
      <c r="C963" t="s">
        <v>12</v>
      </c>
      <c r="D963" t="s">
        <v>1292</v>
      </c>
      <c r="E963" s="16">
        <v>1</v>
      </c>
      <c r="G963" t="s">
        <v>963</v>
      </c>
      <c r="H963" s="17">
        <v>0.38</v>
      </c>
      <c r="I963" t="s">
        <v>964</v>
      </c>
      <c r="J963" s="18">
        <f>ROUND(E963* H963,5)</f>
        <v>0.38</v>
      </c>
      <c r="K963" s="19"/>
    </row>
    <row r="964" spans="1:27" x14ac:dyDescent="0.25">
      <c r="D964" s="20" t="s">
        <v>978</v>
      </c>
      <c r="E964" s="19"/>
      <c r="H964" s="19"/>
      <c r="K964" s="17">
        <f>SUM(J962:J963)</f>
        <v>13.13</v>
      </c>
    </row>
    <row r="965" spans="1:27" x14ac:dyDescent="0.25">
      <c r="E965" s="19"/>
      <c r="H965" s="19"/>
      <c r="K965" s="19"/>
    </row>
    <row r="966" spans="1:27" x14ac:dyDescent="0.25">
      <c r="D966" s="20" t="s">
        <v>980</v>
      </c>
      <c r="E966" s="19"/>
      <c r="H966" s="19">
        <v>2</v>
      </c>
      <c r="I966" t="s">
        <v>981</v>
      </c>
      <c r="J966">
        <f>ROUND(H966/100*K960,5)</f>
        <v>0.14652000000000001</v>
      </c>
      <c r="K966" s="19"/>
    </row>
    <row r="967" spans="1:27" x14ac:dyDescent="0.25">
      <c r="D967" s="20" t="s">
        <v>979</v>
      </c>
      <c r="E967" s="19"/>
      <c r="H967" s="19"/>
      <c r="K967" s="21">
        <f>SUM(J957:J966)</f>
        <v>20.602699999999999</v>
      </c>
    </row>
    <row r="968" spans="1:27" x14ac:dyDescent="0.25">
      <c r="D968" s="20" t="s">
        <v>1012</v>
      </c>
      <c r="E968" s="19"/>
      <c r="H968" s="19">
        <v>2.4</v>
      </c>
      <c r="I968" t="s">
        <v>981</v>
      </c>
      <c r="K968" s="17">
        <f>ROUND(H968/100*K967,5)</f>
        <v>0.49446000000000001</v>
      </c>
    </row>
    <row r="969" spans="1:27" x14ac:dyDescent="0.25">
      <c r="D969" s="20" t="s">
        <v>982</v>
      </c>
      <c r="E969" s="19"/>
      <c r="H969" s="19"/>
      <c r="K969" s="21">
        <f>SUM(K967:K968)</f>
        <v>21.097159999999999</v>
      </c>
    </row>
    <row r="971" spans="1:27" ht="45" customHeight="1" x14ac:dyDescent="0.25">
      <c r="A971" s="12"/>
      <c r="B971" s="12" t="s">
        <v>1305</v>
      </c>
      <c r="C971" s="13" t="s">
        <v>12</v>
      </c>
      <c r="D971" s="61" t="s">
        <v>1306</v>
      </c>
      <c r="E971" s="62"/>
      <c r="F971" s="62"/>
      <c r="G971" s="13"/>
      <c r="H971" s="14" t="s">
        <v>958</v>
      </c>
      <c r="I971" s="63">
        <v>1</v>
      </c>
      <c r="J971" s="64"/>
      <c r="K971" s="15">
        <f>ROUND(K984,2)</f>
        <v>11.22</v>
      </c>
      <c r="L971" s="13"/>
      <c r="M971" s="13"/>
      <c r="N971" s="13"/>
      <c r="O971" s="13"/>
      <c r="P971" s="13"/>
      <c r="Q971" s="13"/>
      <c r="R971" s="13"/>
      <c r="S971" s="13"/>
      <c r="T971" s="13"/>
      <c r="U971" s="13"/>
      <c r="V971" s="13"/>
      <c r="W971" s="13"/>
      <c r="X971" s="13"/>
      <c r="Y971" s="13"/>
      <c r="Z971" s="13"/>
      <c r="AA971" s="13"/>
    </row>
    <row r="972" spans="1:27" x14ac:dyDescent="0.25">
      <c r="B972" s="9" t="s">
        <v>959</v>
      </c>
    </row>
    <row r="973" spans="1:27" x14ac:dyDescent="0.25">
      <c r="B973" t="s">
        <v>1083</v>
      </c>
      <c r="C973" t="s">
        <v>25</v>
      </c>
      <c r="D973" t="s">
        <v>1084</v>
      </c>
      <c r="E973" s="16">
        <v>0.15</v>
      </c>
      <c r="F973" t="s">
        <v>962</v>
      </c>
      <c r="G973" t="s">
        <v>963</v>
      </c>
      <c r="H973" s="17">
        <v>23.88</v>
      </c>
      <c r="I973" t="s">
        <v>964</v>
      </c>
      <c r="J973" s="18">
        <f>ROUND(E973/I971* H973,5)</f>
        <v>3.5819999999999999</v>
      </c>
      <c r="K973" s="19"/>
    </row>
    <row r="974" spans="1:27" x14ac:dyDescent="0.25">
      <c r="B974" t="s">
        <v>1081</v>
      </c>
      <c r="C974" t="s">
        <v>25</v>
      </c>
      <c r="D974" t="s">
        <v>1082</v>
      </c>
      <c r="E974" s="16">
        <v>0.183</v>
      </c>
      <c r="F974" t="s">
        <v>962</v>
      </c>
      <c r="G974" t="s">
        <v>963</v>
      </c>
      <c r="H974" s="17">
        <v>20.46</v>
      </c>
      <c r="I974" t="s">
        <v>964</v>
      </c>
      <c r="J974" s="18">
        <f>ROUND(E974/I971* H974,5)</f>
        <v>3.7441800000000001</v>
      </c>
      <c r="K974" s="19"/>
    </row>
    <row r="975" spans="1:27" x14ac:dyDescent="0.25">
      <c r="D975" s="20" t="s">
        <v>965</v>
      </c>
      <c r="E975" s="19"/>
      <c r="H975" s="19"/>
      <c r="K975" s="17">
        <f>SUM(J973:J974)</f>
        <v>7.3261799999999999</v>
      </c>
    </row>
    <row r="976" spans="1:27" x14ac:dyDescent="0.25">
      <c r="B976" s="9" t="s">
        <v>970</v>
      </c>
      <c r="E976" s="19"/>
      <c r="H976" s="19"/>
      <c r="K976" s="19"/>
    </row>
    <row r="977" spans="1:27" x14ac:dyDescent="0.25">
      <c r="B977" t="s">
        <v>1307</v>
      </c>
      <c r="C977" t="s">
        <v>12</v>
      </c>
      <c r="D977" t="s">
        <v>1308</v>
      </c>
      <c r="E977" s="16">
        <v>1</v>
      </c>
      <c r="G977" t="s">
        <v>963</v>
      </c>
      <c r="H977" s="17">
        <v>0.4</v>
      </c>
      <c r="I977" t="s">
        <v>964</v>
      </c>
      <c r="J977" s="18">
        <f>ROUND(E977* H977,5)</f>
        <v>0.4</v>
      </c>
      <c r="K977" s="19"/>
    </row>
    <row r="978" spans="1:27" x14ac:dyDescent="0.25">
      <c r="B978" t="s">
        <v>1309</v>
      </c>
      <c r="C978" t="s">
        <v>12</v>
      </c>
      <c r="D978" t="s">
        <v>1310</v>
      </c>
      <c r="E978" s="16">
        <v>1</v>
      </c>
      <c r="G978" t="s">
        <v>963</v>
      </c>
      <c r="H978" s="17">
        <v>3.08</v>
      </c>
      <c r="I978" t="s">
        <v>964</v>
      </c>
      <c r="J978" s="18">
        <f>ROUND(E978* H978,5)</f>
        <v>3.08</v>
      </c>
      <c r="K978" s="19"/>
    </row>
    <row r="979" spans="1:27" x14ac:dyDescent="0.25">
      <c r="D979" s="20" t="s">
        <v>978</v>
      </c>
      <c r="E979" s="19"/>
      <c r="H979" s="19"/>
      <c r="K979" s="17">
        <f>SUM(J977:J978)</f>
        <v>3.48</v>
      </c>
    </row>
    <row r="980" spans="1:27" x14ac:dyDescent="0.25">
      <c r="E980" s="19"/>
      <c r="H980" s="19"/>
      <c r="K980" s="19"/>
    </row>
    <row r="981" spans="1:27" x14ac:dyDescent="0.25">
      <c r="D981" s="20" t="s">
        <v>980</v>
      </c>
      <c r="E981" s="19"/>
      <c r="H981" s="19">
        <v>2</v>
      </c>
      <c r="I981" t="s">
        <v>981</v>
      </c>
      <c r="J981">
        <f>ROUND(H981/100*K975,5)</f>
        <v>0.14652000000000001</v>
      </c>
      <c r="K981" s="19"/>
    </row>
    <row r="982" spans="1:27" x14ac:dyDescent="0.25">
      <c r="D982" s="20" t="s">
        <v>979</v>
      </c>
      <c r="E982" s="19"/>
      <c r="H982" s="19"/>
      <c r="K982" s="21">
        <f>SUM(J972:J981)</f>
        <v>10.952700000000002</v>
      </c>
    </row>
    <row r="983" spans="1:27" x14ac:dyDescent="0.25">
      <c r="D983" s="20" t="s">
        <v>1012</v>
      </c>
      <c r="E983" s="19"/>
      <c r="H983" s="19">
        <v>2.4</v>
      </c>
      <c r="I983" t="s">
        <v>981</v>
      </c>
      <c r="K983" s="17">
        <f>ROUND(H983/100*K982,5)</f>
        <v>0.26285999999999998</v>
      </c>
    </row>
    <row r="984" spans="1:27" x14ac:dyDescent="0.25">
      <c r="D984" s="20" t="s">
        <v>982</v>
      </c>
      <c r="E984" s="19"/>
      <c r="H984" s="19"/>
      <c r="K984" s="21">
        <f>SUM(K982:K983)</f>
        <v>11.215560000000002</v>
      </c>
    </row>
    <row r="986" spans="1:27" ht="45" customHeight="1" x14ac:dyDescent="0.25">
      <c r="A986" s="12"/>
      <c r="B986" s="12" t="s">
        <v>1311</v>
      </c>
      <c r="C986" s="13" t="s">
        <v>12</v>
      </c>
      <c r="D986" s="61" t="s">
        <v>1312</v>
      </c>
      <c r="E986" s="62"/>
      <c r="F986" s="62"/>
      <c r="G986" s="13"/>
      <c r="H986" s="14" t="s">
        <v>958</v>
      </c>
      <c r="I986" s="63">
        <v>1</v>
      </c>
      <c r="J986" s="64"/>
      <c r="K986" s="15">
        <f>ROUND(K998,2)</f>
        <v>56.5</v>
      </c>
      <c r="L986" s="13"/>
      <c r="M986" s="13"/>
      <c r="N986" s="13"/>
      <c r="O986" s="13"/>
      <c r="P986" s="13"/>
      <c r="Q986" s="13"/>
      <c r="R986" s="13"/>
      <c r="S986" s="13"/>
      <c r="T986" s="13"/>
      <c r="U986" s="13"/>
      <c r="V986" s="13"/>
      <c r="W986" s="13"/>
      <c r="X986" s="13"/>
      <c r="Y986" s="13"/>
      <c r="Z986" s="13"/>
      <c r="AA986" s="13"/>
    </row>
    <row r="987" spans="1:27" x14ac:dyDescent="0.25">
      <c r="B987" s="9" t="s">
        <v>959</v>
      </c>
    </row>
    <row r="988" spans="1:27" x14ac:dyDescent="0.25">
      <c r="B988" t="s">
        <v>1178</v>
      </c>
      <c r="C988" t="s">
        <v>25</v>
      </c>
      <c r="D988" t="s">
        <v>1179</v>
      </c>
      <c r="E988" s="16">
        <v>7.4999999999999997E-2</v>
      </c>
      <c r="F988" t="s">
        <v>962</v>
      </c>
      <c r="G988" t="s">
        <v>963</v>
      </c>
      <c r="H988" s="17">
        <v>20.46</v>
      </c>
      <c r="I988" t="s">
        <v>964</v>
      </c>
      <c r="J988" s="18">
        <f>ROUND(E988/I986* H988,5)</f>
        <v>1.5345</v>
      </c>
      <c r="K988" s="19"/>
    </row>
    <row r="989" spans="1:27" x14ac:dyDescent="0.25">
      <c r="B989" t="s">
        <v>1176</v>
      </c>
      <c r="C989" t="s">
        <v>25</v>
      </c>
      <c r="D989" t="s">
        <v>1177</v>
      </c>
      <c r="E989" s="16">
        <v>0.3</v>
      </c>
      <c r="F989" t="s">
        <v>962</v>
      </c>
      <c r="G989" t="s">
        <v>963</v>
      </c>
      <c r="H989" s="17">
        <v>23.88</v>
      </c>
      <c r="I989" t="s">
        <v>964</v>
      </c>
      <c r="J989" s="18">
        <f>ROUND(E989/I986* H989,5)</f>
        <v>7.1639999999999997</v>
      </c>
      <c r="K989" s="19"/>
    </row>
    <row r="990" spans="1:27" x14ac:dyDescent="0.25">
      <c r="D990" s="20" t="s">
        <v>965</v>
      </c>
      <c r="E990" s="19"/>
      <c r="H990" s="19"/>
      <c r="K990" s="17">
        <f>SUM(J988:J989)</f>
        <v>8.6984999999999992</v>
      </c>
    </row>
    <row r="991" spans="1:27" x14ac:dyDescent="0.25">
      <c r="B991" s="9" t="s">
        <v>970</v>
      </c>
      <c r="E991" s="19"/>
      <c r="H991" s="19"/>
      <c r="K991" s="19"/>
    </row>
    <row r="992" spans="1:27" x14ac:dyDescent="0.25">
      <c r="B992" t="s">
        <v>1313</v>
      </c>
      <c r="C992" t="s">
        <v>12</v>
      </c>
      <c r="D992" t="s">
        <v>1314</v>
      </c>
      <c r="E992" s="16">
        <v>1</v>
      </c>
      <c r="G992" t="s">
        <v>963</v>
      </c>
      <c r="H992" s="17">
        <v>46.3</v>
      </c>
      <c r="I992" t="s">
        <v>964</v>
      </c>
      <c r="J992" s="18">
        <f>ROUND(E992* H992,5)</f>
        <v>46.3</v>
      </c>
      <c r="K992" s="19"/>
    </row>
    <row r="993" spans="1:27" x14ac:dyDescent="0.25">
      <c r="D993" s="20" t="s">
        <v>978</v>
      </c>
      <c r="E993" s="19"/>
      <c r="H993" s="19"/>
      <c r="K993" s="17">
        <f>SUM(J992:J992)</f>
        <v>46.3</v>
      </c>
    </row>
    <row r="994" spans="1:27" x14ac:dyDescent="0.25">
      <c r="E994" s="19"/>
      <c r="H994" s="19"/>
      <c r="K994" s="19"/>
    </row>
    <row r="995" spans="1:27" x14ac:dyDescent="0.25">
      <c r="D995" s="20" t="s">
        <v>980</v>
      </c>
      <c r="E995" s="19"/>
      <c r="H995" s="19">
        <v>2</v>
      </c>
      <c r="I995" t="s">
        <v>981</v>
      </c>
      <c r="J995">
        <f>ROUND(H995/100*K990,5)</f>
        <v>0.17397000000000001</v>
      </c>
      <c r="K995" s="19"/>
    </row>
    <row r="996" spans="1:27" x14ac:dyDescent="0.25">
      <c r="D996" s="20" t="s">
        <v>979</v>
      </c>
      <c r="E996" s="19"/>
      <c r="H996" s="19"/>
      <c r="K996" s="21">
        <f>SUM(J987:J995)</f>
        <v>55.17246999999999</v>
      </c>
    </row>
    <row r="997" spans="1:27" x14ac:dyDescent="0.25">
      <c r="D997" s="20" t="s">
        <v>1012</v>
      </c>
      <c r="E997" s="19"/>
      <c r="H997" s="19">
        <v>2.4</v>
      </c>
      <c r="I997" t="s">
        <v>981</v>
      </c>
      <c r="K997" s="17">
        <f>ROUND(H997/100*K996,5)</f>
        <v>1.3241400000000001</v>
      </c>
    </row>
    <row r="998" spans="1:27" x14ac:dyDescent="0.25">
      <c r="D998" s="20" t="s">
        <v>982</v>
      </c>
      <c r="E998" s="19"/>
      <c r="H998" s="19"/>
      <c r="K998" s="21">
        <f>SUM(K996:K997)</f>
        <v>56.49660999999999</v>
      </c>
    </row>
    <row r="1000" spans="1:27" ht="45" customHeight="1" x14ac:dyDescent="0.25">
      <c r="A1000" s="12"/>
      <c r="B1000" s="12" t="s">
        <v>1315</v>
      </c>
      <c r="C1000" s="13" t="s">
        <v>12</v>
      </c>
      <c r="D1000" s="61" t="s">
        <v>1316</v>
      </c>
      <c r="E1000" s="62"/>
      <c r="F1000" s="62"/>
      <c r="G1000" s="13"/>
      <c r="H1000" s="14" t="s">
        <v>958</v>
      </c>
      <c r="I1000" s="63">
        <v>1</v>
      </c>
      <c r="J1000" s="64"/>
      <c r="K1000" s="15">
        <f>ROUND(K1012,2)</f>
        <v>62.52</v>
      </c>
      <c r="L1000" s="13"/>
      <c r="M1000" s="13"/>
      <c r="N1000" s="13"/>
      <c r="O1000" s="13"/>
      <c r="P1000" s="13"/>
      <c r="Q1000" s="13"/>
      <c r="R1000" s="13"/>
      <c r="S1000" s="13"/>
      <c r="T1000" s="13"/>
      <c r="U1000" s="13"/>
      <c r="V1000" s="13"/>
      <c r="W1000" s="13"/>
      <c r="X1000" s="13"/>
      <c r="Y1000" s="13"/>
      <c r="Z1000" s="13"/>
      <c r="AA1000" s="13"/>
    </row>
    <row r="1001" spans="1:27" x14ac:dyDescent="0.25">
      <c r="B1001" s="9" t="s">
        <v>959</v>
      </c>
    </row>
    <row r="1002" spans="1:27" x14ac:dyDescent="0.25">
      <c r="B1002" t="s">
        <v>1178</v>
      </c>
      <c r="C1002" t="s">
        <v>25</v>
      </c>
      <c r="D1002" t="s">
        <v>1179</v>
      </c>
      <c r="E1002" s="16">
        <v>7.4999999999999997E-2</v>
      </c>
      <c r="F1002" t="s">
        <v>962</v>
      </c>
      <c r="G1002" t="s">
        <v>963</v>
      </c>
      <c r="H1002" s="17">
        <v>20.46</v>
      </c>
      <c r="I1002" t="s">
        <v>964</v>
      </c>
      <c r="J1002" s="18">
        <f>ROUND(E1002/I1000* H1002,5)</f>
        <v>1.5345</v>
      </c>
      <c r="K1002" s="19"/>
    </row>
    <row r="1003" spans="1:27" x14ac:dyDescent="0.25">
      <c r="B1003" t="s">
        <v>1176</v>
      </c>
      <c r="C1003" t="s">
        <v>25</v>
      </c>
      <c r="D1003" t="s">
        <v>1177</v>
      </c>
      <c r="E1003" s="16">
        <v>0.3</v>
      </c>
      <c r="F1003" t="s">
        <v>962</v>
      </c>
      <c r="G1003" t="s">
        <v>963</v>
      </c>
      <c r="H1003" s="17">
        <v>23.88</v>
      </c>
      <c r="I1003" t="s">
        <v>964</v>
      </c>
      <c r="J1003" s="18">
        <f>ROUND(E1003/I1000* H1003,5)</f>
        <v>7.1639999999999997</v>
      </c>
      <c r="K1003" s="19"/>
    </row>
    <row r="1004" spans="1:27" x14ac:dyDescent="0.25">
      <c r="D1004" s="20" t="s">
        <v>965</v>
      </c>
      <c r="E1004" s="19"/>
      <c r="H1004" s="19"/>
      <c r="K1004" s="17">
        <f>SUM(J1002:J1003)</f>
        <v>8.6984999999999992</v>
      </c>
    </row>
    <row r="1005" spans="1:27" x14ac:dyDescent="0.25">
      <c r="B1005" s="9" t="s">
        <v>970</v>
      </c>
      <c r="E1005" s="19"/>
      <c r="H1005" s="19"/>
      <c r="K1005" s="19"/>
    </row>
    <row r="1006" spans="1:27" x14ac:dyDescent="0.25">
      <c r="B1006" t="s">
        <v>1317</v>
      </c>
      <c r="C1006" t="s">
        <v>12</v>
      </c>
      <c r="D1006" t="s">
        <v>1318</v>
      </c>
      <c r="E1006" s="16">
        <v>1</v>
      </c>
      <c r="G1006" t="s">
        <v>963</v>
      </c>
      <c r="H1006" s="17">
        <v>52.18</v>
      </c>
      <c r="I1006" t="s">
        <v>964</v>
      </c>
      <c r="J1006" s="18">
        <f>ROUND(E1006* H1006,5)</f>
        <v>52.18</v>
      </c>
      <c r="K1006" s="19"/>
    </row>
    <row r="1007" spans="1:27" x14ac:dyDescent="0.25">
      <c r="D1007" s="20" t="s">
        <v>978</v>
      </c>
      <c r="E1007" s="19"/>
      <c r="H1007" s="19"/>
      <c r="K1007" s="17">
        <f>SUM(J1006:J1006)</f>
        <v>52.18</v>
      </c>
    </row>
    <row r="1008" spans="1:27" x14ac:dyDescent="0.25">
      <c r="E1008" s="19"/>
      <c r="H1008" s="19"/>
      <c r="K1008" s="19"/>
    </row>
    <row r="1009" spans="1:27" x14ac:dyDescent="0.25">
      <c r="D1009" s="20" t="s">
        <v>980</v>
      </c>
      <c r="E1009" s="19"/>
      <c r="H1009" s="19">
        <v>2</v>
      </c>
      <c r="I1009" t="s">
        <v>981</v>
      </c>
      <c r="J1009">
        <f>ROUND(H1009/100*K1004,5)</f>
        <v>0.17397000000000001</v>
      </c>
      <c r="K1009" s="19"/>
    </row>
    <row r="1010" spans="1:27" x14ac:dyDescent="0.25">
      <c r="D1010" s="20" t="s">
        <v>979</v>
      </c>
      <c r="E1010" s="19"/>
      <c r="H1010" s="19"/>
      <c r="K1010" s="21">
        <f>SUM(J1001:J1009)</f>
        <v>61.05247</v>
      </c>
    </row>
    <row r="1011" spans="1:27" x14ac:dyDescent="0.25">
      <c r="D1011" s="20" t="s">
        <v>1012</v>
      </c>
      <c r="E1011" s="19"/>
      <c r="H1011" s="19">
        <v>2.4</v>
      </c>
      <c r="I1011" t="s">
        <v>981</v>
      </c>
      <c r="K1011" s="17">
        <f>ROUND(H1011/100*K1010,5)</f>
        <v>1.46526</v>
      </c>
    </row>
    <row r="1012" spans="1:27" x14ac:dyDescent="0.25">
      <c r="D1012" s="20" t="s">
        <v>982</v>
      </c>
      <c r="E1012" s="19"/>
      <c r="H1012" s="19"/>
      <c r="K1012" s="21">
        <f>SUM(K1010:K1011)</f>
        <v>62.51773</v>
      </c>
    </row>
    <row r="1014" spans="1:27" ht="45" customHeight="1" x14ac:dyDescent="0.25">
      <c r="A1014" s="12"/>
      <c r="B1014" s="12" t="s">
        <v>1319</v>
      </c>
      <c r="C1014" s="13" t="s">
        <v>56</v>
      </c>
      <c r="D1014" s="61" t="s">
        <v>1320</v>
      </c>
      <c r="E1014" s="62"/>
      <c r="F1014" s="62"/>
      <c r="G1014" s="13"/>
      <c r="H1014" s="14" t="s">
        <v>958</v>
      </c>
      <c r="I1014" s="63">
        <v>1</v>
      </c>
      <c r="J1014" s="64"/>
      <c r="K1014" s="15">
        <f>ROUND(K1028,2)</f>
        <v>8.3000000000000007</v>
      </c>
      <c r="L1014" s="13"/>
      <c r="M1014" s="13"/>
      <c r="N1014" s="13"/>
      <c r="O1014" s="13"/>
      <c r="P1014" s="13"/>
      <c r="Q1014" s="13"/>
      <c r="R1014" s="13"/>
      <c r="S1014" s="13"/>
      <c r="T1014" s="13"/>
      <c r="U1014" s="13"/>
      <c r="V1014" s="13"/>
      <c r="W1014" s="13"/>
      <c r="X1014" s="13"/>
      <c r="Y1014" s="13"/>
      <c r="Z1014" s="13"/>
      <c r="AA1014" s="13"/>
    </row>
    <row r="1015" spans="1:27" x14ac:dyDescent="0.25">
      <c r="B1015" s="9" t="s">
        <v>959</v>
      </c>
    </row>
    <row r="1016" spans="1:27" x14ac:dyDescent="0.25">
      <c r="B1016" t="s">
        <v>1111</v>
      </c>
      <c r="C1016" t="s">
        <v>25</v>
      </c>
      <c r="D1016" t="s">
        <v>1112</v>
      </c>
      <c r="E1016" s="16">
        <v>0.12</v>
      </c>
      <c r="F1016" t="s">
        <v>962</v>
      </c>
      <c r="G1016" t="s">
        <v>963</v>
      </c>
      <c r="H1016" s="17">
        <v>23.11</v>
      </c>
      <c r="I1016" t="s">
        <v>964</v>
      </c>
      <c r="J1016" s="18">
        <f>ROUND(E1016/I1014* H1016,5)</f>
        <v>2.7732000000000001</v>
      </c>
      <c r="K1016" s="19"/>
    </row>
    <row r="1017" spans="1:27" x14ac:dyDescent="0.25">
      <c r="B1017" t="s">
        <v>1109</v>
      </c>
      <c r="C1017" t="s">
        <v>25</v>
      </c>
      <c r="D1017" t="s">
        <v>1110</v>
      </c>
      <c r="E1017" s="16">
        <v>0.25</v>
      </c>
      <c r="F1017" t="s">
        <v>962</v>
      </c>
      <c r="G1017" t="s">
        <v>963</v>
      </c>
      <c r="H1017" s="17">
        <v>19.22</v>
      </c>
      <c r="I1017" t="s">
        <v>964</v>
      </c>
      <c r="J1017" s="18">
        <f>ROUND(E1017/I1014* H1017,5)</f>
        <v>4.8049999999999997</v>
      </c>
      <c r="K1017" s="19"/>
    </row>
    <row r="1018" spans="1:27" x14ac:dyDescent="0.25">
      <c r="D1018" s="20" t="s">
        <v>965</v>
      </c>
      <c r="E1018" s="19"/>
      <c r="H1018" s="19"/>
      <c r="K1018" s="17">
        <f>SUM(J1016:J1017)</f>
        <v>7.5781999999999998</v>
      </c>
    </row>
    <row r="1019" spans="1:27" x14ac:dyDescent="0.25">
      <c r="B1019" s="9" t="s">
        <v>970</v>
      </c>
      <c r="E1019" s="19"/>
      <c r="H1019" s="19"/>
      <c r="K1019" s="19"/>
    </row>
    <row r="1020" spans="1:27" x14ac:dyDescent="0.25">
      <c r="B1020" t="s">
        <v>971</v>
      </c>
      <c r="C1020" t="s">
        <v>37</v>
      </c>
      <c r="D1020" t="s">
        <v>972</v>
      </c>
      <c r="E1020" s="16">
        <v>2E-3</v>
      </c>
      <c r="G1020" t="s">
        <v>963</v>
      </c>
      <c r="H1020" s="17">
        <v>1.63</v>
      </c>
      <c r="I1020" t="s">
        <v>964</v>
      </c>
      <c r="J1020" s="18">
        <f>ROUND(E1020* H1020,5)</f>
        <v>3.2599999999999999E-3</v>
      </c>
      <c r="K1020" s="19"/>
    </row>
    <row r="1021" spans="1:27" x14ac:dyDescent="0.25">
      <c r="B1021" t="s">
        <v>1132</v>
      </c>
      <c r="C1021" t="s">
        <v>990</v>
      </c>
      <c r="D1021" t="s">
        <v>1133</v>
      </c>
      <c r="E1021" s="16">
        <v>4.0399999999999998E-2</v>
      </c>
      <c r="G1021" t="s">
        <v>963</v>
      </c>
      <c r="H1021" s="17">
        <v>0.12</v>
      </c>
      <c r="I1021" t="s">
        <v>964</v>
      </c>
      <c r="J1021" s="18">
        <f>ROUND(E1021* H1021,5)</f>
        <v>4.8500000000000001E-3</v>
      </c>
      <c r="K1021" s="19"/>
    </row>
    <row r="1022" spans="1:27" x14ac:dyDescent="0.25">
      <c r="B1022" t="s">
        <v>996</v>
      </c>
      <c r="C1022" t="s">
        <v>990</v>
      </c>
      <c r="D1022" t="s">
        <v>997</v>
      </c>
      <c r="E1022" s="16">
        <v>3.03</v>
      </c>
      <c r="G1022" t="s">
        <v>963</v>
      </c>
      <c r="H1022" s="17">
        <v>0.12</v>
      </c>
      <c r="I1022" t="s">
        <v>964</v>
      </c>
      <c r="J1022" s="18">
        <f>ROUND(E1022* H1022,5)</f>
        <v>0.36359999999999998</v>
      </c>
      <c r="K1022" s="19"/>
    </row>
    <row r="1023" spans="1:27" x14ac:dyDescent="0.25">
      <c r="D1023" s="20" t="s">
        <v>978</v>
      </c>
      <c r="E1023" s="19"/>
      <c r="H1023" s="19"/>
      <c r="K1023" s="17">
        <f>SUM(J1020:J1022)</f>
        <v>0.37170999999999998</v>
      </c>
    </row>
    <row r="1024" spans="1:27" x14ac:dyDescent="0.25">
      <c r="E1024" s="19"/>
      <c r="H1024" s="19"/>
      <c r="K1024" s="19"/>
    </row>
    <row r="1025" spans="1:27" x14ac:dyDescent="0.25">
      <c r="D1025" s="20" t="s">
        <v>980</v>
      </c>
      <c r="E1025" s="19"/>
      <c r="H1025" s="19">
        <v>2</v>
      </c>
      <c r="I1025" t="s">
        <v>981</v>
      </c>
      <c r="J1025">
        <f>ROUND(H1025/100*K1018,5)</f>
        <v>0.15156</v>
      </c>
      <c r="K1025" s="19"/>
    </row>
    <row r="1026" spans="1:27" x14ac:dyDescent="0.25">
      <c r="D1026" s="20" t="s">
        <v>979</v>
      </c>
      <c r="E1026" s="19"/>
      <c r="H1026" s="19"/>
      <c r="K1026" s="21">
        <f>SUM(J1015:J1025)</f>
        <v>8.1014700000000008</v>
      </c>
    </row>
    <row r="1027" spans="1:27" x14ac:dyDescent="0.25">
      <c r="D1027" s="20" t="s">
        <v>1012</v>
      </c>
      <c r="E1027" s="19"/>
      <c r="H1027" s="19">
        <v>2.4</v>
      </c>
      <c r="I1027" t="s">
        <v>981</v>
      </c>
      <c r="K1027" s="17">
        <f>ROUND(H1027/100*K1026,5)</f>
        <v>0.19444</v>
      </c>
    </row>
    <row r="1028" spans="1:27" x14ac:dyDescent="0.25">
      <c r="D1028" s="20" t="s">
        <v>982</v>
      </c>
      <c r="E1028" s="19"/>
      <c r="H1028" s="19"/>
      <c r="K1028" s="21">
        <f>SUM(K1026:K1027)</f>
        <v>8.295910000000001</v>
      </c>
    </row>
    <row r="1030" spans="1:27" ht="45" customHeight="1" x14ac:dyDescent="0.25">
      <c r="A1030" s="12"/>
      <c r="B1030" s="12" t="s">
        <v>1321</v>
      </c>
      <c r="C1030" s="13" t="s">
        <v>56</v>
      </c>
      <c r="D1030" s="61" t="s">
        <v>1322</v>
      </c>
      <c r="E1030" s="62"/>
      <c r="F1030" s="62"/>
      <c r="G1030" s="13"/>
      <c r="H1030" s="14" t="s">
        <v>958</v>
      </c>
      <c r="I1030" s="63">
        <v>1</v>
      </c>
      <c r="J1030" s="64"/>
      <c r="K1030" s="15">
        <f>ROUND(K1042,2)</f>
        <v>5.69</v>
      </c>
      <c r="L1030" s="13"/>
      <c r="M1030" s="13"/>
      <c r="N1030" s="13"/>
      <c r="O1030" s="13"/>
      <c r="P1030" s="13"/>
      <c r="Q1030" s="13"/>
      <c r="R1030" s="13"/>
      <c r="S1030" s="13"/>
      <c r="T1030" s="13"/>
      <c r="U1030" s="13"/>
      <c r="V1030" s="13"/>
      <c r="W1030" s="13"/>
      <c r="X1030" s="13"/>
      <c r="Y1030" s="13"/>
      <c r="Z1030" s="13"/>
      <c r="AA1030" s="13"/>
    </row>
    <row r="1031" spans="1:27" x14ac:dyDescent="0.25">
      <c r="B1031" s="9" t="s">
        <v>959</v>
      </c>
    </row>
    <row r="1032" spans="1:27" x14ac:dyDescent="0.25">
      <c r="B1032" t="s">
        <v>1109</v>
      </c>
      <c r="C1032" t="s">
        <v>25</v>
      </c>
      <c r="D1032" t="s">
        <v>1110</v>
      </c>
      <c r="E1032" s="16">
        <v>0.15</v>
      </c>
      <c r="F1032" t="s">
        <v>962</v>
      </c>
      <c r="G1032" t="s">
        <v>963</v>
      </c>
      <c r="H1032" s="17">
        <v>19.22</v>
      </c>
      <c r="I1032" t="s">
        <v>964</v>
      </c>
      <c r="J1032" s="18">
        <f>ROUND(E1032/I1030* H1032,5)</f>
        <v>2.883</v>
      </c>
      <c r="K1032" s="19"/>
    </row>
    <row r="1033" spans="1:27" x14ac:dyDescent="0.25">
      <c r="B1033" t="s">
        <v>1111</v>
      </c>
      <c r="C1033" t="s">
        <v>25</v>
      </c>
      <c r="D1033" t="s">
        <v>1112</v>
      </c>
      <c r="E1033" s="16">
        <v>0.1</v>
      </c>
      <c r="F1033" t="s">
        <v>962</v>
      </c>
      <c r="G1033" t="s">
        <v>963</v>
      </c>
      <c r="H1033" s="17">
        <v>23.11</v>
      </c>
      <c r="I1033" t="s">
        <v>964</v>
      </c>
      <c r="J1033" s="18">
        <f>ROUND(E1033/I1030* H1033,5)</f>
        <v>2.3109999999999999</v>
      </c>
      <c r="K1033" s="19"/>
    </row>
    <row r="1034" spans="1:27" x14ac:dyDescent="0.25">
      <c r="D1034" s="20" t="s">
        <v>965</v>
      </c>
      <c r="E1034" s="19"/>
      <c r="H1034" s="19"/>
      <c r="K1034" s="17">
        <f>SUM(J1032:J1033)</f>
        <v>5.194</v>
      </c>
    </row>
    <row r="1035" spans="1:27" x14ac:dyDescent="0.25">
      <c r="B1035" s="9" t="s">
        <v>955</v>
      </c>
      <c r="E1035" s="19"/>
      <c r="H1035" s="19"/>
      <c r="K1035" s="19"/>
    </row>
    <row r="1036" spans="1:27" x14ac:dyDescent="0.25">
      <c r="B1036" t="s">
        <v>985</v>
      </c>
      <c r="C1036" t="s">
        <v>37</v>
      </c>
      <c r="D1036" t="s">
        <v>986</v>
      </c>
      <c r="E1036" s="16">
        <v>3.0000000000000001E-3</v>
      </c>
      <c r="G1036" t="s">
        <v>963</v>
      </c>
      <c r="H1036" s="17">
        <v>86.957300000000004</v>
      </c>
      <c r="I1036" t="s">
        <v>964</v>
      </c>
      <c r="J1036" s="18">
        <f>ROUND(E1036* H1036,5)</f>
        <v>0.26086999999999999</v>
      </c>
      <c r="K1036" s="19"/>
    </row>
    <row r="1037" spans="1:27" x14ac:dyDescent="0.25">
      <c r="D1037" s="20" t="s">
        <v>1115</v>
      </c>
      <c r="E1037" s="19"/>
      <c r="H1037" s="19"/>
      <c r="K1037" s="17">
        <f>SUM(J1036:J1036)</f>
        <v>0.26086999999999999</v>
      </c>
    </row>
    <row r="1038" spans="1:27" x14ac:dyDescent="0.25">
      <c r="E1038" s="19"/>
      <c r="H1038" s="19"/>
      <c r="K1038" s="19"/>
    </row>
    <row r="1039" spans="1:27" x14ac:dyDescent="0.25">
      <c r="D1039" s="20" t="s">
        <v>980</v>
      </c>
      <c r="E1039" s="19"/>
      <c r="H1039" s="19">
        <v>2</v>
      </c>
      <c r="I1039" t="s">
        <v>981</v>
      </c>
      <c r="J1039">
        <f>ROUND(H1039/100*K1034,5)</f>
        <v>0.10388</v>
      </c>
      <c r="K1039" s="19"/>
    </row>
    <row r="1040" spans="1:27" x14ac:dyDescent="0.25">
      <c r="D1040" s="20" t="s">
        <v>979</v>
      </c>
      <c r="E1040" s="19"/>
      <c r="H1040" s="19"/>
      <c r="K1040" s="21">
        <f>SUM(J1031:J1039)</f>
        <v>5.5587499999999999</v>
      </c>
    </row>
    <row r="1041" spans="1:27" x14ac:dyDescent="0.25">
      <c r="D1041" s="20" t="s">
        <v>1012</v>
      </c>
      <c r="E1041" s="19"/>
      <c r="H1041" s="19">
        <v>2.4</v>
      </c>
      <c r="I1041" t="s">
        <v>981</v>
      </c>
      <c r="K1041" s="17">
        <f>ROUND(H1041/100*K1040,5)</f>
        <v>0.13341</v>
      </c>
    </row>
    <row r="1042" spans="1:27" x14ac:dyDescent="0.25">
      <c r="D1042" s="20" t="s">
        <v>982</v>
      </c>
      <c r="E1042" s="19"/>
      <c r="H1042" s="19"/>
      <c r="K1042" s="21">
        <f>SUM(K1040:K1041)</f>
        <v>5.6921599999999994</v>
      </c>
    </row>
    <row r="1044" spans="1:27" ht="45" customHeight="1" x14ac:dyDescent="0.25">
      <c r="A1044" s="12"/>
      <c r="B1044" s="12" t="s">
        <v>1323</v>
      </c>
      <c r="C1044" s="13" t="s">
        <v>56</v>
      </c>
      <c r="D1044" s="61" t="s">
        <v>1324</v>
      </c>
      <c r="E1044" s="62"/>
      <c r="F1044" s="62"/>
      <c r="G1044" s="13"/>
      <c r="H1044" s="14" t="s">
        <v>958</v>
      </c>
      <c r="I1044" s="63">
        <v>1</v>
      </c>
      <c r="J1044" s="64"/>
      <c r="K1044" s="15">
        <f>ROUND(K1057,2)</f>
        <v>3.28</v>
      </c>
      <c r="L1044" s="13"/>
      <c r="M1044" s="13"/>
      <c r="N1044" s="13"/>
      <c r="O1044" s="13"/>
      <c r="P1044" s="13"/>
      <c r="Q1044" s="13"/>
      <c r="R1044" s="13"/>
      <c r="S1044" s="13"/>
      <c r="T1044" s="13"/>
      <c r="U1044" s="13"/>
      <c r="V1044" s="13"/>
      <c r="W1044" s="13"/>
      <c r="X1044" s="13"/>
      <c r="Y1044" s="13"/>
      <c r="Z1044" s="13"/>
      <c r="AA1044" s="13"/>
    </row>
    <row r="1045" spans="1:27" x14ac:dyDescent="0.25">
      <c r="B1045" s="9" t="s">
        <v>959</v>
      </c>
    </row>
    <row r="1046" spans="1:27" x14ac:dyDescent="0.25">
      <c r="B1046" t="s">
        <v>1111</v>
      </c>
      <c r="C1046" t="s">
        <v>25</v>
      </c>
      <c r="D1046" t="s">
        <v>1112</v>
      </c>
      <c r="E1046" s="16">
        <v>0.12</v>
      </c>
      <c r="F1046" t="s">
        <v>962</v>
      </c>
      <c r="G1046" t="s">
        <v>963</v>
      </c>
      <c r="H1046" s="17">
        <v>23.11</v>
      </c>
      <c r="I1046" t="s">
        <v>964</v>
      </c>
      <c r="J1046" s="18">
        <f>ROUND(E1046/I1044* H1046,5)</f>
        <v>2.7732000000000001</v>
      </c>
      <c r="K1046" s="19"/>
    </row>
    <row r="1047" spans="1:27" x14ac:dyDescent="0.25">
      <c r="D1047" s="20" t="s">
        <v>965</v>
      </c>
      <c r="E1047" s="19"/>
      <c r="H1047" s="19"/>
      <c r="K1047" s="17">
        <f>SUM(J1046:J1046)</f>
        <v>2.7732000000000001</v>
      </c>
    </row>
    <row r="1048" spans="1:27" x14ac:dyDescent="0.25">
      <c r="B1048" s="9" t="s">
        <v>970</v>
      </c>
      <c r="E1048" s="19"/>
      <c r="H1048" s="19"/>
      <c r="K1048" s="19"/>
    </row>
    <row r="1049" spans="1:27" x14ac:dyDescent="0.25">
      <c r="B1049" t="s">
        <v>971</v>
      </c>
      <c r="C1049" t="s">
        <v>37</v>
      </c>
      <c r="D1049" t="s">
        <v>972</v>
      </c>
      <c r="E1049" s="16">
        <v>2E-3</v>
      </c>
      <c r="G1049" t="s">
        <v>963</v>
      </c>
      <c r="H1049" s="17">
        <v>1.63</v>
      </c>
      <c r="I1049" t="s">
        <v>964</v>
      </c>
      <c r="J1049" s="18">
        <f>ROUND(E1049* H1049,5)</f>
        <v>3.2599999999999999E-3</v>
      </c>
      <c r="K1049" s="19"/>
    </row>
    <row r="1050" spans="1:27" x14ac:dyDescent="0.25">
      <c r="B1050" t="s">
        <v>1132</v>
      </c>
      <c r="C1050" t="s">
        <v>990</v>
      </c>
      <c r="D1050" t="s">
        <v>1133</v>
      </c>
      <c r="E1050" s="16">
        <v>4.0399999999999998E-2</v>
      </c>
      <c r="G1050" t="s">
        <v>963</v>
      </c>
      <c r="H1050" s="17">
        <v>0.12</v>
      </c>
      <c r="I1050" t="s">
        <v>964</v>
      </c>
      <c r="J1050" s="18">
        <f>ROUND(E1050* H1050,5)</f>
        <v>4.8500000000000001E-3</v>
      </c>
      <c r="K1050" s="19"/>
    </row>
    <row r="1051" spans="1:27" x14ac:dyDescent="0.25">
      <c r="B1051" t="s">
        <v>996</v>
      </c>
      <c r="C1051" t="s">
        <v>990</v>
      </c>
      <c r="D1051" t="s">
        <v>997</v>
      </c>
      <c r="E1051" s="16">
        <v>3.03</v>
      </c>
      <c r="G1051" t="s">
        <v>963</v>
      </c>
      <c r="H1051" s="17">
        <v>0.12</v>
      </c>
      <c r="I1051" t="s">
        <v>964</v>
      </c>
      <c r="J1051" s="18">
        <f>ROUND(E1051* H1051,5)</f>
        <v>0.36359999999999998</v>
      </c>
      <c r="K1051" s="19"/>
    </row>
    <row r="1052" spans="1:27" x14ac:dyDescent="0.25">
      <c r="D1052" s="20" t="s">
        <v>978</v>
      </c>
      <c r="E1052" s="19"/>
      <c r="H1052" s="19"/>
      <c r="K1052" s="17">
        <f>SUM(J1049:J1051)</f>
        <v>0.37170999999999998</v>
      </c>
    </row>
    <row r="1053" spans="1:27" x14ac:dyDescent="0.25">
      <c r="E1053" s="19"/>
      <c r="H1053" s="19"/>
      <c r="K1053" s="19"/>
    </row>
    <row r="1054" spans="1:27" x14ac:dyDescent="0.25">
      <c r="D1054" s="20" t="s">
        <v>980</v>
      </c>
      <c r="E1054" s="19"/>
      <c r="H1054" s="19">
        <v>2</v>
      </c>
      <c r="I1054" t="s">
        <v>981</v>
      </c>
      <c r="J1054">
        <f>ROUND(H1054/100*K1047,5)</f>
        <v>5.5460000000000002E-2</v>
      </c>
      <c r="K1054" s="19"/>
    </row>
    <row r="1055" spans="1:27" x14ac:dyDescent="0.25">
      <c r="D1055" s="20" t="s">
        <v>979</v>
      </c>
      <c r="E1055" s="19"/>
      <c r="H1055" s="19"/>
      <c r="K1055" s="21">
        <f>SUM(J1045:J1054)</f>
        <v>3.2003699999999999</v>
      </c>
    </row>
    <row r="1056" spans="1:27" x14ac:dyDescent="0.25">
      <c r="D1056" s="20" t="s">
        <v>1012</v>
      </c>
      <c r="E1056" s="19"/>
      <c r="H1056" s="19">
        <v>2.4</v>
      </c>
      <c r="I1056" t="s">
        <v>981</v>
      </c>
      <c r="K1056" s="17">
        <f>ROUND(H1056/100*K1055,5)</f>
        <v>7.6810000000000003E-2</v>
      </c>
    </row>
    <row r="1057" spans="1:27" x14ac:dyDescent="0.25">
      <c r="D1057" s="20" t="s">
        <v>982</v>
      </c>
      <c r="E1057" s="19"/>
      <c r="H1057" s="19"/>
      <c r="K1057" s="21">
        <f>SUM(K1055:K1056)</f>
        <v>3.27718</v>
      </c>
    </row>
    <row r="1059" spans="1:27" ht="45" customHeight="1" x14ac:dyDescent="0.25">
      <c r="A1059" s="12"/>
      <c r="B1059" s="12" t="s">
        <v>1325</v>
      </c>
      <c r="C1059" s="13" t="s">
        <v>12</v>
      </c>
      <c r="D1059" s="61" t="s">
        <v>1326</v>
      </c>
      <c r="E1059" s="62"/>
      <c r="F1059" s="62"/>
      <c r="G1059" s="13"/>
      <c r="H1059" s="14" t="s">
        <v>958</v>
      </c>
      <c r="I1059" s="63">
        <v>1</v>
      </c>
      <c r="J1059" s="64"/>
      <c r="K1059" s="15">
        <f>ROUND(K1070,2)</f>
        <v>7.32</v>
      </c>
      <c r="L1059" s="13"/>
      <c r="M1059" s="13"/>
      <c r="N1059" s="13"/>
      <c r="O1059" s="13"/>
      <c r="P1059" s="13"/>
      <c r="Q1059" s="13"/>
      <c r="R1059" s="13"/>
      <c r="S1059" s="13"/>
      <c r="T1059" s="13"/>
      <c r="U1059" s="13"/>
      <c r="V1059" s="13"/>
      <c r="W1059" s="13"/>
      <c r="X1059" s="13"/>
      <c r="Y1059" s="13"/>
      <c r="Z1059" s="13"/>
      <c r="AA1059" s="13"/>
    </row>
    <row r="1060" spans="1:27" x14ac:dyDescent="0.25">
      <c r="B1060" s="9" t="s">
        <v>959</v>
      </c>
    </row>
    <row r="1061" spans="1:27" x14ac:dyDescent="0.25">
      <c r="B1061" t="s">
        <v>960</v>
      </c>
      <c r="C1061" t="s">
        <v>25</v>
      </c>
      <c r="D1061" t="s">
        <v>961</v>
      </c>
      <c r="E1061" s="16">
        <v>0.25</v>
      </c>
      <c r="F1061" t="s">
        <v>962</v>
      </c>
      <c r="G1061" t="s">
        <v>963</v>
      </c>
      <c r="H1061" s="17">
        <v>19.97</v>
      </c>
      <c r="I1061" t="s">
        <v>964</v>
      </c>
      <c r="J1061" s="18">
        <f>ROUND(E1061/I1059* H1061,5)</f>
        <v>4.9924999999999997</v>
      </c>
      <c r="K1061" s="19"/>
    </row>
    <row r="1062" spans="1:27" x14ac:dyDescent="0.25">
      <c r="D1062" s="20" t="s">
        <v>965</v>
      </c>
      <c r="E1062" s="19"/>
      <c r="H1062" s="19"/>
      <c r="K1062" s="17">
        <f>SUM(J1061:J1061)</f>
        <v>4.9924999999999997</v>
      </c>
    </row>
    <row r="1063" spans="1:27" x14ac:dyDescent="0.25">
      <c r="B1063" s="9" t="s">
        <v>966</v>
      </c>
      <c r="E1063" s="19"/>
      <c r="H1063" s="19"/>
      <c r="K1063" s="19"/>
    </row>
    <row r="1064" spans="1:27" x14ac:dyDescent="0.25">
      <c r="B1064" t="s">
        <v>1327</v>
      </c>
      <c r="C1064" t="s">
        <v>25</v>
      </c>
      <c r="D1064" t="s">
        <v>1328</v>
      </c>
      <c r="E1064" s="16">
        <v>0.25</v>
      </c>
      <c r="F1064" t="s">
        <v>962</v>
      </c>
      <c r="G1064" t="s">
        <v>963</v>
      </c>
      <c r="H1064" s="17">
        <v>8.2200000000000006</v>
      </c>
      <c r="I1064" t="s">
        <v>964</v>
      </c>
      <c r="J1064" s="18">
        <f>ROUND(E1064/I1059* H1064,5)</f>
        <v>2.0550000000000002</v>
      </c>
      <c r="K1064" s="19"/>
    </row>
    <row r="1065" spans="1:27" x14ac:dyDescent="0.25">
      <c r="D1065" s="20" t="s">
        <v>969</v>
      </c>
      <c r="E1065" s="19"/>
      <c r="H1065" s="19"/>
      <c r="K1065" s="17">
        <f>SUM(J1064:J1064)</f>
        <v>2.0550000000000002</v>
      </c>
    </row>
    <row r="1066" spans="1:27" x14ac:dyDescent="0.25">
      <c r="E1066" s="19"/>
      <c r="H1066" s="19"/>
      <c r="K1066" s="19"/>
    </row>
    <row r="1067" spans="1:27" x14ac:dyDescent="0.25">
      <c r="D1067" s="20" t="s">
        <v>980</v>
      </c>
      <c r="E1067" s="19"/>
      <c r="H1067" s="19">
        <v>2</v>
      </c>
      <c r="I1067" t="s">
        <v>981</v>
      </c>
      <c r="J1067">
        <f>ROUND(H1067/100*K1062,5)</f>
        <v>9.9849999999999994E-2</v>
      </c>
      <c r="K1067" s="19"/>
    </row>
    <row r="1068" spans="1:27" x14ac:dyDescent="0.25">
      <c r="D1068" s="20" t="s">
        <v>979</v>
      </c>
      <c r="E1068" s="19"/>
      <c r="H1068" s="19"/>
      <c r="K1068" s="21">
        <f>SUM(J1060:J1067)</f>
        <v>7.1473499999999994</v>
      </c>
    </row>
    <row r="1069" spans="1:27" x14ac:dyDescent="0.25">
      <c r="D1069" s="20" t="s">
        <v>1012</v>
      </c>
      <c r="E1069" s="19"/>
      <c r="H1069" s="19">
        <v>2.4</v>
      </c>
      <c r="I1069" t="s">
        <v>981</v>
      </c>
      <c r="K1069" s="17">
        <f>ROUND(H1069/100*K1068,5)</f>
        <v>0.17154</v>
      </c>
    </row>
    <row r="1070" spans="1:27" x14ac:dyDescent="0.25">
      <c r="D1070" s="20" t="s">
        <v>982</v>
      </c>
      <c r="E1070" s="19"/>
      <c r="H1070" s="19"/>
      <c r="K1070" s="21">
        <f>SUM(K1068:K1069)</f>
        <v>7.3188899999999997</v>
      </c>
    </row>
    <row r="1072" spans="1:27" ht="45" customHeight="1" x14ac:dyDescent="0.25">
      <c r="A1072" s="12" t="s">
        <v>1329</v>
      </c>
      <c r="B1072" s="12" t="s">
        <v>237</v>
      </c>
      <c r="C1072" s="13" t="s">
        <v>12</v>
      </c>
      <c r="D1072" s="61" t="s">
        <v>238</v>
      </c>
      <c r="E1072" s="62"/>
      <c r="F1072" s="62"/>
      <c r="G1072" s="13"/>
      <c r="H1072" s="14" t="s">
        <v>958</v>
      </c>
      <c r="I1072" s="63">
        <v>1</v>
      </c>
      <c r="J1072" s="64"/>
      <c r="K1072" s="15">
        <f>ROUND(K1087,2)</f>
        <v>59.04</v>
      </c>
      <c r="L1072" s="13"/>
      <c r="M1072" s="13"/>
      <c r="N1072" s="13"/>
      <c r="O1072" s="13"/>
      <c r="P1072" s="13"/>
      <c r="Q1072" s="13"/>
      <c r="R1072" s="13"/>
      <c r="S1072" s="13"/>
      <c r="T1072" s="13"/>
      <c r="U1072" s="13"/>
      <c r="V1072" s="13"/>
      <c r="W1072" s="13"/>
      <c r="X1072" s="13"/>
      <c r="Y1072" s="13"/>
      <c r="Z1072" s="13"/>
      <c r="AA1072" s="13"/>
    </row>
    <row r="1073" spans="2:11" x14ac:dyDescent="0.25">
      <c r="B1073" s="9" t="s">
        <v>959</v>
      </c>
    </row>
    <row r="1074" spans="2:11" x14ac:dyDescent="0.25">
      <c r="B1074" t="s">
        <v>1330</v>
      </c>
      <c r="C1074" t="s">
        <v>25</v>
      </c>
      <c r="D1074" t="s">
        <v>1331</v>
      </c>
      <c r="E1074" s="16">
        <v>0.52</v>
      </c>
      <c r="F1074" t="s">
        <v>962</v>
      </c>
      <c r="G1074" t="s">
        <v>963</v>
      </c>
      <c r="H1074" s="17">
        <v>28.61</v>
      </c>
      <c r="I1074" t="s">
        <v>964</v>
      </c>
      <c r="J1074" s="18">
        <f>ROUND(E1074/I1072* H1074,5)</f>
        <v>14.8772</v>
      </c>
      <c r="K1074" s="19"/>
    </row>
    <row r="1075" spans="2:11" x14ac:dyDescent="0.25">
      <c r="B1075" t="s">
        <v>1332</v>
      </c>
      <c r="C1075" t="s">
        <v>25</v>
      </c>
      <c r="D1075" t="s">
        <v>1333</v>
      </c>
      <c r="E1075" s="16">
        <v>0.05</v>
      </c>
      <c r="F1075" t="s">
        <v>962</v>
      </c>
      <c r="G1075" t="s">
        <v>963</v>
      </c>
      <c r="H1075" s="17">
        <v>25.4</v>
      </c>
      <c r="I1075" t="s">
        <v>964</v>
      </c>
      <c r="J1075" s="18">
        <f>ROUND(E1075/I1072* H1075,5)</f>
        <v>1.27</v>
      </c>
      <c r="K1075" s="19"/>
    </row>
    <row r="1076" spans="2:11" x14ac:dyDescent="0.25">
      <c r="B1076" t="s">
        <v>1334</v>
      </c>
      <c r="C1076" t="s">
        <v>25</v>
      </c>
      <c r="D1076" t="s">
        <v>1335</v>
      </c>
      <c r="E1076" s="16">
        <v>1</v>
      </c>
      <c r="F1076" t="s">
        <v>962</v>
      </c>
      <c r="G1076" t="s">
        <v>963</v>
      </c>
      <c r="H1076" s="17">
        <v>29.12</v>
      </c>
      <c r="I1076" t="s">
        <v>964</v>
      </c>
      <c r="J1076" s="18">
        <f>ROUND(E1076/I1072* H1076,5)</f>
        <v>29.12</v>
      </c>
      <c r="K1076" s="19"/>
    </row>
    <row r="1077" spans="2:11" x14ac:dyDescent="0.25">
      <c r="D1077" s="20" t="s">
        <v>965</v>
      </c>
      <c r="E1077" s="19"/>
      <c r="H1077" s="19"/>
      <c r="K1077" s="17">
        <f>SUM(J1074:J1076)</f>
        <v>45.267200000000003</v>
      </c>
    </row>
    <row r="1078" spans="2:11" x14ac:dyDescent="0.25">
      <c r="B1078" s="9" t="s">
        <v>970</v>
      </c>
      <c r="E1078" s="19"/>
      <c r="H1078" s="19"/>
      <c r="K1078" s="19"/>
    </row>
    <row r="1079" spans="2:11" x14ac:dyDescent="0.25">
      <c r="B1079" t="s">
        <v>1336</v>
      </c>
      <c r="C1079" t="s">
        <v>12</v>
      </c>
      <c r="D1079" t="s">
        <v>1337</v>
      </c>
      <c r="E1079" s="16">
        <v>1</v>
      </c>
      <c r="G1079" t="s">
        <v>963</v>
      </c>
      <c r="H1079" s="17">
        <v>6</v>
      </c>
      <c r="I1079" t="s">
        <v>964</v>
      </c>
      <c r="J1079" s="18">
        <f>ROUND(E1079* H1079,5)</f>
        <v>6</v>
      </c>
      <c r="K1079" s="19"/>
    </row>
    <row r="1080" spans="2:11" x14ac:dyDescent="0.25">
      <c r="B1080" t="s">
        <v>1338</v>
      </c>
      <c r="C1080" t="s">
        <v>990</v>
      </c>
      <c r="D1080" t="s">
        <v>1339</v>
      </c>
      <c r="E1080" s="16">
        <v>0.3468</v>
      </c>
      <c r="G1080" t="s">
        <v>963</v>
      </c>
      <c r="H1080" s="17">
        <v>13.89</v>
      </c>
      <c r="I1080" t="s">
        <v>964</v>
      </c>
      <c r="J1080" s="18">
        <f>ROUND(E1080* H1080,5)</f>
        <v>4.8170500000000001</v>
      </c>
      <c r="K1080" s="19"/>
    </row>
    <row r="1081" spans="2:11" x14ac:dyDescent="0.25">
      <c r="B1081" t="s">
        <v>1340</v>
      </c>
      <c r="C1081" t="s">
        <v>990</v>
      </c>
      <c r="D1081" t="s">
        <v>1341</v>
      </c>
      <c r="E1081" s="16">
        <v>0.153</v>
      </c>
      <c r="G1081" t="s">
        <v>963</v>
      </c>
      <c r="H1081" s="17">
        <v>4.38</v>
      </c>
      <c r="I1081" t="s">
        <v>964</v>
      </c>
      <c r="J1081" s="18">
        <f>ROUND(E1081* H1081,5)</f>
        <v>0.67013999999999996</v>
      </c>
      <c r="K1081" s="19"/>
    </row>
    <row r="1082" spans="2:11" x14ac:dyDescent="0.25">
      <c r="D1082" s="20" t="s">
        <v>978</v>
      </c>
      <c r="E1082" s="19"/>
      <c r="H1082" s="19"/>
      <c r="K1082" s="17">
        <f>SUM(J1079:J1081)</f>
        <v>11.48719</v>
      </c>
    </row>
    <row r="1083" spans="2:11" x14ac:dyDescent="0.25">
      <c r="E1083" s="19"/>
      <c r="H1083" s="19"/>
      <c r="K1083" s="19"/>
    </row>
    <row r="1084" spans="2:11" x14ac:dyDescent="0.25">
      <c r="D1084" s="20" t="s">
        <v>980</v>
      </c>
      <c r="E1084" s="19"/>
      <c r="H1084" s="19">
        <v>2</v>
      </c>
      <c r="I1084" t="s">
        <v>981</v>
      </c>
      <c r="J1084">
        <f>ROUND(H1084/100*K1077,5)</f>
        <v>0.90534000000000003</v>
      </c>
      <c r="K1084" s="19"/>
    </row>
    <row r="1085" spans="2:11" x14ac:dyDescent="0.25">
      <c r="D1085" s="20" t="s">
        <v>979</v>
      </c>
      <c r="E1085" s="19"/>
      <c r="H1085" s="19"/>
      <c r="K1085" s="21">
        <f>SUM(J1073:J1084)</f>
        <v>57.659730000000003</v>
      </c>
    </row>
    <row r="1086" spans="2:11" x14ac:dyDescent="0.25">
      <c r="D1086" s="20" t="s">
        <v>1012</v>
      </c>
      <c r="E1086" s="19"/>
      <c r="H1086" s="19">
        <v>2.4</v>
      </c>
      <c r="I1086" t="s">
        <v>981</v>
      </c>
      <c r="K1086" s="17">
        <f>ROUND(H1086/100*K1085,5)</f>
        <v>1.3838299999999999</v>
      </c>
    </row>
    <row r="1087" spans="2:11" x14ac:dyDescent="0.25">
      <c r="D1087" s="20" t="s">
        <v>982</v>
      </c>
      <c r="E1087" s="19"/>
      <c r="H1087" s="19"/>
      <c r="K1087" s="21">
        <f>SUM(K1085:K1086)</f>
        <v>59.043560000000006</v>
      </c>
    </row>
    <row r="1089" spans="1:27" ht="45" customHeight="1" x14ac:dyDescent="0.25">
      <c r="A1089" s="12" t="s">
        <v>1342</v>
      </c>
      <c r="B1089" s="12" t="s">
        <v>183</v>
      </c>
      <c r="C1089" s="13" t="s">
        <v>56</v>
      </c>
      <c r="D1089" s="61" t="s">
        <v>184</v>
      </c>
      <c r="E1089" s="62"/>
      <c r="F1089" s="62"/>
      <c r="G1089" s="13"/>
      <c r="H1089" s="14" t="s">
        <v>958</v>
      </c>
      <c r="I1089" s="63">
        <v>1</v>
      </c>
      <c r="J1089" s="64"/>
      <c r="K1089" s="15">
        <f>ROUND(K1101,2)</f>
        <v>3.37</v>
      </c>
      <c r="L1089" s="13"/>
      <c r="M1089" s="13"/>
      <c r="N1089" s="13"/>
      <c r="O1089" s="13"/>
      <c r="P1089" s="13"/>
      <c r="Q1089" s="13"/>
      <c r="R1089" s="13"/>
      <c r="S1089" s="13"/>
      <c r="T1089" s="13"/>
      <c r="U1089" s="13"/>
      <c r="V1089" s="13"/>
      <c r="W1089" s="13"/>
      <c r="X1089" s="13"/>
      <c r="Y1089" s="13"/>
      <c r="Z1089" s="13"/>
      <c r="AA1089" s="13"/>
    </row>
    <row r="1090" spans="1:27" x14ac:dyDescent="0.25">
      <c r="B1090" s="9" t="s">
        <v>959</v>
      </c>
    </row>
    <row r="1091" spans="1:27" x14ac:dyDescent="0.25">
      <c r="B1091" t="s">
        <v>1061</v>
      </c>
      <c r="C1091" t="s">
        <v>25</v>
      </c>
      <c r="D1091" t="s">
        <v>1062</v>
      </c>
      <c r="E1091" s="16">
        <v>0.1</v>
      </c>
      <c r="F1091" t="s">
        <v>962</v>
      </c>
      <c r="G1091" t="s">
        <v>963</v>
      </c>
      <c r="H1091" s="17">
        <v>23.11</v>
      </c>
      <c r="I1091" t="s">
        <v>964</v>
      </c>
      <c r="J1091" s="18">
        <f>ROUND(E1091/I1089* H1091,5)</f>
        <v>2.3109999999999999</v>
      </c>
      <c r="K1091" s="19"/>
    </row>
    <row r="1092" spans="1:27" x14ac:dyDescent="0.25">
      <c r="D1092" s="20" t="s">
        <v>965</v>
      </c>
      <c r="E1092" s="19"/>
      <c r="H1092" s="19"/>
      <c r="K1092" s="17">
        <f>SUM(J1091:J1091)</f>
        <v>2.3109999999999999</v>
      </c>
    </row>
    <row r="1093" spans="1:27" x14ac:dyDescent="0.25">
      <c r="B1093" s="9" t="s">
        <v>970</v>
      </c>
      <c r="E1093" s="19"/>
      <c r="H1093" s="19"/>
      <c r="K1093" s="19"/>
    </row>
    <row r="1094" spans="1:27" x14ac:dyDescent="0.25">
      <c r="B1094" t="s">
        <v>1343</v>
      </c>
      <c r="C1094" t="s">
        <v>1008</v>
      </c>
      <c r="D1094" t="s">
        <v>1344</v>
      </c>
      <c r="E1094" s="16">
        <v>2.0999999999999999E-3</v>
      </c>
      <c r="G1094" t="s">
        <v>963</v>
      </c>
      <c r="H1094" s="17">
        <v>27.27</v>
      </c>
      <c r="I1094" t="s">
        <v>964</v>
      </c>
      <c r="J1094" s="18">
        <f>ROUND(E1094* H1094,5)</f>
        <v>5.7270000000000001E-2</v>
      </c>
      <c r="K1094" s="19"/>
    </row>
    <row r="1095" spans="1:27" x14ac:dyDescent="0.25">
      <c r="B1095" t="s">
        <v>1007</v>
      </c>
      <c r="C1095" t="s">
        <v>1008</v>
      </c>
      <c r="D1095" t="s">
        <v>1009</v>
      </c>
      <c r="E1095" s="16">
        <v>5.7799999999999997E-2</v>
      </c>
      <c r="G1095" t="s">
        <v>963</v>
      </c>
      <c r="H1095" s="17">
        <v>15.18</v>
      </c>
      <c r="I1095" t="s">
        <v>964</v>
      </c>
      <c r="J1095" s="18">
        <f>ROUND(E1095* H1095,5)</f>
        <v>0.87739999999999996</v>
      </c>
      <c r="K1095" s="19"/>
    </row>
    <row r="1096" spans="1:27" x14ac:dyDescent="0.25">
      <c r="D1096" s="20" t="s">
        <v>978</v>
      </c>
      <c r="E1096" s="19"/>
      <c r="H1096" s="19"/>
      <c r="K1096" s="17">
        <f>SUM(J1094:J1095)</f>
        <v>0.93467</v>
      </c>
    </row>
    <row r="1097" spans="1:27" x14ac:dyDescent="0.25">
      <c r="E1097" s="19"/>
      <c r="H1097" s="19"/>
      <c r="K1097" s="19"/>
    </row>
    <row r="1098" spans="1:27" x14ac:dyDescent="0.25">
      <c r="D1098" s="20" t="s">
        <v>980</v>
      </c>
      <c r="E1098" s="19"/>
      <c r="H1098" s="19">
        <v>2</v>
      </c>
      <c r="I1098" t="s">
        <v>981</v>
      </c>
      <c r="J1098">
        <f>ROUND(H1098/100*K1092,5)</f>
        <v>4.6219999999999997E-2</v>
      </c>
      <c r="K1098" s="19"/>
    </row>
    <row r="1099" spans="1:27" x14ac:dyDescent="0.25">
      <c r="D1099" s="20" t="s">
        <v>979</v>
      </c>
      <c r="E1099" s="19"/>
      <c r="H1099" s="19"/>
      <c r="K1099" s="21">
        <f>SUM(J1090:J1098)</f>
        <v>3.2918899999999995</v>
      </c>
    </row>
    <row r="1100" spans="1:27" x14ac:dyDescent="0.25">
      <c r="D1100" s="20" t="s">
        <v>1012</v>
      </c>
      <c r="E1100" s="19"/>
      <c r="H1100" s="19">
        <v>2.4</v>
      </c>
      <c r="I1100" t="s">
        <v>981</v>
      </c>
      <c r="K1100" s="17">
        <f>ROUND(H1100/100*K1099,5)</f>
        <v>7.9009999999999997E-2</v>
      </c>
    </row>
    <row r="1101" spans="1:27" x14ac:dyDescent="0.25">
      <c r="D1101" s="20" t="s">
        <v>982</v>
      </c>
      <c r="E1101" s="19"/>
      <c r="H1101" s="19"/>
      <c r="K1101" s="21">
        <f>SUM(K1099:K1100)</f>
        <v>3.3708999999999993</v>
      </c>
    </row>
    <row r="1103" spans="1:27" ht="45" customHeight="1" x14ac:dyDescent="0.25">
      <c r="A1103" s="12" t="s">
        <v>1345</v>
      </c>
      <c r="B1103" s="12" t="s">
        <v>487</v>
      </c>
      <c r="C1103" s="13" t="s">
        <v>12</v>
      </c>
      <c r="D1103" s="61" t="s">
        <v>488</v>
      </c>
      <c r="E1103" s="62"/>
      <c r="F1103" s="62"/>
      <c r="G1103" s="13"/>
      <c r="H1103" s="14" t="s">
        <v>958</v>
      </c>
      <c r="I1103" s="63">
        <v>1</v>
      </c>
      <c r="J1103" s="64"/>
      <c r="K1103" s="15">
        <f>ROUND(K1119,2)</f>
        <v>50.05</v>
      </c>
      <c r="L1103" s="13"/>
      <c r="M1103" s="13"/>
      <c r="N1103" s="13"/>
      <c r="O1103" s="13"/>
      <c r="P1103" s="13"/>
      <c r="Q1103" s="13"/>
      <c r="R1103" s="13"/>
      <c r="S1103" s="13"/>
      <c r="T1103" s="13"/>
      <c r="U1103" s="13"/>
      <c r="V1103" s="13"/>
      <c r="W1103" s="13"/>
      <c r="X1103" s="13"/>
      <c r="Y1103" s="13"/>
      <c r="Z1103" s="13"/>
      <c r="AA1103" s="13"/>
    </row>
    <row r="1104" spans="1:27" x14ac:dyDescent="0.25">
      <c r="B1104" s="9" t="s">
        <v>959</v>
      </c>
    </row>
    <row r="1105" spans="2:11" x14ac:dyDescent="0.25">
      <c r="B1105" t="s">
        <v>1061</v>
      </c>
      <c r="C1105" t="s">
        <v>25</v>
      </c>
      <c r="D1105" t="s">
        <v>1062</v>
      </c>
      <c r="E1105" s="16">
        <v>0.6</v>
      </c>
      <c r="F1105" t="s">
        <v>962</v>
      </c>
      <c r="G1105" t="s">
        <v>963</v>
      </c>
      <c r="H1105" s="17">
        <v>28.61</v>
      </c>
      <c r="I1105" t="s">
        <v>964</v>
      </c>
      <c r="J1105" s="18">
        <f>ROUND(E1105/I1103* H1105,5)</f>
        <v>17.166</v>
      </c>
      <c r="K1105" s="19"/>
    </row>
    <row r="1106" spans="2:11" x14ac:dyDescent="0.25">
      <c r="B1106" t="s">
        <v>1346</v>
      </c>
      <c r="C1106" t="s">
        <v>25</v>
      </c>
      <c r="D1106" t="s">
        <v>1347</v>
      </c>
      <c r="E1106" s="16">
        <v>0.4</v>
      </c>
      <c r="F1106" t="s">
        <v>962</v>
      </c>
      <c r="G1106" t="s">
        <v>963</v>
      </c>
      <c r="H1106" s="17">
        <v>25.5</v>
      </c>
      <c r="I1106" t="s">
        <v>964</v>
      </c>
      <c r="J1106" s="18">
        <f>ROUND(E1106/I1103* H1106,5)</f>
        <v>10.199999999999999</v>
      </c>
      <c r="K1106" s="19"/>
    </row>
    <row r="1107" spans="2:11" x14ac:dyDescent="0.25">
      <c r="B1107" t="s">
        <v>1168</v>
      </c>
      <c r="C1107" t="s">
        <v>25</v>
      </c>
      <c r="D1107" t="s">
        <v>1169</v>
      </c>
      <c r="E1107" s="16">
        <v>0.4</v>
      </c>
      <c r="F1107" t="s">
        <v>962</v>
      </c>
      <c r="G1107" t="s">
        <v>963</v>
      </c>
      <c r="H1107" s="17">
        <v>29.06</v>
      </c>
      <c r="I1107" t="s">
        <v>964</v>
      </c>
      <c r="J1107" s="18">
        <f>ROUND(E1107/I1103* H1107,5)</f>
        <v>11.624000000000001</v>
      </c>
      <c r="K1107" s="19"/>
    </row>
    <row r="1108" spans="2:11" x14ac:dyDescent="0.25">
      <c r="D1108" s="20" t="s">
        <v>965</v>
      </c>
      <c r="E1108" s="19"/>
      <c r="H1108" s="19"/>
      <c r="K1108" s="17">
        <f>SUM(J1105:J1107)</f>
        <v>38.99</v>
      </c>
    </row>
    <row r="1109" spans="2:11" x14ac:dyDescent="0.25">
      <c r="B1109" s="9" t="s">
        <v>970</v>
      </c>
      <c r="E1109" s="19"/>
      <c r="H1109" s="19"/>
      <c r="K1109" s="19"/>
    </row>
    <row r="1110" spans="2:11" x14ac:dyDescent="0.25">
      <c r="B1110" t="s">
        <v>1348</v>
      </c>
      <c r="C1110" t="s">
        <v>56</v>
      </c>
      <c r="D1110" t="s">
        <v>1349</v>
      </c>
      <c r="E1110" s="16">
        <v>0.8</v>
      </c>
      <c r="G1110" t="s">
        <v>963</v>
      </c>
      <c r="H1110" s="17">
        <v>1.27</v>
      </c>
      <c r="I1110" t="s">
        <v>964</v>
      </c>
      <c r="J1110" s="18">
        <f>ROUND(E1110* H1110,5)</f>
        <v>1.016</v>
      </c>
      <c r="K1110" s="19"/>
    </row>
    <row r="1111" spans="2:11" x14ac:dyDescent="0.25">
      <c r="B1111" t="s">
        <v>1070</v>
      </c>
      <c r="C1111" t="s">
        <v>1071</v>
      </c>
      <c r="D1111" t="s">
        <v>1072</v>
      </c>
      <c r="E1111" s="16">
        <v>9.2999999999999999E-2</v>
      </c>
      <c r="G1111" t="s">
        <v>963</v>
      </c>
      <c r="H1111" s="17">
        <v>3.57</v>
      </c>
      <c r="I1111" t="s">
        <v>964</v>
      </c>
      <c r="J1111" s="18">
        <f>ROUND(E1111* H1111,5)</f>
        <v>0.33201000000000003</v>
      </c>
      <c r="K1111" s="19"/>
    </row>
    <row r="1112" spans="2:11" x14ac:dyDescent="0.25">
      <c r="B1112" t="s">
        <v>1350</v>
      </c>
      <c r="C1112" t="s">
        <v>28</v>
      </c>
      <c r="D1112" t="s">
        <v>1351</v>
      </c>
      <c r="E1112" s="16">
        <v>0.2</v>
      </c>
      <c r="G1112" t="s">
        <v>963</v>
      </c>
      <c r="H1112" s="17">
        <v>29.98</v>
      </c>
      <c r="I1112" t="s">
        <v>964</v>
      </c>
      <c r="J1112" s="18">
        <f>ROUND(E1112* H1112,5)</f>
        <v>5.9960000000000004</v>
      </c>
      <c r="K1112" s="19"/>
    </row>
    <row r="1113" spans="2:11" x14ac:dyDescent="0.25">
      <c r="B1113" t="s">
        <v>1352</v>
      </c>
      <c r="C1113" t="s">
        <v>12</v>
      </c>
      <c r="D1113" t="s">
        <v>1353</v>
      </c>
      <c r="E1113" s="16">
        <v>8</v>
      </c>
      <c r="G1113" t="s">
        <v>963</v>
      </c>
      <c r="H1113" s="17">
        <v>0.22</v>
      </c>
      <c r="I1113" t="s">
        <v>964</v>
      </c>
      <c r="J1113" s="18">
        <f>ROUND(E1113* H1113,5)</f>
        <v>1.76</v>
      </c>
      <c r="K1113" s="19"/>
    </row>
    <row r="1114" spans="2:11" x14ac:dyDescent="0.25">
      <c r="D1114" s="20" t="s">
        <v>978</v>
      </c>
      <c r="E1114" s="19"/>
      <c r="H1114" s="19"/>
      <c r="K1114" s="17">
        <f>SUM(J1110:J1113)</f>
        <v>9.1040100000000006</v>
      </c>
    </row>
    <row r="1115" spans="2:11" x14ac:dyDescent="0.25">
      <c r="E1115" s="19"/>
      <c r="H1115" s="19"/>
      <c r="K1115" s="19"/>
    </row>
    <row r="1116" spans="2:11" x14ac:dyDescent="0.25">
      <c r="D1116" s="20" t="s">
        <v>980</v>
      </c>
      <c r="E1116" s="19"/>
      <c r="H1116" s="19">
        <v>2</v>
      </c>
      <c r="I1116" t="s">
        <v>981</v>
      </c>
      <c r="J1116">
        <f>ROUND(H1116/100*K1108,5)</f>
        <v>0.77980000000000005</v>
      </c>
      <c r="K1116" s="19"/>
    </row>
    <row r="1117" spans="2:11" x14ac:dyDescent="0.25">
      <c r="D1117" s="20" t="s">
        <v>979</v>
      </c>
      <c r="E1117" s="19"/>
      <c r="H1117" s="19"/>
      <c r="K1117" s="21">
        <f>SUM(J1104:J1116)</f>
        <v>48.873809999999999</v>
      </c>
    </row>
    <row r="1118" spans="2:11" x14ac:dyDescent="0.25">
      <c r="D1118" s="20" t="s">
        <v>1012</v>
      </c>
      <c r="E1118" s="19"/>
      <c r="H1118" s="19">
        <v>2.4</v>
      </c>
      <c r="I1118" t="s">
        <v>981</v>
      </c>
      <c r="K1118" s="17">
        <f>ROUND(H1118/100*K1117,5)</f>
        <v>1.1729700000000001</v>
      </c>
    </row>
    <row r="1119" spans="2:11" x14ac:dyDescent="0.25">
      <c r="D1119" s="20" t="s">
        <v>982</v>
      </c>
      <c r="E1119" s="19"/>
      <c r="H1119" s="19"/>
      <c r="K1119" s="21">
        <f>SUM(K1117:K1118)</f>
        <v>50.046779999999998</v>
      </c>
    </row>
    <row r="1121" spans="1:27" ht="45" customHeight="1" x14ac:dyDescent="0.25">
      <c r="A1121" s="12" t="s">
        <v>1354</v>
      </c>
      <c r="B1121" s="12" t="s">
        <v>489</v>
      </c>
      <c r="C1121" s="13" t="s">
        <v>12</v>
      </c>
      <c r="D1121" s="61" t="s">
        <v>490</v>
      </c>
      <c r="E1121" s="62"/>
      <c r="F1121" s="62"/>
      <c r="G1121" s="13"/>
      <c r="H1121" s="14" t="s">
        <v>958</v>
      </c>
      <c r="I1121" s="63">
        <v>1</v>
      </c>
      <c r="J1121" s="64"/>
      <c r="K1121" s="15">
        <f>ROUND(K1137,2)</f>
        <v>61.77</v>
      </c>
      <c r="L1121" s="13"/>
      <c r="M1121" s="13"/>
      <c r="N1121" s="13"/>
      <c r="O1121" s="13"/>
      <c r="P1121" s="13"/>
      <c r="Q1121" s="13"/>
      <c r="R1121" s="13"/>
      <c r="S1121" s="13"/>
      <c r="T1121" s="13"/>
      <c r="U1121" s="13"/>
      <c r="V1121" s="13"/>
      <c r="W1121" s="13"/>
      <c r="X1121" s="13"/>
      <c r="Y1121" s="13"/>
      <c r="Z1121" s="13"/>
      <c r="AA1121" s="13"/>
    </row>
    <row r="1122" spans="1:27" x14ac:dyDescent="0.25">
      <c r="B1122" s="9" t="s">
        <v>959</v>
      </c>
    </row>
    <row r="1123" spans="1:27" x14ac:dyDescent="0.25">
      <c r="B1123" t="s">
        <v>1346</v>
      </c>
      <c r="C1123" t="s">
        <v>25</v>
      </c>
      <c r="D1123" t="s">
        <v>1347</v>
      </c>
      <c r="E1123" s="16">
        <v>0.6</v>
      </c>
      <c r="F1123" t="s">
        <v>962</v>
      </c>
      <c r="G1123" t="s">
        <v>963</v>
      </c>
      <c r="H1123" s="17">
        <v>25.5</v>
      </c>
      <c r="I1123" t="s">
        <v>964</v>
      </c>
      <c r="J1123" s="18">
        <f>ROUND(E1123/I1121* H1123,5)</f>
        <v>15.3</v>
      </c>
      <c r="K1123" s="19"/>
    </row>
    <row r="1124" spans="1:27" x14ac:dyDescent="0.25">
      <c r="B1124" t="s">
        <v>1168</v>
      </c>
      <c r="C1124" t="s">
        <v>25</v>
      </c>
      <c r="D1124" t="s">
        <v>1169</v>
      </c>
      <c r="E1124" s="16">
        <v>0.6</v>
      </c>
      <c r="F1124" t="s">
        <v>962</v>
      </c>
      <c r="G1124" t="s">
        <v>963</v>
      </c>
      <c r="H1124" s="17">
        <v>29.06</v>
      </c>
      <c r="I1124" t="s">
        <v>964</v>
      </c>
      <c r="J1124" s="18">
        <f>ROUND(E1124/I1121* H1124,5)</f>
        <v>17.436</v>
      </c>
      <c r="K1124" s="19"/>
    </row>
    <row r="1125" spans="1:27" x14ac:dyDescent="0.25">
      <c r="B1125" t="s">
        <v>1061</v>
      </c>
      <c r="C1125" t="s">
        <v>25</v>
      </c>
      <c r="D1125" t="s">
        <v>1062</v>
      </c>
      <c r="E1125" s="16">
        <v>0.6</v>
      </c>
      <c r="F1125" t="s">
        <v>962</v>
      </c>
      <c r="G1125" t="s">
        <v>963</v>
      </c>
      <c r="H1125" s="17">
        <v>28.61</v>
      </c>
      <c r="I1125" t="s">
        <v>964</v>
      </c>
      <c r="J1125" s="18">
        <f>ROUND(E1125/I1121* H1125,5)</f>
        <v>17.166</v>
      </c>
      <c r="K1125" s="19"/>
    </row>
    <row r="1126" spans="1:27" x14ac:dyDescent="0.25">
      <c r="D1126" s="20" t="s">
        <v>965</v>
      </c>
      <c r="E1126" s="19"/>
      <c r="H1126" s="19"/>
      <c r="K1126" s="17">
        <f>SUM(J1123:J1125)</f>
        <v>49.902000000000001</v>
      </c>
    </row>
    <row r="1127" spans="1:27" x14ac:dyDescent="0.25">
      <c r="B1127" s="9" t="s">
        <v>970</v>
      </c>
      <c r="E1127" s="19"/>
      <c r="H1127" s="19"/>
      <c r="K1127" s="19"/>
    </row>
    <row r="1128" spans="1:27" x14ac:dyDescent="0.25">
      <c r="B1128" t="s">
        <v>1070</v>
      </c>
      <c r="C1128" t="s">
        <v>1071</v>
      </c>
      <c r="D1128" t="s">
        <v>1072</v>
      </c>
      <c r="E1128" s="16">
        <v>9.2999999999999999E-2</v>
      </c>
      <c r="G1128" t="s">
        <v>963</v>
      </c>
      <c r="H1128" s="17">
        <v>3.57</v>
      </c>
      <c r="I1128" t="s">
        <v>964</v>
      </c>
      <c r="J1128" s="18">
        <f>ROUND(E1128* H1128,5)</f>
        <v>0.33201000000000003</v>
      </c>
      <c r="K1128" s="19"/>
    </row>
    <row r="1129" spans="1:27" x14ac:dyDescent="0.25">
      <c r="B1129" t="s">
        <v>1350</v>
      </c>
      <c r="C1129" t="s">
        <v>28</v>
      </c>
      <c r="D1129" t="s">
        <v>1351</v>
      </c>
      <c r="E1129" s="16">
        <v>0.24</v>
      </c>
      <c r="G1129" t="s">
        <v>963</v>
      </c>
      <c r="H1129" s="17">
        <v>29.98</v>
      </c>
      <c r="I1129" t="s">
        <v>964</v>
      </c>
      <c r="J1129" s="18">
        <f>ROUND(E1129* H1129,5)</f>
        <v>7.1951999999999998</v>
      </c>
      <c r="K1129" s="19"/>
    </row>
    <row r="1130" spans="1:27" x14ac:dyDescent="0.25">
      <c r="B1130" t="s">
        <v>1352</v>
      </c>
      <c r="C1130" t="s">
        <v>12</v>
      </c>
      <c r="D1130" t="s">
        <v>1353</v>
      </c>
      <c r="E1130" s="16">
        <v>4</v>
      </c>
      <c r="G1130" t="s">
        <v>963</v>
      </c>
      <c r="H1130" s="17">
        <v>0.22</v>
      </c>
      <c r="I1130" t="s">
        <v>964</v>
      </c>
      <c r="J1130" s="18">
        <f>ROUND(E1130* H1130,5)</f>
        <v>0.88</v>
      </c>
      <c r="K1130" s="19"/>
    </row>
    <row r="1131" spans="1:27" x14ac:dyDescent="0.25">
      <c r="B1131" t="s">
        <v>1348</v>
      </c>
      <c r="C1131" t="s">
        <v>56</v>
      </c>
      <c r="D1131" t="s">
        <v>1349</v>
      </c>
      <c r="E1131" s="16">
        <v>0.8</v>
      </c>
      <c r="G1131" t="s">
        <v>963</v>
      </c>
      <c r="H1131" s="17">
        <v>1.27</v>
      </c>
      <c r="I1131" t="s">
        <v>964</v>
      </c>
      <c r="J1131" s="18">
        <f>ROUND(E1131* H1131,5)</f>
        <v>1.016</v>
      </c>
      <c r="K1131" s="19"/>
    </row>
    <row r="1132" spans="1:27" x14ac:dyDescent="0.25">
      <c r="D1132" s="20" t="s">
        <v>978</v>
      </c>
      <c r="E1132" s="19"/>
      <c r="H1132" s="19"/>
      <c r="K1132" s="17">
        <f>SUM(J1128:J1131)</f>
        <v>9.423210000000001</v>
      </c>
    </row>
    <row r="1133" spans="1:27" x14ac:dyDescent="0.25">
      <c r="E1133" s="19"/>
      <c r="H1133" s="19"/>
      <c r="K1133" s="19"/>
    </row>
    <row r="1134" spans="1:27" x14ac:dyDescent="0.25">
      <c r="D1134" s="20" t="s">
        <v>980</v>
      </c>
      <c r="E1134" s="19"/>
      <c r="H1134" s="19">
        <v>2</v>
      </c>
      <c r="I1134" t="s">
        <v>981</v>
      </c>
      <c r="J1134">
        <f>ROUND(H1134/100*K1126,5)</f>
        <v>0.99804000000000004</v>
      </c>
      <c r="K1134" s="19"/>
    </row>
    <row r="1135" spans="1:27" x14ac:dyDescent="0.25">
      <c r="D1135" s="20" t="s">
        <v>979</v>
      </c>
      <c r="E1135" s="19"/>
      <c r="H1135" s="19"/>
      <c r="K1135" s="21">
        <f>SUM(J1122:J1134)</f>
        <v>60.323250000000002</v>
      </c>
    </row>
    <row r="1136" spans="1:27" x14ac:dyDescent="0.25">
      <c r="D1136" s="20" t="s">
        <v>1012</v>
      </c>
      <c r="E1136" s="19"/>
      <c r="H1136" s="19">
        <v>2.4</v>
      </c>
      <c r="I1136" t="s">
        <v>981</v>
      </c>
      <c r="K1136" s="17">
        <f>ROUND(H1136/100*K1135,5)</f>
        <v>1.4477599999999999</v>
      </c>
    </row>
    <row r="1137" spans="1:27" x14ac:dyDescent="0.25">
      <c r="D1137" s="20" t="s">
        <v>982</v>
      </c>
      <c r="E1137" s="19"/>
      <c r="H1137" s="19"/>
      <c r="K1137" s="21">
        <f>SUM(K1135:K1136)</f>
        <v>61.771010000000004</v>
      </c>
    </row>
    <row r="1139" spans="1:27" ht="45" customHeight="1" x14ac:dyDescent="0.25">
      <c r="A1139" s="12" t="s">
        <v>1355</v>
      </c>
      <c r="B1139" s="12" t="s">
        <v>195</v>
      </c>
      <c r="C1139" s="13" t="s">
        <v>28</v>
      </c>
      <c r="D1139" s="61" t="s">
        <v>196</v>
      </c>
      <c r="E1139" s="62"/>
      <c r="F1139" s="62"/>
      <c r="G1139" s="13"/>
      <c r="H1139" s="14" t="s">
        <v>958</v>
      </c>
      <c r="I1139" s="63">
        <v>1</v>
      </c>
      <c r="J1139" s="64"/>
      <c r="K1139" s="15">
        <f>ROUND(K1157,2)</f>
        <v>22.83</v>
      </c>
      <c r="L1139" s="13"/>
      <c r="M1139" s="13"/>
      <c r="N1139" s="13"/>
      <c r="O1139" s="13"/>
      <c r="P1139" s="13"/>
      <c r="Q1139" s="13"/>
      <c r="R1139" s="13"/>
      <c r="S1139" s="13"/>
      <c r="T1139" s="13"/>
      <c r="U1139" s="13"/>
      <c r="V1139" s="13"/>
      <c r="W1139" s="13"/>
      <c r="X1139" s="13"/>
      <c r="Y1139" s="13"/>
      <c r="Z1139" s="13"/>
      <c r="AA1139" s="13"/>
    </row>
    <row r="1140" spans="1:27" x14ac:dyDescent="0.25">
      <c r="B1140" s="9" t="s">
        <v>959</v>
      </c>
    </row>
    <row r="1141" spans="1:27" x14ac:dyDescent="0.25">
      <c r="B1141" t="s">
        <v>1059</v>
      </c>
      <c r="C1141" t="s">
        <v>25</v>
      </c>
      <c r="D1141" t="s">
        <v>1060</v>
      </c>
      <c r="E1141" s="16">
        <v>0.125</v>
      </c>
      <c r="F1141" t="s">
        <v>962</v>
      </c>
      <c r="G1141" t="s">
        <v>963</v>
      </c>
      <c r="H1141" s="17">
        <v>20.49</v>
      </c>
      <c r="I1141" t="s">
        <v>964</v>
      </c>
      <c r="J1141" s="18">
        <f>ROUND(E1141/I1139* H1141,5)</f>
        <v>2.5612499999999998</v>
      </c>
      <c r="K1141" s="19"/>
    </row>
    <row r="1142" spans="1:27" x14ac:dyDescent="0.25">
      <c r="B1142" t="s">
        <v>1109</v>
      </c>
      <c r="C1142" t="s">
        <v>25</v>
      </c>
      <c r="D1142" t="s">
        <v>1110</v>
      </c>
      <c r="E1142" s="16">
        <v>0.05</v>
      </c>
      <c r="F1142" t="s">
        <v>962</v>
      </c>
      <c r="G1142" t="s">
        <v>963</v>
      </c>
      <c r="H1142" s="17">
        <v>19.22</v>
      </c>
      <c r="I1142" t="s">
        <v>964</v>
      </c>
      <c r="J1142" s="18">
        <f>ROUND(E1142/I1139* H1142,5)</f>
        <v>0.96099999999999997</v>
      </c>
      <c r="K1142" s="19"/>
    </row>
    <row r="1143" spans="1:27" x14ac:dyDescent="0.25">
      <c r="B1143" t="s">
        <v>1061</v>
      </c>
      <c r="C1143" t="s">
        <v>25</v>
      </c>
      <c r="D1143" t="s">
        <v>1062</v>
      </c>
      <c r="E1143" s="16">
        <v>0.25</v>
      </c>
      <c r="F1143" t="s">
        <v>962</v>
      </c>
      <c r="G1143" t="s">
        <v>963</v>
      </c>
      <c r="H1143" s="17">
        <v>23.11</v>
      </c>
      <c r="I1143" t="s">
        <v>964</v>
      </c>
      <c r="J1143" s="18">
        <f>ROUND(E1143/I1139* H1143,5)</f>
        <v>5.7774999999999999</v>
      </c>
      <c r="K1143" s="19"/>
    </row>
    <row r="1144" spans="1:27" x14ac:dyDescent="0.25">
      <c r="D1144" s="20" t="s">
        <v>965</v>
      </c>
      <c r="E1144" s="19"/>
      <c r="H1144" s="19"/>
      <c r="K1144" s="17">
        <f>SUM(J1141:J1143)</f>
        <v>9.2997499999999995</v>
      </c>
    </row>
    <row r="1145" spans="1:27" x14ac:dyDescent="0.25">
      <c r="B1145" s="9" t="s">
        <v>970</v>
      </c>
      <c r="E1145" s="19"/>
      <c r="H1145" s="19"/>
      <c r="K1145" s="19"/>
    </row>
    <row r="1146" spans="1:27" x14ac:dyDescent="0.25">
      <c r="B1146" t="s">
        <v>1356</v>
      </c>
      <c r="C1146" t="s">
        <v>28</v>
      </c>
      <c r="D1146" t="s">
        <v>1357</v>
      </c>
      <c r="E1146" s="16">
        <v>1.04</v>
      </c>
      <c r="G1146" t="s">
        <v>963</v>
      </c>
      <c r="H1146" s="17">
        <v>8.82</v>
      </c>
      <c r="I1146" t="s">
        <v>964</v>
      </c>
      <c r="J1146" s="18">
        <f>ROUND(E1146* H1146,5)</f>
        <v>9.1728000000000005</v>
      </c>
      <c r="K1146" s="19"/>
    </row>
    <row r="1147" spans="1:27" x14ac:dyDescent="0.25">
      <c r="B1147" t="s">
        <v>1358</v>
      </c>
      <c r="C1147" t="s">
        <v>974</v>
      </c>
      <c r="D1147" t="s">
        <v>1359</v>
      </c>
      <c r="E1147" s="16">
        <v>3.4700000000000002E-2</v>
      </c>
      <c r="G1147" t="s">
        <v>963</v>
      </c>
      <c r="H1147" s="17">
        <v>16.62</v>
      </c>
      <c r="I1147" t="s">
        <v>964</v>
      </c>
      <c r="J1147" s="18">
        <f>ROUND(E1147* H1147,5)</f>
        <v>0.57670999999999994</v>
      </c>
      <c r="K1147" s="19"/>
    </row>
    <row r="1148" spans="1:27" x14ac:dyDescent="0.25">
      <c r="B1148" t="s">
        <v>1360</v>
      </c>
      <c r="C1148" t="s">
        <v>990</v>
      </c>
      <c r="D1148" t="s">
        <v>1361</v>
      </c>
      <c r="E1148" s="16">
        <v>1.605</v>
      </c>
      <c r="G1148" t="s">
        <v>963</v>
      </c>
      <c r="H1148" s="17">
        <v>0.92</v>
      </c>
      <c r="I1148" t="s">
        <v>964</v>
      </c>
      <c r="J1148" s="18">
        <f>ROUND(E1148* H1148,5)</f>
        <v>1.4765999999999999</v>
      </c>
      <c r="K1148" s="19"/>
    </row>
    <row r="1149" spans="1:27" x14ac:dyDescent="0.25">
      <c r="D1149" s="20" t="s">
        <v>978</v>
      </c>
      <c r="E1149" s="19"/>
      <c r="H1149" s="19"/>
      <c r="K1149" s="17">
        <f>SUM(J1146:J1148)</f>
        <v>11.22611</v>
      </c>
    </row>
    <row r="1150" spans="1:27" x14ac:dyDescent="0.25">
      <c r="B1150" s="9" t="s">
        <v>955</v>
      </c>
      <c r="E1150" s="19"/>
      <c r="H1150" s="19"/>
      <c r="K1150" s="19"/>
    </row>
    <row r="1151" spans="1:27" x14ac:dyDescent="0.25">
      <c r="B1151" t="s">
        <v>983</v>
      </c>
      <c r="C1151" t="s">
        <v>37</v>
      </c>
      <c r="D1151" t="s">
        <v>984</v>
      </c>
      <c r="E1151" s="16">
        <v>2.1000000000000001E-2</v>
      </c>
      <c r="G1151" t="s">
        <v>963</v>
      </c>
      <c r="H1151" s="17">
        <v>75.4071</v>
      </c>
      <c r="I1151" t="s">
        <v>964</v>
      </c>
      <c r="J1151" s="18">
        <f>ROUND(E1151* H1151,5)</f>
        <v>1.58355</v>
      </c>
      <c r="K1151" s="19"/>
    </row>
    <row r="1152" spans="1:27" x14ac:dyDescent="0.25">
      <c r="D1152" s="20" t="s">
        <v>1115</v>
      </c>
      <c r="E1152" s="19"/>
      <c r="H1152" s="19"/>
      <c r="K1152" s="17">
        <f>SUM(J1151:J1151)</f>
        <v>1.58355</v>
      </c>
    </row>
    <row r="1153" spans="1:27" x14ac:dyDescent="0.25">
      <c r="E1153" s="19"/>
      <c r="H1153" s="19"/>
      <c r="K1153" s="19"/>
    </row>
    <row r="1154" spans="1:27" x14ac:dyDescent="0.25">
      <c r="D1154" s="20" t="s">
        <v>980</v>
      </c>
      <c r="E1154" s="19"/>
      <c r="H1154" s="19">
        <v>2</v>
      </c>
      <c r="I1154" t="s">
        <v>981</v>
      </c>
      <c r="J1154">
        <f>ROUND(H1154/100*K1144,5)</f>
        <v>0.186</v>
      </c>
      <c r="K1154" s="19"/>
    </row>
    <row r="1155" spans="1:27" x14ac:dyDescent="0.25">
      <c r="D1155" s="20" t="s">
        <v>979</v>
      </c>
      <c r="E1155" s="19"/>
      <c r="H1155" s="19"/>
      <c r="K1155" s="21">
        <f>SUM(J1140:J1154)</f>
        <v>22.295409999999997</v>
      </c>
    </row>
    <row r="1156" spans="1:27" x14ac:dyDescent="0.25">
      <c r="D1156" s="20" t="s">
        <v>1012</v>
      </c>
      <c r="E1156" s="19"/>
      <c r="H1156" s="19">
        <v>2.4</v>
      </c>
      <c r="I1156" t="s">
        <v>981</v>
      </c>
      <c r="K1156" s="17">
        <f>ROUND(H1156/100*K1155,5)</f>
        <v>0.53508999999999995</v>
      </c>
    </row>
    <row r="1157" spans="1:27" x14ac:dyDescent="0.25">
      <c r="D1157" s="20" t="s">
        <v>982</v>
      </c>
      <c r="E1157" s="19"/>
      <c r="H1157" s="19"/>
      <c r="K1157" s="21">
        <f>SUM(K1155:K1156)</f>
        <v>22.830499999999997</v>
      </c>
    </row>
    <row r="1159" spans="1:27" ht="45" customHeight="1" x14ac:dyDescent="0.25">
      <c r="A1159" s="12" t="s">
        <v>1362</v>
      </c>
      <c r="B1159" s="12" t="s">
        <v>197</v>
      </c>
      <c r="C1159" s="13" t="s">
        <v>28</v>
      </c>
      <c r="D1159" s="61" t="s">
        <v>198</v>
      </c>
      <c r="E1159" s="62"/>
      <c r="F1159" s="62"/>
      <c r="G1159" s="13"/>
      <c r="H1159" s="14" t="s">
        <v>958</v>
      </c>
      <c r="I1159" s="63">
        <v>1</v>
      </c>
      <c r="J1159" s="64"/>
      <c r="K1159" s="15">
        <f>ROUND(K1177,2)</f>
        <v>23.85</v>
      </c>
      <c r="L1159" s="13"/>
      <c r="M1159" s="13"/>
      <c r="N1159" s="13"/>
      <c r="O1159" s="13"/>
      <c r="P1159" s="13"/>
      <c r="Q1159" s="13"/>
      <c r="R1159" s="13"/>
      <c r="S1159" s="13"/>
      <c r="T1159" s="13"/>
      <c r="U1159" s="13"/>
      <c r="V1159" s="13"/>
      <c r="W1159" s="13"/>
      <c r="X1159" s="13"/>
      <c r="Y1159" s="13"/>
      <c r="Z1159" s="13"/>
      <c r="AA1159" s="13"/>
    </row>
    <row r="1160" spans="1:27" x14ac:dyDescent="0.25">
      <c r="B1160" s="9" t="s">
        <v>959</v>
      </c>
    </row>
    <row r="1161" spans="1:27" x14ac:dyDescent="0.25">
      <c r="B1161" t="s">
        <v>1109</v>
      </c>
      <c r="C1161" t="s">
        <v>25</v>
      </c>
      <c r="D1161" t="s">
        <v>1110</v>
      </c>
      <c r="E1161" s="16">
        <v>0.05</v>
      </c>
      <c r="F1161" t="s">
        <v>962</v>
      </c>
      <c r="G1161" t="s">
        <v>963</v>
      </c>
      <c r="H1161" s="17">
        <v>19.22</v>
      </c>
      <c r="I1161" t="s">
        <v>964</v>
      </c>
      <c r="J1161" s="18">
        <f>ROUND(E1161/I1159* H1161,5)</f>
        <v>0.96099999999999997</v>
      </c>
      <c r="K1161" s="19"/>
    </row>
    <row r="1162" spans="1:27" x14ac:dyDescent="0.25">
      <c r="B1162" t="s">
        <v>1061</v>
      </c>
      <c r="C1162" t="s">
        <v>25</v>
      </c>
      <c r="D1162" t="s">
        <v>1062</v>
      </c>
      <c r="E1162" s="16">
        <v>0.22</v>
      </c>
      <c r="F1162" t="s">
        <v>962</v>
      </c>
      <c r="G1162" t="s">
        <v>963</v>
      </c>
      <c r="H1162" s="17">
        <v>23.11</v>
      </c>
      <c r="I1162" t="s">
        <v>964</v>
      </c>
      <c r="J1162" s="18">
        <f>ROUND(E1162/I1159* H1162,5)</f>
        <v>5.0842000000000001</v>
      </c>
      <c r="K1162" s="19"/>
    </row>
    <row r="1163" spans="1:27" x14ac:dyDescent="0.25">
      <c r="B1163" t="s">
        <v>1059</v>
      </c>
      <c r="C1163" t="s">
        <v>25</v>
      </c>
      <c r="D1163" t="s">
        <v>1060</v>
      </c>
      <c r="E1163" s="16">
        <v>0.11</v>
      </c>
      <c r="F1163" t="s">
        <v>962</v>
      </c>
      <c r="G1163" t="s">
        <v>963</v>
      </c>
      <c r="H1163" s="17">
        <v>20.49</v>
      </c>
      <c r="I1163" t="s">
        <v>964</v>
      </c>
      <c r="J1163" s="18">
        <f>ROUND(E1163/I1159* H1163,5)</f>
        <v>2.2538999999999998</v>
      </c>
      <c r="K1163" s="19"/>
    </row>
    <row r="1164" spans="1:27" x14ac:dyDescent="0.25">
      <c r="D1164" s="20" t="s">
        <v>965</v>
      </c>
      <c r="E1164" s="19"/>
      <c r="H1164" s="19"/>
      <c r="K1164" s="17">
        <f>SUM(J1161:J1163)</f>
        <v>8.2990999999999993</v>
      </c>
    </row>
    <row r="1165" spans="1:27" x14ac:dyDescent="0.25">
      <c r="B1165" s="9" t="s">
        <v>970</v>
      </c>
      <c r="E1165" s="19"/>
      <c r="H1165" s="19"/>
      <c r="K1165" s="19"/>
    </row>
    <row r="1166" spans="1:27" x14ac:dyDescent="0.25">
      <c r="B1166" t="s">
        <v>1363</v>
      </c>
      <c r="C1166" t="s">
        <v>28</v>
      </c>
      <c r="D1166" t="s">
        <v>1364</v>
      </c>
      <c r="E1166" s="16">
        <v>1.04</v>
      </c>
      <c r="G1166" t="s">
        <v>963</v>
      </c>
      <c r="H1166" s="17">
        <v>10.76</v>
      </c>
      <c r="I1166" t="s">
        <v>964</v>
      </c>
      <c r="J1166" s="18">
        <f>ROUND(E1166* H1166,5)</f>
        <v>11.1904</v>
      </c>
      <c r="K1166" s="19"/>
    </row>
    <row r="1167" spans="1:27" x14ac:dyDescent="0.25">
      <c r="B1167" t="s">
        <v>1358</v>
      </c>
      <c r="C1167" t="s">
        <v>974</v>
      </c>
      <c r="D1167" t="s">
        <v>1359</v>
      </c>
      <c r="E1167" s="16">
        <v>3.4700000000000002E-2</v>
      </c>
      <c r="G1167" t="s">
        <v>963</v>
      </c>
      <c r="H1167" s="17">
        <v>16.62</v>
      </c>
      <c r="I1167" t="s">
        <v>964</v>
      </c>
      <c r="J1167" s="18">
        <f>ROUND(E1167* H1167,5)</f>
        <v>0.57670999999999994</v>
      </c>
      <c r="K1167" s="19"/>
    </row>
    <row r="1168" spans="1:27" x14ac:dyDescent="0.25">
      <c r="B1168" t="s">
        <v>1360</v>
      </c>
      <c r="C1168" t="s">
        <v>990</v>
      </c>
      <c r="D1168" t="s">
        <v>1361</v>
      </c>
      <c r="E1168" s="16">
        <v>1.605</v>
      </c>
      <c r="G1168" t="s">
        <v>963</v>
      </c>
      <c r="H1168" s="17">
        <v>0.92</v>
      </c>
      <c r="I1168" t="s">
        <v>964</v>
      </c>
      <c r="J1168" s="18">
        <f>ROUND(E1168* H1168,5)</f>
        <v>1.4765999999999999</v>
      </c>
      <c r="K1168" s="19"/>
    </row>
    <row r="1169" spans="1:27" x14ac:dyDescent="0.25">
      <c r="D1169" s="20" t="s">
        <v>978</v>
      </c>
      <c r="E1169" s="19"/>
      <c r="H1169" s="19"/>
      <c r="K1169" s="17">
        <f>SUM(J1166:J1168)</f>
        <v>13.24371</v>
      </c>
    </row>
    <row r="1170" spans="1:27" x14ac:dyDescent="0.25">
      <c r="B1170" s="9" t="s">
        <v>955</v>
      </c>
      <c r="E1170" s="19"/>
      <c r="H1170" s="19"/>
      <c r="K1170" s="19"/>
    </row>
    <row r="1171" spans="1:27" x14ac:dyDescent="0.25">
      <c r="B1171" t="s">
        <v>983</v>
      </c>
      <c r="C1171" t="s">
        <v>37</v>
      </c>
      <c r="D1171" t="s">
        <v>984</v>
      </c>
      <c r="E1171" s="16">
        <v>2.1000000000000001E-2</v>
      </c>
      <c r="G1171" t="s">
        <v>963</v>
      </c>
      <c r="H1171" s="17">
        <v>75.4071</v>
      </c>
      <c r="I1171" t="s">
        <v>964</v>
      </c>
      <c r="J1171" s="18">
        <f>ROUND(E1171* H1171,5)</f>
        <v>1.58355</v>
      </c>
      <c r="K1171" s="19"/>
    </row>
    <row r="1172" spans="1:27" x14ac:dyDescent="0.25">
      <c r="D1172" s="20" t="s">
        <v>1115</v>
      </c>
      <c r="E1172" s="19"/>
      <c r="H1172" s="19"/>
      <c r="K1172" s="17">
        <f>SUM(J1171:J1171)</f>
        <v>1.58355</v>
      </c>
    </row>
    <row r="1173" spans="1:27" x14ac:dyDescent="0.25">
      <c r="E1173" s="19"/>
      <c r="H1173" s="19"/>
      <c r="K1173" s="19"/>
    </row>
    <row r="1174" spans="1:27" x14ac:dyDescent="0.25">
      <c r="D1174" s="20" t="s">
        <v>980</v>
      </c>
      <c r="E1174" s="19"/>
      <c r="H1174" s="19">
        <v>2</v>
      </c>
      <c r="I1174" t="s">
        <v>981</v>
      </c>
      <c r="J1174">
        <f>ROUND(H1174/100*K1164,5)</f>
        <v>0.16597999999999999</v>
      </c>
      <c r="K1174" s="19"/>
    </row>
    <row r="1175" spans="1:27" x14ac:dyDescent="0.25">
      <c r="D1175" s="20" t="s">
        <v>979</v>
      </c>
      <c r="E1175" s="19"/>
      <c r="H1175" s="19"/>
      <c r="K1175" s="21">
        <f>SUM(J1160:J1174)</f>
        <v>23.292339999999999</v>
      </c>
    </row>
    <row r="1176" spans="1:27" x14ac:dyDescent="0.25">
      <c r="D1176" s="20" t="s">
        <v>1012</v>
      </c>
      <c r="E1176" s="19"/>
      <c r="H1176" s="19">
        <v>2.4</v>
      </c>
      <c r="I1176" t="s">
        <v>981</v>
      </c>
      <c r="K1176" s="17">
        <f>ROUND(H1176/100*K1175,5)</f>
        <v>0.55901999999999996</v>
      </c>
    </row>
    <row r="1177" spans="1:27" x14ac:dyDescent="0.25">
      <c r="D1177" s="20" t="s">
        <v>982</v>
      </c>
      <c r="E1177" s="19"/>
      <c r="H1177" s="19"/>
      <c r="K1177" s="21">
        <f>SUM(K1175:K1176)</f>
        <v>23.85136</v>
      </c>
    </row>
    <row r="1179" spans="1:27" ht="45" customHeight="1" x14ac:dyDescent="0.25">
      <c r="A1179" s="12" t="s">
        <v>1365</v>
      </c>
      <c r="B1179" s="12" t="s">
        <v>207</v>
      </c>
      <c r="C1179" s="13" t="s">
        <v>28</v>
      </c>
      <c r="D1179" s="61" t="s">
        <v>208</v>
      </c>
      <c r="E1179" s="62"/>
      <c r="F1179" s="62"/>
      <c r="G1179" s="13"/>
      <c r="H1179" s="14" t="s">
        <v>958</v>
      </c>
      <c r="I1179" s="63">
        <v>1</v>
      </c>
      <c r="J1179" s="64"/>
      <c r="K1179" s="15">
        <f>ROUND(K1194,2)</f>
        <v>18.87</v>
      </c>
      <c r="L1179" s="13"/>
      <c r="M1179" s="13"/>
      <c r="N1179" s="13"/>
      <c r="O1179" s="13"/>
      <c r="P1179" s="13"/>
      <c r="Q1179" s="13"/>
      <c r="R1179" s="13"/>
      <c r="S1179" s="13"/>
      <c r="T1179" s="13"/>
      <c r="U1179" s="13"/>
      <c r="V1179" s="13"/>
      <c r="W1179" s="13"/>
      <c r="X1179" s="13"/>
      <c r="Y1179" s="13"/>
      <c r="Z1179" s="13"/>
      <c r="AA1179" s="13"/>
    </row>
    <row r="1180" spans="1:27" x14ac:dyDescent="0.25">
      <c r="B1180" s="9" t="s">
        <v>959</v>
      </c>
    </row>
    <row r="1181" spans="1:27" x14ac:dyDescent="0.25">
      <c r="B1181" t="s">
        <v>1111</v>
      </c>
      <c r="C1181" t="s">
        <v>25</v>
      </c>
      <c r="D1181" t="s">
        <v>1112</v>
      </c>
      <c r="E1181" s="16">
        <v>0.36</v>
      </c>
      <c r="F1181" t="s">
        <v>962</v>
      </c>
      <c r="G1181" t="s">
        <v>963</v>
      </c>
      <c r="H1181" s="17">
        <v>23.11</v>
      </c>
      <c r="I1181" t="s">
        <v>964</v>
      </c>
      <c r="J1181" s="18">
        <f>ROUND(E1181/I1179* H1181,5)</f>
        <v>8.3195999999999994</v>
      </c>
      <c r="K1181" s="19"/>
    </row>
    <row r="1182" spans="1:27" x14ac:dyDescent="0.25">
      <c r="B1182" t="s">
        <v>1109</v>
      </c>
      <c r="C1182" t="s">
        <v>25</v>
      </c>
      <c r="D1182" t="s">
        <v>1110</v>
      </c>
      <c r="E1182" s="16">
        <v>0.18</v>
      </c>
      <c r="F1182" t="s">
        <v>962</v>
      </c>
      <c r="G1182" t="s">
        <v>963</v>
      </c>
      <c r="H1182" s="17">
        <v>19.22</v>
      </c>
      <c r="I1182" t="s">
        <v>964</v>
      </c>
      <c r="J1182" s="18">
        <f>ROUND(E1182/I1179* H1182,5)</f>
        <v>3.4596</v>
      </c>
      <c r="K1182" s="19"/>
    </row>
    <row r="1183" spans="1:27" x14ac:dyDescent="0.25">
      <c r="D1183" s="20" t="s">
        <v>965</v>
      </c>
      <c r="E1183" s="19"/>
      <c r="H1183" s="19"/>
      <c r="K1183" s="17">
        <f>SUM(J1181:J1182)</f>
        <v>11.779199999999999</v>
      </c>
    </row>
    <row r="1184" spans="1:27" x14ac:dyDescent="0.25">
      <c r="B1184" s="9" t="s">
        <v>970</v>
      </c>
      <c r="E1184" s="19"/>
      <c r="H1184" s="19"/>
      <c r="K1184" s="19"/>
    </row>
    <row r="1185" spans="1:27" x14ac:dyDescent="0.25">
      <c r="B1185" t="s">
        <v>1366</v>
      </c>
      <c r="C1185" t="s">
        <v>12</v>
      </c>
      <c r="D1185" t="s">
        <v>1367</v>
      </c>
      <c r="E1185" s="16">
        <v>25.0716</v>
      </c>
      <c r="G1185" t="s">
        <v>963</v>
      </c>
      <c r="H1185" s="17">
        <v>0.13</v>
      </c>
      <c r="I1185" t="s">
        <v>964</v>
      </c>
      <c r="J1185" s="18">
        <f>ROUND(E1185* H1185,5)</f>
        <v>3.2593100000000002</v>
      </c>
      <c r="K1185" s="19"/>
    </row>
    <row r="1186" spans="1:27" x14ac:dyDescent="0.25">
      <c r="D1186" s="20" t="s">
        <v>978</v>
      </c>
      <c r="E1186" s="19"/>
      <c r="H1186" s="19"/>
      <c r="K1186" s="17">
        <f>SUM(J1185:J1185)</f>
        <v>3.2593100000000002</v>
      </c>
    </row>
    <row r="1187" spans="1:27" x14ac:dyDescent="0.25">
      <c r="B1187" s="9" t="s">
        <v>955</v>
      </c>
      <c r="E1187" s="19"/>
      <c r="H1187" s="19"/>
      <c r="K1187" s="19"/>
    </row>
    <row r="1188" spans="1:27" x14ac:dyDescent="0.25">
      <c r="B1188" t="s">
        <v>987</v>
      </c>
      <c r="C1188" t="s">
        <v>37</v>
      </c>
      <c r="D1188" t="s">
        <v>988</v>
      </c>
      <c r="E1188" s="16">
        <v>0.02</v>
      </c>
      <c r="G1188" t="s">
        <v>963</v>
      </c>
      <c r="H1188" s="17">
        <v>157.58708999999999</v>
      </c>
      <c r="I1188" t="s">
        <v>964</v>
      </c>
      <c r="J1188" s="18">
        <f>ROUND(E1188* H1188,5)</f>
        <v>3.1517400000000002</v>
      </c>
      <c r="K1188" s="19"/>
    </row>
    <row r="1189" spans="1:27" x14ac:dyDescent="0.25">
      <c r="D1189" s="20" t="s">
        <v>1115</v>
      </c>
      <c r="E1189" s="19"/>
      <c r="H1189" s="19"/>
      <c r="K1189" s="17">
        <f>SUM(J1188:J1188)</f>
        <v>3.1517400000000002</v>
      </c>
    </row>
    <row r="1190" spans="1:27" x14ac:dyDescent="0.25">
      <c r="E1190" s="19"/>
      <c r="H1190" s="19"/>
      <c r="K1190" s="19"/>
    </row>
    <row r="1191" spans="1:27" x14ac:dyDescent="0.25">
      <c r="D1191" s="20" t="s">
        <v>980</v>
      </c>
      <c r="E1191" s="19"/>
      <c r="H1191" s="19">
        <v>2</v>
      </c>
      <c r="I1191" t="s">
        <v>981</v>
      </c>
      <c r="J1191">
        <f>ROUND(H1191/100*K1183,5)</f>
        <v>0.23558000000000001</v>
      </c>
      <c r="K1191" s="19"/>
    </row>
    <row r="1192" spans="1:27" x14ac:dyDescent="0.25">
      <c r="D1192" s="20" t="s">
        <v>979</v>
      </c>
      <c r="E1192" s="19"/>
      <c r="H1192" s="19"/>
      <c r="K1192" s="21">
        <f>SUM(J1180:J1191)</f>
        <v>18.425829999999998</v>
      </c>
    </row>
    <row r="1193" spans="1:27" x14ac:dyDescent="0.25">
      <c r="D1193" s="20" t="s">
        <v>1012</v>
      </c>
      <c r="E1193" s="19"/>
      <c r="H1193" s="19">
        <v>2.4</v>
      </c>
      <c r="I1193" t="s">
        <v>981</v>
      </c>
      <c r="K1193" s="17">
        <f>ROUND(H1193/100*K1192,5)</f>
        <v>0.44222</v>
      </c>
    </row>
    <row r="1194" spans="1:27" x14ac:dyDescent="0.25">
      <c r="D1194" s="20" t="s">
        <v>982</v>
      </c>
      <c r="E1194" s="19"/>
      <c r="H1194" s="19"/>
      <c r="K1194" s="21">
        <f>SUM(K1192:K1193)</f>
        <v>18.868049999999997</v>
      </c>
    </row>
    <row r="1196" spans="1:27" ht="45" customHeight="1" x14ac:dyDescent="0.25">
      <c r="A1196" s="12" t="s">
        <v>1368</v>
      </c>
      <c r="B1196" s="12" t="s">
        <v>229</v>
      </c>
      <c r="C1196" s="13" t="s">
        <v>28</v>
      </c>
      <c r="D1196" s="61" t="s">
        <v>230</v>
      </c>
      <c r="E1196" s="62"/>
      <c r="F1196" s="62"/>
      <c r="G1196" s="13"/>
      <c r="H1196" s="14" t="s">
        <v>958</v>
      </c>
      <c r="I1196" s="63">
        <v>1</v>
      </c>
      <c r="J1196" s="64"/>
      <c r="K1196" s="15">
        <f>ROUND(K1208,2)</f>
        <v>9.85</v>
      </c>
      <c r="L1196" s="13"/>
      <c r="M1196" s="13"/>
      <c r="N1196" s="13"/>
      <c r="O1196" s="13"/>
      <c r="P1196" s="13"/>
      <c r="Q1196" s="13"/>
      <c r="R1196" s="13"/>
      <c r="S1196" s="13"/>
      <c r="T1196" s="13"/>
      <c r="U1196" s="13"/>
      <c r="V1196" s="13"/>
      <c r="W1196" s="13"/>
      <c r="X1196" s="13"/>
      <c r="Y1196" s="13"/>
      <c r="Z1196" s="13"/>
      <c r="AA1196" s="13"/>
    </row>
    <row r="1197" spans="1:27" x14ac:dyDescent="0.25">
      <c r="B1197" s="9" t="s">
        <v>959</v>
      </c>
    </row>
    <row r="1198" spans="1:27" x14ac:dyDescent="0.25">
      <c r="B1198" t="s">
        <v>1369</v>
      </c>
      <c r="C1198" t="s">
        <v>25</v>
      </c>
      <c r="D1198" t="s">
        <v>1370</v>
      </c>
      <c r="E1198" s="16">
        <v>0.2</v>
      </c>
      <c r="F1198" t="s">
        <v>962</v>
      </c>
      <c r="G1198" t="s">
        <v>963</v>
      </c>
      <c r="H1198" s="17">
        <v>28.61</v>
      </c>
      <c r="I1198" t="s">
        <v>964</v>
      </c>
      <c r="J1198" s="18">
        <f>ROUND(E1198/I1196* H1198,5)</f>
        <v>5.7220000000000004</v>
      </c>
      <c r="K1198" s="19"/>
    </row>
    <row r="1199" spans="1:27" x14ac:dyDescent="0.25">
      <c r="B1199" t="s">
        <v>1109</v>
      </c>
      <c r="C1199" t="s">
        <v>25</v>
      </c>
      <c r="D1199" t="s">
        <v>1110</v>
      </c>
      <c r="E1199" s="16">
        <v>0.1</v>
      </c>
      <c r="F1199" t="s">
        <v>962</v>
      </c>
      <c r="G1199" t="s">
        <v>963</v>
      </c>
      <c r="H1199" s="17">
        <v>23.88</v>
      </c>
      <c r="I1199" t="s">
        <v>964</v>
      </c>
      <c r="J1199" s="18">
        <f>ROUND(E1199/I1196* H1199,5)</f>
        <v>2.3879999999999999</v>
      </c>
      <c r="K1199" s="19"/>
    </row>
    <row r="1200" spans="1:27" x14ac:dyDescent="0.25">
      <c r="D1200" s="20" t="s">
        <v>965</v>
      </c>
      <c r="E1200" s="19"/>
      <c r="H1200" s="19"/>
      <c r="K1200" s="17">
        <f>SUM(J1198:J1199)</f>
        <v>8.11</v>
      </c>
    </row>
    <row r="1201" spans="1:27" x14ac:dyDescent="0.25">
      <c r="B1201" s="9" t="s">
        <v>970</v>
      </c>
      <c r="E1201" s="19"/>
      <c r="H1201" s="19"/>
      <c r="K1201" s="19"/>
    </row>
    <row r="1202" spans="1:27" x14ac:dyDescent="0.25">
      <c r="B1202" t="s">
        <v>1371</v>
      </c>
      <c r="C1202" t="s">
        <v>990</v>
      </c>
      <c r="D1202" t="s">
        <v>230</v>
      </c>
      <c r="E1202" s="16">
        <v>0.21</v>
      </c>
      <c r="G1202" t="s">
        <v>963</v>
      </c>
      <c r="H1202" s="17">
        <v>6.41</v>
      </c>
      <c r="I1202" t="s">
        <v>964</v>
      </c>
      <c r="J1202" s="18">
        <f>ROUND(E1202* H1202,5)</f>
        <v>1.3461000000000001</v>
      </c>
      <c r="K1202" s="19"/>
    </row>
    <row r="1203" spans="1:27" x14ac:dyDescent="0.25">
      <c r="D1203" s="20" t="s">
        <v>978</v>
      </c>
      <c r="E1203" s="19"/>
      <c r="H1203" s="19"/>
      <c r="K1203" s="17">
        <f>SUM(J1202:J1202)</f>
        <v>1.3461000000000001</v>
      </c>
    </row>
    <row r="1204" spans="1:27" x14ac:dyDescent="0.25">
      <c r="E1204" s="19"/>
      <c r="H1204" s="19"/>
      <c r="K1204" s="19"/>
    </row>
    <row r="1205" spans="1:27" x14ac:dyDescent="0.25">
      <c r="D1205" s="20" t="s">
        <v>980</v>
      </c>
      <c r="E1205" s="19"/>
      <c r="H1205" s="19">
        <v>2</v>
      </c>
      <c r="I1205" t="s">
        <v>981</v>
      </c>
      <c r="J1205">
        <f>ROUND(H1205/100*K1200,5)</f>
        <v>0.16220000000000001</v>
      </c>
      <c r="K1205" s="19"/>
    </row>
    <row r="1206" spans="1:27" x14ac:dyDescent="0.25">
      <c r="D1206" s="20" t="s">
        <v>979</v>
      </c>
      <c r="E1206" s="19"/>
      <c r="H1206" s="19"/>
      <c r="K1206" s="21">
        <f>SUM(J1197:J1205)</f>
        <v>9.6182999999999996</v>
      </c>
    </row>
    <row r="1207" spans="1:27" x14ac:dyDescent="0.25">
      <c r="D1207" s="20" t="s">
        <v>1012</v>
      </c>
      <c r="E1207" s="19"/>
      <c r="H1207" s="19">
        <v>2.4</v>
      </c>
      <c r="I1207" t="s">
        <v>981</v>
      </c>
      <c r="K1207" s="17">
        <f>ROUND(H1207/100*K1206,5)</f>
        <v>0.23083999999999999</v>
      </c>
    </row>
    <row r="1208" spans="1:27" x14ac:dyDescent="0.25">
      <c r="D1208" s="20" t="s">
        <v>982</v>
      </c>
      <c r="E1208" s="19"/>
      <c r="H1208" s="19"/>
      <c r="K1208" s="21">
        <f>SUM(K1206:K1207)</f>
        <v>9.8491400000000002</v>
      </c>
    </row>
    <row r="1210" spans="1:27" ht="45" customHeight="1" x14ac:dyDescent="0.25">
      <c r="A1210" s="12" t="s">
        <v>1372</v>
      </c>
      <c r="B1210" s="12" t="s">
        <v>219</v>
      </c>
      <c r="C1210" s="13" t="s">
        <v>56</v>
      </c>
      <c r="D1210" s="61" t="s">
        <v>220</v>
      </c>
      <c r="E1210" s="62"/>
      <c r="F1210" s="62"/>
      <c r="G1210" s="13"/>
      <c r="H1210" s="14" t="s">
        <v>958</v>
      </c>
      <c r="I1210" s="63">
        <v>1</v>
      </c>
      <c r="J1210" s="64"/>
      <c r="K1210" s="15">
        <f>ROUND(K1222,2)</f>
        <v>5.89</v>
      </c>
      <c r="L1210" s="13"/>
      <c r="M1210" s="13"/>
      <c r="N1210" s="13"/>
      <c r="O1210" s="13"/>
      <c r="P1210" s="13"/>
      <c r="Q1210" s="13"/>
      <c r="R1210" s="13"/>
      <c r="S1210" s="13"/>
      <c r="T1210" s="13"/>
      <c r="U1210" s="13"/>
      <c r="V1210" s="13"/>
      <c r="W1210" s="13"/>
      <c r="X1210" s="13"/>
      <c r="Y1210" s="13"/>
      <c r="Z1210" s="13"/>
      <c r="AA1210" s="13"/>
    </row>
    <row r="1211" spans="1:27" x14ac:dyDescent="0.25">
      <c r="B1211" s="9" t="s">
        <v>959</v>
      </c>
    </row>
    <row r="1212" spans="1:27" x14ac:dyDescent="0.25">
      <c r="B1212" t="s">
        <v>1061</v>
      </c>
      <c r="C1212" t="s">
        <v>25</v>
      </c>
      <c r="D1212" t="s">
        <v>1062</v>
      </c>
      <c r="E1212" s="16">
        <v>0.15</v>
      </c>
      <c r="F1212" t="s">
        <v>962</v>
      </c>
      <c r="G1212" t="s">
        <v>963</v>
      </c>
      <c r="H1212" s="17">
        <v>23.11</v>
      </c>
      <c r="I1212" t="s">
        <v>964</v>
      </c>
      <c r="J1212" s="18">
        <f>ROUND(E1212/I1210* H1212,5)</f>
        <v>3.4664999999999999</v>
      </c>
      <c r="K1212" s="19"/>
    </row>
    <row r="1213" spans="1:27" x14ac:dyDescent="0.25">
      <c r="D1213" s="20" t="s">
        <v>965</v>
      </c>
      <c r="E1213" s="19"/>
      <c r="H1213" s="19"/>
      <c r="K1213" s="17">
        <f>SUM(J1212:J1212)</f>
        <v>3.4664999999999999</v>
      </c>
    </row>
    <row r="1214" spans="1:27" x14ac:dyDescent="0.25">
      <c r="B1214" s="9" t="s">
        <v>970</v>
      </c>
      <c r="E1214" s="19"/>
      <c r="H1214" s="19"/>
      <c r="K1214" s="19"/>
    </row>
    <row r="1215" spans="1:27" x14ac:dyDescent="0.25">
      <c r="B1215" t="s">
        <v>1373</v>
      </c>
      <c r="C1215" t="s">
        <v>56</v>
      </c>
      <c r="D1215" t="s">
        <v>1374</v>
      </c>
      <c r="E1215" s="16">
        <v>1.02</v>
      </c>
      <c r="G1215" t="s">
        <v>963</v>
      </c>
      <c r="H1215" s="17">
        <v>2.06</v>
      </c>
      <c r="I1215" t="s">
        <v>964</v>
      </c>
      <c r="J1215" s="18">
        <f>ROUND(E1215* H1215,5)</f>
        <v>2.1012</v>
      </c>
      <c r="K1215" s="19"/>
    </row>
    <row r="1216" spans="1:27" x14ac:dyDescent="0.25">
      <c r="B1216" t="s">
        <v>1142</v>
      </c>
      <c r="C1216" t="s">
        <v>990</v>
      </c>
      <c r="D1216" t="s">
        <v>1143</v>
      </c>
      <c r="E1216" s="16">
        <v>0.4</v>
      </c>
      <c r="G1216" t="s">
        <v>963</v>
      </c>
      <c r="H1216" s="17">
        <v>0.28999999999999998</v>
      </c>
      <c r="I1216" t="s">
        <v>964</v>
      </c>
      <c r="J1216" s="18">
        <f>ROUND(E1216* H1216,5)</f>
        <v>0.11600000000000001</v>
      </c>
      <c r="K1216" s="19"/>
    </row>
    <row r="1217" spans="1:27" x14ac:dyDescent="0.25">
      <c r="D1217" s="20" t="s">
        <v>978</v>
      </c>
      <c r="E1217" s="19"/>
      <c r="H1217" s="19"/>
      <c r="K1217" s="17">
        <f>SUM(J1215:J1216)</f>
        <v>2.2172000000000001</v>
      </c>
    </row>
    <row r="1218" spans="1:27" x14ac:dyDescent="0.25">
      <c r="E1218" s="19"/>
      <c r="H1218" s="19"/>
      <c r="K1218" s="19"/>
    </row>
    <row r="1219" spans="1:27" x14ac:dyDescent="0.25">
      <c r="D1219" s="20" t="s">
        <v>980</v>
      </c>
      <c r="E1219" s="19"/>
      <c r="H1219" s="19">
        <v>2</v>
      </c>
      <c r="I1219" t="s">
        <v>981</v>
      </c>
      <c r="J1219">
        <f>ROUND(H1219/100*K1213,5)</f>
        <v>6.9330000000000003E-2</v>
      </c>
      <c r="K1219" s="19"/>
    </row>
    <row r="1220" spans="1:27" x14ac:dyDescent="0.25">
      <c r="D1220" s="20" t="s">
        <v>979</v>
      </c>
      <c r="E1220" s="19"/>
      <c r="H1220" s="19"/>
      <c r="K1220" s="21">
        <f>SUM(J1211:J1219)</f>
        <v>5.7530299999999999</v>
      </c>
    </row>
    <row r="1221" spans="1:27" x14ac:dyDescent="0.25">
      <c r="D1221" s="20" t="s">
        <v>1012</v>
      </c>
      <c r="E1221" s="19"/>
      <c r="H1221" s="19">
        <v>2.4</v>
      </c>
      <c r="I1221" t="s">
        <v>981</v>
      </c>
      <c r="K1221" s="17">
        <f>ROUND(H1221/100*K1220,5)</f>
        <v>0.13807</v>
      </c>
    </row>
    <row r="1222" spans="1:27" x14ac:dyDescent="0.25">
      <c r="D1222" s="20" t="s">
        <v>982</v>
      </c>
      <c r="E1222" s="19"/>
      <c r="H1222" s="19"/>
      <c r="K1222" s="21">
        <f>SUM(K1220:K1221)</f>
        <v>5.8910999999999998</v>
      </c>
    </row>
    <row r="1224" spans="1:27" ht="45" customHeight="1" x14ac:dyDescent="0.25">
      <c r="A1224" s="12" t="s">
        <v>1375</v>
      </c>
      <c r="B1224" s="12" t="s">
        <v>221</v>
      </c>
      <c r="C1224" s="13" t="s">
        <v>56</v>
      </c>
      <c r="D1224" s="61" t="s">
        <v>222</v>
      </c>
      <c r="E1224" s="62"/>
      <c r="F1224" s="62"/>
      <c r="G1224" s="13"/>
      <c r="H1224" s="14" t="s">
        <v>958</v>
      </c>
      <c r="I1224" s="63">
        <v>1</v>
      </c>
      <c r="J1224" s="64"/>
      <c r="K1224" s="15">
        <f>ROUND(K1237,2)</f>
        <v>6.51</v>
      </c>
      <c r="L1224" s="13"/>
      <c r="M1224" s="13"/>
      <c r="N1224" s="13"/>
      <c r="O1224" s="13"/>
      <c r="P1224" s="13"/>
      <c r="Q1224" s="13"/>
      <c r="R1224" s="13"/>
      <c r="S1224" s="13"/>
      <c r="T1224" s="13"/>
      <c r="U1224" s="13"/>
      <c r="V1224" s="13"/>
      <c r="W1224" s="13"/>
      <c r="X1224" s="13"/>
      <c r="Y1224" s="13"/>
      <c r="Z1224" s="13"/>
      <c r="AA1224" s="13"/>
    </row>
    <row r="1225" spans="1:27" x14ac:dyDescent="0.25">
      <c r="B1225" s="9" t="s">
        <v>959</v>
      </c>
    </row>
    <row r="1226" spans="1:27" x14ac:dyDescent="0.25">
      <c r="B1226" t="s">
        <v>1109</v>
      </c>
      <c r="C1226" t="s">
        <v>25</v>
      </c>
      <c r="D1226" t="s">
        <v>1110</v>
      </c>
      <c r="E1226" s="16">
        <v>0.01</v>
      </c>
      <c r="F1226" t="s">
        <v>962</v>
      </c>
      <c r="G1226" t="s">
        <v>963</v>
      </c>
      <c r="H1226" s="17">
        <v>19.22</v>
      </c>
      <c r="I1226" t="s">
        <v>964</v>
      </c>
      <c r="J1226" s="18">
        <f>ROUND(E1226/I1224* H1226,5)</f>
        <v>0.19220000000000001</v>
      </c>
      <c r="K1226" s="19"/>
    </row>
    <row r="1227" spans="1:27" x14ac:dyDescent="0.25">
      <c r="B1227" t="s">
        <v>1061</v>
      </c>
      <c r="C1227" t="s">
        <v>25</v>
      </c>
      <c r="D1227" t="s">
        <v>1062</v>
      </c>
      <c r="E1227" s="16">
        <v>0.12</v>
      </c>
      <c r="F1227" t="s">
        <v>962</v>
      </c>
      <c r="G1227" t="s">
        <v>963</v>
      </c>
      <c r="H1227" s="17">
        <v>23.11</v>
      </c>
      <c r="I1227" t="s">
        <v>964</v>
      </c>
      <c r="J1227" s="18">
        <f>ROUND(E1227/I1224* H1227,5)</f>
        <v>2.7732000000000001</v>
      </c>
      <c r="K1227" s="19"/>
    </row>
    <row r="1228" spans="1:27" x14ac:dyDescent="0.25">
      <c r="D1228" s="20" t="s">
        <v>965</v>
      </c>
      <c r="E1228" s="19"/>
      <c r="H1228" s="19"/>
      <c r="K1228" s="17">
        <f>SUM(J1226:J1227)</f>
        <v>2.9654000000000003</v>
      </c>
    </row>
    <row r="1229" spans="1:27" x14ac:dyDescent="0.25">
      <c r="B1229" s="9" t="s">
        <v>970</v>
      </c>
      <c r="E1229" s="19"/>
      <c r="H1229" s="19"/>
      <c r="K1229" s="19"/>
    </row>
    <row r="1230" spans="1:27" x14ac:dyDescent="0.25">
      <c r="B1230" t="s">
        <v>1376</v>
      </c>
      <c r="C1230" t="s">
        <v>56</v>
      </c>
      <c r="D1230" t="s">
        <v>1377</v>
      </c>
      <c r="E1230" s="16">
        <v>1.02</v>
      </c>
      <c r="G1230" t="s">
        <v>963</v>
      </c>
      <c r="H1230" s="17">
        <v>2.91</v>
      </c>
      <c r="I1230" t="s">
        <v>964</v>
      </c>
      <c r="J1230" s="18">
        <f>ROUND(E1230* H1230,5)</f>
        <v>2.9681999999999999</v>
      </c>
      <c r="K1230" s="19"/>
    </row>
    <row r="1231" spans="1:27" x14ac:dyDescent="0.25">
      <c r="B1231" t="s">
        <v>1378</v>
      </c>
      <c r="C1231" t="s">
        <v>12</v>
      </c>
      <c r="D1231" t="s">
        <v>1379</v>
      </c>
      <c r="E1231" s="16">
        <v>4</v>
      </c>
      <c r="G1231" t="s">
        <v>963</v>
      </c>
      <c r="H1231" s="17">
        <v>0.09</v>
      </c>
      <c r="I1231" t="s">
        <v>964</v>
      </c>
      <c r="J1231" s="18">
        <f>ROUND(E1231* H1231,5)</f>
        <v>0.36</v>
      </c>
      <c r="K1231" s="19"/>
    </row>
    <row r="1232" spans="1:27" x14ac:dyDescent="0.25">
      <c r="D1232" s="20" t="s">
        <v>978</v>
      </c>
      <c r="E1232" s="19"/>
      <c r="H1232" s="19"/>
      <c r="K1232" s="17">
        <f>SUM(J1230:J1231)</f>
        <v>3.3281999999999998</v>
      </c>
    </row>
    <row r="1233" spans="1:27" x14ac:dyDescent="0.25">
      <c r="E1233" s="19"/>
      <c r="H1233" s="19"/>
      <c r="K1233" s="19"/>
    </row>
    <row r="1234" spans="1:27" x14ac:dyDescent="0.25">
      <c r="D1234" s="20" t="s">
        <v>980</v>
      </c>
      <c r="E1234" s="19"/>
      <c r="H1234" s="19">
        <v>2</v>
      </c>
      <c r="I1234" t="s">
        <v>981</v>
      </c>
      <c r="J1234">
        <f>ROUND(H1234/100*K1228,5)</f>
        <v>5.9310000000000002E-2</v>
      </c>
      <c r="K1234" s="19"/>
    </row>
    <row r="1235" spans="1:27" x14ac:dyDescent="0.25">
      <c r="D1235" s="20" t="s">
        <v>979</v>
      </c>
      <c r="E1235" s="19"/>
      <c r="H1235" s="19"/>
      <c r="K1235" s="21">
        <f>SUM(J1225:J1234)</f>
        <v>6.3529100000000005</v>
      </c>
    </row>
    <row r="1236" spans="1:27" x14ac:dyDescent="0.25">
      <c r="D1236" s="20" t="s">
        <v>1012</v>
      </c>
      <c r="E1236" s="19"/>
      <c r="H1236" s="19">
        <v>2.4</v>
      </c>
      <c r="I1236" t="s">
        <v>981</v>
      </c>
      <c r="K1236" s="17">
        <f>ROUND(H1236/100*K1235,5)</f>
        <v>0.15246999999999999</v>
      </c>
    </row>
    <row r="1237" spans="1:27" x14ac:dyDescent="0.25">
      <c r="D1237" s="20" t="s">
        <v>982</v>
      </c>
      <c r="E1237" s="19"/>
      <c r="H1237" s="19"/>
      <c r="K1237" s="21">
        <f>SUM(K1235:K1236)</f>
        <v>6.5053800000000006</v>
      </c>
    </row>
    <row r="1239" spans="1:27" ht="45" customHeight="1" x14ac:dyDescent="0.25">
      <c r="A1239" s="12" t="s">
        <v>1380</v>
      </c>
      <c r="B1239" s="12" t="s">
        <v>203</v>
      </c>
      <c r="C1239" s="13" t="s">
        <v>28</v>
      </c>
      <c r="D1239" s="61" t="s">
        <v>204</v>
      </c>
      <c r="E1239" s="62"/>
      <c r="F1239" s="62"/>
      <c r="G1239" s="13"/>
      <c r="H1239" s="14" t="s">
        <v>958</v>
      </c>
      <c r="I1239" s="63">
        <v>1</v>
      </c>
      <c r="J1239" s="64"/>
      <c r="K1239" s="15">
        <f>ROUND(K1252,2)</f>
        <v>11.67</v>
      </c>
      <c r="L1239" s="13"/>
      <c r="M1239" s="13"/>
      <c r="N1239" s="13"/>
      <c r="O1239" s="13"/>
      <c r="P1239" s="13"/>
      <c r="Q1239" s="13"/>
      <c r="R1239" s="13"/>
      <c r="S1239" s="13"/>
      <c r="T1239" s="13"/>
      <c r="U1239" s="13"/>
      <c r="V1239" s="13"/>
      <c r="W1239" s="13"/>
      <c r="X1239" s="13"/>
      <c r="Y1239" s="13"/>
      <c r="Z1239" s="13"/>
      <c r="AA1239" s="13"/>
    </row>
    <row r="1240" spans="1:27" x14ac:dyDescent="0.25">
      <c r="B1240" s="9" t="s">
        <v>959</v>
      </c>
    </row>
    <row r="1241" spans="1:27" x14ac:dyDescent="0.25">
      <c r="B1241" t="s">
        <v>1109</v>
      </c>
      <c r="C1241" t="s">
        <v>25</v>
      </c>
      <c r="D1241" t="s">
        <v>1110</v>
      </c>
      <c r="E1241" s="16">
        <v>0.05</v>
      </c>
      <c r="F1241" t="s">
        <v>962</v>
      </c>
      <c r="G1241" t="s">
        <v>963</v>
      </c>
      <c r="H1241" s="17">
        <v>23.88</v>
      </c>
      <c r="I1241" t="s">
        <v>964</v>
      </c>
      <c r="J1241" s="18">
        <f>ROUND(E1241/I1239* H1241,5)</f>
        <v>1.194</v>
      </c>
      <c r="K1241" s="19"/>
    </row>
    <row r="1242" spans="1:27" x14ac:dyDescent="0.25">
      <c r="B1242" t="s">
        <v>1156</v>
      </c>
      <c r="C1242" t="s">
        <v>25</v>
      </c>
      <c r="D1242" t="s">
        <v>1157</v>
      </c>
      <c r="E1242" s="16">
        <v>0.32</v>
      </c>
      <c r="F1242" t="s">
        <v>962</v>
      </c>
      <c r="G1242" t="s">
        <v>963</v>
      </c>
      <c r="H1242" s="17">
        <v>28.61</v>
      </c>
      <c r="I1242" t="s">
        <v>964</v>
      </c>
      <c r="J1242" s="18">
        <f>ROUND(E1242/I1239* H1242,5)</f>
        <v>9.1552000000000007</v>
      </c>
      <c r="K1242" s="19"/>
    </row>
    <row r="1243" spans="1:27" x14ac:dyDescent="0.25">
      <c r="D1243" s="20" t="s">
        <v>965</v>
      </c>
      <c r="E1243" s="19"/>
      <c r="H1243" s="19"/>
      <c r="K1243" s="17">
        <f>SUM(J1241:J1242)</f>
        <v>10.3492</v>
      </c>
    </row>
    <row r="1244" spans="1:27" x14ac:dyDescent="0.25">
      <c r="B1244" s="9" t="s">
        <v>966</v>
      </c>
      <c r="E1244" s="19"/>
      <c r="H1244" s="19"/>
      <c r="K1244" s="19"/>
    </row>
    <row r="1245" spans="1:27" x14ac:dyDescent="0.25">
      <c r="B1245" t="s">
        <v>1158</v>
      </c>
      <c r="C1245" t="s">
        <v>25</v>
      </c>
      <c r="D1245" t="s">
        <v>1159</v>
      </c>
      <c r="E1245" s="16">
        <v>0.2</v>
      </c>
      <c r="F1245" t="s">
        <v>962</v>
      </c>
      <c r="G1245" t="s">
        <v>963</v>
      </c>
      <c r="H1245" s="17">
        <v>2.81</v>
      </c>
      <c r="I1245" t="s">
        <v>964</v>
      </c>
      <c r="J1245" s="18">
        <f>ROUND(E1245/I1239* H1245,5)</f>
        <v>0.56200000000000006</v>
      </c>
      <c r="K1245" s="19"/>
    </row>
    <row r="1246" spans="1:27" x14ac:dyDescent="0.25">
      <c r="B1246" t="s">
        <v>1381</v>
      </c>
      <c r="C1246" t="s">
        <v>25</v>
      </c>
      <c r="D1246" t="s">
        <v>1382</v>
      </c>
      <c r="E1246" s="16">
        <v>0.12</v>
      </c>
      <c r="F1246" t="s">
        <v>962</v>
      </c>
      <c r="G1246" t="s">
        <v>963</v>
      </c>
      <c r="H1246" s="17">
        <v>2.34</v>
      </c>
      <c r="I1246" t="s">
        <v>964</v>
      </c>
      <c r="J1246" s="18">
        <f>ROUND(E1246/I1239* H1246,5)</f>
        <v>0.28079999999999999</v>
      </c>
      <c r="K1246" s="19"/>
    </row>
    <row r="1247" spans="1:27" x14ac:dyDescent="0.25">
      <c r="D1247" s="20" t="s">
        <v>969</v>
      </c>
      <c r="E1247" s="19"/>
      <c r="H1247" s="19"/>
      <c r="K1247" s="17">
        <f>SUM(J1245:J1246)</f>
        <v>0.84279999999999999</v>
      </c>
    </row>
    <row r="1248" spans="1:27" x14ac:dyDescent="0.25">
      <c r="E1248" s="19"/>
      <c r="H1248" s="19"/>
      <c r="K1248" s="19"/>
    </row>
    <row r="1249" spans="1:27" x14ac:dyDescent="0.25">
      <c r="D1249" s="20" t="s">
        <v>980</v>
      </c>
      <c r="E1249" s="19"/>
      <c r="H1249" s="19">
        <v>2</v>
      </c>
      <c r="I1249" t="s">
        <v>981</v>
      </c>
      <c r="J1249">
        <f>ROUND(H1249/100*K1243,5)</f>
        <v>0.20698</v>
      </c>
      <c r="K1249" s="19"/>
    </row>
    <row r="1250" spans="1:27" x14ac:dyDescent="0.25">
      <c r="D1250" s="20" t="s">
        <v>979</v>
      </c>
      <c r="E1250" s="19"/>
      <c r="H1250" s="19"/>
      <c r="K1250" s="21">
        <f>SUM(J1240:J1249)</f>
        <v>11.398979999999998</v>
      </c>
    </row>
    <row r="1251" spans="1:27" x14ac:dyDescent="0.25">
      <c r="D1251" s="20" t="s">
        <v>1012</v>
      </c>
      <c r="E1251" s="19"/>
      <c r="H1251" s="19">
        <v>2.4</v>
      </c>
      <c r="I1251" t="s">
        <v>981</v>
      </c>
      <c r="K1251" s="17">
        <f>ROUND(H1251/100*K1250,5)</f>
        <v>0.27357999999999999</v>
      </c>
    </row>
    <row r="1252" spans="1:27" x14ac:dyDescent="0.25">
      <c r="D1252" s="20" t="s">
        <v>982</v>
      </c>
      <c r="E1252" s="19"/>
      <c r="H1252" s="19"/>
      <c r="K1252" s="21">
        <f>SUM(K1250:K1251)</f>
        <v>11.672559999999999</v>
      </c>
    </row>
    <row r="1254" spans="1:27" ht="45" customHeight="1" x14ac:dyDescent="0.25">
      <c r="A1254" s="12" t="s">
        <v>1383</v>
      </c>
      <c r="B1254" s="12" t="s">
        <v>289</v>
      </c>
      <c r="C1254" s="13" t="s">
        <v>12</v>
      </c>
      <c r="D1254" s="61" t="s">
        <v>290</v>
      </c>
      <c r="E1254" s="62"/>
      <c r="F1254" s="62"/>
      <c r="G1254" s="13"/>
      <c r="H1254" s="14" t="s">
        <v>958</v>
      </c>
      <c r="I1254" s="63">
        <v>1</v>
      </c>
      <c r="J1254" s="64"/>
      <c r="K1254" s="15">
        <f>ROUND(K1268,2)</f>
        <v>80.87</v>
      </c>
      <c r="L1254" s="13"/>
      <c r="M1254" s="13"/>
      <c r="N1254" s="13"/>
      <c r="O1254" s="13"/>
      <c r="P1254" s="13"/>
      <c r="Q1254" s="13"/>
      <c r="R1254" s="13"/>
      <c r="S1254" s="13"/>
      <c r="T1254" s="13"/>
      <c r="U1254" s="13"/>
      <c r="V1254" s="13"/>
      <c r="W1254" s="13"/>
      <c r="X1254" s="13"/>
      <c r="Y1254" s="13"/>
      <c r="Z1254" s="13"/>
      <c r="AA1254" s="13"/>
    </row>
    <row r="1255" spans="1:27" x14ac:dyDescent="0.25">
      <c r="B1255" s="9" t="s">
        <v>959</v>
      </c>
    </row>
    <row r="1256" spans="1:27" x14ac:dyDescent="0.25">
      <c r="B1256" t="s">
        <v>1003</v>
      </c>
      <c r="C1256" t="s">
        <v>25</v>
      </c>
      <c r="D1256" t="s">
        <v>1004</v>
      </c>
      <c r="E1256" s="16">
        <v>0.1</v>
      </c>
      <c r="F1256" t="s">
        <v>962</v>
      </c>
      <c r="G1256" t="s">
        <v>963</v>
      </c>
      <c r="H1256" s="17">
        <v>20.49</v>
      </c>
      <c r="I1256" t="s">
        <v>964</v>
      </c>
      <c r="J1256" s="18">
        <f>ROUND(E1256/I1254* H1256,5)</f>
        <v>2.0489999999999999</v>
      </c>
      <c r="K1256" s="19"/>
    </row>
    <row r="1257" spans="1:27" x14ac:dyDescent="0.25">
      <c r="B1257" t="s">
        <v>1001</v>
      </c>
      <c r="C1257" t="s">
        <v>25</v>
      </c>
      <c r="D1257" t="s">
        <v>1002</v>
      </c>
      <c r="E1257" s="16">
        <v>0.4</v>
      </c>
      <c r="F1257" t="s">
        <v>962</v>
      </c>
      <c r="G1257" t="s">
        <v>963</v>
      </c>
      <c r="H1257" s="17">
        <v>23.88</v>
      </c>
      <c r="I1257" t="s">
        <v>964</v>
      </c>
      <c r="J1257" s="18">
        <f>ROUND(E1257/I1254* H1257,5)</f>
        <v>9.5519999999999996</v>
      </c>
      <c r="K1257" s="19"/>
    </row>
    <row r="1258" spans="1:27" x14ac:dyDescent="0.25">
      <c r="D1258" s="20" t="s">
        <v>965</v>
      </c>
      <c r="E1258" s="19"/>
      <c r="H1258" s="19"/>
      <c r="K1258" s="17">
        <f>SUM(J1256:J1257)</f>
        <v>11.600999999999999</v>
      </c>
    </row>
    <row r="1259" spans="1:27" x14ac:dyDescent="0.25">
      <c r="B1259" s="9" t="s">
        <v>970</v>
      </c>
      <c r="E1259" s="19"/>
      <c r="H1259" s="19"/>
      <c r="K1259" s="19"/>
    </row>
    <row r="1260" spans="1:27" x14ac:dyDescent="0.25">
      <c r="B1260" t="s">
        <v>1010</v>
      </c>
      <c r="C1260" t="s">
        <v>1008</v>
      </c>
      <c r="D1260" t="s">
        <v>1011</v>
      </c>
      <c r="E1260" s="16">
        <v>0.18</v>
      </c>
      <c r="G1260" t="s">
        <v>963</v>
      </c>
      <c r="H1260" s="17">
        <v>11.96</v>
      </c>
      <c r="I1260" t="s">
        <v>964</v>
      </c>
      <c r="J1260" s="18">
        <f>ROUND(E1260* H1260,5)</f>
        <v>2.1528</v>
      </c>
      <c r="K1260" s="19"/>
    </row>
    <row r="1261" spans="1:27" x14ac:dyDescent="0.25">
      <c r="B1261" t="s">
        <v>1007</v>
      </c>
      <c r="C1261" t="s">
        <v>1008</v>
      </c>
      <c r="D1261" t="s">
        <v>1009</v>
      </c>
      <c r="E1261" s="16">
        <v>0.06</v>
      </c>
      <c r="G1261" t="s">
        <v>963</v>
      </c>
      <c r="H1261" s="17">
        <v>15.18</v>
      </c>
      <c r="I1261" t="s">
        <v>964</v>
      </c>
      <c r="J1261" s="18">
        <f>ROUND(E1261* H1261,5)</f>
        <v>0.91080000000000005</v>
      </c>
      <c r="K1261" s="19"/>
    </row>
    <row r="1262" spans="1:27" x14ac:dyDescent="0.25">
      <c r="B1262" t="s">
        <v>1384</v>
      </c>
      <c r="C1262" t="s">
        <v>28</v>
      </c>
      <c r="D1262" t="s">
        <v>1385</v>
      </c>
      <c r="E1262" s="16">
        <v>0.54</v>
      </c>
      <c r="G1262" t="s">
        <v>963</v>
      </c>
      <c r="H1262" s="17">
        <v>118.66</v>
      </c>
      <c r="I1262" t="s">
        <v>964</v>
      </c>
      <c r="J1262" s="18">
        <f>ROUND(E1262* H1262,5)</f>
        <v>64.076400000000007</v>
      </c>
      <c r="K1262" s="19"/>
    </row>
    <row r="1263" spans="1:27" x14ac:dyDescent="0.25">
      <c r="D1263" s="20" t="s">
        <v>978</v>
      </c>
      <c r="E1263" s="19"/>
      <c r="H1263" s="19"/>
      <c r="K1263" s="17">
        <f>SUM(J1260:J1262)</f>
        <v>67.14</v>
      </c>
    </row>
    <row r="1264" spans="1:27" x14ac:dyDescent="0.25">
      <c r="E1264" s="19"/>
      <c r="H1264" s="19"/>
      <c r="K1264" s="19"/>
    </row>
    <row r="1265" spans="1:27" x14ac:dyDescent="0.25">
      <c r="D1265" s="20" t="s">
        <v>980</v>
      </c>
      <c r="E1265" s="19"/>
      <c r="H1265" s="19">
        <v>2</v>
      </c>
      <c r="I1265" t="s">
        <v>981</v>
      </c>
      <c r="J1265">
        <f>ROUND(H1265/100*K1258,5)</f>
        <v>0.23202</v>
      </c>
      <c r="K1265" s="19"/>
    </row>
    <row r="1266" spans="1:27" x14ac:dyDescent="0.25">
      <c r="D1266" s="20" t="s">
        <v>979</v>
      </c>
      <c r="E1266" s="19"/>
      <c r="H1266" s="19"/>
      <c r="K1266" s="21">
        <f>SUM(J1255:J1265)</f>
        <v>78.973020000000005</v>
      </c>
    </row>
    <row r="1267" spans="1:27" x14ac:dyDescent="0.25">
      <c r="D1267" s="20" t="s">
        <v>1012</v>
      </c>
      <c r="E1267" s="19"/>
      <c r="H1267" s="19">
        <v>2.4</v>
      </c>
      <c r="I1267" t="s">
        <v>981</v>
      </c>
      <c r="K1267" s="17">
        <f>ROUND(H1267/100*K1266,5)</f>
        <v>1.8953500000000001</v>
      </c>
    </row>
    <row r="1268" spans="1:27" x14ac:dyDescent="0.25">
      <c r="D1268" s="20" t="s">
        <v>982</v>
      </c>
      <c r="E1268" s="19"/>
      <c r="H1268" s="19"/>
      <c r="K1268" s="21">
        <f>SUM(K1266:K1267)</f>
        <v>80.868369999999999</v>
      </c>
    </row>
    <row r="1270" spans="1:27" ht="45" customHeight="1" x14ac:dyDescent="0.25">
      <c r="A1270" s="12" t="s">
        <v>1386</v>
      </c>
      <c r="B1270" s="12" t="s">
        <v>291</v>
      </c>
      <c r="C1270" s="13" t="s">
        <v>12</v>
      </c>
      <c r="D1270" s="61" t="s">
        <v>292</v>
      </c>
      <c r="E1270" s="62"/>
      <c r="F1270" s="62"/>
      <c r="G1270" s="13"/>
      <c r="H1270" s="14" t="s">
        <v>958</v>
      </c>
      <c r="I1270" s="63">
        <v>1</v>
      </c>
      <c r="J1270" s="64"/>
      <c r="K1270" s="15">
        <f>ROUND(K1284,2)</f>
        <v>325.32</v>
      </c>
      <c r="L1270" s="13"/>
      <c r="M1270" s="13"/>
      <c r="N1270" s="13"/>
      <c r="O1270" s="13"/>
      <c r="P1270" s="13"/>
      <c r="Q1270" s="13"/>
      <c r="R1270" s="13"/>
      <c r="S1270" s="13"/>
      <c r="T1270" s="13"/>
      <c r="U1270" s="13"/>
      <c r="V1270" s="13"/>
      <c r="W1270" s="13"/>
      <c r="X1270" s="13"/>
      <c r="Y1270" s="13"/>
      <c r="Z1270" s="13"/>
      <c r="AA1270" s="13"/>
    </row>
    <row r="1271" spans="1:27" x14ac:dyDescent="0.25">
      <c r="B1271" s="9" t="s">
        <v>959</v>
      </c>
    </row>
    <row r="1272" spans="1:27" x14ac:dyDescent="0.25">
      <c r="B1272" t="s">
        <v>1001</v>
      </c>
      <c r="C1272" t="s">
        <v>25</v>
      </c>
      <c r="D1272" t="s">
        <v>1002</v>
      </c>
      <c r="E1272" s="16">
        <v>0.6</v>
      </c>
      <c r="F1272" t="s">
        <v>962</v>
      </c>
      <c r="G1272" t="s">
        <v>963</v>
      </c>
      <c r="H1272" s="17">
        <v>23.88</v>
      </c>
      <c r="I1272" t="s">
        <v>964</v>
      </c>
      <c r="J1272" s="18">
        <f>ROUND(E1272/I1270* H1272,5)</f>
        <v>14.327999999999999</v>
      </c>
      <c r="K1272" s="19"/>
    </row>
    <row r="1273" spans="1:27" x14ac:dyDescent="0.25">
      <c r="B1273" t="s">
        <v>1003</v>
      </c>
      <c r="C1273" t="s">
        <v>25</v>
      </c>
      <c r="D1273" t="s">
        <v>1004</v>
      </c>
      <c r="E1273" s="16">
        <v>0.15</v>
      </c>
      <c r="F1273" t="s">
        <v>962</v>
      </c>
      <c r="G1273" t="s">
        <v>963</v>
      </c>
      <c r="H1273" s="17">
        <v>20.49</v>
      </c>
      <c r="I1273" t="s">
        <v>964</v>
      </c>
      <c r="J1273" s="18">
        <f>ROUND(E1273/I1270* H1273,5)</f>
        <v>3.0735000000000001</v>
      </c>
      <c r="K1273" s="19"/>
    </row>
    <row r="1274" spans="1:27" x14ac:dyDescent="0.25">
      <c r="D1274" s="20" t="s">
        <v>965</v>
      </c>
      <c r="E1274" s="19"/>
      <c r="H1274" s="19"/>
      <c r="K1274" s="17">
        <f>SUM(J1272:J1273)</f>
        <v>17.401499999999999</v>
      </c>
    </row>
    <row r="1275" spans="1:27" x14ac:dyDescent="0.25">
      <c r="B1275" s="9" t="s">
        <v>970</v>
      </c>
      <c r="E1275" s="19"/>
      <c r="H1275" s="19"/>
      <c r="K1275" s="19"/>
    </row>
    <row r="1276" spans="1:27" x14ac:dyDescent="0.25">
      <c r="B1276" t="s">
        <v>1010</v>
      </c>
      <c r="C1276" t="s">
        <v>1008</v>
      </c>
      <c r="D1276" t="s">
        <v>1011</v>
      </c>
      <c r="E1276" s="16">
        <v>0.4</v>
      </c>
      <c r="G1276" t="s">
        <v>963</v>
      </c>
      <c r="H1276" s="17">
        <v>11.96</v>
      </c>
      <c r="I1276" t="s">
        <v>964</v>
      </c>
      <c r="J1276" s="18">
        <f>ROUND(E1276* H1276,5)</f>
        <v>4.7839999999999998</v>
      </c>
      <c r="K1276" s="19"/>
    </row>
    <row r="1277" spans="1:27" x14ac:dyDescent="0.25">
      <c r="B1277" t="s">
        <v>1007</v>
      </c>
      <c r="C1277" t="s">
        <v>1008</v>
      </c>
      <c r="D1277" t="s">
        <v>1009</v>
      </c>
      <c r="E1277" s="16">
        <v>0.13</v>
      </c>
      <c r="G1277" t="s">
        <v>963</v>
      </c>
      <c r="H1277" s="17">
        <v>15.18</v>
      </c>
      <c r="I1277" t="s">
        <v>964</v>
      </c>
      <c r="J1277" s="18">
        <f>ROUND(E1277* H1277,5)</f>
        <v>1.9734</v>
      </c>
      <c r="K1277" s="19"/>
    </row>
    <row r="1278" spans="1:27" x14ac:dyDescent="0.25">
      <c r="B1278" t="s">
        <v>1387</v>
      </c>
      <c r="C1278" t="s">
        <v>28</v>
      </c>
      <c r="D1278" t="s">
        <v>1388</v>
      </c>
      <c r="E1278" s="16">
        <v>2.7</v>
      </c>
      <c r="G1278" t="s">
        <v>963</v>
      </c>
      <c r="H1278" s="17">
        <v>108.59</v>
      </c>
      <c r="I1278" t="s">
        <v>964</v>
      </c>
      <c r="J1278" s="18">
        <f>ROUND(E1278* H1278,5)</f>
        <v>293.19299999999998</v>
      </c>
      <c r="K1278" s="19"/>
    </row>
    <row r="1279" spans="1:27" x14ac:dyDescent="0.25">
      <c r="D1279" s="20" t="s">
        <v>978</v>
      </c>
      <c r="E1279" s="19"/>
      <c r="H1279" s="19"/>
      <c r="K1279" s="17">
        <f>SUM(J1276:J1278)</f>
        <v>299.9504</v>
      </c>
    </row>
    <row r="1280" spans="1:27" x14ac:dyDescent="0.25">
      <c r="E1280" s="19"/>
      <c r="H1280" s="19"/>
      <c r="K1280" s="19"/>
    </row>
    <row r="1281" spans="1:27" x14ac:dyDescent="0.25">
      <c r="D1281" s="20" t="s">
        <v>980</v>
      </c>
      <c r="E1281" s="19"/>
      <c r="H1281" s="19">
        <v>2</v>
      </c>
      <c r="I1281" t="s">
        <v>981</v>
      </c>
      <c r="J1281">
        <f>ROUND(H1281/100*K1274,5)</f>
        <v>0.34803000000000001</v>
      </c>
      <c r="K1281" s="19"/>
    </row>
    <row r="1282" spans="1:27" x14ac:dyDescent="0.25">
      <c r="D1282" s="20" t="s">
        <v>979</v>
      </c>
      <c r="E1282" s="19"/>
      <c r="H1282" s="19"/>
      <c r="K1282" s="21">
        <f>SUM(J1271:J1281)</f>
        <v>317.69992999999999</v>
      </c>
    </row>
    <row r="1283" spans="1:27" x14ac:dyDescent="0.25">
      <c r="D1283" s="20" t="s">
        <v>1012</v>
      </c>
      <c r="E1283" s="19"/>
      <c r="H1283" s="19">
        <v>2.4</v>
      </c>
      <c r="I1283" t="s">
        <v>981</v>
      </c>
      <c r="K1283" s="17">
        <f>ROUND(H1283/100*K1282,5)</f>
        <v>7.6247999999999996</v>
      </c>
    </row>
    <row r="1284" spans="1:27" x14ac:dyDescent="0.25">
      <c r="D1284" s="20" t="s">
        <v>982</v>
      </c>
      <c r="E1284" s="19"/>
      <c r="H1284" s="19"/>
      <c r="K1284" s="21">
        <f>SUM(K1282:K1283)</f>
        <v>325.32472999999999</v>
      </c>
    </row>
    <row r="1286" spans="1:27" ht="45" customHeight="1" x14ac:dyDescent="0.25">
      <c r="A1286" s="12" t="s">
        <v>1389</v>
      </c>
      <c r="B1286" s="12" t="s">
        <v>888</v>
      </c>
      <c r="C1286" s="13" t="s">
        <v>12</v>
      </c>
      <c r="D1286" s="61" t="s">
        <v>889</v>
      </c>
      <c r="E1286" s="62"/>
      <c r="F1286" s="62"/>
      <c r="G1286" s="13"/>
      <c r="H1286" s="14" t="s">
        <v>958</v>
      </c>
      <c r="I1286" s="63">
        <v>1</v>
      </c>
      <c r="J1286" s="64"/>
      <c r="K1286" s="15">
        <f>ROUND(K1301,2)</f>
        <v>1190.17</v>
      </c>
      <c r="L1286" s="13"/>
      <c r="M1286" s="13"/>
      <c r="N1286" s="13"/>
      <c r="O1286" s="13"/>
      <c r="P1286" s="13"/>
      <c r="Q1286" s="13"/>
      <c r="R1286" s="13"/>
      <c r="S1286" s="13"/>
      <c r="T1286" s="13"/>
      <c r="U1286" s="13"/>
      <c r="V1286" s="13"/>
      <c r="W1286" s="13"/>
      <c r="X1286" s="13"/>
      <c r="Y1286" s="13"/>
      <c r="Z1286" s="13"/>
      <c r="AA1286" s="13"/>
    </row>
    <row r="1287" spans="1:27" x14ac:dyDescent="0.25">
      <c r="B1287" s="9" t="s">
        <v>959</v>
      </c>
    </row>
    <row r="1288" spans="1:27" x14ac:dyDescent="0.25">
      <c r="B1288" t="s">
        <v>1369</v>
      </c>
      <c r="C1288" t="s">
        <v>25</v>
      </c>
      <c r="D1288" t="s">
        <v>1370</v>
      </c>
      <c r="E1288" s="16">
        <v>4.5</v>
      </c>
      <c r="F1288" t="s">
        <v>962</v>
      </c>
      <c r="G1288" t="s">
        <v>963</v>
      </c>
      <c r="H1288" s="17">
        <v>28.61</v>
      </c>
      <c r="I1288" t="s">
        <v>964</v>
      </c>
      <c r="J1288" s="18">
        <f>ROUND(E1288/I1286* H1288,5)</f>
        <v>128.745</v>
      </c>
      <c r="K1288" s="19"/>
    </row>
    <row r="1289" spans="1:27" x14ac:dyDescent="0.25">
      <c r="B1289" t="s">
        <v>1109</v>
      </c>
      <c r="C1289" t="s">
        <v>25</v>
      </c>
      <c r="D1289" t="s">
        <v>1110</v>
      </c>
      <c r="E1289" s="16">
        <v>4.5</v>
      </c>
      <c r="F1289" t="s">
        <v>962</v>
      </c>
      <c r="G1289" t="s">
        <v>963</v>
      </c>
      <c r="H1289" s="17">
        <v>23.88</v>
      </c>
      <c r="I1289" t="s">
        <v>964</v>
      </c>
      <c r="J1289" s="18">
        <f>ROUND(E1289/I1286* H1289,5)</f>
        <v>107.46</v>
      </c>
      <c r="K1289" s="19"/>
    </row>
    <row r="1290" spans="1:27" x14ac:dyDescent="0.25">
      <c r="D1290" s="20" t="s">
        <v>965</v>
      </c>
      <c r="E1290" s="19"/>
      <c r="H1290" s="19"/>
      <c r="K1290" s="17">
        <f>SUM(J1288:J1289)</f>
        <v>236.20499999999998</v>
      </c>
    </row>
    <row r="1291" spans="1:27" x14ac:dyDescent="0.25">
      <c r="B1291" s="9" t="s">
        <v>970</v>
      </c>
      <c r="E1291" s="19"/>
      <c r="H1291" s="19"/>
      <c r="K1291" s="19"/>
    </row>
    <row r="1292" spans="1:27" x14ac:dyDescent="0.25">
      <c r="B1292" t="s">
        <v>1390</v>
      </c>
      <c r="C1292" t="s">
        <v>12</v>
      </c>
      <c r="D1292" t="s">
        <v>1391</v>
      </c>
      <c r="E1292" s="16">
        <v>1</v>
      </c>
      <c r="G1292" t="s">
        <v>963</v>
      </c>
      <c r="H1292" s="17">
        <v>920.87</v>
      </c>
      <c r="I1292" t="s">
        <v>964</v>
      </c>
      <c r="J1292" s="18">
        <f>ROUND(E1292* H1292,5)</f>
        <v>920.87</v>
      </c>
      <c r="K1292" s="19"/>
    </row>
    <row r="1293" spans="1:27" x14ac:dyDescent="0.25">
      <c r="D1293" s="20" t="s">
        <v>978</v>
      </c>
      <c r="E1293" s="19"/>
      <c r="H1293" s="19"/>
      <c r="K1293" s="17">
        <f>SUM(J1292:J1292)</f>
        <v>920.87</v>
      </c>
    </row>
    <row r="1294" spans="1:27" x14ac:dyDescent="0.25">
      <c r="B1294" s="9" t="s">
        <v>955</v>
      </c>
      <c r="E1294" s="19"/>
      <c r="H1294" s="19"/>
      <c r="K1294" s="19"/>
    </row>
    <row r="1295" spans="1:27" x14ac:dyDescent="0.25">
      <c r="B1295" t="s">
        <v>985</v>
      </c>
      <c r="C1295" t="s">
        <v>37</v>
      </c>
      <c r="D1295" t="s">
        <v>986</v>
      </c>
      <c r="E1295" s="16">
        <v>4.1999999999999997E-3</v>
      </c>
      <c r="G1295" t="s">
        <v>963</v>
      </c>
      <c r="H1295" s="17">
        <v>114.01</v>
      </c>
      <c r="I1295" t="s">
        <v>964</v>
      </c>
      <c r="J1295" s="18">
        <f>ROUND(E1295* H1295,5)</f>
        <v>0.47883999999999999</v>
      </c>
      <c r="K1295" s="19"/>
    </row>
    <row r="1296" spans="1:27" x14ac:dyDescent="0.25">
      <c r="D1296" s="20" t="s">
        <v>1115</v>
      </c>
      <c r="E1296" s="19"/>
      <c r="H1296" s="19"/>
      <c r="K1296" s="17">
        <f>SUM(J1295:J1295)</f>
        <v>0.47883999999999999</v>
      </c>
    </row>
    <row r="1297" spans="1:27" x14ac:dyDescent="0.25">
      <c r="E1297" s="19"/>
      <c r="H1297" s="19"/>
      <c r="K1297" s="19"/>
    </row>
    <row r="1298" spans="1:27" x14ac:dyDescent="0.25">
      <c r="D1298" s="20" t="s">
        <v>980</v>
      </c>
      <c r="E1298" s="19"/>
      <c r="H1298" s="19">
        <v>2</v>
      </c>
      <c r="I1298" t="s">
        <v>981</v>
      </c>
      <c r="J1298">
        <f>ROUND(H1298/100*K1290,5)</f>
        <v>4.7241</v>
      </c>
      <c r="K1298" s="19"/>
    </row>
    <row r="1299" spans="1:27" x14ac:dyDescent="0.25">
      <c r="D1299" s="20" t="s">
        <v>979</v>
      </c>
      <c r="E1299" s="19"/>
      <c r="H1299" s="19"/>
      <c r="K1299" s="21">
        <f>SUM(J1287:J1298)</f>
        <v>1162.2779399999999</v>
      </c>
    </row>
    <row r="1300" spans="1:27" x14ac:dyDescent="0.25">
      <c r="D1300" s="20" t="s">
        <v>1012</v>
      </c>
      <c r="E1300" s="19"/>
      <c r="H1300" s="19">
        <v>2.4</v>
      </c>
      <c r="I1300" t="s">
        <v>981</v>
      </c>
      <c r="K1300" s="17">
        <f>ROUND(H1300/100*K1299,5)</f>
        <v>27.894670000000001</v>
      </c>
    </row>
    <row r="1301" spans="1:27" x14ac:dyDescent="0.25">
      <c r="D1301" s="20" t="s">
        <v>982</v>
      </c>
      <c r="E1301" s="19"/>
      <c r="H1301" s="19"/>
      <c r="K1301" s="21">
        <f>SUM(K1299:K1300)</f>
        <v>1190.1726099999998</v>
      </c>
    </row>
    <row r="1303" spans="1:27" ht="45" customHeight="1" x14ac:dyDescent="0.25">
      <c r="A1303" s="12" t="s">
        <v>1392</v>
      </c>
      <c r="B1303" s="12" t="s">
        <v>317</v>
      </c>
      <c r="C1303" s="13" t="s">
        <v>28</v>
      </c>
      <c r="D1303" s="61" t="s">
        <v>318</v>
      </c>
      <c r="E1303" s="62"/>
      <c r="F1303" s="62"/>
      <c r="G1303" s="13"/>
      <c r="H1303" s="14" t="s">
        <v>958</v>
      </c>
      <c r="I1303" s="63">
        <v>1</v>
      </c>
      <c r="J1303" s="64"/>
      <c r="K1303" s="15">
        <f>ROUND(K1318,2)</f>
        <v>111.07</v>
      </c>
      <c r="L1303" s="13"/>
      <c r="M1303" s="13"/>
      <c r="N1303" s="13"/>
      <c r="O1303" s="13"/>
      <c r="P1303" s="13"/>
      <c r="Q1303" s="13"/>
      <c r="R1303" s="13"/>
      <c r="S1303" s="13"/>
      <c r="T1303" s="13"/>
      <c r="U1303" s="13"/>
      <c r="V1303" s="13"/>
      <c r="W1303" s="13"/>
      <c r="X1303" s="13"/>
      <c r="Y1303" s="13"/>
      <c r="Z1303" s="13"/>
      <c r="AA1303" s="13"/>
    </row>
    <row r="1304" spans="1:27" x14ac:dyDescent="0.25">
      <c r="B1304" s="9" t="s">
        <v>959</v>
      </c>
    </row>
    <row r="1305" spans="1:27" x14ac:dyDescent="0.25">
      <c r="B1305" t="s">
        <v>1369</v>
      </c>
      <c r="C1305" t="s">
        <v>25</v>
      </c>
      <c r="D1305" t="s">
        <v>1370</v>
      </c>
      <c r="E1305" s="16">
        <v>0.5</v>
      </c>
      <c r="F1305" t="s">
        <v>962</v>
      </c>
      <c r="G1305" t="s">
        <v>963</v>
      </c>
      <c r="H1305" s="17">
        <v>23.11</v>
      </c>
      <c r="I1305" t="s">
        <v>964</v>
      </c>
      <c r="J1305" s="18">
        <f>ROUND(E1305/I1303* H1305,5)</f>
        <v>11.555</v>
      </c>
      <c r="K1305" s="19"/>
    </row>
    <row r="1306" spans="1:27" x14ac:dyDescent="0.25">
      <c r="B1306" t="s">
        <v>1109</v>
      </c>
      <c r="C1306" t="s">
        <v>25</v>
      </c>
      <c r="D1306" t="s">
        <v>1110</v>
      </c>
      <c r="E1306" s="16">
        <v>0.5</v>
      </c>
      <c r="F1306" t="s">
        <v>962</v>
      </c>
      <c r="G1306" t="s">
        <v>963</v>
      </c>
      <c r="H1306" s="17">
        <v>19.22</v>
      </c>
      <c r="I1306" t="s">
        <v>964</v>
      </c>
      <c r="J1306" s="18">
        <f>ROUND(E1306/I1303* H1306,5)</f>
        <v>9.61</v>
      </c>
      <c r="K1306" s="19"/>
    </row>
    <row r="1307" spans="1:27" x14ac:dyDescent="0.25">
      <c r="D1307" s="20" t="s">
        <v>965</v>
      </c>
      <c r="E1307" s="19"/>
      <c r="H1307" s="19"/>
      <c r="K1307" s="17">
        <f>SUM(J1305:J1306)</f>
        <v>21.164999999999999</v>
      </c>
    </row>
    <row r="1308" spans="1:27" x14ac:dyDescent="0.25">
      <c r="B1308" s="9" t="s">
        <v>970</v>
      </c>
      <c r="E1308" s="19"/>
      <c r="H1308" s="19"/>
      <c r="K1308" s="19"/>
    </row>
    <row r="1309" spans="1:27" x14ac:dyDescent="0.25">
      <c r="B1309" t="s">
        <v>1393</v>
      </c>
      <c r="C1309" t="s">
        <v>28</v>
      </c>
      <c r="D1309" t="s">
        <v>1394</v>
      </c>
      <c r="E1309" s="16">
        <v>1</v>
      </c>
      <c r="G1309" t="s">
        <v>963</v>
      </c>
      <c r="H1309" s="17">
        <v>86.6</v>
      </c>
      <c r="I1309" t="s">
        <v>964</v>
      </c>
      <c r="J1309" s="18">
        <f>ROUND(E1309* H1309,5)</f>
        <v>86.6</v>
      </c>
      <c r="K1309" s="19"/>
    </row>
    <row r="1310" spans="1:27" x14ac:dyDescent="0.25">
      <c r="D1310" s="20" t="s">
        <v>978</v>
      </c>
      <c r="E1310" s="19"/>
      <c r="H1310" s="19"/>
      <c r="K1310" s="17">
        <f>SUM(J1309:J1309)</f>
        <v>86.6</v>
      </c>
    </row>
    <row r="1311" spans="1:27" x14ac:dyDescent="0.25">
      <c r="B1311" s="9" t="s">
        <v>955</v>
      </c>
      <c r="E1311" s="19"/>
      <c r="H1311" s="19"/>
      <c r="K1311" s="19"/>
    </row>
    <row r="1312" spans="1:27" x14ac:dyDescent="0.25">
      <c r="B1312" t="s">
        <v>985</v>
      </c>
      <c r="C1312" t="s">
        <v>37</v>
      </c>
      <c r="D1312" t="s">
        <v>986</v>
      </c>
      <c r="E1312" s="16">
        <v>3.2000000000000002E-3</v>
      </c>
      <c r="G1312" t="s">
        <v>963</v>
      </c>
      <c r="H1312" s="17">
        <v>86.957300000000004</v>
      </c>
      <c r="I1312" t="s">
        <v>964</v>
      </c>
      <c r="J1312" s="18">
        <f>ROUND(E1312* H1312,5)</f>
        <v>0.27826000000000001</v>
      </c>
      <c r="K1312" s="19"/>
    </row>
    <row r="1313" spans="1:27" x14ac:dyDescent="0.25">
      <c r="D1313" s="20" t="s">
        <v>1115</v>
      </c>
      <c r="E1313" s="19"/>
      <c r="H1313" s="19"/>
      <c r="K1313" s="17">
        <f>SUM(J1312:J1312)</f>
        <v>0.27826000000000001</v>
      </c>
    </row>
    <row r="1314" spans="1:27" x14ac:dyDescent="0.25">
      <c r="E1314" s="19"/>
      <c r="H1314" s="19"/>
      <c r="K1314" s="19"/>
    </row>
    <row r="1315" spans="1:27" x14ac:dyDescent="0.25">
      <c r="D1315" s="20" t="s">
        <v>980</v>
      </c>
      <c r="E1315" s="19"/>
      <c r="H1315" s="19">
        <v>2</v>
      </c>
      <c r="I1315" t="s">
        <v>981</v>
      </c>
      <c r="J1315">
        <f>ROUND(H1315/100*K1307,5)</f>
        <v>0.42330000000000001</v>
      </c>
      <c r="K1315" s="19"/>
    </row>
    <row r="1316" spans="1:27" x14ac:dyDescent="0.25">
      <c r="D1316" s="20" t="s">
        <v>979</v>
      </c>
      <c r="E1316" s="19"/>
      <c r="H1316" s="19"/>
      <c r="K1316" s="21">
        <f>SUM(J1304:J1315)</f>
        <v>108.46655999999999</v>
      </c>
    </row>
    <row r="1317" spans="1:27" x14ac:dyDescent="0.25">
      <c r="D1317" s="20" t="s">
        <v>1012</v>
      </c>
      <c r="E1317" s="19"/>
      <c r="H1317" s="19">
        <v>2.4</v>
      </c>
      <c r="I1317" t="s">
        <v>981</v>
      </c>
      <c r="K1317" s="17">
        <f>ROUND(H1317/100*K1316,5)</f>
        <v>2.6032000000000002</v>
      </c>
    </row>
    <row r="1318" spans="1:27" x14ac:dyDescent="0.25">
      <c r="D1318" s="20" t="s">
        <v>982</v>
      </c>
      <c r="E1318" s="19"/>
      <c r="H1318" s="19"/>
      <c r="K1318" s="21">
        <f>SUM(K1316:K1317)</f>
        <v>111.06975999999999</v>
      </c>
    </row>
    <row r="1320" spans="1:27" ht="45" customHeight="1" x14ac:dyDescent="0.25">
      <c r="A1320" s="12" t="s">
        <v>1395</v>
      </c>
      <c r="B1320" s="12" t="s">
        <v>319</v>
      </c>
      <c r="C1320" s="13" t="s">
        <v>28</v>
      </c>
      <c r="D1320" s="61" t="s">
        <v>320</v>
      </c>
      <c r="E1320" s="62"/>
      <c r="F1320" s="62"/>
      <c r="G1320" s="13"/>
      <c r="H1320" s="14" t="s">
        <v>958</v>
      </c>
      <c r="I1320" s="63">
        <v>1</v>
      </c>
      <c r="J1320" s="64"/>
      <c r="K1320" s="15">
        <f>ROUND(K1335,2)</f>
        <v>182.9</v>
      </c>
      <c r="L1320" s="13"/>
      <c r="M1320" s="13"/>
      <c r="N1320" s="13"/>
      <c r="O1320" s="13"/>
      <c r="P1320" s="13"/>
      <c r="Q1320" s="13"/>
      <c r="R1320" s="13"/>
      <c r="S1320" s="13"/>
      <c r="T1320" s="13"/>
      <c r="U1320" s="13"/>
      <c r="V1320" s="13"/>
      <c r="W1320" s="13"/>
      <c r="X1320" s="13"/>
      <c r="Y1320" s="13"/>
      <c r="Z1320" s="13"/>
      <c r="AA1320" s="13"/>
    </row>
    <row r="1321" spans="1:27" x14ac:dyDescent="0.25">
      <c r="B1321" s="9" t="s">
        <v>959</v>
      </c>
    </row>
    <row r="1322" spans="1:27" x14ac:dyDescent="0.25">
      <c r="B1322" t="s">
        <v>1369</v>
      </c>
      <c r="C1322" t="s">
        <v>25</v>
      </c>
      <c r="D1322" t="s">
        <v>1370</v>
      </c>
      <c r="E1322" s="16">
        <v>0.5</v>
      </c>
      <c r="F1322" t="s">
        <v>962</v>
      </c>
      <c r="G1322" t="s">
        <v>963</v>
      </c>
      <c r="H1322" s="17">
        <v>23.11</v>
      </c>
      <c r="I1322" t="s">
        <v>964</v>
      </c>
      <c r="J1322" s="18">
        <f>ROUND(E1322/I1320* H1322,5)</f>
        <v>11.555</v>
      </c>
      <c r="K1322" s="19"/>
    </row>
    <row r="1323" spans="1:27" x14ac:dyDescent="0.25">
      <c r="B1323" t="s">
        <v>1109</v>
      </c>
      <c r="C1323" t="s">
        <v>25</v>
      </c>
      <c r="D1323" t="s">
        <v>1110</v>
      </c>
      <c r="E1323" s="16">
        <v>0.5</v>
      </c>
      <c r="F1323" t="s">
        <v>962</v>
      </c>
      <c r="G1323" t="s">
        <v>963</v>
      </c>
      <c r="H1323" s="17">
        <v>19.22</v>
      </c>
      <c r="I1323" t="s">
        <v>964</v>
      </c>
      <c r="J1323" s="18">
        <f>ROUND(E1323/I1320* H1323,5)</f>
        <v>9.61</v>
      </c>
      <c r="K1323" s="19"/>
    </row>
    <row r="1324" spans="1:27" x14ac:dyDescent="0.25">
      <c r="D1324" s="20" t="s">
        <v>965</v>
      </c>
      <c r="E1324" s="19"/>
      <c r="H1324" s="19"/>
      <c r="K1324" s="17">
        <f>SUM(J1322:J1323)</f>
        <v>21.164999999999999</v>
      </c>
    </row>
    <row r="1325" spans="1:27" x14ac:dyDescent="0.25">
      <c r="B1325" s="9" t="s">
        <v>970</v>
      </c>
      <c r="E1325" s="19"/>
      <c r="H1325" s="19"/>
      <c r="K1325" s="19"/>
    </row>
    <row r="1326" spans="1:27" x14ac:dyDescent="0.25">
      <c r="B1326" t="s">
        <v>1396</v>
      </c>
      <c r="C1326" t="s">
        <v>28</v>
      </c>
      <c r="D1326" t="s">
        <v>1397</v>
      </c>
      <c r="E1326" s="16">
        <v>1</v>
      </c>
      <c r="G1326" t="s">
        <v>963</v>
      </c>
      <c r="H1326" s="17">
        <v>156.75</v>
      </c>
      <c r="I1326" t="s">
        <v>964</v>
      </c>
      <c r="J1326" s="18">
        <f>ROUND(E1326* H1326,5)</f>
        <v>156.75</v>
      </c>
      <c r="K1326" s="19"/>
    </row>
    <row r="1327" spans="1:27" x14ac:dyDescent="0.25">
      <c r="D1327" s="20" t="s">
        <v>978</v>
      </c>
      <c r="E1327" s="19"/>
      <c r="H1327" s="19"/>
      <c r="K1327" s="17">
        <f>SUM(J1326:J1326)</f>
        <v>156.75</v>
      </c>
    </row>
    <row r="1328" spans="1:27" x14ac:dyDescent="0.25">
      <c r="B1328" s="9" t="s">
        <v>955</v>
      </c>
      <c r="E1328" s="19"/>
      <c r="H1328" s="19"/>
      <c r="K1328" s="19"/>
    </row>
    <row r="1329" spans="1:27" x14ac:dyDescent="0.25">
      <c r="B1329" t="s">
        <v>985</v>
      </c>
      <c r="C1329" t="s">
        <v>37</v>
      </c>
      <c r="D1329" t="s">
        <v>986</v>
      </c>
      <c r="E1329" s="16">
        <v>3.2000000000000002E-3</v>
      </c>
      <c r="G1329" t="s">
        <v>963</v>
      </c>
      <c r="H1329" s="17">
        <v>86.957300000000004</v>
      </c>
      <c r="I1329" t="s">
        <v>964</v>
      </c>
      <c r="J1329" s="18">
        <f>ROUND(E1329* H1329,5)</f>
        <v>0.27826000000000001</v>
      </c>
      <c r="K1329" s="19"/>
    </row>
    <row r="1330" spans="1:27" x14ac:dyDescent="0.25">
      <c r="D1330" s="20" t="s">
        <v>1115</v>
      </c>
      <c r="E1330" s="19"/>
      <c r="H1330" s="19"/>
      <c r="K1330" s="17">
        <f>SUM(J1329:J1329)</f>
        <v>0.27826000000000001</v>
      </c>
    </row>
    <row r="1331" spans="1:27" x14ac:dyDescent="0.25">
      <c r="E1331" s="19"/>
      <c r="H1331" s="19"/>
      <c r="K1331" s="19"/>
    </row>
    <row r="1332" spans="1:27" x14ac:dyDescent="0.25">
      <c r="D1332" s="20" t="s">
        <v>980</v>
      </c>
      <c r="E1332" s="19"/>
      <c r="H1332" s="19">
        <v>2</v>
      </c>
      <c r="I1332" t="s">
        <v>981</v>
      </c>
      <c r="J1332">
        <f>ROUND(H1332/100*K1324,5)</f>
        <v>0.42330000000000001</v>
      </c>
      <c r="K1332" s="19"/>
    </row>
    <row r="1333" spans="1:27" x14ac:dyDescent="0.25">
      <c r="D1333" s="20" t="s">
        <v>979</v>
      </c>
      <c r="E1333" s="19"/>
      <c r="H1333" s="19"/>
      <c r="K1333" s="21">
        <f>SUM(J1321:J1332)</f>
        <v>178.61655999999999</v>
      </c>
    </row>
    <row r="1334" spans="1:27" x14ac:dyDescent="0.25">
      <c r="D1334" s="20" t="s">
        <v>1012</v>
      </c>
      <c r="E1334" s="19"/>
      <c r="H1334" s="19">
        <v>2.4</v>
      </c>
      <c r="I1334" t="s">
        <v>981</v>
      </c>
      <c r="K1334" s="17">
        <f>ROUND(H1334/100*K1333,5)</f>
        <v>4.2868000000000004</v>
      </c>
    </row>
    <row r="1335" spans="1:27" x14ac:dyDescent="0.25">
      <c r="D1335" s="20" t="s">
        <v>982</v>
      </c>
      <c r="E1335" s="19"/>
      <c r="H1335" s="19"/>
      <c r="K1335" s="21">
        <f>SUM(K1333:K1334)</f>
        <v>182.90335999999999</v>
      </c>
    </row>
    <row r="1337" spans="1:27" ht="45" customHeight="1" x14ac:dyDescent="0.25">
      <c r="A1337" s="12" t="s">
        <v>1398</v>
      </c>
      <c r="B1337" s="12" t="s">
        <v>285</v>
      </c>
      <c r="C1337" s="13" t="s">
        <v>28</v>
      </c>
      <c r="D1337" s="61" t="s">
        <v>286</v>
      </c>
      <c r="E1337" s="62"/>
      <c r="F1337" s="62"/>
      <c r="G1337" s="13"/>
      <c r="H1337" s="14" t="s">
        <v>958</v>
      </c>
      <c r="I1337" s="63">
        <v>1</v>
      </c>
      <c r="J1337" s="64"/>
      <c r="K1337" s="15">
        <f>ROUND(K1349,2)</f>
        <v>29.09</v>
      </c>
      <c r="L1337" s="13"/>
      <c r="M1337" s="13"/>
      <c r="N1337" s="13"/>
      <c r="O1337" s="13"/>
      <c r="P1337" s="13"/>
      <c r="Q1337" s="13"/>
      <c r="R1337" s="13"/>
      <c r="S1337" s="13"/>
      <c r="T1337" s="13"/>
      <c r="U1337" s="13"/>
      <c r="V1337" s="13"/>
      <c r="W1337" s="13"/>
      <c r="X1337" s="13"/>
      <c r="Y1337" s="13"/>
      <c r="Z1337" s="13"/>
      <c r="AA1337" s="13"/>
    </row>
    <row r="1338" spans="1:27" x14ac:dyDescent="0.25">
      <c r="B1338" s="9" t="s">
        <v>959</v>
      </c>
    </row>
    <row r="1339" spans="1:27" x14ac:dyDescent="0.25">
      <c r="B1339" t="s">
        <v>1059</v>
      </c>
      <c r="C1339" t="s">
        <v>25</v>
      </c>
      <c r="D1339" t="s">
        <v>1060</v>
      </c>
      <c r="E1339" s="16">
        <v>0.05</v>
      </c>
      <c r="F1339" t="s">
        <v>962</v>
      </c>
      <c r="G1339" t="s">
        <v>963</v>
      </c>
      <c r="H1339" s="17">
        <v>20.49</v>
      </c>
      <c r="I1339" t="s">
        <v>964</v>
      </c>
      <c r="J1339" s="18">
        <f>ROUND(E1339/I1337* H1339,5)</f>
        <v>1.0245</v>
      </c>
      <c r="K1339" s="19"/>
    </row>
    <row r="1340" spans="1:27" x14ac:dyDescent="0.25">
      <c r="B1340" t="s">
        <v>1061</v>
      </c>
      <c r="C1340" t="s">
        <v>25</v>
      </c>
      <c r="D1340" t="s">
        <v>1062</v>
      </c>
      <c r="E1340" s="16">
        <v>0.2</v>
      </c>
      <c r="F1340" t="s">
        <v>962</v>
      </c>
      <c r="G1340" t="s">
        <v>963</v>
      </c>
      <c r="H1340" s="17">
        <v>23.11</v>
      </c>
      <c r="I1340" t="s">
        <v>964</v>
      </c>
      <c r="J1340" s="18">
        <f>ROUND(E1340/I1337* H1340,5)</f>
        <v>4.6219999999999999</v>
      </c>
      <c r="K1340" s="19"/>
    </row>
    <row r="1341" spans="1:27" x14ac:dyDescent="0.25">
      <c r="D1341" s="20" t="s">
        <v>965</v>
      </c>
      <c r="E1341" s="19"/>
      <c r="H1341" s="19"/>
      <c r="K1341" s="17">
        <f>SUM(J1339:J1340)</f>
        <v>5.6464999999999996</v>
      </c>
    </row>
    <row r="1342" spans="1:27" x14ac:dyDescent="0.25">
      <c r="B1342" s="9" t="s">
        <v>970</v>
      </c>
      <c r="E1342" s="19"/>
      <c r="H1342" s="19"/>
      <c r="K1342" s="19"/>
    </row>
    <row r="1343" spans="1:27" x14ac:dyDescent="0.25">
      <c r="B1343" t="s">
        <v>1399</v>
      </c>
      <c r="C1343" t="s">
        <v>28</v>
      </c>
      <c r="D1343" t="s">
        <v>1400</v>
      </c>
      <c r="E1343" s="16">
        <v>1</v>
      </c>
      <c r="G1343" t="s">
        <v>963</v>
      </c>
      <c r="H1343" s="17">
        <v>22.65</v>
      </c>
      <c r="I1343" t="s">
        <v>964</v>
      </c>
      <c r="J1343" s="18">
        <f>ROUND(E1343* H1343,5)</f>
        <v>22.65</v>
      </c>
      <c r="K1343" s="19"/>
    </row>
    <row r="1344" spans="1:27" x14ac:dyDescent="0.25">
      <c r="D1344" s="20" t="s">
        <v>978</v>
      </c>
      <c r="E1344" s="19"/>
      <c r="H1344" s="19"/>
      <c r="K1344" s="17">
        <f>SUM(J1343:J1343)</f>
        <v>22.65</v>
      </c>
    </row>
    <row r="1345" spans="1:27" x14ac:dyDescent="0.25">
      <c r="E1345" s="19"/>
      <c r="H1345" s="19"/>
      <c r="K1345" s="19"/>
    </row>
    <row r="1346" spans="1:27" x14ac:dyDescent="0.25">
      <c r="D1346" s="20" t="s">
        <v>980</v>
      </c>
      <c r="E1346" s="19"/>
      <c r="H1346" s="19">
        <v>2</v>
      </c>
      <c r="I1346" t="s">
        <v>981</v>
      </c>
      <c r="J1346">
        <f>ROUND(H1346/100*K1341,5)</f>
        <v>0.11293</v>
      </c>
      <c r="K1346" s="19"/>
    </row>
    <row r="1347" spans="1:27" x14ac:dyDescent="0.25">
      <c r="D1347" s="20" t="s">
        <v>979</v>
      </c>
      <c r="E1347" s="19"/>
      <c r="H1347" s="19"/>
      <c r="K1347" s="21">
        <f>SUM(J1338:J1346)</f>
        <v>28.409429999999997</v>
      </c>
    </row>
    <row r="1348" spans="1:27" x14ac:dyDescent="0.25">
      <c r="D1348" s="20" t="s">
        <v>1012</v>
      </c>
      <c r="E1348" s="19"/>
      <c r="H1348" s="19">
        <v>2.4</v>
      </c>
      <c r="I1348" t="s">
        <v>981</v>
      </c>
      <c r="K1348" s="17">
        <f>ROUND(H1348/100*K1347,5)</f>
        <v>0.68183000000000005</v>
      </c>
    </row>
    <row r="1349" spans="1:27" x14ac:dyDescent="0.25">
      <c r="D1349" s="20" t="s">
        <v>982</v>
      </c>
      <c r="E1349" s="19"/>
      <c r="H1349" s="19"/>
      <c r="K1349" s="21">
        <f>SUM(K1347:K1348)</f>
        <v>29.091259999999998</v>
      </c>
    </row>
    <row r="1351" spans="1:27" ht="45" customHeight="1" x14ac:dyDescent="0.25">
      <c r="A1351" s="12" t="s">
        <v>1401</v>
      </c>
      <c r="B1351" s="12" t="s">
        <v>313</v>
      </c>
      <c r="C1351" s="13" t="s">
        <v>12</v>
      </c>
      <c r="D1351" s="61" t="s">
        <v>314</v>
      </c>
      <c r="E1351" s="62"/>
      <c r="F1351" s="62"/>
      <c r="G1351" s="13"/>
      <c r="H1351" s="14" t="s">
        <v>958</v>
      </c>
      <c r="I1351" s="63">
        <v>1</v>
      </c>
      <c r="J1351" s="64"/>
      <c r="K1351" s="15">
        <f>ROUND(K1363,2)</f>
        <v>21</v>
      </c>
      <c r="L1351" s="13"/>
      <c r="M1351" s="13"/>
      <c r="N1351" s="13"/>
      <c r="O1351" s="13"/>
      <c r="P1351" s="13"/>
      <c r="Q1351" s="13"/>
      <c r="R1351" s="13"/>
      <c r="S1351" s="13"/>
      <c r="T1351" s="13"/>
      <c r="U1351" s="13"/>
      <c r="V1351" s="13"/>
      <c r="W1351" s="13"/>
      <c r="X1351" s="13"/>
      <c r="Y1351" s="13"/>
      <c r="Z1351" s="13"/>
      <c r="AA1351" s="13"/>
    </row>
    <row r="1352" spans="1:27" x14ac:dyDescent="0.25">
      <c r="B1352" s="9" t="s">
        <v>959</v>
      </c>
    </row>
    <row r="1353" spans="1:27" x14ac:dyDescent="0.25">
      <c r="B1353" t="s">
        <v>1061</v>
      </c>
      <c r="C1353" t="s">
        <v>25</v>
      </c>
      <c r="D1353" t="s">
        <v>1062</v>
      </c>
      <c r="E1353" s="16">
        <v>0.2</v>
      </c>
      <c r="F1353" t="s">
        <v>962</v>
      </c>
      <c r="G1353" t="s">
        <v>963</v>
      </c>
      <c r="H1353" s="17">
        <v>23.11</v>
      </c>
      <c r="I1353" t="s">
        <v>964</v>
      </c>
      <c r="J1353" s="18">
        <f>ROUND(E1353/I1351* H1353,5)</f>
        <v>4.6219999999999999</v>
      </c>
      <c r="K1353" s="19"/>
    </row>
    <row r="1354" spans="1:27" x14ac:dyDescent="0.25">
      <c r="B1354" t="s">
        <v>1059</v>
      </c>
      <c r="C1354" t="s">
        <v>25</v>
      </c>
      <c r="D1354" t="s">
        <v>1060</v>
      </c>
      <c r="E1354" s="16">
        <v>0.05</v>
      </c>
      <c r="F1354" t="s">
        <v>962</v>
      </c>
      <c r="G1354" t="s">
        <v>963</v>
      </c>
      <c r="H1354" s="17">
        <v>20.49</v>
      </c>
      <c r="I1354" t="s">
        <v>964</v>
      </c>
      <c r="J1354" s="18">
        <f>ROUND(E1354/I1351* H1354,5)</f>
        <v>1.0245</v>
      </c>
      <c r="K1354" s="19"/>
    </row>
    <row r="1355" spans="1:27" x14ac:dyDescent="0.25">
      <c r="D1355" s="20" t="s">
        <v>965</v>
      </c>
      <c r="E1355" s="19"/>
      <c r="H1355" s="19"/>
      <c r="K1355" s="17">
        <f>SUM(J1353:J1354)</f>
        <v>5.6464999999999996</v>
      </c>
    </row>
    <row r="1356" spans="1:27" x14ac:dyDescent="0.25">
      <c r="B1356" s="9" t="s">
        <v>970</v>
      </c>
      <c r="E1356" s="19"/>
      <c r="H1356" s="19"/>
      <c r="K1356" s="19"/>
    </row>
    <row r="1357" spans="1:27" x14ac:dyDescent="0.25">
      <c r="B1357" t="s">
        <v>1402</v>
      </c>
      <c r="C1357" t="s">
        <v>12</v>
      </c>
      <c r="D1357" t="s">
        <v>314</v>
      </c>
      <c r="E1357" s="16">
        <v>1</v>
      </c>
      <c r="G1357" t="s">
        <v>963</v>
      </c>
      <c r="H1357" s="17">
        <v>14.75</v>
      </c>
      <c r="I1357" t="s">
        <v>964</v>
      </c>
      <c r="J1357" s="18">
        <f>ROUND(E1357* H1357,5)</f>
        <v>14.75</v>
      </c>
      <c r="K1357" s="19"/>
    </row>
    <row r="1358" spans="1:27" x14ac:dyDescent="0.25">
      <c r="D1358" s="20" t="s">
        <v>978</v>
      </c>
      <c r="E1358" s="19"/>
      <c r="H1358" s="19"/>
      <c r="K1358" s="17">
        <f>SUM(J1357:J1357)</f>
        <v>14.75</v>
      </c>
    </row>
    <row r="1359" spans="1:27" x14ac:dyDescent="0.25">
      <c r="E1359" s="19"/>
      <c r="H1359" s="19"/>
      <c r="K1359" s="19"/>
    </row>
    <row r="1360" spans="1:27" x14ac:dyDescent="0.25">
      <c r="D1360" s="20" t="s">
        <v>980</v>
      </c>
      <c r="E1360" s="19"/>
      <c r="H1360" s="19">
        <v>2</v>
      </c>
      <c r="I1360" t="s">
        <v>981</v>
      </c>
      <c r="J1360">
        <f>ROUND(H1360/100*K1355,5)</f>
        <v>0.11293</v>
      </c>
      <c r="K1360" s="19"/>
    </row>
    <row r="1361" spans="1:27" x14ac:dyDescent="0.25">
      <c r="D1361" s="20" t="s">
        <v>979</v>
      </c>
      <c r="E1361" s="19"/>
      <c r="H1361" s="19"/>
      <c r="K1361" s="21">
        <f>SUM(J1352:J1360)</f>
        <v>20.509429999999998</v>
      </c>
    </row>
    <row r="1362" spans="1:27" x14ac:dyDescent="0.25">
      <c r="D1362" s="20" t="s">
        <v>1012</v>
      </c>
      <c r="E1362" s="19"/>
      <c r="H1362" s="19">
        <v>2.4</v>
      </c>
      <c r="I1362" t="s">
        <v>981</v>
      </c>
      <c r="K1362" s="17">
        <f>ROUND(H1362/100*K1361,5)</f>
        <v>0.49223</v>
      </c>
    </row>
    <row r="1363" spans="1:27" x14ac:dyDescent="0.25">
      <c r="D1363" s="20" t="s">
        <v>982</v>
      </c>
      <c r="E1363" s="19"/>
      <c r="H1363" s="19"/>
      <c r="K1363" s="21">
        <f>SUM(K1361:K1362)</f>
        <v>21.001659999999998</v>
      </c>
    </row>
    <row r="1365" spans="1:27" ht="45" customHeight="1" x14ac:dyDescent="0.25">
      <c r="A1365" s="12" t="s">
        <v>1403</v>
      </c>
      <c r="B1365" s="12" t="s">
        <v>299</v>
      </c>
      <c r="C1365" s="13" t="s">
        <v>28</v>
      </c>
      <c r="D1365" s="61" t="s">
        <v>300</v>
      </c>
      <c r="E1365" s="62"/>
      <c r="F1365" s="62"/>
      <c r="G1365" s="13"/>
      <c r="H1365" s="14" t="s">
        <v>958</v>
      </c>
      <c r="I1365" s="63">
        <v>1</v>
      </c>
      <c r="J1365" s="64"/>
      <c r="K1365" s="15">
        <f>ROUND(K1377,2)</f>
        <v>36.450000000000003</v>
      </c>
      <c r="L1365" s="13"/>
      <c r="M1365" s="13"/>
      <c r="N1365" s="13"/>
      <c r="O1365" s="13"/>
      <c r="P1365" s="13"/>
      <c r="Q1365" s="13"/>
      <c r="R1365" s="13"/>
      <c r="S1365" s="13"/>
      <c r="T1365" s="13"/>
      <c r="U1365" s="13"/>
      <c r="V1365" s="13"/>
      <c r="W1365" s="13"/>
      <c r="X1365" s="13"/>
      <c r="Y1365" s="13"/>
      <c r="Z1365" s="13"/>
      <c r="AA1365" s="13"/>
    </row>
    <row r="1366" spans="1:27" x14ac:dyDescent="0.25">
      <c r="B1366" s="9" t="s">
        <v>959</v>
      </c>
    </row>
    <row r="1367" spans="1:27" x14ac:dyDescent="0.25">
      <c r="B1367" t="s">
        <v>1075</v>
      </c>
      <c r="C1367" t="s">
        <v>25</v>
      </c>
      <c r="D1367" t="s">
        <v>1076</v>
      </c>
      <c r="E1367" s="16">
        <v>0.35</v>
      </c>
      <c r="F1367" t="s">
        <v>962</v>
      </c>
      <c r="G1367" t="s">
        <v>963</v>
      </c>
      <c r="H1367" s="17">
        <v>27.79</v>
      </c>
      <c r="I1367" t="s">
        <v>964</v>
      </c>
      <c r="J1367" s="18">
        <f>ROUND(E1367/I1365* H1367,5)</f>
        <v>9.7264999999999997</v>
      </c>
      <c r="K1367" s="19"/>
    </row>
    <row r="1368" spans="1:27" x14ac:dyDescent="0.25">
      <c r="B1368" t="s">
        <v>1404</v>
      </c>
      <c r="C1368" t="s">
        <v>25</v>
      </c>
      <c r="D1368" t="s">
        <v>1405</v>
      </c>
      <c r="E1368" s="16">
        <v>0.6</v>
      </c>
      <c r="F1368" t="s">
        <v>962</v>
      </c>
      <c r="G1368" t="s">
        <v>963</v>
      </c>
      <c r="H1368" s="17">
        <v>25.19</v>
      </c>
      <c r="I1368" t="s">
        <v>964</v>
      </c>
      <c r="J1368" s="18">
        <f>ROUND(E1368/I1365* H1368,5)</f>
        <v>15.114000000000001</v>
      </c>
      <c r="K1368" s="19"/>
    </row>
    <row r="1369" spans="1:27" x14ac:dyDescent="0.25">
      <c r="D1369" s="20" t="s">
        <v>965</v>
      </c>
      <c r="E1369" s="19"/>
      <c r="H1369" s="19"/>
      <c r="K1369" s="17">
        <f>SUM(J1367:J1368)</f>
        <v>24.840499999999999</v>
      </c>
    </row>
    <row r="1370" spans="1:27" x14ac:dyDescent="0.25">
      <c r="B1370" s="9" t="s">
        <v>970</v>
      </c>
      <c r="E1370" s="19"/>
      <c r="H1370" s="19"/>
      <c r="K1370" s="19"/>
    </row>
    <row r="1371" spans="1:27" x14ac:dyDescent="0.25">
      <c r="B1371" t="s">
        <v>1406</v>
      </c>
      <c r="C1371" t="s">
        <v>28</v>
      </c>
      <c r="D1371" t="s">
        <v>1407</v>
      </c>
      <c r="E1371" s="16">
        <v>1</v>
      </c>
      <c r="G1371" t="s">
        <v>963</v>
      </c>
      <c r="H1371" s="17">
        <v>10.26</v>
      </c>
      <c r="I1371" t="s">
        <v>964</v>
      </c>
      <c r="J1371" s="18">
        <f>ROUND(E1371* H1371,5)</f>
        <v>10.26</v>
      </c>
      <c r="K1371" s="19"/>
    </row>
    <row r="1372" spans="1:27" x14ac:dyDescent="0.25">
      <c r="D1372" s="20" t="s">
        <v>978</v>
      </c>
      <c r="E1372" s="19"/>
      <c r="H1372" s="19"/>
      <c r="K1372" s="17">
        <f>SUM(J1371:J1371)</f>
        <v>10.26</v>
      </c>
    </row>
    <row r="1373" spans="1:27" x14ac:dyDescent="0.25">
      <c r="E1373" s="19"/>
      <c r="H1373" s="19"/>
      <c r="K1373" s="19"/>
    </row>
    <row r="1374" spans="1:27" x14ac:dyDescent="0.25">
      <c r="D1374" s="20" t="s">
        <v>980</v>
      </c>
      <c r="E1374" s="19"/>
      <c r="H1374" s="19">
        <v>2</v>
      </c>
      <c r="I1374" t="s">
        <v>981</v>
      </c>
      <c r="J1374">
        <f>ROUND(H1374/100*K1369,5)</f>
        <v>0.49680999999999997</v>
      </c>
      <c r="K1374" s="19"/>
    </row>
    <row r="1375" spans="1:27" x14ac:dyDescent="0.25">
      <c r="D1375" s="20" t="s">
        <v>979</v>
      </c>
      <c r="E1375" s="19"/>
      <c r="H1375" s="19"/>
      <c r="K1375" s="21">
        <f>SUM(J1366:J1374)</f>
        <v>35.597309999999993</v>
      </c>
    </row>
    <row r="1376" spans="1:27" x14ac:dyDescent="0.25">
      <c r="D1376" s="20" t="s">
        <v>1012</v>
      </c>
      <c r="E1376" s="19"/>
      <c r="H1376" s="19">
        <v>2.4</v>
      </c>
      <c r="I1376" t="s">
        <v>981</v>
      </c>
      <c r="K1376" s="17">
        <f>ROUND(H1376/100*K1375,5)</f>
        <v>0.85433999999999999</v>
      </c>
    </row>
    <row r="1377" spans="1:27" x14ac:dyDescent="0.25">
      <c r="D1377" s="20" t="s">
        <v>982</v>
      </c>
      <c r="E1377" s="19"/>
      <c r="H1377" s="19"/>
      <c r="K1377" s="21">
        <f>SUM(K1375:K1376)</f>
        <v>36.451649999999994</v>
      </c>
    </row>
    <row r="1379" spans="1:27" ht="45" customHeight="1" x14ac:dyDescent="0.25">
      <c r="A1379" s="12" t="s">
        <v>1408</v>
      </c>
      <c r="B1379" s="12" t="s">
        <v>301</v>
      </c>
      <c r="C1379" s="13" t="s">
        <v>28</v>
      </c>
      <c r="D1379" s="61" t="s">
        <v>302</v>
      </c>
      <c r="E1379" s="62"/>
      <c r="F1379" s="62"/>
      <c r="G1379" s="13"/>
      <c r="H1379" s="14" t="s">
        <v>958</v>
      </c>
      <c r="I1379" s="63">
        <v>1</v>
      </c>
      <c r="J1379" s="64"/>
      <c r="K1379" s="15">
        <f>ROUND(K1391,2)</f>
        <v>40.99</v>
      </c>
      <c r="L1379" s="13"/>
      <c r="M1379" s="13"/>
      <c r="N1379" s="13"/>
      <c r="O1379" s="13"/>
      <c r="P1379" s="13"/>
      <c r="Q1379" s="13"/>
      <c r="R1379" s="13"/>
      <c r="S1379" s="13"/>
      <c r="T1379" s="13"/>
      <c r="U1379" s="13"/>
      <c r="V1379" s="13"/>
      <c r="W1379" s="13"/>
      <c r="X1379" s="13"/>
      <c r="Y1379" s="13"/>
      <c r="Z1379" s="13"/>
      <c r="AA1379" s="13"/>
    </row>
    <row r="1380" spans="1:27" x14ac:dyDescent="0.25">
      <c r="B1380" s="9" t="s">
        <v>959</v>
      </c>
    </row>
    <row r="1381" spans="1:27" x14ac:dyDescent="0.25">
      <c r="B1381" t="s">
        <v>1075</v>
      </c>
      <c r="C1381" t="s">
        <v>25</v>
      </c>
      <c r="D1381" t="s">
        <v>1076</v>
      </c>
      <c r="E1381" s="16">
        <v>0.35</v>
      </c>
      <c r="F1381" t="s">
        <v>962</v>
      </c>
      <c r="G1381" t="s">
        <v>963</v>
      </c>
      <c r="H1381" s="17">
        <v>27.79</v>
      </c>
      <c r="I1381" t="s">
        <v>964</v>
      </c>
      <c r="J1381" s="18">
        <f>ROUND(E1381/I1379* H1381,5)</f>
        <v>9.7264999999999997</v>
      </c>
      <c r="K1381" s="19"/>
    </row>
    <row r="1382" spans="1:27" x14ac:dyDescent="0.25">
      <c r="B1382" t="s">
        <v>1404</v>
      </c>
      <c r="C1382" t="s">
        <v>25</v>
      </c>
      <c r="D1382" t="s">
        <v>1405</v>
      </c>
      <c r="E1382" s="16">
        <v>0.6</v>
      </c>
      <c r="F1382" t="s">
        <v>962</v>
      </c>
      <c r="G1382" t="s">
        <v>963</v>
      </c>
      <c r="H1382" s="17">
        <v>25.19</v>
      </c>
      <c r="I1382" t="s">
        <v>964</v>
      </c>
      <c r="J1382" s="18">
        <f>ROUND(E1382/I1379* H1382,5)</f>
        <v>15.114000000000001</v>
      </c>
      <c r="K1382" s="19"/>
    </row>
    <row r="1383" spans="1:27" x14ac:dyDescent="0.25">
      <c r="D1383" s="20" t="s">
        <v>965</v>
      </c>
      <c r="E1383" s="19"/>
      <c r="H1383" s="19"/>
      <c r="K1383" s="17">
        <f>SUM(J1381:J1382)</f>
        <v>24.840499999999999</v>
      </c>
    </row>
    <row r="1384" spans="1:27" x14ac:dyDescent="0.25">
      <c r="B1384" s="9" t="s">
        <v>970</v>
      </c>
      <c r="E1384" s="19"/>
      <c r="H1384" s="19"/>
      <c r="K1384" s="19"/>
    </row>
    <row r="1385" spans="1:27" x14ac:dyDescent="0.25">
      <c r="B1385" t="s">
        <v>1409</v>
      </c>
      <c r="C1385" t="s">
        <v>28</v>
      </c>
      <c r="D1385" t="s">
        <v>1410</v>
      </c>
      <c r="E1385" s="16">
        <v>1</v>
      </c>
      <c r="G1385" t="s">
        <v>963</v>
      </c>
      <c r="H1385" s="17">
        <v>14.69</v>
      </c>
      <c r="I1385" t="s">
        <v>964</v>
      </c>
      <c r="J1385" s="18">
        <f>ROUND(E1385* H1385,5)</f>
        <v>14.69</v>
      </c>
      <c r="K1385" s="19"/>
    </row>
    <row r="1386" spans="1:27" x14ac:dyDescent="0.25">
      <c r="D1386" s="20" t="s">
        <v>978</v>
      </c>
      <c r="E1386" s="19"/>
      <c r="H1386" s="19"/>
      <c r="K1386" s="17">
        <f>SUM(J1385:J1385)</f>
        <v>14.69</v>
      </c>
    </row>
    <row r="1387" spans="1:27" x14ac:dyDescent="0.25">
      <c r="E1387" s="19"/>
      <c r="H1387" s="19"/>
      <c r="K1387" s="19"/>
    </row>
    <row r="1388" spans="1:27" x14ac:dyDescent="0.25">
      <c r="D1388" s="20" t="s">
        <v>980</v>
      </c>
      <c r="E1388" s="19"/>
      <c r="H1388" s="19">
        <v>2</v>
      </c>
      <c r="I1388" t="s">
        <v>981</v>
      </c>
      <c r="J1388">
        <f>ROUND(H1388/100*K1383,5)</f>
        <v>0.49680999999999997</v>
      </c>
      <c r="K1388" s="19"/>
    </row>
    <row r="1389" spans="1:27" x14ac:dyDescent="0.25">
      <c r="D1389" s="20" t="s">
        <v>979</v>
      </c>
      <c r="E1389" s="19"/>
      <c r="H1389" s="19"/>
      <c r="K1389" s="21">
        <f>SUM(J1380:J1388)</f>
        <v>40.02731</v>
      </c>
    </row>
    <row r="1390" spans="1:27" x14ac:dyDescent="0.25">
      <c r="D1390" s="20" t="s">
        <v>1012</v>
      </c>
      <c r="E1390" s="19"/>
      <c r="H1390" s="19">
        <v>2.4</v>
      </c>
      <c r="I1390" t="s">
        <v>981</v>
      </c>
      <c r="K1390" s="17">
        <f>ROUND(H1390/100*K1389,5)</f>
        <v>0.96065999999999996</v>
      </c>
    </row>
    <row r="1391" spans="1:27" x14ac:dyDescent="0.25">
      <c r="D1391" s="20" t="s">
        <v>982</v>
      </c>
      <c r="E1391" s="19"/>
      <c r="H1391" s="19"/>
      <c r="K1391" s="21">
        <f>SUM(K1389:K1390)</f>
        <v>40.987969999999997</v>
      </c>
    </row>
    <row r="1393" spans="1:27" ht="45" customHeight="1" x14ac:dyDescent="0.25">
      <c r="A1393" s="12" t="s">
        <v>1411</v>
      </c>
      <c r="B1393" s="12" t="s">
        <v>303</v>
      </c>
      <c r="C1393" s="13" t="s">
        <v>28</v>
      </c>
      <c r="D1393" s="61" t="s">
        <v>304</v>
      </c>
      <c r="E1393" s="62"/>
      <c r="F1393" s="62"/>
      <c r="G1393" s="13"/>
      <c r="H1393" s="14" t="s">
        <v>958</v>
      </c>
      <c r="I1393" s="63">
        <v>1</v>
      </c>
      <c r="J1393" s="64"/>
      <c r="K1393" s="15">
        <f>ROUND(K1405,2)</f>
        <v>98.23</v>
      </c>
      <c r="L1393" s="13"/>
      <c r="M1393" s="13"/>
      <c r="N1393" s="13"/>
      <c r="O1393" s="13"/>
      <c r="P1393" s="13"/>
      <c r="Q1393" s="13"/>
      <c r="R1393" s="13"/>
      <c r="S1393" s="13"/>
      <c r="T1393" s="13"/>
      <c r="U1393" s="13"/>
      <c r="V1393" s="13"/>
      <c r="W1393" s="13"/>
      <c r="X1393" s="13"/>
      <c r="Y1393" s="13"/>
      <c r="Z1393" s="13"/>
      <c r="AA1393" s="13"/>
    </row>
    <row r="1394" spans="1:27" x14ac:dyDescent="0.25">
      <c r="B1394" s="9" t="s">
        <v>959</v>
      </c>
    </row>
    <row r="1395" spans="1:27" x14ac:dyDescent="0.25">
      <c r="B1395" t="s">
        <v>1075</v>
      </c>
      <c r="C1395" t="s">
        <v>25</v>
      </c>
      <c r="D1395" t="s">
        <v>1076</v>
      </c>
      <c r="E1395" s="16">
        <v>0.45</v>
      </c>
      <c r="F1395" t="s">
        <v>962</v>
      </c>
      <c r="G1395" t="s">
        <v>963</v>
      </c>
      <c r="H1395" s="17">
        <v>27.79</v>
      </c>
      <c r="I1395" t="s">
        <v>964</v>
      </c>
      <c r="J1395" s="18">
        <f>ROUND(E1395/I1393* H1395,5)</f>
        <v>12.5055</v>
      </c>
      <c r="K1395" s="19"/>
    </row>
    <row r="1396" spans="1:27" x14ac:dyDescent="0.25">
      <c r="B1396" t="s">
        <v>1404</v>
      </c>
      <c r="C1396" t="s">
        <v>25</v>
      </c>
      <c r="D1396" t="s">
        <v>1405</v>
      </c>
      <c r="E1396" s="16">
        <v>0.9</v>
      </c>
      <c r="F1396" t="s">
        <v>962</v>
      </c>
      <c r="G1396" t="s">
        <v>963</v>
      </c>
      <c r="H1396" s="17">
        <v>25.19</v>
      </c>
      <c r="I1396" t="s">
        <v>964</v>
      </c>
      <c r="J1396" s="18">
        <f>ROUND(E1396/I1393* H1396,5)</f>
        <v>22.670999999999999</v>
      </c>
      <c r="K1396" s="19"/>
    </row>
    <row r="1397" spans="1:27" x14ac:dyDescent="0.25">
      <c r="D1397" s="20" t="s">
        <v>965</v>
      </c>
      <c r="E1397" s="19"/>
      <c r="H1397" s="19"/>
      <c r="K1397" s="17">
        <f>SUM(J1395:J1396)</f>
        <v>35.176499999999997</v>
      </c>
    </row>
    <row r="1398" spans="1:27" x14ac:dyDescent="0.25">
      <c r="B1398" s="9" t="s">
        <v>970</v>
      </c>
      <c r="E1398" s="19"/>
      <c r="H1398" s="19"/>
      <c r="K1398" s="19"/>
    </row>
    <row r="1399" spans="1:27" x14ac:dyDescent="0.25">
      <c r="B1399" t="s">
        <v>1412</v>
      </c>
      <c r="C1399" t="s">
        <v>28</v>
      </c>
      <c r="D1399" t="s">
        <v>1413</v>
      </c>
      <c r="E1399" s="16">
        <v>1</v>
      </c>
      <c r="G1399" t="s">
        <v>963</v>
      </c>
      <c r="H1399" s="17">
        <v>60.05</v>
      </c>
      <c r="I1399" t="s">
        <v>964</v>
      </c>
      <c r="J1399" s="18">
        <f>ROUND(E1399* H1399,5)</f>
        <v>60.05</v>
      </c>
      <c r="K1399" s="19"/>
    </row>
    <row r="1400" spans="1:27" x14ac:dyDescent="0.25">
      <c r="D1400" s="20" t="s">
        <v>978</v>
      </c>
      <c r="E1400" s="19"/>
      <c r="H1400" s="19"/>
      <c r="K1400" s="17">
        <f>SUM(J1399:J1399)</f>
        <v>60.05</v>
      </c>
    </row>
    <row r="1401" spans="1:27" x14ac:dyDescent="0.25">
      <c r="E1401" s="19"/>
      <c r="H1401" s="19"/>
      <c r="K1401" s="19"/>
    </row>
    <row r="1402" spans="1:27" x14ac:dyDescent="0.25">
      <c r="D1402" s="20" t="s">
        <v>980</v>
      </c>
      <c r="E1402" s="19"/>
      <c r="H1402" s="19">
        <v>2</v>
      </c>
      <c r="I1402" t="s">
        <v>981</v>
      </c>
      <c r="J1402">
        <f>ROUND(H1402/100*K1397,5)</f>
        <v>0.70352999999999999</v>
      </c>
      <c r="K1402" s="19"/>
    </row>
    <row r="1403" spans="1:27" x14ac:dyDescent="0.25">
      <c r="D1403" s="20" t="s">
        <v>979</v>
      </c>
      <c r="E1403" s="19"/>
      <c r="H1403" s="19"/>
      <c r="K1403" s="21">
        <f>SUM(J1394:J1402)</f>
        <v>95.930029999999988</v>
      </c>
    </row>
    <row r="1404" spans="1:27" x14ac:dyDescent="0.25">
      <c r="D1404" s="20" t="s">
        <v>1012</v>
      </c>
      <c r="E1404" s="19"/>
      <c r="H1404" s="19">
        <v>2.4</v>
      </c>
      <c r="I1404" t="s">
        <v>981</v>
      </c>
      <c r="K1404" s="17">
        <f>ROUND(H1404/100*K1403,5)</f>
        <v>2.3023199999999999</v>
      </c>
    </row>
    <row r="1405" spans="1:27" x14ac:dyDescent="0.25">
      <c r="D1405" s="20" t="s">
        <v>982</v>
      </c>
      <c r="E1405" s="19"/>
      <c r="H1405" s="19"/>
      <c r="K1405" s="21">
        <f>SUM(K1403:K1404)</f>
        <v>98.232349999999983</v>
      </c>
    </row>
    <row r="1407" spans="1:27" ht="45" customHeight="1" x14ac:dyDescent="0.25">
      <c r="A1407" s="12" t="s">
        <v>1414</v>
      </c>
      <c r="B1407" s="12" t="s">
        <v>297</v>
      </c>
      <c r="C1407" s="13" t="s">
        <v>28</v>
      </c>
      <c r="D1407" s="61" t="s">
        <v>298</v>
      </c>
      <c r="E1407" s="62"/>
      <c r="F1407" s="62"/>
      <c r="G1407" s="13"/>
      <c r="H1407" s="14" t="s">
        <v>958</v>
      </c>
      <c r="I1407" s="63">
        <v>1</v>
      </c>
      <c r="J1407" s="64"/>
      <c r="K1407" s="15">
        <f>ROUND(K1418,2)</f>
        <v>37.340000000000003</v>
      </c>
      <c r="L1407" s="13"/>
      <c r="M1407" s="13"/>
      <c r="N1407" s="13"/>
      <c r="O1407" s="13"/>
      <c r="P1407" s="13"/>
      <c r="Q1407" s="13"/>
      <c r="R1407" s="13"/>
      <c r="S1407" s="13"/>
      <c r="T1407" s="13"/>
      <c r="U1407" s="13"/>
      <c r="V1407" s="13"/>
      <c r="W1407" s="13"/>
      <c r="X1407" s="13"/>
      <c r="Y1407" s="13"/>
      <c r="Z1407" s="13"/>
      <c r="AA1407" s="13"/>
    </row>
    <row r="1408" spans="1:27" x14ac:dyDescent="0.25">
      <c r="B1408" s="9" t="s">
        <v>959</v>
      </c>
    </row>
    <row r="1409" spans="1:27" x14ac:dyDescent="0.25">
      <c r="B1409" t="s">
        <v>1075</v>
      </c>
      <c r="C1409" t="s">
        <v>25</v>
      </c>
      <c r="D1409" t="s">
        <v>1076</v>
      </c>
      <c r="E1409" s="16">
        <v>0.5</v>
      </c>
      <c r="F1409" t="s">
        <v>962</v>
      </c>
      <c r="G1409" t="s">
        <v>963</v>
      </c>
      <c r="H1409" s="17">
        <v>23.81</v>
      </c>
      <c r="I1409" t="s">
        <v>964</v>
      </c>
      <c r="J1409" s="18">
        <f>ROUND(E1409/I1407* H1409,5)</f>
        <v>11.904999999999999</v>
      </c>
      <c r="K1409" s="19"/>
    </row>
    <row r="1410" spans="1:27" x14ac:dyDescent="0.25">
      <c r="D1410" s="20" t="s">
        <v>965</v>
      </c>
      <c r="E1410" s="19"/>
      <c r="H1410" s="19"/>
      <c r="K1410" s="17">
        <f>SUM(J1409:J1409)</f>
        <v>11.904999999999999</v>
      </c>
    </row>
    <row r="1411" spans="1:27" x14ac:dyDescent="0.25">
      <c r="B1411" s="9" t="s">
        <v>970</v>
      </c>
      <c r="E1411" s="19"/>
      <c r="H1411" s="19"/>
      <c r="K1411" s="19"/>
    </row>
    <row r="1412" spans="1:27" x14ac:dyDescent="0.25">
      <c r="B1412" t="s">
        <v>1415</v>
      </c>
      <c r="C1412" t="s">
        <v>28</v>
      </c>
      <c r="D1412" t="s">
        <v>1416</v>
      </c>
      <c r="E1412" s="16">
        <v>1</v>
      </c>
      <c r="G1412" t="s">
        <v>963</v>
      </c>
      <c r="H1412" s="17">
        <v>24.32</v>
      </c>
      <c r="I1412" t="s">
        <v>964</v>
      </c>
      <c r="J1412" s="18">
        <f>ROUND(E1412* H1412,5)</f>
        <v>24.32</v>
      </c>
      <c r="K1412" s="19"/>
    </row>
    <row r="1413" spans="1:27" x14ac:dyDescent="0.25">
      <c r="D1413" s="20" t="s">
        <v>978</v>
      </c>
      <c r="E1413" s="19"/>
      <c r="H1413" s="19"/>
      <c r="K1413" s="17">
        <f>SUM(J1412:J1412)</f>
        <v>24.32</v>
      </c>
    </row>
    <row r="1414" spans="1:27" x14ac:dyDescent="0.25">
      <c r="E1414" s="19"/>
      <c r="H1414" s="19"/>
      <c r="K1414" s="19"/>
    </row>
    <row r="1415" spans="1:27" x14ac:dyDescent="0.25">
      <c r="D1415" s="20" t="s">
        <v>980</v>
      </c>
      <c r="E1415" s="19"/>
      <c r="H1415" s="19">
        <v>2</v>
      </c>
      <c r="I1415" t="s">
        <v>981</v>
      </c>
      <c r="J1415">
        <f>ROUND(H1415/100*K1410,5)</f>
        <v>0.23810000000000001</v>
      </c>
      <c r="K1415" s="19"/>
    </row>
    <row r="1416" spans="1:27" x14ac:dyDescent="0.25">
      <c r="D1416" s="20" t="s">
        <v>979</v>
      </c>
      <c r="E1416" s="19"/>
      <c r="H1416" s="19"/>
      <c r="K1416" s="21">
        <f>SUM(J1408:J1415)</f>
        <v>36.463100000000004</v>
      </c>
    </row>
    <row r="1417" spans="1:27" x14ac:dyDescent="0.25">
      <c r="D1417" s="20" t="s">
        <v>1012</v>
      </c>
      <c r="E1417" s="19"/>
      <c r="H1417" s="19">
        <v>2.4</v>
      </c>
      <c r="I1417" t="s">
        <v>981</v>
      </c>
      <c r="K1417" s="17">
        <f>ROUND(H1417/100*K1416,5)</f>
        <v>0.87511000000000005</v>
      </c>
    </row>
    <row r="1418" spans="1:27" x14ac:dyDescent="0.25">
      <c r="D1418" s="20" t="s">
        <v>982</v>
      </c>
      <c r="E1418" s="19"/>
      <c r="H1418" s="19"/>
      <c r="K1418" s="21">
        <f>SUM(K1416:K1417)</f>
        <v>37.338210000000004</v>
      </c>
    </row>
    <row r="1420" spans="1:27" ht="45" customHeight="1" x14ac:dyDescent="0.25">
      <c r="A1420" s="12" t="s">
        <v>1417</v>
      </c>
      <c r="B1420" s="12" t="s">
        <v>501</v>
      </c>
      <c r="C1420" s="13" t="s">
        <v>12</v>
      </c>
      <c r="D1420" s="61" t="s">
        <v>502</v>
      </c>
      <c r="E1420" s="62"/>
      <c r="F1420" s="62"/>
      <c r="G1420" s="13"/>
      <c r="H1420" s="14" t="s">
        <v>958</v>
      </c>
      <c r="I1420" s="63">
        <v>1</v>
      </c>
      <c r="J1420" s="64"/>
      <c r="K1420" s="15">
        <f>ROUND(K1433,2)</f>
        <v>148.80000000000001</v>
      </c>
      <c r="L1420" s="13"/>
      <c r="M1420" s="13"/>
      <c r="N1420" s="13"/>
      <c r="O1420" s="13"/>
      <c r="P1420" s="13"/>
      <c r="Q1420" s="13"/>
      <c r="R1420" s="13"/>
      <c r="S1420" s="13"/>
      <c r="T1420" s="13"/>
      <c r="U1420" s="13"/>
      <c r="V1420" s="13"/>
      <c r="W1420" s="13"/>
      <c r="X1420" s="13"/>
      <c r="Y1420" s="13"/>
      <c r="Z1420" s="13"/>
      <c r="AA1420" s="13"/>
    </row>
    <row r="1421" spans="1:27" x14ac:dyDescent="0.25">
      <c r="B1421" s="9" t="s">
        <v>959</v>
      </c>
    </row>
    <row r="1422" spans="1:27" x14ac:dyDescent="0.25">
      <c r="B1422" t="s">
        <v>1418</v>
      </c>
      <c r="C1422" t="s">
        <v>25</v>
      </c>
      <c r="D1422" t="s">
        <v>1419</v>
      </c>
      <c r="E1422" s="16">
        <v>0.8</v>
      </c>
      <c r="F1422" t="s">
        <v>962</v>
      </c>
      <c r="G1422" t="s">
        <v>963</v>
      </c>
      <c r="H1422" s="17">
        <v>20.46</v>
      </c>
      <c r="I1422" t="s">
        <v>964</v>
      </c>
      <c r="J1422" s="18">
        <f>ROUND(E1422/I1420* H1422,5)</f>
        <v>16.367999999999999</v>
      </c>
      <c r="K1422" s="19"/>
    </row>
    <row r="1423" spans="1:27" x14ac:dyDescent="0.25">
      <c r="B1423" t="s">
        <v>1420</v>
      </c>
      <c r="C1423" t="s">
        <v>25</v>
      </c>
      <c r="D1423" t="s">
        <v>1421</v>
      </c>
      <c r="E1423" s="16">
        <v>0.8</v>
      </c>
      <c r="F1423" t="s">
        <v>962</v>
      </c>
      <c r="G1423" t="s">
        <v>963</v>
      </c>
      <c r="H1423" s="17">
        <v>23.88</v>
      </c>
      <c r="I1423" t="s">
        <v>964</v>
      </c>
      <c r="J1423" s="18">
        <f>ROUND(E1423/I1420* H1423,5)</f>
        <v>19.103999999999999</v>
      </c>
      <c r="K1423" s="19"/>
    </row>
    <row r="1424" spans="1:27" x14ac:dyDescent="0.25">
      <c r="D1424" s="20" t="s">
        <v>965</v>
      </c>
      <c r="E1424" s="19"/>
      <c r="H1424" s="19"/>
      <c r="K1424" s="17">
        <f>SUM(J1422:J1423)</f>
        <v>35.471999999999994</v>
      </c>
    </row>
    <row r="1425" spans="1:27" x14ac:dyDescent="0.25">
      <c r="B1425" s="9" t="s">
        <v>970</v>
      </c>
      <c r="E1425" s="19"/>
      <c r="H1425" s="19"/>
      <c r="K1425" s="19"/>
    </row>
    <row r="1426" spans="1:27" x14ac:dyDescent="0.25">
      <c r="B1426" t="s">
        <v>1422</v>
      </c>
      <c r="C1426" t="s">
        <v>12</v>
      </c>
      <c r="D1426" t="s">
        <v>1423</v>
      </c>
      <c r="E1426" s="16">
        <v>1</v>
      </c>
      <c r="G1426" t="s">
        <v>963</v>
      </c>
      <c r="H1426" s="17">
        <v>107.71</v>
      </c>
      <c r="I1426" t="s">
        <v>964</v>
      </c>
      <c r="J1426" s="18">
        <f>ROUND(E1426* H1426,5)</f>
        <v>107.71</v>
      </c>
      <c r="K1426" s="19"/>
    </row>
    <row r="1427" spans="1:27" x14ac:dyDescent="0.25">
      <c r="B1427" t="s">
        <v>1424</v>
      </c>
      <c r="C1427" t="s">
        <v>12</v>
      </c>
      <c r="D1427" t="s">
        <v>1425</v>
      </c>
      <c r="E1427" s="16">
        <v>2</v>
      </c>
      <c r="G1427" t="s">
        <v>963</v>
      </c>
      <c r="H1427" s="17">
        <v>0.71</v>
      </c>
      <c r="I1427" t="s">
        <v>964</v>
      </c>
      <c r="J1427" s="18">
        <f>ROUND(E1427* H1427,5)</f>
        <v>1.42</v>
      </c>
      <c r="K1427" s="19"/>
    </row>
    <row r="1428" spans="1:27" x14ac:dyDescent="0.25">
      <c r="D1428" s="20" t="s">
        <v>978</v>
      </c>
      <c r="E1428" s="19"/>
      <c r="H1428" s="19"/>
      <c r="K1428" s="17">
        <f>SUM(J1426:J1427)</f>
        <v>109.13</v>
      </c>
    </row>
    <row r="1429" spans="1:27" x14ac:dyDescent="0.25">
      <c r="E1429" s="19"/>
      <c r="H1429" s="19"/>
      <c r="K1429" s="19"/>
    </row>
    <row r="1430" spans="1:27" x14ac:dyDescent="0.25">
      <c r="D1430" s="20" t="s">
        <v>980</v>
      </c>
      <c r="E1430" s="19"/>
      <c r="H1430" s="19">
        <v>2</v>
      </c>
      <c r="I1430" t="s">
        <v>981</v>
      </c>
      <c r="J1430">
        <f>ROUND(H1430/100*K1424,5)</f>
        <v>0.70943999999999996</v>
      </c>
      <c r="K1430" s="19"/>
    </row>
    <row r="1431" spans="1:27" x14ac:dyDescent="0.25">
      <c r="D1431" s="20" t="s">
        <v>979</v>
      </c>
      <c r="E1431" s="19"/>
      <c r="H1431" s="19"/>
      <c r="K1431" s="21">
        <f>SUM(J1421:J1430)</f>
        <v>145.31143999999998</v>
      </c>
    </row>
    <row r="1432" spans="1:27" x14ac:dyDescent="0.25">
      <c r="D1432" s="20" t="s">
        <v>1012</v>
      </c>
      <c r="E1432" s="19"/>
      <c r="H1432" s="19">
        <v>2.4</v>
      </c>
      <c r="I1432" t="s">
        <v>981</v>
      </c>
      <c r="K1432" s="17">
        <f>ROUND(H1432/100*K1431,5)</f>
        <v>3.4874700000000001</v>
      </c>
    </row>
    <row r="1433" spans="1:27" x14ac:dyDescent="0.25">
      <c r="D1433" s="20" t="s">
        <v>982</v>
      </c>
      <c r="E1433" s="19"/>
      <c r="H1433" s="19"/>
      <c r="K1433" s="21">
        <f>SUM(K1431:K1432)</f>
        <v>148.79890999999998</v>
      </c>
    </row>
    <row r="1435" spans="1:27" ht="45" customHeight="1" x14ac:dyDescent="0.25">
      <c r="A1435" s="12" t="s">
        <v>1426</v>
      </c>
      <c r="B1435" s="12" t="s">
        <v>503</v>
      </c>
      <c r="C1435" s="13" t="s">
        <v>12</v>
      </c>
      <c r="D1435" s="61" t="s">
        <v>504</v>
      </c>
      <c r="E1435" s="62"/>
      <c r="F1435" s="62"/>
      <c r="G1435" s="13"/>
      <c r="H1435" s="14" t="s">
        <v>958</v>
      </c>
      <c r="I1435" s="63">
        <v>1</v>
      </c>
      <c r="J1435" s="64"/>
      <c r="K1435" s="15">
        <f>ROUND(K1448,2)</f>
        <v>167.22</v>
      </c>
      <c r="L1435" s="13"/>
      <c r="M1435" s="13"/>
      <c r="N1435" s="13"/>
      <c r="O1435" s="13"/>
      <c r="P1435" s="13"/>
      <c r="Q1435" s="13"/>
      <c r="R1435" s="13"/>
      <c r="S1435" s="13"/>
      <c r="T1435" s="13"/>
      <c r="U1435" s="13"/>
      <c r="V1435" s="13"/>
      <c r="W1435" s="13"/>
      <c r="X1435" s="13"/>
      <c r="Y1435" s="13"/>
      <c r="Z1435" s="13"/>
      <c r="AA1435" s="13"/>
    </row>
    <row r="1436" spans="1:27" x14ac:dyDescent="0.25">
      <c r="B1436" s="9" t="s">
        <v>959</v>
      </c>
    </row>
    <row r="1437" spans="1:27" x14ac:dyDescent="0.25">
      <c r="B1437" t="s">
        <v>1418</v>
      </c>
      <c r="C1437" t="s">
        <v>25</v>
      </c>
      <c r="D1437" t="s">
        <v>1419</v>
      </c>
      <c r="E1437" s="16">
        <v>0.9</v>
      </c>
      <c r="F1437" t="s">
        <v>962</v>
      </c>
      <c r="G1437" t="s">
        <v>963</v>
      </c>
      <c r="H1437" s="17">
        <v>20.46</v>
      </c>
      <c r="I1437" t="s">
        <v>964</v>
      </c>
      <c r="J1437" s="18">
        <f>ROUND(E1437/I1435* H1437,5)</f>
        <v>18.414000000000001</v>
      </c>
      <c r="K1437" s="19"/>
    </row>
    <row r="1438" spans="1:27" x14ac:dyDescent="0.25">
      <c r="B1438" t="s">
        <v>1420</v>
      </c>
      <c r="C1438" t="s">
        <v>25</v>
      </c>
      <c r="D1438" t="s">
        <v>1421</v>
      </c>
      <c r="E1438" s="16">
        <v>0.9</v>
      </c>
      <c r="F1438" t="s">
        <v>962</v>
      </c>
      <c r="G1438" t="s">
        <v>963</v>
      </c>
      <c r="H1438" s="17">
        <v>23.88</v>
      </c>
      <c r="I1438" t="s">
        <v>964</v>
      </c>
      <c r="J1438" s="18">
        <f>ROUND(E1438/I1435* H1438,5)</f>
        <v>21.492000000000001</v>
      </c>
      <c r="K1438" s="19"/>
    </row>
    <row r="1439" spans="1:27" x14ac:dyDescent="0.25">
      <c r="D1439" s="20" t="s">
        <v>965</v>
      </c>
      <c r="E1439" s="19"/>
      <c r="H1439" s="19"/>
      <c r="K1439" s="17">
        <f>SUM(J1437:J1438)</f>
        <v>39.906000000000006</v>
      </c>
    </row>
    <row r="1440" spans="1:27" x14ac:dyDescent="0.25">
      <c r="B1440" s="9" t="s">
        <v>970</v>
      </c>
      <c r="E1440" s="19"/>
      <c r="H1440" s="19"/>
      <c r="K1440" s="19"/>
    </row>
    <row r="1441" spans="1:27" x14ac:dyDescent="0.25">
      <c r="B1441" t="s">
        <v>1427</v>
      </c>
      <c r="C1441" t="s">
        <v>12</v>
      </c>
      <c r="D1441" t="s">
        <v>1428</v>
      </c>
      <c r="E1441" s="16">
        <v>1</v>
      </c>
      <c r="G1441" t="s">
        <v>963</v>
      </c>
      <c r="H1441" s="17">
        <v>121.18</v>
      </c>
      <c r="I1441" t="s">
        <v>964</v>
      </c>
      <c r="J1441" s="18">
        <f>ROUND(E1441* H1441,5)</f>
        <v>121.18</v>
      </c>
      <c r="K1441" s="19"/>
    </row>
    <row r="1442" spans="1:27" x14ac:dyDescent="0.25">
      <c r="B1442" t="s">
        <v>1424</v>
      </c>
      <c r="C1442" t="s">
        <v>12</v>
      </c>
      <c r="D1442" t="s">
        <v>1425</v>
      </c>
      <c r="E1442" s="16">
        <v>2</v>
      </c>
      <c r="G1442" t="s">
        <v>963</v>
      </c>
      <c r="H1442" s="17">
        <v>0.71</v>
      </c>
      <c r="I1442" t="s">
        <v>964</v>
      </c>
      <c r="J1442" s="18">
        <f>ROUND(E1442* H1442,5)</f>
        <v>1.42</v>
      </c>
      <c r="K1442" s="19"/>
    </row>
    <row r="1443" spans="1:27" x14ac:dyDescent="0.25">
      <c r="D1443" s="20" t="s">
        <v>978</v>
      </c>
      <c r="E1443" s="19"/>
      <c r="H1443" s="19"/>
      <c r="K1443" s="17">
        <f>SUM(J1441:J1442)</f>
        <v>122.60000000000001</v>
      </c>
    </row>
    <row r="1444" spans="1:27" x14ac:dyDescent="0.25">
      <c r="E1444" s="19"/>
      <c r="H1444" s="19"/>
      <c r="K1444" s="19"/>
    </row>
    <row r="1445" spans="1:27" x14ac:dyDescent="0.25">
      <c r="D1445" s="20" t="s">
        <v>980</v>
      </c>
      <c r="E1445" s="19"/>
      <c r="H1445" s="19">
        <v>2</v>
      </c>
      <c r="I1445" t="s">
        <v>981</v>
      </c>
      <c r="J1445">
        <f>ROUND(H1445/100*K1439,5)</f>
        <v>0.79812000000000005</v>
      </c>
      <c r="K1445" s="19"/>
    </row>
    <row r="1446" spans="1:27" x14ac:dyDescent="0.25">
      <c r="D1446" s="20" t="s">
        <v>979</v>
      </c>
      <c r="E1446" s="19"/>
      <c r="H1446" s="19"/>
      <c r="K1446" s="21">
        <f>SUM(J1436:J1445)</f>
        <v>163.30412000000001</v>
      </c>
    </row>
    <row r="1447" spans="1:27" x14ac:dyDescent="0.25">
      <c r="D1447" s="20" t="s">
        <v>1012</v>
      </c>
      <c r="E1447" s="19"/>
      <c r="H1447" s="19">
        <v>2.4</v>
      </c>
      <c r="I1447" t="s">
        <v>981</v>
      </c>
      <c r="K1447" s="17">
        <f>ROUND(H1447/100*K1446,5)</f>
        <v>3.9192999999999998</v>
      </c>
    </row>
    <row r="1448" spans="1:27" x14ac:dyDescent="0.25">
      <c r="D1448" s="20" t="s">
        <v>982</v>
      </c>
      <c r="E1448" s="19"/>
      <c r="H1448" s="19"/>
      <c r="K1448" s="21">
        <f>SUM(K1446:K1447)</f>
        <v>167.22342</v>
      </c>
    </row>
    <row r="1450" spans="1:27" ht="45" customHeight="1" x14ac:dyDescent="0.25">
      <c r="A1450" s="12" t="s">
        <v>1429</v>
      </c>
      <c r="B1450" s="12" t="s">
        <v>459</v>
      </c>
      <c r="C1450" s="13" t="s">
        <v>12</v>
      </c>
      <c r="D1450" s="61" t="s">
        <v>460</v>
      </c>
      <c r="E1450" s="62"/>
      <c r="F1450" s="62"/>
      <c r="G1450" s="13"/>
      <c r="H1450" s="14" t="s">
        <v>958</v>
      </c>
      <c r="I1450" s="63">
        <v>1</v>
      </c>
      <c r="J1450" s="64"/>
      <c r="K1450" s="15">
        <f>ROUND(K1462,2)</f>
        <v>26.37</v>
      </c>
      <c r="L1450" s="13"/>
      <c r="M1450" s="13"/>
      <c r="N1450" s="13"/>
      <c r="O1450" s="13"/>
      <c r="P1450" s="13"/>
      <c r="Q1450" s="13"/>
      <c r="R1450" s="13"/>
      <c r="S1450" s="13"/>
      <c r="T1450" s="13"/>
      <c r="U1450" s="13"/>
      <c r="V1450" s="13"/>
      <c r="W1450" s="13"/>
      <c r="X1450" s="13"/>
      <c r="Y1450" s="13"/>
      <c r="Z1450" s="13"/>
      <c r="AA1450" s="13"/>
    </row>
    <row r="1451" spans="1:27" x14ac:dyDescent="0.25">
      <c r="B1451" s="9" t="s">
        <v>959</v>
      </c>
    </row>
    <row r="1452" spans="1:27" x14ac:dyDescent="0.25">
      <c r="B1452" t="s">
        <v>1083</v>
      </c>
      <c r="C1452" t="s">
        <v>25</v>
      </c>
      <c r="D1452" t="s">
        <v>1084</v>
      </c>
      <c r="E1452" s="16">
        <v>0.15</v>
      </c>
      <c r="F1452" t="s">
        <v>962</v>
      </c>
      <c r="G1452" t="s">
        <v>963</v>
      </c>
      <c r="H1452" s="17">
        <v>29.57</v>
      </c>
      <c r="I1452" t="s">
        <v>964</v>
      </c>
      <c r="J1452" s="18">
        <f>ROUND(E1452/I1450* H1452,5)</f>
        <v>4.4355000000000002</v>
      </c>
      <c r="K1452" s="19"/>
    </row>
    <row r="1453" spans="1:27" x14ac:dyDescent="0.25">
      <c r="B1453" t="s">
        <v>1081</v>
      </c>
      <c r="C1453" t="s">
        <v>25</v>
      </c>
      <c r="D1453" t="s">
        <v>1082</v>
      </c>
      <c r="E1453" s="16">
        <v>0.1</v>
      </c>
      <c r="F1453" t="s">
        <v>962</v>
      </c>
      <c r="G1453" t="s">
        <v>963</v>
      </c>
      <c r="H1453" s="17">
        <v>25.36</v>
      </c>
      <c r="I1453" t="s">
        <v>964</v>
      </c>
      <c r="J1453" s="18">
        <f>ROUND(E1453/I1450* H1453,5)</f>
        <v>2.536</v>
      </c>
      <c r="K1453" s="19"/>
    </row>
    <row r="1454" spans="1:27" x14ac:dyDescent="0.25">
      <c r="D1454" s="20" t="s">
        <v>965</v>
      </c>
      <c r="E1454" s="19"/>
      <c r="H1454" s="19"/>
      <c r="K1454" s="17">
        <f>SUM(J1452:J1453)</f>
        <v>6.9715000000000007</v>
      </c>
    </row>
    <row r="1455" spans="1:27" x14ac:dyDescent="0.25">
      <c r="B1455" s="9" t="s">
        <v>970</v>
      </c>
      <c r="E1455" s="19"/>
      <c r="H1455" s="19"/>
      <c r="K1455" s="19"/>
    </row>
    <row r="1456" spans="1:27" x14ac:dyDescent="0.25">
      <c r="B1456" t="s">
        <v>1430</v>
      </c>
      <c r="C1456" t="s">
        <v>12</v>
      </c>
      <c r="D1456" t="s">
        <v>1431</v>
      </c>
      <c r="E1456" s="16">
        <v>1</v>
      </c>
      <c r="G1456" t="s">
        <v>963</v>
      </c>
      <c r="H1456" s="17">
        <v>18.64</v>
      </c>
      <c r="I1456" t="s">
        <v>964</v>
      </c>
      <c r="J1456" s="18">
        <f>ROUND(E1456* H1456,5)</f>
        <v>18.64</v>
      </c>
      <c r="K1456" s="19"/>
    </row>
    <row r="1457" spans="1:27" x14ac:dyDescent="0.25">
      <c r="D1457" s="20" t="s">
        <v>978</v>
      </c>
      <c r="E1457" s="19"/>
      <c r="H1457" s="19"/>
      <c r="K1457" s="17">
        <f>SUM(J1456:J1456)</f>
        <v>18.64</v>
      </c>
    </row>
    <row r="1458" spans="1:27" x14ac:dyDescent="0.25">
      <c r="E1458" s="19"/>
      <c r="H1458" s="19"/>
      <c r="K1458" s="19"/>
    </row>
    <row r="1459" spans="1:27" x14ac:dyDescent="0.25">
      <c r="D1459" s="20" t="s">
        <v>980</v>
      </c>
      <c r="E1459" s="19"/>
      <c r="H1459" s="19">
        <v>2</v>
      </c>
      <c r="I1459" t="s">
        <v>981</v>
      </c>
      <c r="J1459">
        <f>ROUND(H1459/100*K1454,5)</f>
        <v>0.13943</v>
      </c>
      <c r="K1459" s="19"/>
    </row>
    <row r="1460" spans="1:27" x14ac:dyDescent="0.25">
      <c r="D1460" s="20" t="s">
        <v>979</v>
      </c>
      <c r="E1460" s="19"/>
      <c r="H1460" s="19"/>
      <c r="K1460" s="21">
        <f>SUM(J1451:J1459)</f>
        <v>25.75093</v>
      </c>
    </row>
    <row r="1461" spans="1:27" x14ac:dyDescent="0.25">
      <c r="D1461" s="20" t="s">
        <v>1012</v>
      </c>
      <c r="E1461" s="19"/>
      <c r="H1461" s="19">
        <v>2.4</v>
      </c>
      <c r="I1461" t="s">
        <v>981</v>
      </c>
      <c r="K1461" s="17">
        <f>ROUND(H1461/100*K1460,5)</f>
        <v>0.61802000000000001</v>
      </c>
    </row>
    <row r="1462" spans="1:27" x14ac:dyDescent="0.25">
      <c r="D1462" s="20" t="s">
        <v>982</v>
      </c>
      <c r="E1462" s="19"/>
      <c r="H1462" s="19"/>
      <c r="K1462" s="21">
        <f>SUM(K1460:K1461)</f>
        <v>26.368950000000002</v>
      </c>
    </row>
    <row r="1464" spans="1:27" ht="45" customHeight="1" x14ac:dyDescent="0.25">
      <c r="A1464" s="12" t="s">
        <v>1432</v>
      </c>
      <c r="B1464" s="12" t="s">
        <v>906</v>
      </c>
      <c r="C1464" s="13" t="s">
        <v>12</v>
      </c>
      <c r="D1464" s="61" t="s">
        <v>907</v>
      </c>
      <c r="E1464" s="62"/>
      <c r="F1464" s="62"/>
      <c r="G1464" s="13"/>
      <c r="H1464" s="14" t="s">
        <v>958</v>
      </c>
      <c r="I1464" s="63">
        <v>1</v>
      </c>
      <c r="J1464" s="64"/>
      <c r="K1464" s="15">
        <f>ROUND(K1476,2)</f>
        <v>95.36</v>
      </c>
      <c r="L1464" s="13"/>
      <c r="M1464" s="13"/>
      <c r="N1464" s="13"/>
      <c r="O1464" s="13"/>
      <c r="P1464" s="13"/>
      <c r="Q1464" s="13"/>
      <c r="R1464" s="13"/>
      <c r="S1464" s="13"/>
      <c r="T1464" s="13"/>
      <c r="U1464" s="13"/>
      <c r="V1464" s="13"/>
      <c r="W1464" s="13"/>
      <c r="X1464" s="13"/>
      <c r="Y1464" s="13"/>
      <c r="Z1464" s="13"/>
      <c r="AA1464" s="13"/>
    </row>
    <row r="1465" spans="1:27" x14ac:dyDescent="0.25">
      <c r="B1465" s="9" t="s">
        <v>959</v>
      </c>
    </row>
    <row r="1466" spans="1:27" x14ac:dyDescent="0.25">
      <c r="B1466" t="s">
        <v>1081</v>
      </c>
      <c r="C1466" t="s">
        <v>25</v>
      </c>
      <c r="D1466" t="s">
        <v>1082</v>
      </c>
      <c r="E1466" s="16">
        <v>0.2</v>
      </c>
      <c r="F1466" t="s">
        <v>962</v>
      </c>
      <c r="G1466" t="s">
        <v>963</v>
      </c>
      <c r="H1466" s="17">
        <v>20.46</v>
      </c>
      <c r="I1466" t="s">
        <v>964</v>
      </c>
      <c r="J1466" s="18">
        <f>ROUND(E1466/I1464* H1466,5)</f>
        <v>4.0919999999999996</v>
      </c>
      <c r="K1466" s="19"/>
    </row>
    <row r="1467" spans="1:27" x14ac:dyDescent="0.25">
      <c r="B1467" t="s">
        <v>1083</v>
      </c>
      <c r="C1467" t="s">
        <v>25</v>
      </c>
      <c r="D1467" t="s">
        <v>1084</v>
      </c>
      <c r="E1467" s="16">
        <v>0.2</v>
      </c>
      <c r="F1467" t="s">
        <v>962</v>
      </c>
      <c r="G1467" t="s">
        <v>963</v>
      </c>
      <c r="H1467" s="17">
        <v>23.88</v>
      </c>
      <c r="I1467" t="s">
        <v>964</v>
      </c>
      <c r="J1467" s="18">
        <f>ROUND(E1467/I1464* H1467,5)</f>
        <v>4.7759999999999998</v>
      </c>
      <c r="K1467" s="19"/>
    </row>
    <row r="1468" spans="1:27" x14ac:dyDescent="0.25">
      <c r="D1468" s="20" t="s">
        <v>965</v>
      </c>
      <c r="E1468" s="19"/>
      <c r="H1468" s="19"/>
      <c r="K1468" s="17">
        <f>SUM(J1466:J1467)</f>
        <v>8.8679999999999986</v>
      </c>
    </row>
    <row r="1469" spans="1:27" x14ac:dyDescent="0.25">
      <c r="B1469" s="9" t="s">
        <v>970</v>
      </c>
      <c r="E1469" s="19"/>
      <c r="H1469" s="19"/>
      <c r="K1469" s="19"/>
    </row>
    <row r="1470" spans="1:27" x14ac:dyDescent="0.25">
      <c r="B1470" t="s">
        <v>1433</v>
      </c>
      <c r="C1470" t="s">
        <v>12</v>
      </c>
      <c r="D1470" t="s">
        <v>1434</v>
      </c>
      <c r="E1470" s="16">
        <v>1</v>
      </c>
      <c r="G1470" t="s">
        <v>963</v>
      </c>
      <c r="H1470" s="17">
        <v>84.08</v>
      </c>
      <c r="I1470" t="s">
        <v>964</v>
      </c>
      <c r="J1470" s="18">
        <f>ROUND(E1470* H1470,5)</f>
        <v>84.08</v>
      </c>
      <c r="K1470" s="19"/>
    </row>
    <row r="1471" spans="1:27" x14ac:dyDescent="0.25">
      <c r="D1471" s="20" t="s">
        <v>978</v>
      </c>
      <c r="E1471" s="19"/>
      <c r="H1471" s="19"/>
      <c r="K1471" s="17">
        <f>SUM(J1470:J1470)</f>
        <v>84.08</v>
      </c>
    </row>
    <row r="1472" spans="1:27" x14ac:dyDescent="0.25">
      <c r="E1472" s="19"/>
      <c r="H1472" s="19"/>
      <c r="K1472" s="19"/>
    </row>
    <row r="1473" spans="1:27" x14ac:dyDescent="0.25">
      <c r="D1473" s="20" t="s">
        <v>980</v>
      </c>
      <c r="E1473" s="19"/>
      <c r="H1473" s="19">
        <v>2</v>
      </c>
      <c r="I1473" t="s">
        <v>981</v>
      </c>
      <c r="J1473">
        <f>ROUND(H1473/100*K1468,5)</f>
        <v>0.17735999999999999</v>
      </c>
      <c r="K1473" s="19"/>
    </row>
    <row r="1474" spans="1:27" x14ac:dyDescent="0.25">
      <c r="D1474" s="20" t="s">
        <v>979</v>
      </c>
      <c r="E1474" s="19"/>
      <c r="H1474" s="19"/>
      <c r="K1474" s="21">
        <f>SUM(J1465:J1473)</f>
        <v>93.125359999999986</v>
      </c>
    </row>
    <row r="1475" spans="1:27" x14ac:dyDescent="0.25">
      <c r="D1475" s="20" t="s">
        <v>1012</v>
      </c>
      <c r="E1475" s="19"/>
      <c r="H1475" s="19">
        <v>2.4</v>
      </c>
      <c r="I1475" t="s">
        <v>981</v>
      </c>
      <c r="K1475" s="17">
        <f>ROUND(H1475/100*K1474,5)</f>
        <v>2.2350099999999999</v>
      </c>
    </row>
    <row r="1476" spans="1:27" x14ac:dyDescent="0.25">
      <c r="D1476" s="20" t="s">
        <v>982</v>
      </c>
      <c r="E1476" s="19"/>
      <c r="H1476" s="19"/>
      <c r="K1476" s="21">
        <f>SUM(K1474:K1475)</f>
        <v>95.360369999999989</v>
      </c>
    </row>
    <row r="1478" spans="1:27" ht="45" customHeight="1" x14ac:dyDescent="0.25">
      <c r="A1478" s="12" t="s">
        <v>1435</v>
      </c>
      <c r="B1478" s="12" t="s">
        <v>908</v>
      </c>
      <c r="C1478" s="13" t="s">
        <v>12</v>
      </c>
      <c r="D1478" s="61" t="s">
        <v>909</v>
      </c>
      <c r="E1478" s="62"/>
      <c r="F1478" s="62"/>
      <c r="G1478" s="13"/>
      <c r="H1478" s="14" t="s">
        <v>958</v>
      </c>
      <c r="I1478" s="63">
        <v>1</v>
      </c>
      <c r="J1478" s="64"/>
      <c r="K1478" s="15">
        <f>ROUND(K1490,2)</f>
        <v>116.86</v>
      </c>
      <c r="L1478" s="13"/>
      <c r="M1478" s="13"/>
      <c r="N1478" s="13"/>
      <c r="O1478" s="13"/>
      <c r="P1478" s="13"/>
      <c r="Q1478" s="13"/>
      <c r="R1478" s="13"/>
      <c r="S1478" s="13"/>
      <c r="T1478" s="13"/>
      <c r="U1478" s="13"/>
      <c r="V1478" s="13"/>
      <c r="W1478" s="13"/>
      <c r="X1478" s="13"/>
      <c r="Y1478" s="13"/>
      <c r="Z1478" s="13"/>
      <c r="AA1478" s="13"/>
    </row>
    <row r="1479" spans="1:27" x14ac:dyDescent="0.25">
      <c r="B1479" s="9" t="s">
        <v>959</v>
      </c>
    </row>
    <row r="1480" spans="1:27" x14ac:dyDescent="0.25">
      <c r="B1480" t="s">
        <v>1003</v>
      </c>
      <c r="C1480" t="s">
        <v>25</v>
      </c>
      <c r="D1480" t="s">
        <v>1004</v>
      </c>
      <c r="E1480" s="16">
        <v>0.3</v>
      </c>
      <c r="F1480" t="s">
        <v>962</v>
      </c>
      <c r="G1480" t="s">
        <v>963</v>
      </c>
      <c r="H1480" s="17">
        <v>25.4</v>
      </c>
      <c r="I1480" t="s">
        <v>964</v>
      </c>
      <c r="J1480" s="18">
        <f>ROUND(E1480/I1478* H1480,5)</f>
        <v>7.62</v>
      </c>
      <c r="K1480" s="19"/>
    </row>
    <row r="1481" spans="1:27" x14ac:dyDescent="0.25">
      <c r="B1481" t="s">
        <v>1001</v>
      </c>
      <c r="C1481" t="s">
        <v>25</v>
      </c>
      <c r="D1481" t="s">
        <v>1002</v>
      </c>
      <c r="E1481" s="16">
        <v>0.3</v>
      </c>
      <c r="F1481" t="s">
        <v>962</v>
      </c>
      <c r="G1481" t="s">
        <v>963</v>
      </c>
      <c r="H1481" s="17">
        <v>29.57</v>
      </c>
      <c r="I1481" t="s">
        <v>964</v>
      </c>
      <c r="J1481" s="18">
        <f>ROUND(E1481/I1478* H1481,5)</f>
        <v>8.8710000000000004</v>
      </c>
      <c r="K1481" s="19"/>
    </row>
    <row r="1482" spans="1:27" x14ac:dyDescent="0.25">
      <c r="D1482" s="20" t="s">
        <v>965</v>
      </c>
      <c r="E1482" s="19"/>
      <c r="H1482" s="19"/>
      <c r="K1482" s="17">
        <f>SUM(J1480:J1481)</f>
        <v>16.491</v>
      </c>
    </row>
    <row r="1483" spans="1:27" x14ac:dyDescent="0.25">
      <c r="B1483" s="9" t="s">
        <v>970</v>
      </c>
      <c r="E1483" s="19"/>
      <c r="H1483" s="19"/>
      <c r="K1483" s="19"/>
    </row>
    <row r="1484" spans="1:27" x14ac:dyDescent="0.25">
      <c r="B1484" t="s">
        <v>1436</v>
      </c>
      <c r="C1484" t="s">
        <v>12</v>
      </c>
      <c r="D1484" t="s">
        <v>1437</v>
      </c>
      <c r="E1484" s="16">
        <v>1</v>
      </c>
      <c r="G1484" t="s">
        <v>963</v>
      </c>
      <c r="H1484" s="17">
        <v>97.3</v>
      </c>
      <c r="I1484" t="s">
        <v>964</v>
      </c>
      <c r="J1484" s="18">
        <f>ROUND(E1484* H1484,5)</f>
        <v>97.3</v>
      </c>
      <c r="K1484" s="19"/>
    </row>
    <row r="1485" spans="1:27" x14ac:dyDescent="0.25">
      <c r="D1485" s="20" t="s">
        <v>978</v>
      </c>
      <c r="E1485" s="19"/>
      <c r="H1485" s="19"/>
      <c r="K1485" s="17">
        <f>SUM(J1484:J1484)</f>
        <v>97.3</v>
      </c>
    </row>
    <row r="1486" spans="1:27" x14ac:dyDescent="0.25">
      <c r="E1486" s="19"/>
      <c r="H1486" s="19"/>
      <c r="K1486" s="19"/>
    </row>
    <row r="1487" spans="1:27" x14ac:dyDescent="0.25">
      <c r="D1487" s="20" t="s">
        <v>980</v>
      </c>
      <c r="E1487" s="19"/>
      <c r="H1487" s="19">
        <v>2</v>
      </c>
      <c r="I1487" t="s">
        <v>981</v>
      </c>
      <c r="J1487">
        <f>ROUND(H1487/100*K1482,5)</f>
        <v>0.32982</v>
      </c>
      <c r="K1487" s="19"/>
    </row>
    <row r="1488" spans="1:27" x14ac:dyDescent="0.25">
      <c r="D1488" s="20" t="s">
        <v>979</v>
      </c>
      <c r="E1488" s="19"/>
      <c r="H1488" s="19"/>
      <c r="K1488" s="21">
        <f>SUM(J1479:J1487)</f>
        <v>114.12081999999999</v>
      </c>
    </row>
    <row r="1489" spans="1:27" x14ac:dyDescent="0.25">
      <c r="D1489" s="20" t="s">
        <v>1012</v>
      </c>
      <c r="E1489" s="19"/>
      <c r="H1489" s="19">
        <v>2.4</v>
      </c>
      <c r="I1489" t="s">
        <v>981</v>
      </c>
      <c r="K1489" s="17">
        <f>ROUND(H1489/100*K1488,5)</f>
        <v>2.7389000000000001</v>
      </c>
    </row>
    <row r="1490" spans="1:27" x14ac:dyDescent="0.25">
      <c r="D1490" s="20" t="s">
        <v>982</v>
      </c>
      <c r="E1490" s="19"/>
      <c r="H1490" s="19"/>
      <c r="K1490" s="21">
        <f>SUM(K1488:K1489)</f>
        <v>116.85972</v>
      </c>
    </row>
    <row r="1492" spans="1:27" ht="45" customHeight="1" x14ac:dyDescent="0.25">
      <c r="A1492" s="12" t="s">
        <v>1438</v>
      </c>
      <c r="B1492" s="12" t="s">
        <v>910</v>
      </c>
      <c r="C1492" s="13" t="s">
        <v>12</v>
      </c>
      <c r="D1492" s="61" t="s">
        <v>911</v>
      </c>
      <c r="E1492" s="62"/>
      <c r="F1492" s="62"/>
      <c r="G1492" s="13"/>
      <c r="H1492" s="14" t="s">
        <v>958</v>
      </c>
      <c r="I1492" s="63">
        <v>1</v>
      </c>
      <c r="J1492" s="64"/>
      <c r="K1492" s="15">
        <f>ROUND(K1504,2)</f>
        <v>189.45</v>
      </c>
      <c r="L1492" s="13"/>
      <c r="M1492" s="13"/>
      <c r="N1492" s="13"/>
      <c r="O1492" s="13"/>
      <c r="P1492" s="13"/>
      <c r="Q1492" s="13"/>
      <c r="R1492" s="13"/>
      <c r="S1492" s="13"/>
      <c r="T1492" s="13"/>
      <c r="U1492" s="13"/>
      <c r="V1492" s="13"/>
      <c r="W1492" s="13"/>
      <c r="X1492" s="13"/>
      <c r="Y1492" s="13"/>
      <c r="Z1492" s="13"/>
      <c r="AA1492" s="13"/>
    </row>
    <row r="1493" spans="1:27" x14ac:dyDescent="0.25">
      <c r="B1493" s="9" t="s">
        <v>959</v>
      </c>
    </row>
    <row r="1494" spans="1:27" x14ac:dyDescent="0.25">
      <c r="B1494" t="s">
        <v>1001</v>
      </c>
      <c r="C1494" t="s">
        <v>25</v>
      </c>
      <c r="D1494" t="s">
        <v>1002</v>
      </c>
      <c r="E1494" s="16">
        <v>0.3</v>
      </c>
      <c r="F1494" t="s">
        <v>962</v>
      </c>
      <c r="G1494" t="s">
        <v>963</v>
      </c>
      <c r="H1494" s="17">
        <v>29.57</v>
      </c>
      <c r="I1494" t="s">
        <v>964</v>
      </c>
      <c r="J1494" s="18">
        <f>ROUND(E1494/I1492* H1494,5)</f>
        <v>8.8710000000000004</v>
      </c>
      <c r="K1494" s="19"/>
    </row>
    <row r="1495" spans="1:27" x14ac:dyDescent="0.25">
      <c r="B1495" t="s">
        <v>1003</v>
      </c>
      <c r="C1495" t="s">
        <v>25</v>
      </c>
      <c r="D1495" t="s">
        <v>1004</v>
      </c>
      <c r="E1495" s="16">
        <v>0.3</v>
      </c>
      <c r="F1495" t="s">
        <v>962</v>
      </c>
      <c r="G1495" t="s">
        <v>963</v>
      </c>
      <c r="H1495" s="17">
        <v>25.4</v>
      </c>
      <c r="I1495" t="s">
        <v>964</v>
      </c>
      <c r="J1495" s="18">
        <f>ROUND(E1495/I1492* H1495,5)</f>
        <v>7.62</v>
      </c>
      <c r="K1495" s="19"/>
    </row>
    <row r="1496" spans="1:27" x14ac:dyDescent="0.25">
      <c r="D1496" s="20" t="s">
        <v>965</v>
      </c>
      <c r="E1496" s="19"/>
      <c r="H1496" s="19"/>
      <c r="K1496" s="17">
        <f>SUM(J1494:J1495)</f>
        <v>16.491</v>
      </c>
    </row>
    <row r="1497" spans="1:27" x14ac:dyDescent="0.25">
      <c r="B1497" s="9" t="s">
        <v>970</v>
      </c>
      <c r="E1497" s="19"/>
      <c r="H1497" s="19"/>
      <c r="K1497" s="19"/>
    </row>
    <row r="1498" spans="1:27" x14ac:dyDescent="0.25">
      <c r="B1498" t="s">
        <v>1439</v>
      </c>
      <c r="C1498" t="s">
        <v>12</v>
      </c>
      <c r="D1498" t="s">
        <v>1440</v>
      </c>
      <c r="E1498" s="16">
        <v>1</v>
      </c>
      <c r="G1498" t="s">
        <v>963</v>
      </c>
      <c r="H1498" s="17">
        <v>168.19</v>
      </c>
      <c r="I1498" t="s">
        <v>964</v>
      </c>
      <c r="J1498" s="18">
        <f>ROUND(E1498* H1498,5)</f>
        <v>168.19</v>
      </c>
      <c r="K1498" s="19"/>
    </row>
    <row r="1499" spans="1:27" x14ac:dyDescent="0.25">
      <c r="D1499" s="20" t="s">
        <v>978</v>
      </c>
      <c r="E1499" s="19"/>
      <c r="H1499" s="19"/>
      <c r="K1499" s="17">
        <f>SUM(J1498:J1498)</f>
        <v>168.19</v>
      </c>
    </row>
    <row r="1500" spans="1:27" x14ac:dyDescent="0.25">
      <c r="E1500" s="19"/>
      <c r="H1500" s="19"/>
      <c r="K1500" s="19"/>
    </row>
    <row r="1501" spans="1:27" x14ac:dyDescent="0.25">
      <c r="D1501" s="20" t="s">
        <v>980</v>
      </c>
      <c r="E1501" s="19"/>
      <c r="H1501" s="19">
        <v>2</v>
      </c>
      <c r="I1501" t="s">
        <v>981</v>
      </c>
      <c r="J1501">
        <f>ROUND(H1501/100*K1496,5)</f>
        <v>0.32982</v>
      </c>
      <c r="K1501" s="19"/>
    </row>
    <row r="1502" spans="1:27" x14ac:dyDescent="0.25">
      <c r="D1502" s="20" t="s">
        <v>979</v>
      </c>
      <c r="E1502" s="19"/>
      <c r="H1502" s="19"/>
      <c r="K1502" s="21">
        <f>SUM(J1493:J1501)</f>
        <v>185.01082</v>
      </c>
    </row>
    <row r="1503" spans="1:27" x14ac:dyDescent="0.25">
      <c r="D1503" s="20" t="s">
        <v>1012</v>
      </c>
      <c r="E1503" s="19"/>
      <c r="H1503" s="19">
        <v>2.4</v>
      </c>
      <c r="I1503" t="s">
        <v>981</v>
      </c>
      <c r="K1503" s="17">
        <f>ROUND(H1503/100*K1502,5)</f>
        <v>4.4402600000000003</v>
      </c>
    </row>
    <row r="1504" spans="1:27" x14ac:dyDescent="0.25">
      <c r="D1504" s="20" t="s">
        <v>982</v>
      </c>
      <c r="E1504" s="19"/>
      <c r="H1504" s="19"/>
      <c r="K1504" s="21">
        <f>SUM(K1502:K1503)</f>
        <v>189.45107999999999</v>
      </c>
    </row>
    <row r="1506" spans="1:27" ht="45" customHeight="1" x14ac:dyDescent="0.25">
      <c r="A1506" s="12" t="s">
        <v>1441</v>
      </c>
      <c r="B1506" s="12" t="s">
        <v>912</v>
      </c>
      <c r="C1506" s="13" t="s">
        <v>12</v>
      </c>
      <c r="D1506" s="61" t="s">
        <v>913</v>
      </c>
      <c r="E1506" s="62"/>
      <c r="F1506" s="62"/>
      <c r="G1506" s="13"/>
      <c r="H1506" s="14" t="s">
        <v>958</v>
      </c>
      <c r="I1506" s="63">
        <v>1</v>
      </c>
      <c r="J1506" s="64"/>
      <c r="K1506" s="15">
        <f>ROUND(K1518,2)</f>
        <v>145.22</v>
      </c>
      <c r="L1506" s="13"/>
      <c r="M1506" s="13"/>
      <c r="N1506" s="13"/>
      <c r="O1506" s="13"/>
      <c r="P1506" s="13"/>
      <c r="Q1506" s="13"/>
      <c r="R1506" s="13"/>
      <c r="S1506" s="13"/>
      <c r="T1506" s="13"/>
      <c r="U1506" s="13"/>
      <c r="V1506" s="13"/>
      <c r="W1506" s="13"/>
      <c r="X1506" s="13"/>
      <c r="Y1506" s="13"/>
      <c r="Z1506" s="13"/>
      <c r="AA1506" s="13"/>
    </row>
    <row r="1507" spans="1:27" x14ac:dyDescent="0.25">
      <c r="B1507" s="9" t="s">
        <v>959</v>
      </c>
    </row>
    <row r="1508" spans="1:27" x14ac:dyDescent="0.25">
      <c r="B1508" t="s">
        <v>1001</v>
      </c>
      <c r="C1508" t="s">
        <v>25</v>
      </c>
      <c r="D1508" t="s">
        <v>1002</v>
      </c>
      <c r="E1508" s="16">
        <v>0.3</v>
      </c>
      <c r="F1508" t="s">
        <v>962</v>
      </c>
      <c r="G1508" t="s">
        <v>963</v>
      </c>
      <c r="H1508" s="17">
        <v>29.57</v>
      </c>
      <c r="I1508" t="s">
        <v>964</v>
      </c>
      <c r="J1508" s="18">
        <f>ROUND(E1508/I1506* H1508,5)</f>
        <v>8.8710000000000004</v>
      </c>
      <c r="K1508" s="19"/>
    </row>
    <row r="1509" spans="1:27" x14ac:dyDescent="0.25">
      <c r="B1509" t="s">
        <v>1003</v>
      </c>
      <c r="C1509" t="s">
        <v>25</v>
      </c>
      <c r="D1509" t="s">
        <v>1004</v>
      </c>
      <c r="E1509" s="16">
        <v>0.3</v>
      </c>
      <c r="F1509" t="s">
        <v>962</v>
      </c>
      <c r="G1509" t="s">
        <v>963</v>
      </c>
      <c r="H1509" s="17">
        <v>25.4</v>
      </c>
      <c r="I1509" t="s">
        <v>964</v>
      </c>
      <c r="J1509" s="18">
        <f>ROUND(E1509/I1506* H1509,5)</f>
        <v>7.62</v>
      </c>
      <c r="K1509" s="19"/>
    </row>
    <row r="1510" spans="1:27" x14ac:dyDescent="0.25">
      <c r="D1510" s="20" t="s">
        <v>965</v>
      </c>
      <c r="E1510" s="19"/>
      <c r="H1510" s="19"/>
      <c r="K1510" s="17">
        <f>SUM(J1508:J1509)</f>
        <v>16.491</v>
      </c>
    </row>
    <row r="1511" spans="1:27" x14ac:dyDescent="0.25">
      <c r="B1511" s="9" t="s">
        <v>970</v>
      </c>
      <c r="E1511" s="19"/>
      <c r="H1511" s="19"/>
      <c r="K1511" s="19"/>
    </row>
    <row r="1512" spans="1:27" x14ac:dyDescent="0.25">
      <c r="B1512" t="s">
        <v>1442</v>
      </c>
      <c r="C1512" t="s">
        <v>12</v>
      </c>
      <c r="D1512" t="s">
        <v>1443</v>
      </c>
      <c r="E1512" s="16">
        <v>1</v>
      </c>
      <c r="G1512" t="s">
        <v>963</v>
      </c>
      <c r="H1512" s="17">
        <v>125</v>
      </c>
      <c r="I1512" t="s">
        <v>964</v>
      </c>
      <c r="J1512" s="18">
        <f>ROUND(E1512* H1512,5)</f>
        <v>125</v>
      </c>
      <c r="K1512" s="19"/>
    </row>
    <row r="1513" spans="1:27" x14ac:dyDescent="0.25">
      <c r="D1513" s="20" t="s">
        <v>978</v>
      </c>
      <c r="E1513" s="19"/>
      <c r="H1513" s="19"/>
      <c r="K1513" s="17">
        <f>SUM(J1512:J1512)</f>
        <v>125</v>
      </c>
    </row>
    <row r="1514" spans="1:27" x14ac:dyDescent="0.25">
      <c r="E1514" s="19"/>
      <c r="H1514" s="19"/>
      <c r="K1514" s="19"/>
    </row>
    <row r="1515" spans="1:27" x14ac:dyDescent="0.25">
      <c r="D1515" s="20" t="s">
        <v>980</v>
      </c>
      <c r="E1515" s="19"/>
      <c r="H1515" s="19">
        <v>2</v>
      </c>
      <c r="I1515" t="s">
        <v>981</v>
      </c>
      <c r="J1515">
        <f>ROUND(H1515/100*K1510,5)</f>
        <v>0.32982</v>
      </c>
      <c r="K1515" s="19"/>
    </row>
    <row r="1516" spans="1:27" x14ac:dyDescent="0.25">
      <c r="D1516" s="20" t="s">
        <v>979</v>
      </c>
      <c r="E1516" s="19"/>
      <c r="H1516" s="19"/>
      <c r="K1516" s="21">
        <f>SUM(J1507:J1515)</f>
        <v>141.82082</v>
      </c>
    </row>
    <row r="1517" spans="1:27" x14ac:dyDescent="0.25">
      <c r="D1517" s="20" t="s">
        <v>1012</v>
      </c>
      <c r="E1517" s="19"/>
      <c r="H1517" s="19">
        <v>2.4</v>
      </c>
      <c r="I1517" t="s">
        <v>981</v>
      </c>
      <c r="K1517" s="17">
        <f>ROUND(H1517/100*K1516,5)</f>
        <v>3.4037000000000002</v>
      </c>
    </row>
    <row r="1518" spans="1:27" x14ac:dyDescent="0.25">
      <c r="D1518" s="20" t="s">
        <v>982</v>
      </c>
      <c r="E1518" s="19"/>
      <c r="H1518" s="19"/>
      <c r="K1518" s="21">
        <f>SUM(K1516:K1517)</f>
        <v>145.22451999999998</v>
      </c>
    </row>
    <row r="1520" spans="1:27" ht="45" customHeight="1" x14ac:dyDescent="0.25">
      <c r="A1520" s="12" t="s">
        <v>1444</v>
      </c>
      <c r="B1520" s="12" t="s">
        <v>575</v>
      </c>
      <c r="C1520" s="13" t="s">
        <v>12</v>
      </c>
      <c r="D1520" s="61" t="s">
        <v>576</v>
      </c>
      <c r="E1520" s="62"/>
      <c r="F1520" s="62"/>
      <c r="G1520" s="13"/>
      <c r="H1520" s="14" t="s">
        <v>958</v>
      </c>
      <c r="I1520" s="63">
        <v>1</v>
      </c>
      <c r="J1520" s="64"/>
      <c r="K1520" s="15">
        <f>ROUND(K1537,2)</f>
        <v>184.75</v>
      </c>
      <c r="L1520" s="13"/>
      <c r="M1520" s="13"/>
      <c r="N1520" s="13"/>
      <c r="O1520" s="13"/>
      <c r="P1520" s="13"/>
      <c r="Q1520" s="13"/>
      <c r="R1520" s="13"/>
      <c r="S1520" s="13"/>
      <c r="T1520" s="13"/>
      <c r="U1520" s="13"/>
      <c r="V1520" s="13"/>
      <c r="W1520" s="13"/>
      <c r="X1520" s="13"/>
      <c r="Y1520" s="13"/>
      <c r="Z1520" s="13"/>
      <c r="AA1520" s="13"/>
    </row>
    <row r="1521" spans="2:11" x14ac:dyDescent="0.25">
      <c r="B1521" s="9" t="s">
        <v>959</v>
      </c>
    </row>
    <row r="1522" spans="2:11" x14ac:dyDescent="0.25">
      <c r="B1522" t="s">
        <v>1178</v>
      </c>
      <c r="C1522" t="s">
        <v>25</v>
      </c>
      <c r="D1522" t="s">
        <v>1179</v>
      </c>
      <c r="E1522" s="16">
        <v>0.4</v>
      </c>
      <c r="F1522" t="s">
        <v>962</v>
      </c>
      <c r="G1522" t="s">
        <v>963</v>
      </c>
      <c r="H1522" s="17">
        <v>25.36</v>
      </c>
      <c r="I1522" t="s">
        <v>964</v>
      </c>
      <c r="J1522" s="18">
        <f>ROUND(E1522/I1520* H1522,5)</f>
        <v>10.144</v>
      </c>
      <c r="K1522" s="19"/>
    </row>
    <row r="1523" spans="2:11" x14ac:dyDescent="0.25">
      <c r="B1523" t="s">
        <v>1176</v>
      </c>
      <c r="C1523" t="s">
        <v>25</v>
      </c>
      <c r="D1523" t="s">
        <v>1177</v>
      </c>
      <c r="E1523" s="16">
        <v>1.1499999999999999</v>
      </c>
      <c r="F1523" t="s">
        <v>962</v>
      </c>
      <c r="G1523" t="s">
        <v>963</v>
      </c>
      <c r="H1523" s="17">
        <v>29.57</v>
      </c>
      <c r="I1523" t="s">
        <v>964</v>
      </c>
      <c r="J1523" s="18">
        <f>ROUND(E1523/I1520* H1523,5)</f>
        <v>34.005499999999998</v>
      </c>
      <c r="K1523" s="19"/>
    </row>
    <row r="1524" spans="2:11" x14ac:dyDescent="0.25">
      <c r="D1524" s="20" t="s">
        <v>965</v>
      </c>
      <c r="E1524" s="19"/>
      <c r="H1524" s="19"/>
      <c r="K1524" s="17">
        <f>SUM(J1522:J1523)</f>
        <v>44.149499999999996</v>
      </c>
    </row>
    <row r="1525" spans="2:11" x14ac:dyDescent="0.25">
      <c r="B1525" s="9" t="s">
        <v>970</v>
      </c>
      <c r="E1525" s="19"/>
      <c r="H1525" s="19"/>
      <c r="K1525" s="19"/>
    </row>
    <row r="1526" spans="2:11" x14ac:dyDescent="0.25">
      <c r="B1526" t="s">
        <v>1007</v>
      </c>
      <c r="C1526" t="s">
        <v>1008</v>
      </c>
      <c r="D1526" t="s">
        <v>1009</v>
      </c>
      <c r="E1526" s="16">
        <v>1.4999999999999999E-2</v>
      </c>
      <c r="G1526" t="s">
        <v>963</v>
      </c>
      <c r="H1526" s="17">
        <v>24.75</v>
      </c>
      <c r="I1526" t="s">
        <v>964</v>
      </c>
      <c r="J1526" s="18">
        <f t="shared" ref="J1526:J1531" si="0">ROUND(E1526* H1526,5)</f>
        <v>0.37125000000000002</v>
      </c>
      <c r="K1526" s="19"/>
    </row>
    <row r="1527" spans="2:11" x14ac:dyDescent="0.25">
      <c r="B1527" t="s">
        <v>1445</v>
      </c>
      <c r="C1527" t="s">
        <v>12</v>
      </c>
      <c r="D1527" t="s">
        <v>1446</v>
      </c>
      <c r="E1527" s="16">
        <v>1</v>
      </c>
      <c r="G1527" t="s">
        <v>963</v>
      </c>
      <c r="H1527" s="17">
        <v>64.38</v>
      </c>
      <c r="I1527" t="s">
        <v>964</v>
      </c>
      <c r="J1527" s="18">
        <f t="shared" si="0"/>
        <v>64.38</v>
      </c>
      <c r="K1527" s="19"/>
    </row>
    <row r="1528" spans="2:11" x14ac:dyDescent="0.25">
      <c r="B1528" t="s">
        <v>1447</v>
      </c>
      <c r="C1528" t="s">
        <v>12</v>
      </c>
      <c r="D1528" t="s">
        <v>1448</v>
      </c>
      <c r="E1528" s="16">
        <v>1</v>
      </c>
      <c r="G1528" t="s">
        <v>963</v>
      </c>
      <c r="H1528" s="17">
        <v>0.5</v>
      </c>
      <c r="I1528" t="s">
        <v>964</v>
      </c>
      <c r="J1528" s="18">
        <f t="shared" si="0"/>
        <v>0.5</v>
      </c>
      <c r="K1528" s="19"/>
    </row>
    <row r="1529" spans="2:11" x14ac:dyDescent="0.25">
      <c r="B1529" t="s">
        <v>1449</v>
      </c>
      <c r="C1529" t="s">
        <v>12</v>
      </c>
      <c r="D1529" t="s">
        <v>1450</v>
      </c>
      <c r="E1529" s="16">
        <v>1</v>
      </c>
      <c r="G1529" t="s">
        <v>963</v>
      </c>
      <c r="H1529" s="17">
        <v>7.23</v>
      </c>
      <c r="I1529" t="s">
        <v>964</v>
      </c>
      <c r="J1529" s="18">
        <f t="shared" si="0"/>
        <v>7.23</v>
      </c>
      <c r="K1529" s="19"/>
    </row>
    <row r="1530" spans="2:11" x14ac:dyDescent="0.25">
      <c r="B1530" t="s">
        <v>1451</v>
      </c>
      <c r="C1530" t="s">
        <v>12</v>
      </c>
      <c r="D1530" t="s">
        <v>1452</v>
      </c>
      <c r="E1530" s="16">
        <v>1</v>
      </c>
      <c r="G1530" t="s">
        <v>963</v>
      </c>
      <c r="H1530" s="17">
        <v>52.51</v>
      </c>
      <c r="I1530" t="s">
        <v>964</v>
      </c>
      <c r="J1530" s="18">
        <f t="shared" si="0"/>
        <v>52.51</v>
      </c>
      <c r="K1530" s="19"/>
    </row>
    <row r="1531" spans="2:11" x14ac:dyDescent="0.25">
      <c r="B1531" t="s">
        <v>1453</v>
      </c>
      <c r="C1531" t="s">
        <v>12</v>
      </c>
      <c r="D1531" t="s">
        <v>1454</v>
      </c>
      <c r="E1531" s="16">
        <v>2</v>
      </c>
      <c r="G1531" t="s">
        <v>963</v>
      </c>
      <c r="H1531" s="17">
        <v>5.2</v>
      </c>
      <c r="I1531" t="s">
        <v>964</v>
      </c>
      <c r="J1531" s="18">
        <f t="shared" si="0"/>
        <v>10.4</v>
      </c>
      <c r="K1531" s="19"/>
    </row>
    <row r="1532" spans="2:11" x14ac:dyDescent="0.25">
      <c r="D1532" s="20" t="s">
        <v>978</v>
      </c>
      <c r="E1532" s="19"/>
      <c r="H1532" s="19"/>
      <c r="K1532" s="17">
        <f>SUM(J1526:J1531)</f>
        <v>135.39125000000001</v>
      </c>
    </row>
    <row r="1533" spans="2:11" x14ac:dyDescent="0.25">
      <c r="E1533" s="19"/>
      <c r="H1533" s="19"/>
      <c r="K1533" s="19"/>
    </row>
    <row r="1534" spans="2:11" x14ac:dyDescent="0.25">
      <c r="D1534" s="20" t="s">
        <v>980</v>
      </c>
      <c r="E1534" s="19"/>
      <c r="H1534" s="19">
        <v>2</v>
      </c>
      <c r="I1534" t="s">
        <v>981</v>
      </c>
      <c r="J1534">
        <f>ROUND(H1534/100*K1524,5)</f>
        <v>0.88299000000000005</v>
      </c>
      <c r="K1534" s="19"/>
    </row>
    <row r="1535" spans="2:11" x14ac:dyDescent="0.25">
      <c r="D1535" s="20" t="s">
        <v>979</v>
      </c>
      <c r="E1535" s="19"/>
      <c r="H1535" s="19"/>
      <c r="K1535" s="21">
        <f>SUM(J1521:J1534)</f>
        <v>180.42374000000001</v>
      </c>
    </row>
    <row r="1536" spans="2:11" x14ac:dyDescent="0.25">
      <c r="D1536" s="20" t="s">
        <v>1012</v>
      </c>
      <c r="E1536" s="19"/>
      <c r="H1536" s="19">
        <v>2.4</v>
      </c>
      <c r="I1536" t="s">
        <v>981</v>
      </c>
      <c r="K1536" s="17">
        <f>ROUND(H1536/100*K1535,5)</f>
        <v>4.3301699999999999</v>
      </c>
    </row>
    <row r="1537" spans="1:27" x14ac:dyDescent="0.25">
      <c r="D1537" s="20" t="s">
        <v>982</v>
      </c>
      <c r="E1537" s="19"/>
      <c r="H1537" s="19"/>
      <c r="K1537" s="21">
        <f>SUM(K1535:K1536)</f>
        <v>184.75391000000002</v>
      </c>
    </row>
    <row r="1539" spans="1:27" ht="45" customHeight="1" x14ac:dyDescent="0.25">
      <c r="A1539" s="12" t="s">
        <v>1455</v>
      </c>
      <c r="B1539" s="12" t="s">
        <v>598</v>
      </c>
      <c r="C1539" s="13" t="s">
        <v>12</v>
      </c>
      <c r="D1539" s="61" t="s">
        <v>599</v>
      </c>
      <c r="E1539" s="62"/>
      <c r="F1539" s="62"/>
      <c r="G1539" s="13"/>
      <c r="H1539" s="14" t="s">
        <v>958</v>
      </c>
      <c r="I1539" s="63">
        <v>1</v>
      </c>
      <c r="J1539" s="64"/>
      <c r="K1539" s="15">
        <f>ROUND(K1553,2)</f>
        <v>126.48</v>
      </c>
      <c r="L1539" s="13"/>
      <c r="M1539" s="13"/>
      <c r="N1539" s="13"/>
      <c r="O1539" s="13"/>
      <c r="P1539" s="13"/>
      <c r="Q1539" s="13"/>
      <c r="R1539" s="13"/>
      <c r="S1539" s="13"/>
      <c r="T1539" s="13"/>
      <c r="U1539" s="13"/>
      <c r="V1539" s="13"/>
      <c r="W1539" s="13"/>
      <c r="X1539" s="13"/>
      <c r="Y1539" s="13"/>
      <c r="Z1539" s="13"/>
      <c r="AA1539" s="13"/>
    </row>
    <row r="1540" spans="1:27" x14ac:dyDescent="0.25">
      <c r="B1540" s="9" t="s">
        <v>959</v>
      </c>
    </row>
    <row r="1541" spans="1:27" x14ac:dyDescent="0.25">
      <c r="B1541" t="s">
        <v>1176</v>
      </c>
      <c r="C1541" t="s">
        <v>25</v>
      </c>
      <c r="D1541" t="s">
        <v>1177</v>
      </c>
      <c r="E1541" s="16">
        <v>0.3</v>
      </c>
      <c r="F1541" t="s">
        <v>962</v>
      </c>
      <c r="G1541" t="s">
        <v>963</v>
      </c>
      <c r="H1541" s="17">
        <v>23.88</v>
      </c>
      <c r="I1541" t="s">
        <v>964</v>
      </c>
      <c r="J1541" s="18">
        <f>ROUND(E1541/I1539* H1541,5)</f>
        <v>7.1639999999999997</v>
      </c>
      <c r="K1541" s="19"/>
    </row>
    <row r="1542" spans="1:27" x14ac:dyDescent="0.25">
      <c r="B1542" t="s">
        <v>1178</v>
      </c>
      <c r="C1542" t="s">
        <v>25</v>
      </c>
      <c r="D1542" t="s">
        <v>1179</v>
      </c>
      <c r="E1542" s="16">
        <v>7.4999999999999997E-2</v>
      </c>
      <c r="F1542" t="s">
        <v>962</v>
      </c>
      <c r="G1542" t="s">
        <v>963</v>
      </c>
      <c r="H1542" s="17">
        <v>20.46</v>
      </c>
      <c r="I1542" t="s">
        <v>964</v>
      </c>
      <c r="J1542" s="18">
        <f>ROUND(E1542/I1539* H1542,5)</f>
        <v>1.5345</v>
      </c>
      <c r="K1542" s="19"/>
    </row>
    <row r="1543" spans="1:27" x14ac:dyDescent="0.25">
      <c r="D1543" s="20" t="s">
        <v>965</v>
      </c>
      <c r="E1543" s="19"/>
      <c r="H1543" s="19"/>
      <c r="K1543" s="17">
        <f>SUM(J1541:J1542)</f>
        <v>8.6984999999999992</v>
      </c>
    </row>
    <row r="1544" spans="1:27" x14ac:dyDescent="0.25">
      <c r="B1544" s="9" t="s">
        <v>970</v>
      </c>
      <c r="E1544" s="19"/>
      <c r="H1544" s="19"/>
      <c r="K1544" s="19"/>
    </row>
    <row r="1545" spans="1:27" x14ac:dyDescent="0.25">
      <c r="B1545" t="s">
        <v>1007</v>
      </c>
      <c r="C1545" t="s">
        <v>1008</v>
      </c>
      <c r="D1545" t="s">
        <v>1009</v>
      </c>
      <c r="E1545" s="16">
        <v>0.02</v>
      </c>
      <c r="G1545" t="s">
        <v>963</v>
      </c>
      <c r="H1545" s="17">
        <v>15.18</v>
      </c>
      <c r="I1545" t="s">
        <v>964</v>
      </c>
      <c r="J1545" s="18">
        <f>ROUND(E1545* H1545,5)</f>
        <v>0.30359999999999998</v>
      </c>
      <c r="K1545" s="19"/>
    </row>
    <row r="1546" spans="1:27" x14ac:dyDescent="0.25">
      <c r="B1546" t="s">
        <v>1456</v>
      </c>
      <c r="C1546" t="s">
        <v>12</v>
      </c>
      <c r="D1546" t="s">
        <v>1457</v>
      </c>
      <c r="E1546" s="16">
        <v>1</v>
      </c>
      <c r="G1546" t="s">
        <v>963</v>
      </c>
      <c r="H1546" s="17">
        <v>103.64</v>
      </c>
      <c r="I1546" t="s">
        <v>964</v>
      </c>
      <c r="J1546" s="18">
        <f>ROUND(E1546* H1546,5)</f>
        <v>103.64</v>
      </c>
      <c r="K1546" s="19"/>
    </row>
    <row r="1547" spans="1:27" x14ac:dyDescent="0.25">
      <c r="B1547" t="s">
        <v>1458</v>
      </c>
      <c r="C1547" t="s">
        <v>12</v>
      </c>
      <c r="D1547" t="s">
        <v>1459</v>
      </c>
      <c r="E1547" s="16">
        <v>1</v>
      </c>
      <c r="G1547" t="s">
        <v>963</v>
      </c>
      <c r="H1547" s="17">
        <v>10.7</v>
      </c>
      <c r="I1547" t="s">
        <v>964</v>
      </c>
      <c r="J1547" s="18">
        <f>ROUND(E1547* H1547,5)</f>
        <v>10.7</v>
      </c>
      <c r="K1547" s="19"/>
    </row>
    <row r="1548" spans="1:27" x14ac:dyDescent="0.25">
      <c r="D1548" s="20" t="s">
        <v>978</v>
      </c>
      <c r="E1548" s="19"/>
      <c r="H1548" s="19"/>
      <c r="K1548" s="17">
        <f>SUM(J1545:J1547)</f>
        <v>114.64360000000001</v>
      </c>
    </row>
    <row r="1549" spans="1:27" x14ac:dyDescent="0.25">
      <c r="E1549" s="19"/>
      <c r="H1549" s="19"/>
      <c r="K1549" s="19"/>
    </row>
    <row r="1550" spans="1:27" x14ac:dyDescent="0.25">
      <c r="D1550" s="20" t="s">
        <v>980</v>
      </c>
      <c r="E1550" s="19"/>
      <c r="H1550" s="19">
        <v>2</v>
      </c>
      <c r="I1550" t="s">
        <v>981</v>
      </c>
      <c r="J1550">
        <f>ROUND(H1550/100*K1543,5)</f>
        <v>0.17397000000000001</v>
      </c>
      <c r="K1550" s="19"/>
    </row>
    <row r="1551" spans="1:27" x14ac:dyDescent="0.25">
      <c r="D1551" s="20" t="s">
        <v>979</v>
      </c>
      <c r="E1551" s="19"/>
      <c r="H1551" s="19"/>
      <c r="K1551" s="21">
        <f>SUM(J1540:J1550)</f>
        <v>123.51607</v>
      </c>
    </row>
    <row r="1552" spans="1:27" x14ac:dyDescent="0.25">
      <c r="D1552" s="20" t="s">
        <v>1012</v>
      </c>
      <c r="E1552" s="19"/>
      <c r="H1552" s="19">
        <v>2.4</v>
      </c>
      <c r="I1552" t="s">
        <v>981</v>
      </c>
      <c r="K1552" s="17">
        <f>ROUND(H1552/100*K1551,5)</f>
        <v>2.9643899999999999</v>
      </c>
    </row>
    <row r="1553" spans="1:27" x14ac:dyDescent="0.25">
      <c r="D1553" s="20" t="s">
        <v>982</v>
      </c>
      <c r="E1553" s="19"/>
      <c r="H1553" s="19"/>
      <c r="K1553" s="21">
        <f>SUM(K1551:K1552)</f>
        <v>126.48045999999999</v>
      </c>
    </row>
    <row r="1555" spans="1:27" ht="45" customHeight="1" x14ac:dyDescent="0.25">
      <c r="A1555" s="12" t="s">
        <v>1460</v>
      </c>
      <c r="B1555" s="12" t="s">
        <v>600</v>
      </c>
      <c r="C1555" s="13" t="s">
        <v>12</v>
      </c>
      <c r="D1555" s="61" t="s">
        <v>601</v>
      </c>
      <c r="E1555" s="62"/>
      <c r="F1555" s="62"/>
      <c r="G1555" s="13"/>
      <c r="H1555" s="14" t="s">
        <v>958</v>
      </c>
      <c r="I1555" s="63">
        <v>1</v>
      </c>
      <c r="J1555" s="64"/>
      <c r="K1555" s="15">
        <f>ROUND(K1569,2)</f>
        <v>252.39</v>
      </c>
      <c r="L1555" s="13"/>
      <c r="M1555" s="13"/>
      <c r="N1555" s="13"/>
      <c r="O1555" s="13"/>
      <c r="P1555" s="13"/>
      <c r="Q1555" s="13"/>
      <c r="R1555" s="13"/>
      <c r="S1555" s="13"/>
      <c r="T1555" s="13"/>
      <c r="U1555" s="13"/>
      <c r="V1555" s="13"/>
      <c r="W1555" s="13"/>
      <c r="X1555" s="13"/>
      <c r="Y1555" s="13"/>
      <c r="Z1555" s="13"/>
      <c r="AA1555" s="13"/>
    </row>
    <row r="1556" spans="1:27" x14ac:dyDescent="0.25">
      <c r="B1556" s="9" t="s">
        <v>959</v>
      </c>
    </row>
    <row r="1557" spans="1:27" x14ac:dyDescent="0.25">
      <c r="B1557" t="s">
        <v>1176</v>
      </c>
      <c r="C1557" t="s">
        <v>25</v>
      </c>
      <c r="D1557" t="s">
        <v>1177</v>
      </c>
      <c r="E1557" s="16">
        <v>0.5</v>
      </c>
      <c r="F1557" t="s">
        <v>962</v>
      </c>
      <c r="G1557" t="s">
        <v>963</v>
      </c>
      <c r="H1557" s="17">
        <v>23.88</v>
      </c>
      <c r="I1557" t="s">
        <v>964</v>
      </c>
      <c r="J1557" s="18">
        <f>ROUND(E1557/I1555* H1557,5)</f>
        <v>11.94</v>
      </c>
      <c r="K1557" s="19"/>
    </row>
    <row r="1558" spans="1:27" x14ac:dyDescent="0.25">
      <c r="B1558" t="s">
        <v>1178</v>
      </c>
      <c r="C1558" t="s">
        <v>25</v>
      </c>
      <c r="D1558" t="s">
        <v>1179</v>
      </c>
      <c r="E1558" s="16">
        <v>0.125</v>
      </c>
      <c r="F1558" t="s">
        <v>962</v>
      </c>
      <c r="G1558" t="s">
        <v>963</v>
      </c>
      <c r="H1558" s="17">
        <v>20.46</v>
      </c>
      <c r="I1558" t="s">
        <v>964</v>
      </c>
      <c r="J1558" s="18">
        <f>ROUND(E1558/I1555* H1558,5)</f>
        <v>2.5575000000000001</v>
      </c>
      <c r="K1558" s="19"/>
    </row>
    <row r="1559" spans="1:27" x14ac:dyDescent="0.25">
      <c r="D1559" s="20" t="s">
        <v>965</v>
      </c>
      <c r="E1559" s="19"/>
      <c r="H1559" s="19"/>
      <c r="K1559" s="17">
        <f>SUM(J1557:J1558)</f>
        <v>14.497499999999999</v>
      </c>
    </row>
    <row r="1560" spans="1:27" x14ac:dyDescent="0.25">
      <c r="B1560" s="9" t="s">
        <v>970</v>
      </c>
      <c r="E1560" s="19"/>
      <c r="H1560" s="19"/>
      <c r="K1560" s="19"/>
    </row>
    <row r="1561" spans="1:27" x14ac:dyDescent="0.25">
      <c r="B1561" t="s">
        <v>1007</v>
      </c>
      <c r="C1561" t="s">
        <v>1008</v>
      </c>
      <c r="D1561" t="s">
        <v>1009</v>
      </c>
      <c r="E1561" s="16">
        <v>0.04</v>
      </c>
      <c r="G1561" t="s">
        <v>963</v>
      </c>
      <c r="H1561" s="17">
        <v>15.18</v>
      </c>
      <c r="I1561" t="s">
        <v>964</v>
      </c>
      <c r="J1561" s="18">
        <f>ROUND(E1561* H1561,5)</f>
        <v>0.60719999999999996</v>
      </c>
      <c r="K1561" s="19"/>
    </row>
    <row r="1562" spans="1:27" x14ac:dyDescent="0.25">
      <c r="B1562" t="s">
        <v>1461</v>
      </c>
      <c r="C1562" t="s">
        <v>12</v>
      </c>
      <c r="D1562" t="s">
        <v>1462</v>
      </c>
      <c r="E1562" s="16">
        <v>1</v>
      </c>
      <c r="G1562" t="s">
        <v>963</v>
      </c>
      <c r="H1562" s="17">
        <v>220.38</v>
      </c>
      <c r="I1562" t="s">
        <v>964</v>
      </c>
      <c r="J1562" s="18">
        <f>ROUND(E1562* H1562,5)</f>
        <v>220.38</v>
      </c>
      <c r="K1562" s="19"/>
    </row>
    <row r="1563" spans="1:27" x14ac:dyDescent="0.25">
      <c r="B1563" t="s">
        <v>1458</v>
      </c>
      <c r="C1563" t="s">
        <v>12</v>
      </c>
      <c r="D1563" t="s">
        <v>1459</v>
      </c>
      <c r="E1563" s="16">
        <v>1</v>
      </c>
      <c r="G1563" t="s">
        <v>963</v>
      </c>
      <c r="H1563" s="17">
        <v>10.7</v>
      </c>
      <c r="I1563" t="s">
        <v>964</v>
      </c>
      <c r="J1563" s="18">
        <f>ROUND(E1563* H1563,5)</f>
        <v>10.7</v>
      </c>
      <c r="K1563" s="19"/>
    </row>
    <row r="1564" spans="1:27" x14ac:dyDescent="0.25">
      <c r="D1564" s="20" t="s">
        <v>978</v>
      </c>
      <c r="E1564" s="19"/>
      <c r="H1564" s="19"/>
      <c r="K1564" s="17">
        <f>SUM(J1561:J1563)</f>
        <v>231.68719999999999</v>
      </c>
    </row>
    <row r="1565" spans="1:27" x14ac:dyDescent="0.25">
      <c r="E1565" s="19"/>
      <c r="H1565" s="19"/>
      <c r="K1565" s="19"/>
    </row>
    <row r="1566" spans="1:27" x14ac:dyDescent="0.25">
      <c r="D1566" s="20" t="s">
        <v>980</v>
      </c>
      <c r="E1566" s="19"/>
      <c r="H1566" s="19">
        <v>2</v>
      </c>
      <c r="I1566" t="s">
        <v>981</v>
      </c>
      <c r="J1566">
        <f>ROUND(H1566/100*K1559,5)</f>
        <v>0.28994999999999999</v>
      </c>
      <c r="K1566" s="19"/>
    </row>
    <row r="1567" spans="1:27" x14ac:dyDescent="0.25">
      <c r="D1567" s="20" t="s">
        <v>979</v>
      </c>
      <c r="E1567" s="19"/>
      <c r="H1567" s="19"/>
      <c r="K1567" s="21">
        <f>SUM(J1556:J1566)</f>
        <v>246.47465</v>
      </c>
    </row>
    <row r="1568" spans="1:27" x14ac:dyDescent="0.25">
      <c r="D1568" s="20" t="s">
        <v>1012</v>
      </c>
      <c r="E1568" s="19"/>
      <c r="H1568" s="19">
        <v>2.4</v>
      </c>
      <c r="I1568" t="s">
        <v>981</v>
      </c>
      <c r="K1568" s="17">
        <f>ROUND(H1568/100*K1567,5)</f>
        <v>5.9153900000000004</v>
      </c>
    </row>
    <row r="1569" spans="1:27" x14ac:dyDescent="0.25">
      <c r="D1569" s="20" t="s">
        <v>982</v>
      </c>
      <c r="E1569" s="19"/>
      <c r="H1569" s="19"/>
      <c r="K1569" s="21">
        <f>SUM(K1567:K1568)</f>
        <v>252.39004</v>
      </c>
    </row>
    <row r="1571" spans="1:27" ht="45" customHeight="1" x14ac:dyDescent="0.25">
      <c r="A1571" s="12" t="s">
        <v>1463</v>
      </c>
      <c r="B1571" s="12" t="s">
        <v>619</v>
      </c>
      <c r="C1571" s="13" t="s">
        <v>12</v>
      </c>
      <c r="D1571" s="61" t="s">
        <v>620</v>
      </c>
      <c r="E1571" s="62"/>
      <c r="F1571" s="62"/>
      <c r="G1571" s="13"/>
      <c r="H1571" s="14" t="s">
        <v>958</v>
      </c>
      <c r="I1571" s="63">
        <v>1</v>
      </c>
      <c r="J1571" s="64"/>
      <c r="K1571" s="15">
        <f>ROUND(K1584,2)</f>
        <v>112.24</v>
      </c>
      <c r="L1571" s="13"/>
      <c r="M1571" s="13"/>
      <c r="N1571" s="13"/>
      <c r="O1571" s="13"/>
      <c r="P1571" s="13"/>
      <c r="Q1571" s="13"/>
      <c r="R1571" s="13"/>
      <c r="S1571" s="13"/>
      <c r="T1571" s="13"/>
      <c r="U1571" s="13"/>
      <c r="V1571" s="13"/>
      <c r="W1571" s="13"/>
      <c r="X1571" s="13"/>
      <c r="Y1571" s="13"/>
      <c r="Z1571" s="13"/>
      <c r="AA1571" s="13"/>
    </row>
    <row r="1572" spans="1:27" x14ac:dyDescent="0.25">
      <c r="B1572" s="9" t="s">
        <v>959</v>
      </c>
    </row>
    <row r="1573" spans="1:27" x14ac:dyDescent="0.25">
      <c r="B1573" t="s">
        <v>1178</v>
      </c>
      <c r="C1573" t="s">
        <v>25</v>
      </c>
      <c r="D1573" t="s">
        <v>1179</v>
      </c>
      <c r="E1573" s="16">
        <v>0.15</v>
      </c>
      <c r="F1573" t="s">
        <v>962</v>
      </c>
      <c r="G1573" t="s">
        <v>963</v>
      </c>
      <c r="H1573" s="17">
        <v>25.36</v>
      </c>
      <c r="I1573" t="s">
        <v>964</v>
      </c>
      <c r="J1573" s="18">
        <f>ROUND(E1573/I1571* H1573,5)</f>
        <v>3.8039999999999998</v>
      </c>
      <c r="K1573" s="19"/>
    </row>
    <row r="1574" spans="1:27" x14ac:dyDescent="0.25">
      <c r="B1574" t="s">
        <v>1176</v>
      </c>
      <c r="C1574" t="s">
        <v>25</v>
      </c>
      <c r="D1574" t="s">
        <v>1177</v>
      </c>
      <c r="E1574" s="16">
        <v>0.6</v>
      </c>
      <c r="F1574" t="s">
        <v>962</v>
      </c>
      <c r="G1574" t="s">
        <v>963</v>
      </c>
      <c r="H1574" s="17">
        <v>29.57</v>
      </c>
      <c r="I1574" t="s">
        <v>964</v>
      </c>
      <c r="J1574" s="18">
        <f>ROUND(E1574/I1571* H1574,5)</f>
        <v>17.742000000000001</v>
      </c>
      <c r="K1574" s="19"/>
    </row>
    <row r="1575" spans="1:27" x14ac:dyDescent="0.25">
      <c r="D1575" s="20" t="s">
        <v>965</v>
      </c>
      <c r="E1575" s="19"/>
      <c r="H1575" s="19"/>
      <c r="K1575" s="17">
        <f>SUM(J1573:J1574)</f>
        <v>21.545999999999999</v>
      </c>
    </row>
    <row r="1576" spans="1:27" x14ac:dyDescent="0.25">
      <c r="B1576" s="9" t="s">
        <v>970</v>
      </c>
      <c r="E1576" s="19"/>
      <c r="H1576" s="19"/>
      <c r="K1576" s="19"/>
    </row>
    <row r="1577" spans="1:27" x14ac:dyDescent="0.25">
      <c r="B1577" t="s">
        <v>1453</v>
      </c>
      <c r="C1577" t="s">
        <v>12</v>
      </c>
      <c r="D1577" t="s">
        <v>1454</v>
      </c>
      <c r="E1577" s="16">
        <v>2</v>
      </c>
      <c r="G1577" t="s">
        <v>963</v>
      </c>
      <c r="H1577" s="17">
        <v>5.2</v>
      </c>
      <c r="I1577" t="s">
        <v>964</v>
      </c>
      <c r="J1577" s="18">
        <f>ROUND(E1577* H1577,5)</f>
        <v>10.4</v>
      </c>
      <c r="K1577" s="19"/>
    </row>
    <row r="1578" spans="1:27" x14ac:dyDescent="0.25">
      <c r="B1578" t="s">
        <v>1464</v>
      </c>
      <c r="C1578" t="s">
        <v>12</v>
      </c>
      <c r="D1578" t="s">
        <v>1465</v>
      </c>
      <c r="E1578" s="16">
        <v>1</v>
      </c>
      <c r="G1578" t="s">
        <v>963</v>
      </c>
      <c r="H1578" s="17">
        <v>77.23</v>
      </c>
      <c r="I1578" t="s">
        <v>964</v>
      </c>
      <c r="J1578" s="18">
        <f>ROUND(E1578* H1578,5)</f>
        <v>77.23</v>
      </c>
      <c r="K1578" s="19"/>
    </row>
    <row r="1579" spans="1:27" x14ac:dyDescent="0.25">
      <c r="D1579" s="20" t="s">
        <v>978</v>
      </c>
      <c r="E1579" s="19"/>
      <c r="H1579" s="19"/>
      <c r="K1579" s="17">
        <f>SUM(J1577:J1578)</f>
        <v>87.63000000000001</v>
      </c>
    </row>
    <row r="1580" spans="1:27" x14ac:dyDescent="0.25">
      <c r="E1580" s="19"/>
      <c r="H1580" s="19"/>
      <c r="K1580" s="19"/>
    </row>
    <row r="1581" spans="1:27" x14ac:dyDescent="0.25">
      <c r="D1581" s="20" t="s">
        <v>980</v>
      </c>
      <c r="E1581" s="19"/>
      <c r="H1581" s="19">
        <v>2</v>
      </c>
      <c r="I1581" t="s">
        <v>981</v>
      </c>
      <c r="J1581">
        <f>ROUND(H1581/100*K1575,5)</f>
        <v>0.43092000000000003</v>
      </c>
      <c r="K1581" s="19"/>
    </row>
    <row r="1582" spans="1:27" x14ac:dyDescent="0.25">
      <c r="D1582" s="20" t="s">
        <v>979</v>
      </c>
      <c r="E1582" s="19"/>
      <c r="H1582" s="19"/>
      <c r="K1582" s="21">
        <f>SUM(J1572:J1581)</f>
        <v>109.60692</v>
      </c>
    </row>
    <row r="1583" spans="1:27" x14ac:dyDescent="0.25">
      <c r="D1583" s="20" t="s">
        <v>1012</v>
      </c>
      <c r="E1583" s="19"/>
      <c r="H1583" s="19">
        <v>2.4</v>
      </c>
      <c r="I1583" t="s">
        <v>981</v>
      </c>
      <c r="K1583" s="17">
        <f>ROUND(H1583/100*K1582,5)</f>
        <v>2.6305700000000001</v>
      </c>
    </row>
    <row r="1584" spans="1:27" x14ac:dyDescent="0.25">
      <c r="D1584" s="20" t="s">
        <v>982</v>
      </c>
      <c r="E1584" s="19"/>
      <c r="H1584" s="19"/>
      <c r="K1584" s="21">
        <f>SUM(K1582:K1583)</f>
        <v>112.23749000000001</v>
      </c>
    </row>
    <row r="1586" spans="1:27" ht="45" customHeight="1" x14ac:dyDescent="0.25">
      <c r="A1586" s="12" t="s">
        <v>1466</v>
      </c>
      <c r="B1586" s="12" t="s">
        <v>571</v>
      </c>
      <c r="C1586" s="13" t="s">
        <v>12</v>
      </c>
      <c r="D1586" s="61" t="s">
        <v>572</v>
      </c>
      <c r="E1586" s="62"/>
      <c r="F1586" s="62"/>
      <c r="G1586" s="13"/>
      <c r="H1586" s="14" t="s">
        <v>958</v>
      </c>
      <c r="I1586" s="63">
        <v>1</v>
      </c>
      <c r="J1586" s="64"/>
      <c r="K1586" s="15">
        <f>ROUND(K1598,2)</f>
        <v>27.52</v>
      </c>
      <c r="L1586" s="13"/>
      <c r="M1586" s="13"/>
      <c r="N1586" s="13"/>
      <c r="O1586" s="13"/>
      <c r="P1586" s="13"/>
      <c r="Q1586" s="13"/>
      <c r="R1586" s="13"/>
      <c r="S1586" s="13"/>
      <c r="T1586" s="13"/>
      <c r="U1586" s="13"/>
      <c r="V1586" s="13"/>
      <c r="W1586" s="13"/>
      <c r="X1586" s="13"/>
      <c r="Y1586" s="13"/>
      <c r="Z1586" s="13"/>
      <c r="AA1586" s="13"/>
    </row>
    <row r="1587" spans="1:27" x14ac:dyDescent="0.25">
      <c r="B1587" s="9" t="s">
        <v>959</v>
      </c>
    </row>
    <row r="1588" spans="1:27" x14ac:dyDescent="0.25">
      <c r="B1588" t="s">
        <v>1178</v>
      </c>
      <c r="C1588" t="s">
        <v>25</v>
      </c>
      <c r="D1588" t="s">
        <v>1179</v>
      </c>
      <c r="E1588" s="16">
        <v>0.112</v>
      </c>
      <c r="F1588" t="s">
        <v>962</v>
      </c>
      <c r="G1588" t="s">
        <v>963</v>
      </c>
      <c r="H1588" s="17">
        <v>20.46</v>
      </c>
      <c r="I1588" t="s">
        <v>964</v>
      </c>
      <c r="J1588" s="18">
        <f>ROUND(E1588/I1586* H1588,5)</f>
        <v>2.2915199999999998</v>
      </c>
      <c r="K1588" s="19"/>
    </row>
    <row r="1589" spans="1:27" x14ac:dyDescent="0.25">
      <c r="B1589" t="s">
        <v>1176</v>
      </c>
      <c r="C1589" t="s">
        <v>25</v>
      </c>
      <c r="D1589" t="s">
        <v>1177</v>
      </c>
      <c r="E1589" s="16">
        <v>0.45</v>
      </c>
      <c r="F1589" t="s">
        <v>962</v>
      </c>
      <c r="G1589" t="s">
        <v>963</v>
      </c>
      <c r="H1589" s="17">
        <v>23.88</v>
      </c>
      <c r="I1589" t="s">
        <v>964</v>
      </c>
      <c r="J1589" s="18">
        <f>ROUND(E1589/I1586* H1589,5)</f>
        <v>10.746</v>
      </c>
      <c r="K1589" s="19"/>
    </row>
    <row r="1590" spans="1:27" x14ac:dyDescent="0.25">
      <c r="D1590" s="20" t="s">
        <v>965</v>
      </c>
      <c r="E1590" s="19"/>
      <c r="H1590" s="19"/>
      <c r="K1590" s="17">
        <f>SUM(J1588:J1589)</f>
        <v>13.037520000000001</v>
      </c>
    </row>
    <row r="1591" spans="1:27" x14ac:dyDescent="0.25">
      <c r="B1591" s="9" t="s">
        <v>970</v>
      </c>
      <c r="E1591" s="19"/>
      <c r="H1591" s="19"/>
      <c r="K1591" s="19"/>
    </row>
    <row r="1592" spans="1:27" x14ac:dyDescent="0.25">
      <c r="B1592" t="s">
        <v>1467</v>
      </c>
      <c r="C1592" t="s">
        <v>12</v>
      </c>
      <c r="D1592" t="s">
        <v>1468</v>
      </c>
      <c r="E1592" s="16">
        <v>1</v>
      </c>
      <c r="G1592" t="s">
        <v>963</v>
      </c>
      <c r="H1592" s="17">
        <v>13.58</v>
      </c>
      <c r="I1592" t="s">
        <v>964</v>
      </c>
      <c r="J1592" s="18">
        <f>ROUND(E1592* H1592,5)</f>
        <v>13.58</v>
      </c>
      <c r="K1592" s="19"/>
    </row>
    <row r="1593" spans="1:27" x14ac:dyDescent="0.25">
      <c r="D1593" s="20" t="s">
        <v>978</v>
      </c>
      <c r="E1593" s="19"/>
      <c r="H1593" s="19"/>
      <c r="K1593" s="17">
        <f>SUM(J1592:J1592)</f>
        <v>13.58</v>
      </c>
    </row>
    <row r="1594" spans="1:27" x14ac:dyDescent="0.25">
      <c r="E1594" s="19"/>
      <c r="H1594" s="19"/>
      <c r="K1594" s="19"/>
    </row>
    <row r="1595" spans="1:27" x14ac:dyDescent="0.25">
      <c r="D1595" s="20" t="s">
        <v>980</v>
      </c>
      <c r="E1595" s="19"/>
      <c r="H1595" s="19">
        <v>2</v>
      </c>
      <c r="I1595" t="s">
        <v>981</v>
      </c>
      <c r="J1595">
        <f>ROUND(H1595/100*K1590,5)</f>
        <v>0.26074999999999998</v>
      </c>
      <c r="K1595" s="19"/>
    </row>
    <row r="1596" spans="1:27" x14ac:dyDescent="0.25">
      <c r="D1596" s="20" t="s">
        <v>979</v>
      </c>
      <c r="E1596" s="19"/>
      <c r="H1596" s="19"/>
      <c r="K1596" s="21">
        <f>SUM(J1587:J1595)</f>
        <v>26.878270000000001</v>
      </c>
    </row>
    <row r="1597" spans="1:27" x14ac:dyDescent="0.25">
      <c r="D1597" s="20" t="s">
        <v>1012</v>
      </c>
      <c r="E1597" s="19"/>
      <c r="H1597" s="19">
        <v>2.4</v>
      </c>
      <c r="I1597" t="s">
        <v>981</v>
      </c>
      <c r="K1597" s="17">
        <f>ROUND(H1597/100*K1596,5)</f>
        <v>0.64507999999999999</v>
      </c>
    </row>
    <row r="1598" spans="1:27" x14ac:dyDescent="0.25">
      <c r="D1598" s="20" t="s">
        <v>982</v>
      </c>
      <c r="E1598" s="19"/>
      <c r="H1598" s="19"/>
      <c r="K1598" s="21">
        <f>SUM(K1596:K1597)</f>
        <v>27.523350000000001</v>
      </c>
    </row>
    <row r="1600" spans="1:27" ht="45" customHeight="1" x14ac:dyDescent="0.25">
      <c r="A1600" s="12" t="s">
        <v>1469</v>
      </c>
      <c r="B1600" s="12" t="s">
        <v>631</v>
      </c>
      <c r="C1600" s="13" t="s">
        <v>12</v>
      </c>
      <c r="D1600" s="61" t="s">
        <v>632</v>
      </c>
      <c r="E1600" s="62"/>
      <c r="F1600" s="62"/>
      <c r="G1600" s="13"/>
      <c r="H1600" s="14" t="s">
        <v>958</v>
      </c>
      <c r="I1600" s="63">
        <v>1</v>
      </c>
      <c r="J1600" s="64"/>
      <c r="K1600" s="15">
        <f>ROUND(K1612,2)</f>
        <v>78.87</v>
      </c>
      <c r="L1600" s="13"/>
      <c r="M1600" s="13"/>
      <c r="N1600" s="13"/>
      <c r="O1600" s="13"/>
      <c r="P1600" s="13"/>
      <c r="Q1600" s="13"/>
      <c r="R1600" s="13"/>
      <c r="S1600" s="13"/>
      <c r="T1600" s="13"/>
      <c r="U1600" s="13"/>
      <c r="V1600" s="13"/>
      <c r="W1600" s="13"/>
      <c r="X1600" s="13"/>
      <c r="Y1600" s="13"/>
      <c r="Z1600" s="13"/>
      <c r="AA1600" s="13"/>
    </row>
    <row r="1601" spans="1:27" x14ac:dyDescent="0.25">
      <c r="B1601" s="9" t="s">
        <v>959</v>
      </c>
    </row>
    <row r="1602" spans="1:27" x14ac:dyDescent="0.25">
      <c r="B1602" t="s">
        <v>1178</v>
      </c>
      <c r="C1602" t="s">
        <v>25</v>
      </c>
      <c r="D1602" t="s">
        <v>1179</v>
      </c>
      <c r="E1602" s="16">
        <v>7.4999999999999997E-2</v>
      </c>
      <c r="F1602" t="s">
        <v>962</v>
      </c>
      <c r="G1602" t="s">
        <v>963</v>
      </c>
      <c r="H1602" s="17">
        <v>20.46</v>
      </c>
      <c r="I1602" t="s">
        <v>964</v>
      </c>
      <c r="J1602" s="18">
        <f>ROUND(E1602/I1600* H1602,5)</f>
        <v>1.5345</v>
      </c>
      <c r="K1602" s="19"/>
    </row>
    <row r="1603" spans="1:27" x14ac:dyDescent="0.25">
      <c r="B1603" t="s">
        <v>1176</v>
      </c>
      <c r="C1603" t="s">
        <v>25</v>
      </c>
      <c r="D1603" t="s">
        <v>1177</v>
      </c>
      <c r="E1603" s="16">
        <v>0.3</v>
      </c>
      <c r="F1603" t="s">
        <v>962</v>
      </c>
      <c r="G1603" t="s">
        <v>963</v>
      </c>
      <c r="H1603" s="17">
        <v>23.88</v>
      </c>
      <c r="I1603" t="s">
        <v>964</v>
      </c>
      <c r="J1603" s="18">
        <f>ROUND(E1603/I1600* H1603,5)</f>
        <v>7.1639999999999997</v>
      </c>
      <c r="K1603" s="19"/>
    </row>
    <row r="1604" spans="1:27" x14ac:dyDescent="0.25">
      <c r="D1604" s="20" t="s">
        <v>965</v>
      </c>
      <c r="E1604" s="19"/>
      <c r="H1604" s="19"/>
      <c r="K1604" s="17">
        <f>SUM(J1602:J1603)</f>
        <v>8.6984999999999992</v>
      </c>
    </row>
    <row r="1605" spans="1:27" x14ac:dyDescent="0.25">
      <c r="B1605" s="9" t="s">
        <v>970</v>
      </c>
      <c r="E1605" s="19"/>
      <c r="H1605" s="19"/>
      <c r="K1605" s="19"/>
    </row>
    <row r="1606" spans="1:27" x14ac:dyDescent="0.25">
      <c r="B1606" t="s">
        <v>1470</v>
      </c>
      <c r="C1606" t="s">
        <v>12</v>
      </c>
      <c r="D1606" t="s">
        <v>1471</v>
      </c>
      <c r="E1606" s="16">
        <v>1</v>
      </c>
      <c r="G1606" t="s">
        <v>963</v>
      </c>
      <c r="H1606" s="17">
        <v>68.150000000000006</v>
      </c>
      <c r="I1606" t="s">
        <v>964</v>
      </c>
      <c r="J1606" s="18">
        <f>ROUND(E1606* H1606,5)</f>
        <v>68.150000000000006</v>
      </c>
      <c r="K1606" s="19"/>
    </row>
    <row r="1607" spans="1:27" x14ac:dyDescent="0.25">
      <c r="D1607" s="20" t="s">
        <v>978</v>
      </c>
      <c r="E1607" s="19"/>
      <c r="H1607" s="19"/>
      <c r="K1607" s="17">
        <f>SUM(J1606:J1606)</f>
        <v>68.150000000000006</v>
      </c>
    </row>
    <row r="1608" spans="1:27" x14ac:dyDescent="0.25">
      <c r="E1608" s="19"/>
      <c r="H1608" s="19"/>
      <c r="K1608" s="19"/>
    </row>
    <row r="1609" spans="1:27" x14ac:dyDescent="0.25">
      <c r="D1609" s="20" t="s">
        <v>980</v>
      </c>
      <c r="E1609" s="19"/>
      <c r="H1609" s="19">
        <v>2</v>
      </c>
      <c r="I1609" t="s">
        <v>981</v>
      </c>
      <c r="J1609">
        <f>ROUND(H1609/100*K1604,5)</f>
        <v>0.17397000000000001</v>
      </c>
      <c r="K1609" s="19"/>
    </row>
    <row r="1610" spans="1:27" x14ac:dyDescent="0.25">
      <c r="D1610" s="20" t="s">
        <v>979</v>
      </c>
      <c r="E1610" s="19"/>
      <c r="H1610" s="19"/>
      <c r="K1610" s="21">
        <f>SUM(J1601:J1609)</f>
        <v>77.022469999999998</v>
      </c>
    </row>
    <row r="1611" spans="1:27" x14ac:dyDescent="0.25">
      <c r="D1611" s="20" t="s">
        <v>1012</v>
      </c>
      <c r="E1611" s="19"/>
      <c r="H1611" s="19">
        <v>2.4</v>
      </c>
      <c r="I1611" t="s">
        <v>981</v>
      </c>
      <c r="K1611" s="17">
        <f>ROUND(H1611/100*K1610,5)</f>
        <v>1.8485400000000001</v>
      </c>
    </row>
    <row r="1612" spans="1:27" x14ac:dyDescent="0.25">
      <c r="D1612" s="20" t="s">
        <v>982</v>
      </c>
      <c r="E1612" s="19"/>
      <c r="H1612" s="19"/>
      <c r="K1612" s="21">
        <f>SUM(K1610:K1611)</f>
        <v>78.871009999999998</v>
      </c>
    </row>
    <row r="1614" spans="1:27" ht="45" customHeight="1" x14ac:dyDescent="0.25">
      <c r="A1614" s="12" t="s">
        <v>1472</v>
      </c>
      <c r="B1614" s="12" t="s">
        <v>645</v>
      </c>
      <c r="C1614" s="13" t="s">
        <v>12</v>
      </c>
      <c r="D1614" s="61" t="s">
        <v>646</v>
      </c>
      <c r="E1614" s="62"/>
      <c r="F1614" s="62"/>
      <c r="G1614" s="13"/>
      <c r="H1614" s="14" t="s">
        <v>958</v>
      </c>
      <c r="I1614" s="63">
        <v>1</v>
      </c>
      <c r="J1614" s="64"/>
      <c r="K1614" s="15">
        <f>ROUND(K1626,2)</f>
        <v>26.88</v>
      </c>
      <c r="L1614" s="13"/>
      <c r="M1614" s="13"/>
      <c r="N1614" s="13"/>
      <c r="O1614" s="13"/>
      <c r="P1614" s="13"/>
      <c r="Q1614" s="13"/>
      <c r="R1614" s="13"/>
      <c r="S1614" s="13"/>
      <c r="T1614" s="13"/>
      <c r="U1614" s="13"/>
      <c r="V1614" s="13"/>
      <c r="W1614" s="13"/>
      <c r="X1614" s="13"/>
      <c r="Y1614" s="13"/>
      <c r="Z1614" s="13"/>
      <c r="AA1614" s="13"/>
    </row>
    <row r="1615" spans="1:27" x14ac:dyDescent="0.25">
      <c r="B1615" s="9" t="s">
        <v>959</v>
      </c>
    </row>
    <row r="1616" spans="1:27" x14ac:dyDescent="0.25">
      <c r="B1616" t="s">
        <v>1178</v>
      </c>
      <c r="C1616" t="s">
        <v>25</v>
      </c>
      <c r="D1616" t="s">
        <v>1179</v>
      </c>
      <c r="E1616" s="16">
        <v>0.2</v>
      </c>
      <c r="F1616" t="s">
        <v>962</v>
      </c>
      <c r="G1616" t="s">
        <v>963</v>
      </c>
      <c r="H1616" s="17">
        <v>20.46</v>
      </c>
      <c r="I1616" t="s">
        <v>964</v>
      </c>
      <c r="J1616" s="18">
        <f>ROUND(E1616/I1614* H1616,5)</f>
        <v>4.0919999999999996</v>
      </c>
      <c r="K1616" s="19"/>
    </row>
    <row r="1617" spans="1:27" x14ac:dyDescent="0.25">
      <c r="B1617" t="s">
        <v>1176</v>
      </c>
      <c r="C1617" t="s">
        <v>25</v>
      </c>
      <c r="D1617" t="s">
        <v>1177</v>
      </c>
      <c r="E1617" s="16">
        <v>0.8</v>
      </c>
      <c r="F1617" t="s">
        <v>962</v>
      </c>
      <c r="G1617" t="s">
        <v>963</v>
      </c>
      <c r="H1617" s="17">
        <v>23.88</v>
      </c>
      <c r="I1617" t="s">
        <v>964</v>
      </c>
      <c r="J1617" s="18">
        <f>ROUND(E1617/I1614* H1617,5)</f>
        <v>19.103999999999999</v>
      </c>
      <c r="K1617" s="19"/>
    </row>
    <row r="1618" spans="1:27" x14ac:dyDescent="0.25">
      <c r="D1618" s="20" t="s">
        <v>965</v>
      </c>
      <c r="E1618" s="19"/>
      <c r="H1618" s="19"/>
      <c r="K1618" s="17">
        <f>SUM(J1616:J1617)</f>
        <v>23.195999999999998</v>
      </c>
    </row>
    <row r="1619" spans="1:27" x14ac:dyDescent="0.25">
      <c r="B1619" s="9" t="s">
        <v>970</v>
      </c>
      <c r="E1619" s="19"/>
      <c r="H1619" s="19"/>
      <c r="K1619" s="19"/>
    </row>
    <row r="1620" spans="1:27" x14ac:dyDescent="0.25">
      <c r="B1620" t="s">
        <v>1473</v>
      </c>
      <c r="C1620" t="s">
        <v>12</v>
      </c>
      <c r="D1620" t="s">
        <v>1474</v>
      </c>
      <c r="E1620" s="16">
        <v>1</v>
      </c>
      <c r="G1620" t="s">
        <v>963</v>
      </c>
      <c r="H1620" s="17">
        <v>2.59</v>
      </c>
      <c r="I1620" t="s">
        <v>964</v>
      </c>
      <c r="J1620" s="18">
        <f>ROUND(E1620* H1620,5)</f>
        <v>2.59</v>
      </c>
      <c r="K1620" s="19"/>
    </row>
    <row r="1621" spans="1:27" x14ac:dyDescent="0.25">
      <c r="D1621" s="20" t="s">
        <v>978</v>
      </c>
      <c r="E1621" s="19"/>
      <c r="H1621" s="19"/>
      <c r="K1621" s="17">
        <f>SUM(J1620:J1620)</f>
        <v>2.59</v>
      </c>
    </row>
    <row r="1622" spans="1:27" x14ac:dyDescent="0.25">
      <c r="E1622" s="19"/>
      <c r="H1622" s="19"/>
      <c r="K1622" s="19"/>
    </row>
    <row r="1623" spans="1:27" x14ac:dyDescent="0.25">
      <c r="D1623" s="20" t="s">
        <v>980</v>
      </c>
      <c r="E1623" s="19"/>
      <c r="H1623" s="19">
        <v>2</v>
      </c>
      <c r="I1623" t="s">
        <v>981</v>
      </c>
      <c r="J1623">
        <f>ROUND(H1623/100*K1618,5)</f>
        <v>0.46392</v>
      </c>
      <c r="K1623" s="19"/>
    </row>
    <row r="1624" spans="1:27" x14ac:dyDescent="0.25">
      <c r="D1624" s="20" t="s">
        <v>979</v>
      </c>
      <c r="E1624" s="19"/>
      <c r="H1624" s="19"/>
      <c r="K1624" s="21">
        <f>SUM(J1615:J1623)</f>
        <v>26.249919999999999</v>
      </c>
    </row>
    <row r="1625" spans="1:27" x14ac:dyDescent="0.25">
      <c r="D1625" s="20" t="s">
        <v>1012</v>
      </c>
      <c r="E1625" s="19"/>
      <c r="H1625" s="19">
        <v>2.4</v>
      </c>
      <c r="I1625" t="s">
        <v>981</v>
      </c>
      <c r="K1625" s="17">
        <f>ROUND(H1625/100*K1624,5)</f>
        <v>0.63</v>
      </c>
    </row>
    <row r="1626" spans="1:27" x14ac:dyDescent="0.25">
      <c r="D1626" s="20" t="s">
        <v>982</v>
      </c>
      <c r="E1626" s="19"/>
      <c r="H1626" s="19"/>
      <c r="K1626" s="21">
        <f>SUM(K1624:K1625)</f>
        <v>26.879919999999998</v>
      </c>
    </row>
    <row r="1628" spans="1:27" ht="45" customHeight="1" x14ac:dyDescent="0.25">
      <c r="A1628" s="12" t="s">
        <v>1475</v>
      </c>
      <c r="B1628" s="12" t="s">
        <v>920</v>
      </c>
      <c r="C1628" s="13" t="s">
        <v>12</v>
      </c>
      <c r="D1628" s="61" t="s">
        <v>921</v>
      </c>
      <c r="E1628" s="62"/>
      <c r="F1628" s="62"/>
      <c r="G1628" s="13"/>
      <c r="H1628" s="14" t="s">
        <v>958</v>
      </c>
      <c r="I1628" s="63">
        <v>1</v>
      </c>
      <c r="J1628" s="64"/>
      <c r="K1628" s="15">
        <f>ROUND(K1645,2)</f>
        <v>1088.43</v>
      </c>
      <c r="L1628" s="13"/>
      <c r="M1628" s="13"/>
      <c r="N1628" s="13"/>
      <c r="O1628" s="13"/>
      <c r="P1628" s="13"/>
      <c r="Q1628" s="13"/>
      <c r="R1628" s="13"/>
      <c r="S1628" s="13"/>
      <c r="T1628" s="13"/>
      <c r="U1628" s="13"/>
      <c r="V1628" s="13"/>
      <c r="W1628" s="13"/>
      <c r="X1628" s="13"/>
      <c r="Y1628" s="13"/>
      <c r="Z1628" s="13"/>
      <c r="AA1628" s="13"/>
    </row>
    <row r="1629" spans="1:27" x14ac:dyDescent="0.25">
      <c r="B1629" s="9" t="s">
        <v>959</v>
      </c>
    </row>
    <row r="1630" spans="1:27" x14ac:dyDescent="0.25">
      <c r="B1630" t="s">
        <v>1081</v>
      </c>
      <c r="C1630" t="s">
        <v>25</v>
      </c>
      <c r="D1630" t="s">
        <v>1082</v>
      </c>
      <c r="E1630" s="16">
        <v>3</v>
      </c>
      <c r="F1630" t="s">
        <v>962</v>
      </c>
      <c r="G1630" t="s">
        <v>963</v>
      </c>
      <c r="H1630" s="17">
        <v>20.46</v>
      </c>
      <c r="I1630" t="s">
        <v>964</v>
      </c>
      <c r="J1630" s="18">
        <f>ROUND(E1630/I1628* H1630,5)</f>
        <v>61.38</v>
      </c>
      <c r="K1630" s="19"/>
    </row>
    <row r="1631" spans="1:27" x14ac:dyDescent="0.25">
      <c r="B1631" t="s">
        <v>1083</v>
      </c>
      <c r="C1631" t="s">
        <v>25</v>
      </c>
      <c r="D1631" t="s">
        <v>1084</v>
      </c>
      <c r="E1631" s="16">
        <v>3</v>
      </c>
      <c r="F1631" t="s">
        <v>962</v>
      </c>
      <c r="G1631" t="s">
        <v>963</v>
      </c>
      <c r="H1631" s="17">
        <v>23.88</v>
      </c>
      <c r="I1631" t="s">
        <v>964</v>
      </c>
      <c r="J1631" s="18">
        <f>ROUND(E1631/I1628* H1631,5)</f>
        <v>71.64</v>
      </c>
      <c r="K1631" s="19"/>
    </row>
    <row r="1632" spans="1:27" x14ac:dyDescent="0.25">
      <c r="D1632" s="20" t="s">
        <v>965</v>
      </c>
      <c r="E1632" s="19"/>
      <c r="H1632" s="19"/>
      <c r="K1632" s="17">
        <f>SUM(J1630:J1631)</f>
        <v>133.02000000000001</v>
      </c>
    </row>
    <row r="1633" spans="1:27" x14ac:dyDescent="0.25">
      <c r="B1633" s="9" t="s">
        <v>970</v>
      </c>
      <c r="E1633" s="19"/>
      <c r="H1633" s="19"/>
      <c r="K1633" s="19"/>
    </row>
    <row r="1634" spans="1:27" x14ac:dyDescent="0.25">
      <c r="B1634" t="s">
        <v>1476</v>
      </c>
      <c r="C1634" t="s">
        <v>12</v>
      </c>
      <c r="D1634" t="s">
        <v>1477</v>
      </c>
      <c r="E1634" s="16">
        <v>11</v>
      </c>
      <c r="G1634" t="s">
        <v>963</v>
      </c>
      <c r="H1634" s="17">
        <v>70.61</v>
      </c>
      <c r="I1634" t="s">
        <v>964</v>
      </c>
      <c r="J1634" s="18">
        <f t="shared" ref="J1634:J1639" si="1">ROUND(E1634* H1634,5)</f>
        <v>776.71</v>
      </c>
      <c r="K1634" s="19"/>
    </row>
    <row r="1635" spans="1:27" x14ac:dyDescent="0.25">
      <c r="B1635" t="s">
        <v>1478</v>
      </c>
      <c r="C1635" t="s">
        <v>12</v>
      </c>
      <c r="D1635" t="s">
        <v>1479</v>
      </c>
      <c r="E1635" s="16">
        <v>1</v>
      </c>
      <c r="G1635" t="s">
        <v>963</v>
      </c>
      <c r="H1635" s="17">
        <v>52.5</v>
      </c>
      <c r="I1635" t="s">
        <v>964</v>
      </c>
      <c r="J1635" s="18">
        <f t="shared" si="1"/>
        <v>52.5</v>
      </c>
      <c r="K1635" s="19"/>
    </row>
    <row r="1636" spans="1:27" x14ac:dyDescent="0.25">
      <c r="B1636" t="s">
        <v>1480</v>
      </c>
      <c r="C1636" t="s">
        <v>12</v>
      </c>
      <c r="D1636" t="s">
        <v>1481</v>
      </c>
      <c r="E1636" s="16">
        <v>30</v>
      </c>
      <c r="G1636" t="s">
        <v>963</v>
      </c>
      <c r="H1636" s="17">
        <v>2.39</v>
      </c>
      <c r="I1636" t="s">
        <v>964</v>
      </c>
      <c r="J1636" s="18">
        <f t="shared" si="1"/>
        <v>71.7</v>
      </c>
      <c r="K1636" s="19"/>
    </row>
    <row r="1637" spans="1:27" x14ac:dyDescent="0.25">
      <c r="B1637" t="s">
        <v>1482</v>
      </c>
      <c r="C1637" t="s">
        <v>12</v>
      </c>
      <c r="D1637" t="s">
        <v>1483</v>
      </c>
      <c r="E1637" s="16">
        <v>1</v>
      </c>
      <c r="G1637" t="s">
        <v>963</v>
      </c>
      <c r="H1637" s="17">
        <v>2.39</v>
      </c>
      <c r="I1637" t="s">
        <v>964</v>
      </c>
      <c r="J1637" s="18">
        <f t="shared" si="1"/>
        <v>2.39</v>
      </c>
      <c r="K1637" s="19"/>
    </row>
    <row r="1638" spans="1:27" x14ac:dyDescent="0.25">
      <c r="B1638" t="s">
        <v>1484</v>
      </c>
      <c r="C1638" t="s">
        <v>12</v>
      </c>
      <c r="D1638" t="s">
        <v>1485</v>
      </c>
      <c r="E1638" s="16">
        <v>1</v>
      </c>
      <c r="G1638" t="s">
        <v>963</v>
      </c>
      <c r="H1638" s="17">
        <v>15.74</v>
      </c>
      <c r="I1638" t="s">
        <v>964</v>
      </c>
      <c r="J1638" s="18">
        <f t="shared" si="1"/>
        <v>15.74</v>
      </c>
      <c r="K1638" s="19"/>
    </row>
    <row r="1639" spans="1:27" x14ac:dyDescent="0.25">
      <c r="B1639" t="s">
        <v>1486</v>
      </c>
      <c r="C1639" t="s">
        <v>12</v>
      </c>
      <c r="D1639" t="s">
        <v>1487</v>
      </c>
      <c r="E1639" s="16">
        <v>5</v>
      </c>
      <c r="G1639" t="s">
        <v>963</v>
      </c>
      <c r="H1639" s="17">
        <v>1.64</v>
      </c>
      <c r="I1639" t="s">
        <v>964</v>
      </c>
      <c r="J1639" s="18">
        <f t="shared" si="1"/>
        <v>8.1999999999999993</v>
      </c>
      <c r="K1639" s="19"/>
    </row>
    <row r="1640" spans="1:27" x14ac:dyDescent="0.25">
      <c r="D1640" s="20" t="s">
        <v>978</v>
      </c>
      <c r="E1640" s="19"/>
      <c r="H1640" s="19"/>
      <c r="K1640" s="17">
        <f>SUM(J1634:J1639)</f>
        <v>927.24000000000012</v>
      </c>
    </row>
    <row r="1641" spans="1:27" x14ac:dyDescent="0.25">
      <c r="E1641" s="19"/>
      <c r="H1641" s="19"/>
      <c r="K1641" s="19"/>
    </row>
    <row r="1642" spans="1:27" x14ac:dyDescent="0.25">
      <c r="D1642" s="20" t="s">
        <v>980</v>
      </c>
      <c r="E1642" s="19"/>
      <c r="H1642" s="19">
        <v>2</v>
      </c>
      <c r="I1642" t="s">
        <v>981</v>
      </c>
      <c r="J1642">
        <f>ROUND(H1642/100*K1632,5)</f>
        <v>2.6604000000000001</v>
      </c>
      <c r="K1642" s="19"/>
    </row>
    <row r="1643" spans="1:27" x14ac:dyDescent="0.25">
      <c r="D1643" s="20" t="s">
        <v>979</v>
      </c>
      <c r="E1643" s="19"/>
      <c r="H1643" s="19"/>
      <c r="K1643" s="21">
        <f>SUM(J1629:J1642)</f>
        <v>1062.9204000000002</v>
      </c>
    </row>
    <row r="1644" spans="1:27" x14ac:dyDescent="0.25">
      <c r="D1644" s="20" t="s">
        <v>1012</v>
      </c>
      <c r="E1644" s="19"/>
      <c r="H1644" s="19">
        <v>2.4</v>
      </c>
      <c r="I1644" t="s">
        <v>981</v>
      </c>
      <c r="K1644" s="17">
        <f>ROUND(H1644/100*K1643,5)</f>
        <v>25.510090000000002</v>
      </c>
    </row>
    <row r="1645" spans="1:27" x14ac:dyDescent="0.25">
      <c r="D1645" s="20" t="s">
        <v>982</v>
      </c>
      <c r="E1645" s="19"/>
      <c r="H1645" s="19"/>
      <c r="K1645" s="21">
        <f>SUM(K1643:K1644)</f>
        <v>1088.4304900000002</v>
      </c>
    </row>
    <row r="1647" spans="1:27" ht="45" customHeight="1" x14ac:dyDescent="0.25">
      <c r="A1647" s="12" t="s">
        <v>1488</v>
      </c>
      <c r="B1647" s="12" t="s">
        <v>922</v>
      </c>
      <c r="C1647" s="13" t="s">
        <v>12</v>
      </c>
      <c r="D1647" s="61" t="s">
        <v>923</v>
      </c>
      <c r="E1647" s="62"/>
      <c r="F1647" s="62"/>
      <c r="G1647" s="13"/>
      <c r="H1647" s="14" t="s">
        <v>958</v>
      </c>
      <c r="I1647" s="63">
        <v>1</v>
      </c>
      <c r="J1647" s="64"/>
      <c r="K1647" s="15">
        <f>ROUND(K1659,2)</f>
        <v>622.67999999999995</v>
      </c>
      <c r="L1647" s="13"/>
      <c r="M1647" s="13"/>
      <c r="N1647" s="13"/>
      <c r="O1647" s="13"/>
      <c r="P1647" s="13"/>
      <c r="Q1647" s="13"/>
      <c r="R1647" s="13"/>
      <c r="S1647" s="13"/>
      <c r="T1647" s="13"/>
      <c r="U1647" s="13"/>
      <c r="V1647" s="13"/>
      <c r="W1647" s="13"/>
      <c r="X1647" s="13"/>
      <c r="Y1647" s="13"/>
      <c r="Z1647" s="13"/>
      <c r="AA1647" s="13"/>
    </row>
    <row r="1648" spans="1:27" x14ac:dyDescent="0.25">
      <c r="B1648" s="9" t="s">
        <v>959</v>
      </c>
    </row>
    <row r="1649" spans="1:27" x14ac:dyDescent="0.25">
      <c r="B1649" t="s">
        <v>1081</v>
      </c>
      <c r="C1649" t="s">
        <v>25</v>
      </c>
      <c r="D1649" t="s">
        <v>1082</v>
      </c>
      <c r="E1649" s="16">
        <v>3</v>
      </c>
      <c r="F1649" t="s">
        <v>962</v>
      </c>
      <c r="G1649" t="s">
        <v>963</v>
      </c>
      <c r="H1649" s="17">
        <v>25.36</v>
      </c>
      <c r="I1649" t="s">
        <v>964</v>
      </c>
      <c r="J1649" s="18">
        <f>ROUND(E1649/I1647* H1649,5)</f>
        <v>76.08</v>
      </c>
      <c r="K1649" s="19"/>
    </row>
    <row r="1650" spans="1:27" x14ac:dyDescent="0.25">
      <c r="B1650" t="s">
        <v>1083</v>
      </c>
      <c r="C1650" t="s">
        <v>25</v>
      </c>
      <c r="D1650" t="s">
        <v>1084</v>
      </c>
      <c r="E1650" s="16">
        <v>3</v>
      </c>
      <c r="F1650" t="s">
        <v>962</v>
      </c>
      <c r="G1650" t="s">
        <v>963</v>
      </c>
      <c r="H1650" s="17">
        <v>29.57</v>
      </c>
      <c r="I1650" t="s">
        <v>964</v>
      </c>
      <c r="J1650" s="18">
        <f>ROUND(E1650/I1647* H1650,5)</f>
        <v>88.71</v>
      </c>
      <c r="K1650" s="19"/>
    </row>
    <row r="1651" spans="1:27" x14ac:dyDescent="0.25">
      <c r="D1651" s="20" t="s">
        <v>965</v>
      </c>
      <c r="E1651" s="19"/>
      <c r="H1651" s="19"/>
      <c r="K1651" s="17">
        <f>SUM(J1649:J1650)</f>
        <v>164.79</v>
      </c>
    </row>
    <row r="1652" spans="1:27" x14ac:dyDescent="0.25">
      <c r="B1652" s="9" t="s">
        <v>970</v>
      </c>
      <c r="E1652" s="19"/>
      <c r="H1652" s="19"/>
      <c r="K1652" s="19"/>
    </row>
    <row r="1653" spans="1:27" x14ac:dyDescent="0.25">
      <c r="B1653" t="s">
        <v>1489</v>
      </c>
      <c r="C1653" t="s">
        <v>12</v>
      </c>
      <c r="D1653" t="s">
        <v>1490</v>
      </c>
      <c r="E1653" s="16">
        <v>1</v>
      </c>
      <c r="G1653" t="s">
        <v>963</v>
      </c>
      <c r="H1653" s="17">
        <v>440</v>
      </c>
      <c r="I1653" t="s">
        <v>964</v>
      </c>
      <c r="J1653" s="18">
        <f>ROUND(E1653* H1653,5)</f>
        <v>440</v>
      </c>
      <c r="K1653" s="19"/>
    </row>
    <row r="1654" spans="1:27" x14ac:dyDescent="0.25">
      <c r="D1654" s="20" t="s">
        <v>978</v>
      </c>
      <c r="E1654" s="19"/>
      <c r="H1654" s="19"/>
      <c r="K1654" s="17">
        <f>SUM(J1653:J1653)</f>
        <v>440</v>
      </c>
    </row>
    <row r="1655" spans="1:27" x14ac:dyDescent="0.25">
      <c r="E1655" s="19"/>
      <c r="H1655" s="19"/>
      <c r="K1655" s="19"/>
    </row>
    <row r="1656" spans="1:27" x14ac:dyDescent="0.25">
      <c r="D1656" s="20" t="s">
        <v>980</v>
      </c>
      <c r="E1656" s="19"/>
      <c r="H1656" s="19">
        <v>2</v>
      </c>
      <c r="I1656" t="s">
        <v>981</v>
      </c>
      <c r="J1656">
        <f>ROUND(H1656/100*K1651,5)</f>
        <v>3.2957999999999998</v>
      </c>
      <c r="K1656" s="19"/>
    </row>
    <row r="1657" spans="1:27" x14ac:dyDescent="0.25">
      <c r="D1657" s="20" t="s">
        <v>979</v>
      </c>
      <c r="E1657" s="19"/>
      <c r="H1657" s="19"/>
      <c r="K1657" s="21">
        <f>SUM(J1648:J1656)</f>
        <v>608.08579999999995</v>
      </c>
    </row>
    <row r="1658" spans="1:27" x14ac:dyDescent="0.25">
      <c r="D1658" s="20" t="s">
        <v>1012</v>
      </c>
      <c r="E1658" s="19"/>
      <c r="H1658" s="19">
        <v>2.4</v>
      </c>
      <c r="I1658" t="s">
        <v>981</v>
      </c>
      <c r="K1658" s="17">
        <f>ROUND(H1658/100*K1657,5)</f>
        <v>14.594060000000001</v>
      </c>
    </row>
    <row r="1659" spans="1:27" x14ac:dyDescent="0.25">
      <c r="D1659" s="20" t="s">
        <v>982</v>
      </c>
      <c r="E1659" s="19"/>
      <c r="H1659" s="19"/>
      <c r="K1659" s="21">
        <f>SUM(K1657:K1658)</f>
        <v>622.67985999999996</v>
      </c>
    </row>
    <row r="1661" spans="1:27" ht="45" customHeight="1" x14ac:dyDescent="0.25">
      <c r="A1661" s="12" t="s">
        <v>1491</v>
      </c>
      <c r="B1661" s="12" t="s">
        <v>742</v>
      </c>
      <c r="C1661" s="13" t="s">
        <v>12</v>
      </c>
      <c r="D1661" s="61" t="s">
        <v>743</v>
      </c>
      <c r="E1661" s="62"/>
      <c r="F1661" s="62"/>
      <c r="G1661" s="13"/>
      <c r="H1661" s="14" t="s">
        <v>958</v>
      </c>
      <c r="I1661" s="63">
        <v>1</v>
      </c>
      <c r="J1661" s="64"/>
      <c r="K1661" s="15">
        <f>ROUND(K1674,2)</f>
        <v>78.680000000000007</v>
      </c>
      <c r="L1661" s="13"/>
      <c r="M1661" s="13"/>
      <c r="N1661" s="13"/>
      <c r="O1661" s="13"/>
      <c r="P1661" s="13"/>
      <c r="Q1661" s="13"/>
      <c r="R1661" s="13"/>
      <c r="S1661" s="13"/>
      <c r="T1661" s="13"/>
      <c r="U1661" s="13"/>
      <c r="V1661" s="13"/>
      <c r="W1661" s="13"/>
      <c r="X1661" s="13"/>
      <c r="Y1661" s="13"/>
      <c r="Z1661" s="13"/>
      <c r="AA1661" s="13"/>
    </row>
    <row r="1662" spans="1:27" x14ac:dyDescent="0.25">
      <c r="B1662" s="9" t="s">
        <v>959</v>
      </c>
    </row>
    <row r="1663" spans="1:27" x14ac:dyDescent="0.25">
      <c r="B1663" t="s">
        <v>1334</v>
      </c>
      <c r="C1663" t="s">
        <v>25</v>
      </c>
      <c r="D1663" t="s">
        <v>1335</v>
      </c>
      <c r="E1663" s="16">
        <v>0.5</v>
      </c>
      <c r="F1663" t="s">
        <v>962</v>
      </c>
      <c r="G1663" t="s">
        <v>963</v>
      </c>
      <c r="H1663" s="17">
        <v>23.53</v>
      </c>
      <c r="I1663" t="s">
        <v>964</v>
      </c>
      <c r="J1663" s="18">
        <f>ROUND(E1663/I1661* H1663,5)</f>
        <v>11.765000000000001</v>
      </c>
      <c r="K1663" s="19"/>
    </row>
    <row r="1664" spans="1:27" x14ac:dyDescent="0.25">
      <c r="B1664" t="s">
        <v>1492</v>
      </c>
      <c r="C1664" t="s">
        <v>25</v>
      </c>
      <c r="D1664" t="s">
        <v>1493</v>
      </c>
      <c r="E1664" s="16">
        <v>0.16</v>
      </c>
      <c r="F1664" t="s">
        <v>962</v>
      </c>
      <c r="G1664" t="s">
        <v>963</v>
      </c>
      <c r="H1664" s="17">
        <v>20.65</v>
      </c>
      <c r="I1664" t="s">
        <v>964</v>
      </c>
      <c r="J1664" s="18">
        <f>ROUND(E1664/I1661* H1664,5)</f>
        <v>3.3039999999999998</v>
      </c>
      <c r="K1664" s="19"/>
    </row>
    <row r="1665" spans="1:27" x14ac:dyDescent="0.25">
      <c r="D1665" s="20" t="s">
        <v>965</v>
      </c>
      <c r="E1665" s="19"/>
      <c r="H1665" s="19"/>
      <c r="K1665" s="17">
        <f>SUM(J1663:J1664)</f>
        <v>15.069000000000001</v>
      </c>
    </row>
    <row r="1666" spans="1:27" x14ac:dyDescent="0.25">
      <c r="B1666" s="9" t="s">
        <v>970</v>
      </c>
      <c r="E1666" s="19"/>
      <c r="H1666" s="19"/>
      <c r="K1666" s="19"/>
    </row>
    <row r="1667" spans="1:27" x14ac:dyDescent="0.25">
      <c r="B1667" t="s">
        <v>1494</v>
      </c>
      <c r="C1667" t="s">
        <v>12</v>
      </c>
      <c r="D1667" t="s">
        <v>1495</v>
      </c>
      <c r="E1667" s="16">
        <v>1</v>
      </c>
      <c r="G1667" t="s">
        <v>963</v>
      </c>
      <c r="H1667" s="17">
        <v>58.56</v>
      </c>
      <c r="I1667" t="s">
        <v>964</v>
      </c>
      <c r="J1667" s="18">
        <f>ROUND(E1667* H1667,5)</f>
        <v>58.56</v>
      </c>
      <c r="K1667" s="19"/>
    </row>
    <row r="1668" spans="1:27" x14ac:dyDescent="0.25">
      <c r="B1668" t="s">
        <v>1496</v>
      </c>
      <c r="C1668" t="s">
        <v>56</v>
      </c>
      <c r="D1668" t="s">
        <v>1497</v>
      </c>
      <c r="E1668" s="16">
        <v>0.40799999999999997</v>
      </c>
      <c r="G1668" t="s">
        <v>963</v>
      </c>
      <c r="H1668" s="17">
        <v>7.11</v>
      </c>
      <c r="I1668" t="s">
        <v>964</v>
      </c>
      <c r="J1668" s="18">
        <f>ROUND(E1668* H1668,5)</f>
        <v>2.9008799999999999</v>
      </c>
      <c r="K1668" s="19"/>
    </row>
    <row r="1669" spans="1:27" x14ac:dyDescent="0.25">
      <c r="D1669" s="20" t="s">
        <v>978</v>
      </c>
      <c r="E1669" s="19"/>
      <c r="H1669" s="19"/>
      <c r="K1669" s="17">
        <f>SUM(J1667:J1668)</f>
        <v>61.460880000000003</v>
      </c>
    </row>
    <row r="1670" spans="1:27" x14ac:dyDescent="0.25">
      <c r="E1670" s="19"/>
      <c r="H1670" s="19"/>
      <c r="K1670" s="19"/>
    </row>
    <row r="1671" spans="1:27" x14ac:dyDescent="0.25">
      <c r="D1671" s="20" t="s">
        <v>980</v>
      </c>
      <c r="E1671" s="19"/>
      <c r="H1671" s="19">
        <v>2</v>
      </c>
      <c r="I1671" t="s">
        <v>981</v>
      </c>
      <c r="J1671">
        <f>ROUND(H1671/100*K1665,5)</f>
        <v>0.30137999999999998</v>
      </c>
      <c r="K1671" s="19"/>
    </row>
    <row r="1672" spans="1:27" x14ac:dyDescent="0.25">
      <c r="D1672" s="20" t="s">
        <v>979</v>
      </c>
      <c r="E1672" s="19"/>
      <c r="H1672" s="19"/>
      <c r="K1672" s="21">
        <f>SUM(J1662:J1671)</f>
        <v>76.83126</v>
      </c>
    </row>
    <row r="1673" spans="1:27" x14ac:dyDescent="0.25">
      <c r="D1673" s="20" t="s">
        <v>1012</v>
      </c>
      <c r="E1673" s="19"/>
      <c r="H1673" s="19">
        <v>2.4</v>
      </c>
      <c r="I1673" t="s">
        <v>981</v>
      </c>
      <c r="K1673" s="17">
        <f>ROUND(H1673/100*K1672,5)</f>
        <v>1.84395</v>
      </c>
    </row>
    <row r="1674" spans="1:27" x14ac:dyDescent="0.25">
      <c r="D1674" s="20" t="s">
        <v>982</v>
      </c>
      <c r="E1674" s="19"/>
      <c r="H1674" s="19"/>
      <c r="K1674" s="21">
        <f>SUM(K1672:K1673)</f>
        <v>78.675210000000007</v>
      </c>
    </row>
    <row r="1676" spans="1:27" ht="45" customHeight="1" x14ac:dyDescent="0.25">
      <c r="A1676" s="12" t="s">
        <v>1498</v>
      </c>
      <c r="B1676" s="12" t="s">
        <v>744</v>
      </c>
      <c r="C1676" s="13" t="s">
        <v>12</v>
      </c>
      <c r="D1676" s="61" t="s">
        <v>745</v>
      </c>
      <c r="E1676" s="62"/>
      <c r="F1676" s="62"/>
      <c r="G1676" s="13"/>
      <c r="H1676" s="14" t="s">
        <v>958</v>
      </c>
      <c r="I1676" s="63">
        <v>1</v>
      </c>
      <c r="J1676" s="64"/>
      <c r="K1676" s="15">
        <f>ROUND(K1689,2)</f>
        <v>82.75</v>
      </c>
      <c r="L1676" s="13"/>
      <c r="M1676" s="13"/>
      <c r="N1676" s="13"/>
      <c r="O1676" s="13"/>
      <c r="P1676" s="13"/>
      <c r="Q1676" s="13"/>
      <c r="R1676" s="13"/>
      <c r="S1676" s="13"/>
      <c r="T1676" s="13"/>
      <c r="U1676" s="13"/>
      <c r="V1676" s="13"/>
      <c r="W1676" s="13"/>
      <c r="X1676" s="13"/>
      <c r="Y1676" s="13"/>
      <c r="Z1676" s="13"/>
      <c r="AA1676" s="13"/>
    </row>
    <row r="1677" spans="1:27" x14ac:dyDescent="0.25">
      <c r="B1677" s="9" t="s">
        <v>959</v>
      </c>
    </row>
    <row r="1678" spans="1:27" x14ac:dyDescent="0.25">
      <c r="B1678" t="s">
        <v>1334</v>
      </c>
      <c r="C1678" t="s">
        <v>25</v>
      </c>
      <c r="D1678" t="s">
        <v>1335</v>
      </c>
      <c r="E1678" s="16">
        <v>0.5</v>
      </c>
      <c r="F1678" t="s">
        <v>962</v>
      </c>
      <c r="G1678" t="s">
        <v>963</v>
      </c>
      <c r="H1678" s="17">
        <v>23.53</v>
      </c>
      <c r="I1678" t="s">
        <v>964</v>
      </c>
      <c r="J1678" s="18">
        <f>ROUND(E1678/I1676* H1678,5)</f>
        <v>11.765000000000001</v>
      </c>
      <c r="K1678" s="19"/>
    </row>
    <row r="1679" spans="1:27" x14ac:dyDescent="0.25">
      <c r="B1679" t="s">
        <v>1492</v>
      </c>
      <c r="C1679" t="s">
        <v>25</v>
      </c>
      <c r="D1679" t="s">
        <v>1493</v>
      </c>
      <c r="E1679" s="16">
        <v>0.16</v>
      </c>
      <c r="F1679" t="s">
        <v>962</v>
      </c>
      <c r="G1679" t="s">
        <v>963</v>
      </c>
      <c r="H1679" s="17">
        <v>20.65</v>
      </c>
      <c r="I1679" t="s">
        <v>964</v>
      </c>
      <c r="J1679" s="18">
        <f>ROUND(E1679/I1676* H1679,5)</f>
        <v>3.3039999999999998</v>
      </c>
      <c r="K1679" s="19"/>
    </row>
    <row r="1680" spans="1:27" x14ac:dyDescent="0.25">
      <c r="D1680" s="20" t="s">
        <v>965</v>
      </c>
      <c r="E1680" s="19"/>
      <c r="H1680" s="19"/>
      <c r="K1680" s="17">
        <f>SUM(J1678:J1679)</f>
        <v>15.069000000000001</v>
      </c>
    </row>
    <row r="1681" spans="1:27" x14ac:dyDescent="0.25">
      <c r="B1681" s="9" t="s">
        <v>970</v>
      </c>
      <c r="E1681" s="19"/>
      <c r="H1681" s="19"/>
      <c r="K1681" s="19"/>
    </row>
    <row r="1682" spans="1:27" x14ac:dyDescent="0.25">
      <c r="B1682" t="s">
        <v>1496</v>
      </c>
      <c r="C1682" t="s">
        <v>56</v>
      </c>
      <c r="D1682" t="s">
        <v>1497</v>
      </c>
      <c r="E1682" s="16">
        <v>0.51</v>
      </c>
      <c r="G1682" t="s">
        <v>963</v>
      </c>
      <c r="H1682" s="17">
        <v>7.11</v>
      </c>
      <c r="I1682" t="s">
        <v>964</v>
      </c>
      <c r="J1682" s="18">
        <f>ROUND(E1682* H1682,5)</f>
        <v>3.6261000000000001</v>
      </c>
      <c r="K1682" s="19"/>
    </row>
    <row r="1683" spans="1:27" x14ac:dyDescent="0.25">
      <c r="B1683" t="s">
        <v>1499</v>
      </c>
      <c r="C1683" t="s">
        <v>12</v>
      </c>
      <c r="D1683" t="s">
        <v>1500</v>
      </c>
      <c r="E1683" s="16">
        <v>1</v>
      </c>
      <c r="G1683" t="s">
        <v>963</v>
      </c>
      <c r="H1683" s="17">
        <v>61.81</v>
      </c>
      <c r="I1683" t="s">
        <v>964</v>
      </c>
      <c r="J1683" s="18">
        <f>ROUND(E1683* H1683,5)</f>
        <v>61.81</v>
      </c>
      <c r="K1683" s="19"/>
    </row>
    <row r="1684" spans="1:27" x14ac:dyDescent="0.25">
      <c r="D1684" s="20" t="s">
        <v>978</v>
      </c>
      <c r="E1684" s="19"/>
      <c r="H1684" s="19"/>
      <c r="K1684" s="17">
        <f>SUM(J1682:J1683)</f>
        <v>65.436099999999996</v>
      </c>
    </row>
    <row r="1685" spans="1:27" x14ac:dyDescent="0.25">
      <c r="E1685" s="19"/>
      <c r="H1685" s="19"/>
      <c r="K1685" s="19"/>
    </row>
    <row r="1686" spans="1:27" x14ac:dyDescent="0.25">
      <c r="D1686" s="20" t="s">
        <v>980</v>
      </c>
      <c r="E1686" s="19"/>
      <c r="H1686" s="19">
        <v>2</v>
      </c>
      <c r="I1686" t="s">
        <v>981</v>
      </c>
      <c r="J1686">
        <f>ROUND(H1686/100*K1680,5)</f>
        <v>0.30137999999999998</v>
      </c>
      <c r="K1686" s="19"/>
    </row>
    <row r="1687" spans="1:27" x14ac:dyDescent="0.25">
      <c r="D1687" s="20" t="s">
        <v>979</v>
      </c>
      <c r="E1687" s="19"/>
      <c r="H1687" s="19"/>
      <c r="K1687" s="21">
        <f>SUM(J1677:J1686)</f>
        <v>80.806479999999993</v>
      </c>
    </row>
    <row r="1688" spans="1:27" x14ac:dyDescent="0.25">
      <c r="D1688" s="20" t="s">
        <v>1012</v>
      </c>
      <c r="E1688" s="19"/>
      <c r="H1688" s="19">
        <v>2.4</v>
      </c>
      <c r="I1688" t="s">
        <v>981</v>
      </c>
      <c r="K1688" s="17">
        <f>ROUND(H1688/100*K1687,5)</f>
        <v>1.93936</v>
      </c>
    </row>
    <row r="1689" spans="1:27" x14ac:dyDescent="0.25">
      <c r="D1689" s="20" t="s">
        <v>982</v>
      </c>
      <c r="E1689" s="19"/>
      <c r="H1689" s="19"/>
      <c r="K1689" s="21">
        <f>SUM(K1687:K1688)</f>
        <v>82.745839999999987</v>
      </c>
    </row>
    <row r="1691" spans="1:27" ht="45" customHeight="1" x14ac:dyDescent="0.25">
      <c r="A1691" s="12" t="s">
        <v>1501</v>
      </c>
      <c r="B1691" s="12" t="s">
        <v>752</v>
      </c>
      <c r="C1691" s="13" t="s">
        <v>12</v>
      </c>
      <c r="D1691" s="61" t="s">
        <v>753</v>
      </c>
      <c r="E1691" s="62"/>
      <c r="F1691" s="62"/>
      <c r="G1691" s="13"/>
      <c r="H1691" s="14" t="s">
        <v>958</v>
      </c>
      <c r="I1691" s="63">
        <v>1</v>
      </c>
      <c r="J1691" s="64"/>
      <c r="K1691" s="15">
        <f>ROUND(K1704,2)</f>
        <v>86.83</v>
      </c>
      <c r="L1691" s="13"/>
      <c r="M1691" s="13"/>
      <c r="N1691" s="13"/>
      <c r="O1691" s="13"/>
      <c r="P1691" s="13"/>
      <c r="Q1691" s="13"/>
      <c r="R1691" s="13"/>
      <c r="S1691" s="13"/>
      <c r="T1691" s="13"/>
      <c r="U1691" s="13"/>
      <c r="V1691" s="13"/>
      <c r="W1691" s="13"/>
      <c r="X1691" s="13"/>
      <c r="Y1691" s="13"/>
      <c r="Z1691" s="13"/>
      <c r="AA1691" s="13"/>
    </row>
    <row r="1692" spans="1:27" x14ac:dyDescent="0.25">
      <c r="B1692" s="9" t="s">
        <v>959</v>
      </c>
    </row>
    <row r="1693" spans="1:27" x14ac:dyDescent="0.25">
      <c r="B1693" t="s">
        <v>1492</v>
      </c>
      <c r="C1693" t="s">
        <v>25</v>
      </c>
      <c r="D1693" t="s">
        <v>1493</v>
      </c>
      <c r="E1693" s="16">
        <v>0.16</v>
      </c>
      <c r="F1693" t="s">
        <v>962</v>
      </c>
      <c r="G1693" t="s">
        <v>963</v>
      </c>
      <c r="H1693" s="17">
        <v>20.65</v>
      </c>
      <c r="I1693" t="s">
        <v>964</v>
      </c>
      <c r="J1693" s="18">
        <f>ROUND(E1693/I1691* H1693,5)</f>
        <v>3.3039999999999998</v>
      </c>
      <c r="K1693" s="19"/>
    </row>
    <row r="1694" spans="1:27" x14ac:dyDescent="0.25">
      <c r="B1694" t="s">
        <v>1334</v>
      </c>
      <c r="C1694" t="s">
        <v>25</v>
      </c>
      <c r="D1694" t="s">
        <v>1335</v>
      </c>
      <c r="E1694" s="16">
        <v>0.5</v>
      </c>
      <c r="F1694" t="s">
        <v>962</v>
      </c>
      <c r="G1694" t="s">
        <v>963</v>
      </c>
      <c r="H1694" s="17">
        <v>23.53</v>
      </c>
      <c r="I1694" t="s">
        <v>964</v>
      </c>
      <c r="J1694" s="18">
        <f>ROUND(E1694/I1691* H1694,5)</f>
        <v>11.765000000000001</v>
      </c>
      <c r="K1694" s="19"/>
    </row>
    <row r="1695" spans="1:27" x14ac:dyDescent="0.25">
      <c r="D1695" s="20" t="s">
        <v>965</v>
      </c>
      <c r="E1695" s="19"/>
      <c r="H1695" s="19"/>
      <c r="K1695" s="17">
        <f>SUM(J1693:J1694)</f>
        <v>15.069000000000001</v>
      </c>
    </row>
    <row r="1696" spans="1:27" x14ac:dyDescent="0.25">
      <c r="B1696" s="9" t="s">
        <v>970</v>
      </c>
      <c r="E1696" s="19"/>
      <c r="H1696" s="19"/>
      <c r="K1696" s="19"/>
    </row>
    <row r="1697" spans="1:27" x14ac:dyDescent="0.25">
      <c r="B1697" t="s">
        <v>1502</v>
      </c>
      <c r="C1697" t="s">
        <v>12</v>
      </c>
      <c r="D1697" t="s">
        <v>1503</v>
      </c>
      <c r="E1697" s="16">
        <v>1</v>
      </c>
      <c r="G1697" t="s">
        <v>963</v>
      </c>
      <c r="H1697" s="17">
        <v>65.069999999999993</v>
      </c>
      <c r="I1697" t="s">
        <v>964</v>
      </c>
      <c r="J1697" s="18">
        <f>ROUND(E1697* H1697,5)</f>
        <v>65.069999999999993</v>
      </c>
      <c r="K1697" s="19"/>
    </row>
    <row r="1698" spans="1:27" x14ac:dyDescent="0.25">
      <c r="B1698" t="s">
        <v>1496</v>
      </c>
      <c r="C1698" t="s">
        <v>56</v>
      </c>
      <c r="D1698" t="s">
        <v>1497</v>
      </c>
      <c r="E1698" s="16">
        <v>0.61199999999999999</v>
      </c>
      <c r="G1698" t="s">
        <v>963</v>
      </c>
      <c r="H1698" s="17">
        <v>7.11</v>
      </c>
      <c r="I1698" t="s">
        <v>964</v>
      </c>
      <c r="J1698" s="18">
        <f>ROUND(E1698* H1698,5)</f>
        <v>4.3513200000000003</v>
      </c>
      <c r="K1698" s="19"/>
    </row>
    <row r="1699" spans="1:27" x14ac:dyDescent="0.25">
      <c r="D1699" s="20" t="s">
        <v>978</v>
      </c>
      <c r="E1699" s="19"/>
      <c r="H1699" s="19"/>
      <c r="K1699" s="17">
        <f>SUM(J1697:J1698)</f>
        <v>69.421319999999994</v>
      </c>
    </row>
    <row r="1700" spans="1:27" x14ac:dyDescent="0.25">
      <c r="E1700" s="19"/>
      <c r="H1700" s="19"/>
      <c r="K1700" s="19"/>
    </row>
    <row r="1701" spans="1:27" x14ac:dyDescent="0.25">
      <c r="D1701" s="20" t="s">
        <v>980</v>
      </c>
      <c r="E1701" s="19"/>
      <c r="H1701" s="19">
        <v>2</v>
      </c>
      <c r="I1701" t="s">
        <v>981</v>
      </c>
      <c r="J1701">
        <f>ROUND(H1701/100*K1695,5)</f>
        <v>0.30137999999999998</v>
      </c>
      <c r="K1701" s="19"/>
    </row>
    <row r="1702" spans="1:27" x14ac:dyDescent="0.25">
      <c r="D1702" s="20" t="s">
        <v>979</v>
      </c>
      <c r="E1702" s="19"/>
      <c r="H1702" s="19"/>
      <c r="K1702" s="21">
        <f>SUM(J1692:J1701)</f>
        <v>84.791699999999992</v>
      </c>
    </row>
    <row r="1703" spans="1:27" x14ac:dyDescent="0.25">
      <c r="D1703" s="20" t="s">
        <v>1012</v>
      </c>
      <c r="E1703" s="19"/>
      <c r="H1703" s="19">
        <v>2.4</v>
      </c>
      <c r="I1703" t="s">
        <v>981</v>
      </c>
      <c r="K1703" s="17">
        <f>ROUND(H1703/100*K1702,5)</f>
        <v>2.0350000000000001</v>
      </c>
    </row>
    <row r="1704" spans="1:27" x14ac:dyDescent="0.25">
      <c r="D1704" s="20" t="s">
        <v>982</v>
      </c>
      <c r="E1704" s="19"/>
      <c r="H1704" s="19"/>
      <c r="K1704" s="21">
        <f>SUM(K1702:K1703)</f>
        <v>86.826699999999988</v>
      </c>
    </row>
    <row r="1706" spans="1:27" ht="45" customHeight="1" x14ac:dyDescent="0.25">
      <c r="A1706" s="12" t="s">
        <v>1504</v>
      </c>
      <c r="B1706" s="12" t="s">
        <v>720</v>
      </c>
      <c r="C1706" s="13" t="s">
        <v>12</v>
      </c>
      <c r="D1706" s="61" t="s">
        <v>721</v>
      </c>
      <c r="E1706" s="62"/>
      <c r="F1706" s="62"/>
      <c r="G1706" s="13"/>
      <c r="H1706" s="14" t="s">
        <v>958</v>
      </c>
      <c r="I1706" s="63">
        <v>1</v>
      </c>
      <c r="J1706" s="64"/>
      <c r="K1706" s="15">
        <f>ROUND(K1719,2)</f>
        <v>86.58</v>
      </c>
      <c r="L1706" s="13"/>
      <c r="M1706" s="13"/>
      <c r="N1706" s="13"/>
      <c r="O1706" s="13"/>
      <c r="P1706" s="13"/>
      <c r="Q1706" s="13"/>
      <c r="R1706" s="13"/>
      <c r="S1706" s="13"/>
      <c r="T1706" s="13"/>
      <c r="U1706" s="13"/>
      <c r="V1706" s="13"/>
      <c r="W1706" s="13"/>
      <c r="X1706" s="13"/>
      <c r="Y1706" s="13"/>
      <c r="Z1706" s="13"/>
      <c r="AA1706" s="13"/>
    </row>
    <row r="1707" spans="1:27" x14ac:dyDescent="0.25">
      <c r="B1707" s="9" t="s">
        <v>959</v>
      </c>
    </row>
    <row r="1708" spans="1:27" x14ac:dyDescent="0.25">
      <c r="B1708" t="s">
        <v>1492</v>
      </c>
      <c r="C1708" t="s">
        <v>25</v>
      </c>
      <c r="D1708" t="s">
        <v>1493</v>
      </c>
      <c r="E1708" s="16">
        <v>0.13</v>
      </c>
      <c r="F1708" t="s">
        <v>962</v>
      </c>
      <c r="G1708" t="s">
        <v>963</v>
      </c>
      <c r="H1708" s="17">
        <v>20.65</v>
      </c>
      <c r="I1708" t="s">
        <v>964</v>
      </c>
      <c r="J1708" s="18">
        <f>ROUND(E1708/I1706* H1708,5)</f>
        <v>2.6844999999999999</v>
      </c>
      <c r="K1708" s="19"/>
    </row>
    <row r="1709" spans="1:27" x14ac:dyDescent="0.25">
      <c r="B1709" t="s">
        <v>1334</v>
      </c>
      <c r="C1709" t="s">
        <v>25</v>
      </c>
      <c r="D1709" t="s">
        <v>1335</v>
      </c>
      <c r="E1709" s="16">
        <v>0.4</v>
      </c>
      <c r="F1709" t="s">
        <v>962</v>
      </c>
      <c r="G1709" t="s">
        <v>963</v>
      </c>
      <c r="H1709" s="17">
        <v>23.53</v>
      </c>
      <c r="I1709" t="s">
        <v>964</v>
      </c>
      <c r="J1709" s="18">
        <f>ROUND(E1709/I1706* H1709,5)</f>
        <v>9.4120000000000008</v>
      </c>
      <c r="K1709" s="19"/>
    </row>
    <row r="1710" spans="1:27" x14ac:dyDescent="0.25">
      <c r="D1710" s="20" t="s">
        <v>965</v>
      </c>
      <c r="E1710" s="19"/>
      <c r="H1710" s="19"/>
      <c r="K1710" s="17">
        <f>SUM(J1708:J1709)</f>
        <v>12.096500000000001</v>
      </c>
    </row>
    <row r="1711" spans="1:27" x14ac:dyDescent="0.25">
      <c r="B1711" s="9" t="s">
        <v>970</v>
      </c>
      <c r="E1711" s="19"/>
      <c r="H1711" s="19"/>
      <c r="K1711" s="19"/>
    </row>
    <row r="1712" spans="1:27" x14ac:dyDescent="0.25">
      <c r="B1712" t="s">
        <v>1505</v>
      </c>
      <c r="C1712" t="s">
        <v>56</v>
      </c>
      <c r="D1712" t="s">
        <v>1506</v>
      </c>
      <c r="E1712" s="16">
        <v>0.40799999999999997</v>
      </c>
      <c r="G1712" t="s">
        <v>963</v>
      </c>
      <c r="H1712" s="17">
        <v>10.039999999999999</v>
      </c>
      <c r="I1712" t="s">
        <v>964</v>
      </c>
      <c r="J1712" s="18">
        <f>ROUND(E1712* H1712,5)</f>
        <v>4.0963200000000004</v>
      </c>
      <c r="K1712" s="19"/>
    </row>
    <row r="1713" spans="1:27" x14ac:dyDescent="0.25">
      <c r="B1713" t="s">
        <v>1507</v>
      </c>
      <c r="C1713" t="s">
        <v>12</v>
      </c>
      <c r="D1713" t="s">
        <v>1508</v>
      </c>
      <c r="E1713" s="16">
        <v>1</v>
      </c>
      <c r="G1713" t="s">
        <v>963</v>
      </c>
      <c r="H1713" s="17">
        <v>68.12</v>
      </c>
      <c r="I1713" t="s">
        <v>964</v>
      </c>
      <c r="J1713" s="18">
        <f>ROUND(E1713* H1713,5)</f>
        <v>68.12</v>
      </c>
      <c r="K1713" s="19"/>
    </row>
    <row r="1714" spans="1:27" x14ac:dyDescent="0.25">
      <c r="D1714" s="20" t="s">
        <v>978</v>
      </c>
      <c r="E1714" s="19"/>
      <c r="H1714" s="19"/>
      <c r="K1714" s="17">
        <f>SUM(J1712:J1713)</f>
        <v>72.21632000000001</v>
      </c>
    </row>
    <row r="1715" spans="1:27" x14ac:dyDescent="0.25">
      <c r="E1715" s="19"/>
      <c r="H1715" s="19"/>
      <c r="K1715" s="19"/>
    </row>
    <row r="1716" spans="1:27" x14ac:dyDescent="0.25">
      <c r="D1716" s="20" t="s">
        <v>980</v>
      </c>
      <c r="E1716" s="19"/>
      <c r="H1716" s="19">
        <v>2</v>
      </c>
      <c r="I1716" t="s">
        <v>981</v>
      </c>
      <c r="J1716">
        <f>ROUND(H1716/100*K1710,5)</f>
        <v>0.24193000000000001</v>
      </c>
      <c r="K1716" s="19"/>
    </row>
    <row r="1717" spans="1:27" x14ac:dyDescent="0.25">
      <c r="D1717" s="20" t="s">
        <v>979</v>
      </c>
      <c r="E1717" s="19"/>
      <c r="H1717" s="19"/>
      <c r="K1717" s="21">
        <f>SUM(J1707:J1716)</f>
        <v>84.554749999999999</v>
      </c>
    </row>
    <row r="1718" spans="1:27" x14ac:dyDescent="0.25">
      <c r="D1718" s="20" t="s">
        <v>1012</v>
      </c>
      <c r="E1718" s="19"/>
      <c r="H1718" s="19">
        <v>2.4</v>
      </c>
      <c r="I1718" t="s">
        <v>981</v>
      </c>
      <c r="K1718" s="17">
        <f>ROUND(H1718/100*K1717,5)</f>
        <v>2.0293100000000002</v>
      </c>
    </row>
    <row r="1719" spans="1:27" x14ac:dyDescent="0.25">
      <c r="D1719" s="20" t="s">
        <v>982</v>
      </c>
      <c r="E1719" s="19"/>
      <c r="H1719" s="19"/>
      <c r="K1719" s="21">
        <f>SUM(K1717:K1718)</f>
        <v>86.584059999999994</v>
      </c>
    </row>
    <row r="1721" spans="1:27" ht="45" customHeight="1" x14ac:dyDescent="0.25">
      <c r="A1721" s="12" t="s">
        <v>1509</v>
      </c>
      <c r="B1721" s="12" t="s">
        <v>722</v>
      </c>
      <c r="C1721" s="13" t="s">
        <v>12</v>
      </c>
      <c r="D1721" s="61" t="s">
        <v>723</v>
      </c>
      <c r="E1721" s="62"/>
      <c r="F1721" s="62"/>
      <c r="G1721" s="13"/>
      <c r="H1721" s="14" t="s">
        <v>958</v>
      </c>
      <c r="I1721" s="63">
        <v>1</v>
      </c>
      <c r="J1721" s="64"/>
      <c r="K1721" s="15">
        <f>ROUND(K1734,2)</f>
        <v>113.67</v>
      </c>
      <c r="L1721" s="13"/>
      <c r="M1721" s="13"/>
      <c r="N1721" s="13"/>
      <c r="O1721" s="13"/>
      <c r="P1721" s="13"/>
      <c r="Q1721" s="13"/>
      <c r="R1721" s="13"/>
      <c r="S1721" s="13"/>
      <c r="T1721" s="13"/>
      <c r="U1721" s="13"/>
      <c r="V1721" s="13"/>
      <c r="W1721" s="13"/>
      <c r="X1721" s="13"/>
      <c r="Y1721" s="13"/>
      <c r="Z1721" s="13"/>
      <c r="AA1721" s="13"/>
    </row>
    <row r="1722" spans="1:27" x14ac:dyDescent="0.25">
      <c r="B1722" s="9" t="s">
        <v>959</v>
      </c>
    </row>
    <row r="1723" spans="1:27" x14ac:dyDescent="0.25">
      <c r="B1723" t="s">
        <v>1492</v>
      </c>
      <c r="C1723" t="s">
        <v>25</v>
      </c>
      <c r="D1723" t="s">
        <v>1493</v>
      </c>
      <c r="E1723" s="16">
        <v>0.18</v>
      </c>
      <c r="F1723" t="s">
        <v>962</v>
      </c>
      <c r="G1723" t="s">
        <v>963</v>
      </c>
      <c r="H1723" s="17">
        <v>20.65</v>
      </c>
      <c r="I1723" t="s">
        <v>964</v>
      </c>
      <c r="J1723" s="18">
        <f>ROUND(E1723/I1721* H1723,5)</f>
        <v>3.7170000000000001</v>
      </c>
      <c r="K1723" s="19"/>
    </row>
    <row r="1724" spans="1:27" x14ac:dyDescent="0.25">
      <c r="B1724" t="s">
        <v>1334</v>
      </c>
      <c r="C1724" t="s">
        <v>25</v>
      </c>
      <c r="D1724" t="s">
        <v>1335</v>
      </c>
      <c r="E1724" s="16">
        <v>0.55000000000000004</v>
      </c>
      <c r="F1724" t="s">
        <v>962</v>
      </c>
      <c r="G1724" t="s">
        <v>963</v>
      </c>
      <c r="H1724" s="17">
        <v>23.53</v>
      </c>
      <c r="I1724" t="s">
        <v>964</v>
      </c>
      <c r="J1724" s="18">
        <f>ROUND(E1724/I1721* H1724,5)</f>
        <v>12.9415</v>
      </c>
      <c r="K1724" s="19"/>
    </row>
    <row r="1725" spans="1:27" x14ac:dyDescent="0.25">
      <c r="D1725" s="20" t="s">
        <v>965</v>
      </c>
      <c r="E1725" s="19"/>
      <c r="H1725" s="19"/>
      <c r="K1725" s="17">
        <f>SUM(J1723:J1724)</f>
        <v>16.6585</v>
      </c>
    </row>
    <row r="1726" spans="1:27" x14ac:dyDescent="0.25">
      <c r="B1726" s="9" t="s">
        <v>970</v>
      </c>
      <c r="E1726" s="19"/>
      <c r="H1726" s="19"/>
      <c r="K1726" s="19"/>
    </row>
    <row r="1727" spans="1:27" x14ac:dyDescent="0.25">
      <c r="B1727" t="s">
        <v>1505</v>
      </c>
      <c r="C1727" t="s">
        <v>56</v>
      </c>
      <c r="D1727" t="s">
        <v>1506</v>
      </c>
      <c r="E1727" s="16">
        <v>0.40799999999999997</v>
      </c>
      <c r="G1727" t="s">
        <v>963</v>
      </c>
      <c r="H1727" s="17">
        <v>10.039999999999999</v>
      </c>
      <c r="I1727" t="s">
        <v>964</v>
      </c>
      <c r="J1727" s="18">
        <f>ROUND(E1727* H1727,5)</f>
        <v>4.0963200000000004</v>
      </c>
      <c r="K1727" s="19"/>
    </row>
    <row r="1728" spans="1:27" x14ac:dyDescent="0.25">
      <c r="B1728" t="s">
        <v>1510</v>
      </c>
      <c r="C1728" t="s">
        <v>12</v>
      </c>
      <c r="D1728" t="s">
        <v>1511</v>
      </c>
      <c r="E1728" s="16">
        <v>1</v>
      </c>
      <c r="G1728" t="s">
        <v>963</v>
      </c>
      <c r="H1728" s="17">
        <v>89.92</v>
      </c>
      <c r="I1728" t="s">
        <v>964</v>
      </c>
      <c r="J1728" s="18">
        <f>ROUND(E1728* H1728,5)</f>
        <v>89.92</v>
      </c>
      <c r="K1728" s="19"/>
    </row>
    <row r="1729" spans="1:27" x14ac:dyDescent="0.25">
      <c r="D1729" s="20" t="s">
        <v>978</v>
      </c>
      <c r="E1729" s="19"/>
      <c r="H1729" s="19"/>
      <c r="K1729" s="17">
        <f>SUM(J1727:J1728)</f>
        <v>94.016320000000007</v>
      </c>
    </row>
    <row r="1730" spans="1:27" x14ac:dyDescent="0.25">
      <c r="E1730" s="19"/>
      <c r="H1730" s="19"/>
      <c r="K1730" s="19"/>
    </row>
    <row r="1731" spans="1:27" x14ac:dyDescent="0.25">
      <c r="D1731" s="20" t="s">
        <v>980</v>
      </c>
      <c r="E1731" s="19"/>
      <c r="H1731" s="19">
        <v>2</v>
      </c>
      <c r="I1731" t="s">
        <v>981</v>
      </c>
      <c r="J1731">
        <f>ROUND(H1731/100*K1725,5)</f>
        <v>0.33317000000000002</v>
      </c>
      <c r="K1731" s="19"/>
    </row>
    <row r="1732" spans="1:27" x14ac:dyDescent="0.25">
      <c r="D1732" s="20" t="s">
        <v>979</v>
      </c>
      <c r="E1732" s="19"/>
      <c r="H1732" s="19"/>
      <c r="K1732" s="21">
        <f>SUM(J1722:J1731)</f>
        <v>111.00799000000001</v>
      </c>
    </row>
    <row r="1733" spans="1:27" x14ac:dyDescent="0.25">
      <c r="D1733" s="20" t="s">
        <v>1012</v>
      </c>
      <c r="E1733" s="19"/>
      <c r="H1733" s="19">
        <v>2.4</v>
      </c>
      <c r="I1733" t="s">
        <v>981</v>
      </c>
      <c r="K1733" s="17">
        <f>ROUND(H1733/100*K1732,5)</f>
        <v>2.6641900000000001</v>
      </c>
    </row>
    <row r="1734" spans="1:27" x14ac:dyDescent="0.25">
      <c r="D1734" s="20" t="s">
        <v>982</v>
      </c>
      <c r="E1734" s="19"/>
      <c r="H1734" s="19"/>
      <c r="K1734" s="21">
        <f>SUM(K1732:K1733)</f>
        <v>113.67218000000001</v>
      </c>
    </row>
    <row r="1736" spans="1:27" ht="45" customHeight="1" x14ac:dyDescent="0.25">
      <c r="A1736" s="12" t="s">
        <v>1512</v>
      </c>
      <c r="B1736" s="12" t="s">
        <v>724</v>
      </c>
      <c r="C1736" s="13" t="s">
        <v>12</v>
      </c>
      <c r="D1736" s="61" t="s">
        <v>725</v>
      </c>
      <c r="E1736" s="62"/>
      <c r="F1736" s="62"/>
      <c r="G1736" s="13"/>
      <c r="H1736" s="14" t="s">
        <v>958</v>
      </c>
      <c r="I1736" s="63">
        <v>1</v>
      </c>
      <c r="J1736" s="64"/>
      <c r="K1736" s="15">
        <f>ROUND(K1749,2)</f>
        <v>91.51</v>
      </c>
      <c r="L1736" s="13"/>
      <c r="M1736" s="13"/>
      <c r="N1736" s="13"/>
      <c r="O1736" s="13"/>
      <c r="P1736" s="13"/>
      <c r="Q1736" s="13"/>
      <c r="R1736" s="13"/>
      <c r="S1736" s="13"/>
      <c r="T1736" s="13"/>
      <c r="U1736" s="13"/>
      <c r="V1736" s="13"/>
      <c r="W1736" s="13"/>
      <c r="X1736" s="13"/>
      <c r="Y1736" s="13"/>
      <c r="Z1736" s="13"/>
      <c r="AA1736" s="13"/>
    </row>
    <row r="1737" spans="1:27" x14ac:dyDescent="0.25">
      <c r="B1737" s="9" t="s">
        <v>959</v>
      </c>
    </row>
    <row r="1738" spans="1:27" x14ac:dyDescent="0.25">
      <c r="B1738" t="s">
        <v>1492</v>
      </c>
      <c r="C1738" t="s">
        <v>25</v>
      </c>
      <c r="D1738" t="s">
        <v>1493</v>
      </c>
      <c r="E1738" s="16">
        <v>0.13</v>
      </c>
      <c r="F1738" t="s">
        <v>962</v>
      </c>
      <c r="G1738" t="s">
        <v>963</v>
      </c>
      <c r="H1738" s="17">
        <v>20.65</v>
      </c>
      <c r="I1738" t="s">
        <v>964</v>
      </c>
      <c r="J1738" s="18">
        <f>ROUND(E1738/I1736* H1738,5)</f>
        <v>2.6844999999999999</v>
      </c>
      <c r="K1738" s="19"/>
    </row>
    <row r="1739" spans="1:27" x14ac:dyDescent="0.25">
      <c r="B1739" t="s">
        <v>1334</v>
      </c>
      <c r="C1739" t="s">
        <v>25</v>
      </c>
      <c r="D1739" t="s">
        <v>1335</v>
      </c>
      <c r="E1739" s="16">
        <v>0.4</v>
      </c>
      <c r="F1739" t="s">
        <v>962</v>
      </c>
      <c r="G1739" t="s">
        <v>963</v>
      </c>
      <c r="H1739" s="17">
        <v>23.53</v>
      </c>
      <c r="I1739" t="s">
        <v>964</v>
      </c>
      <c r="J1739" s="18">
        <f>ROUND(E1739/I1736* H1739,5)</f>
        <v>9.4120000000000008</v>
      </c>
      <c r="K1739" s="19"/>
    </row>
    <row r="1740" spans="1:27" x14ac:dyDescent="0.25">
      <c r="D1740" s="20" t="s">
        <v>965</v>
      </c>
      <c r="E1740" s="19"/>
      <c r="H1740" s="19"/>
      <c r="K1740" s="17">
        <f>SUM(J1738:J1739)</f>
        <v>12.096500000000001</v>
      </c>
    </row>
    <row r="1741" spans="1:27" x14ac:dyDescent="0.25">
      <c r="B1741" s="9" t="s">
        <v>970</v>
      </c>
      <c r="E1741" s="19"/>
      <c r="H1741" s="19"/>
      <c r="K1741" s="19"/>
    </row>
    <row r="1742" spans="1:27" x14ac:dyDescent="0.25">
      <c r="B1742" t="s">
        <v>1505</v>
      </c>
      <c r="C1742" t="s">
        <v>56</v>
      </c>
      <c r="D1742" t="s">
        <v>1506</v>
      </c>
      <c r="E1742" s="16">
        <v>0.51</v>
      </c>
      <c r="G1742" t="s">
        <v>963</v>
      </c>
      <c r="H1742" s="17">
        <v>10.039999999999999</v>
      </c>
      <c r="I1742" t="s">
        <v>964</v>
      </c>
      <c r="J1742" s="18">
        <f>ROUND(E1742* H1742,5)</f>
        <v>5.1204000000000001</v>
      </c>
      <c r="K1742" s="19"/>
    </row>
    <row r="1743" spans="1:27" x14ac:dyDescent="0.25">
      <c r="B1743" t="s">
        <v>1513</v>
      </c>
      <c r="C1743" t="s">
        <v>12</v>
      </c>
      <c r="D1743" t="s">
        <v>1514</v>
      </c>
      <c r="E1743" s="16">
        <v>1</v>
      </c>
      <c r="G1743" t="s">
        <v>963</v>
      </c>
      <c r="H1743" s="17">
        <v>71.91</v>
      </c>
      <c r="I1743" t="s">
        <v>964</v>
      </c>
      <c r="J1743" s="18">
        <f>ROUND(E1743* H1743,5)</f>
        <v>71.91</v>
      </c>
      <c r="K1743" s="19"/>
    </row>
    <row r="1744" spans="1:27" x14ac:dyDescent="0.25">
      <c r="D1744" s="20" t="s">
        <v>978</v>
      </c>
      <c r="E1744" s="19"/>
      <c r="H1744" s="19"/>
      <c r="K1744" s="17">
        <f>SUM(J1742:J1743)</f>
        <v>77.0304</v>
      </c>
    </row>
    <row r="1745" spans="1:27" x14ac:dyDescent="0.25">
      <c r="E1745" s="19"/>
      <c r="H1745" s="19"/>
      <c r="K1745" s="19"/>
    </row>
    <row r="1746" spans="1:27" x14ac:dyDescent="0.25">
      <c r="D1746" s="20" t="s">
        <v>980</v>
      </c>
      <c r="E1746" s="19"/>
      <c r="H1746" s="19">
        <v>2</v>
      </c>
      <c r="I1746" t="s">
        <v>981</v>
      </c>
      <c r="J1746">
        <f>ROUND(H1746/100*K1740,5)</f>
        <v>0.24193000000000001</v>
      </c>
      <c r="K1746" s="19"/>
    </row>
    <row r="1747" spans="1:27" x14ac:dyDescent="0.25">
      <c r="D1747" s="20" t="s">
        <v>979</v>
      </c>
      <c r="E1747" s="19"/>
      <c r="H1747" s="19"/>
      <c r="K1747" s="21">
        <f>SUM(J1737:J1746)</f>
        <v>89.368830000000003</v>
      </c>
    </row>
    <row r="1748" spans="1:27" x14ac:dyDescent="0.25">
      <c r="D1748" s="20" t="s">
        <v>1012</v>
      </c>
      <c r="E1748" s="19"/>
      <c r="H1748" s="19">
        <v>2.4</v>
      </c>
      <c r="I1748" t="s">
        <v>981</v>
      </c>
      <c r="K1748" s="17">
        <f>ROUND(H1748/100*K1747,5)</f>
        <v>2.1448499999999999</v>
      </c>
    </row>
    <row r="1749" spans="1:27" x14ac:dyDescent="0.25">
      <c r="D1749" s="20" t="s">
        <v>982</v>
      </c>
      <c r="E1749" s="19"/>
      <c r="H1749" s="19"/>
      <c r="K1749" s="21">
        <f>SUM(K1747:K1748)</f>
        <v>91.513680000000008</v>
      </c>
    </row>
    <row r="1751" spans="1:27" ht="45" customHeight="1" x14ac:dyDescent="0.25">
      <c r="A1751" s="12" t="s">
        <v>1515</v>
      </c>
      <c r="B1751" s="12" t="s">
        <v>726</v>
      </c>
      <c r="C1751" s="13" t="s">
        <v>12</v>
      </c>
      <c r="D1751" s="61" t="s">
        <v>727</v>
      </c>
      <c r="E1751" s="62"/>
      <c r="F1751" s="62"/>
      <c r="G1751" s="13"/>
      <c r="H1751" s="14" t="s">
        <v>958</v>
      </c>
      <c r="I1751" s="63">
        <v>1</v>
      </c>
      <c r="J1751" s="64"/>
      <c r="K1751" s="15">
        <f>ROUND(K1764,2)</f>
        <v>119.84</v>
      </c>
      <c r="L1751" s="13"/>
      <c r="M1751" s="13"/>
      <c r="N1751" s="13"/>
      <c r="O1751" s="13"/>
      <c r="P1751" s="13"/>
      <c r="Q1751" s="13"/>
      <c r="R1751" s="13"/>
      <c r="S1751" s="13"/>
      <c r="T1751" s="13"/>
      <c r="U1751" s="13"/>
      <c r="V1751" s="13"/>
      <c r="W1751" s="13"/>
      <c r="X1751" s="13"/>
      <c r="Y1751" s="13"/>
      <c r="Z1751" s="13"/>
      <c r="AA1751" s="13"/>
    </row>
    <row r="1752" spans="1:27" x14ac:dyDescent="0.25">
      <c r="B1752" s="9" t="s">
        <v>959</v>
      </c>
    </row>
    <row r="1753" spans="1:27" x14ac:dyDescent="0.25">
      <c r="B1753" t="s">
        <v>1334</v>
      </c>
      <c r="C1753" t="s">
        <v>25</v>
      </c>
      <c r="D1753" t="s">
        <v>1335</v>
      </c>
      <c r="E1753" s="16">
        <v>0.55000000000000004</v>
      </c>
      <c r="F1753" t="s">
        <v>962</v>
      </c>
      <c r="G1753" t="s">
        <v>963</v>
      </c>
      <c r="H1753" s="17">
        <v>23.53</v>
      </c>
      <c r="I1753" t="s">
        <v>964</v>
      </c>
      <c r="J1753" s="18">
        <f>ROUND(E1753/I1751* H1753,5)</f>
        <v>12.9415</v>
      </c>
      <c r="K1753" s="19"/>
    </row>
    <row r="1754" spans="1:27" x14ac:dyDescent="0.25">
      <c r="B1754" t="s">
        <v>1492</v>
      </c>
      <c r="C1754" t="s">
        <v>25</v>
      </c>
      <c r="D1754" t="s">
        <v>1493</v>
      </c>
      <c r="E1754" s="16">
        <v>0.18</v>
      </c>
      <c r="F1754" t="s">
        <v>962</v>
      </c>
      <c r="G1754" t="s">
        <v>963</v>
      </c>
      <c r="H1754" s="17">
        <v>20.65</v>
      </c>
      <c r="I1754" t="s">
        <v>964</v>
      </c>
      <c r="J1754" s="18">
        <f>ROUND(E1754/I1751* H1754,5)</f>
        <v>3.7170000000000001</v>
      </c>
      <c r="K1754" s="19"/>
    </row>
    <row r="1755" spans="1:27" x14ac:dyDescent="0.25">
      <c r="D1755" s="20" t="s">
        <v>965</v>
      </c>
      <c r="E1755" s="19"/>
      <c r="H1755" s="19"/>
      <c r="K1755" s="17">
        <f>SUM(J1753:J1754)</f>
        <v>16.6585</v>
      </c>
    </row>
    <row r="1756" spans="1:27" x14ac:dyDescent="0.25">
      <c r="B1756" s="9" t="s">
        <v>970</v>
      </c>
      <c r="E1756" s="19"/>
      <c r="H1756" s="19"/>
      <c r="K1756" s="19"/>
    </row>
    <row r="1757" spans="1:27" x14ac:dyDescent="0.25">
      <c r="B1757" t="s">
        <v>1505</v>
      </c>
      <c r="C1757" t="s">
        <v>56</v>
      </c>
      <c r="D1757" t="s">
        <v>1506</v>
      </c>
      <c r="E1757" s="16">
        <v>0.51</v>
      </c>
      <c r="G1757" t="s">
        <v>963</v>
      </c>
      <c r="H1757" s="17">
        <v>10.039999999999999</v>
      </c>
      <c r="I1757" t="s">
        <v>964</v>
      </c>
      <c r="J1757" s="18">
        <f>ROUND(E1757* H1757,5)</f>
        <v>5.1204000000000001</v>
      </c>
      <c r="K1757" s="19"/>
    </row>
    <row r="1758" spans="1:27" x14ac:dyDescent="0.25">
      <c r="B1758" t="s">
        <v>1516</v>
      </c>
      <c r="C1758" t="s">
        <v>12</v>
      </c>
      <c r="D1758" t="s">
        <v>1517</v>
      </c>
      <c r="E1758" s="16">
        <v>1</v>
      </c>
      <c r="G1758" t="s">
        <v>963</v>
      </c>
      <c r="H1758" s="17">
        <v>94.92</v>
      </c>
      <c r="I1758" t="s">
        <v>964</v>
      </c>
      <c r="J1758" s="18">
        <f>ROUND(E1758* H1758,5)</f>
        <v>94.92</v>
      </c>
      <c r="K1758" s="19"/>
    </row>
    <row r="1759" spans="1:27" x14ac:dyDescent="0.25">
      <c r="D1759" s="20" t="s">
        <v>978</v>
      </c>
      <c r="E1759" s="19"/>
      <c r="H1759" s="19"/>
      <c r="K1759" s="17">
        <f>SUM(J1757:J1758)</f>
        <v>100.04040000000001</v>
      </c>
    </row>
    <row r="1760" spans="1:27" x14ac:dyDescent="0.25">
      <c r="E1760" s="19"/>
      <c r="H1760" s="19"/>
      <c r="K1760" s="19"/>
    </row>
    <row r="1761" spans="1:27" x14ac:dyDescent="0.25">
      <c r="D1761" s="20" t="s">
        <v>980</v>
      </c>
      <c r="E1761" s="19"/>
      <c r="H1761" s="19">
        <v>2</v>
      </c>
      <c r="I1761" t="s">
        <v>981</v>
      </c>
      <c r="J1761">
        <f>ROUND(H1761/100*K1755,5)</f>
        <v>0.33317000000000002</v>
      </c>
      <c r="K1761" s="19"/>
    </row>
    <row r="1762" spans="1:27" x14ac:dyDescent="0.25">
      <c r="D1762" s="20" t="s">
        <v>979</v>
      </c>
      <c r="E1762" s="19"/>
      <c r="H1762" s="19"/>
      <c r="K1762" s="21">
        <f>SUM(J1752:J1761)</f>
        <v>117.03207</v>
      </c>
    </row>
    <row r="1763" spans="1:27" x14ac:dyDescent="0.25">
      <c r="D1763" s="20" t="s">
        <v>1012</v>
      </c>
      <c r="E1763" s="19"/>
      <c r="H1763" s="19">
        <v>2.4</v>
      </c>
      <c r="I1763" t="s">
        <v>981</v>
      </c>
      <c r="K1763" s="17">
        <f>ROUND(H1763/100*K1762,5)</f>
        <v>2.80877</v>
      </c>
    </row>
    <row r="1764" spans="1:27" x14ac:dyDescent="0.25">
      <c r="D1764" s="20" t="s">
        <v>982</v>
      </c>
      <c r="E1764" s="19"/>
      <c r="H1764" s="19"/>
      <c r="K1764" s="21">
        <f>SUM(K1762:K1763)</f>
        <v>119.84084</v>
      </c>
    </row>
    <row r="1766" spans="1:27" ht="45" customHeight="1" x14ac:dyDescent="0.25">
      <c r="A1766" s="12" t="s">
        <v>1518</v>
      </c>
      <c r="B1766" s="12" t="s">
        <v>746</v>
      </c>
      <c r="C1766" s="13" t="s">
        <v>12</v>
      </c>
      <c r="D1766" s="61" t="s">
        <v>747</v>
      </c>
      <c r="E1766" s="62"/>
      <c r="F1766" s="62"/>
      <c r="G1766" s="13"/>
      <c r="H1766" s="14" t="s">
        <v>958</v>
      </c>
      <c r="I1766" s="63">
        <v>1</v>
      </c>
      <c r="J1766" s="64"/>
      <c r="K1766" s="15">
        <f>ROUND(K1779,2)</f>
        <v>98.82</v>
      </c>
      <c r="L1766" s="13"/>
      <c r="M1766" s="13"/>
      <c r="N1766" s="13"/>
      <c r="O1766" s="13"/>
      <c r="P1766" s="13"/>
      <c r="Q1766" s="13"/>
      <c r="R1766" s="13"/>
      <c r="S1766" s="13"/>
      <c r="T1766" s="13"/>
      <c r="U1766" s="13"/>
      <c r="V1766" s="13"/>
      <c r="W1766" s="13"/>
      <c r="X1766" s="13"/>
      <c r="Y1766" s="13"/>
      <c r="Z1766" s="13"/>
      <c r="AA1766" s="13"/>
    </row>
    <row r="1767" spans="1:27" x14ac:dyDescent="0.25">
      <c r="B1767" s="9" t="s">
        <v>959</v>
      </c>
    </row>
    <row r="1768" spans="1:27" x14ac:dyDescent="0.25">
      <c r="B1768" t="s">
        <v>1492</v>
      </c>
      <c r="C1768" t="s">
        <v>25</v>
      </c>
      <c r="D1768" t="s">
        <v>1493</v>
      </c>
      <c r="E1768" s="16">
        <v>0.16</v>
      </c>
      <c r="F1768" t="s">
        <v>962</v>
      </c>
      <c r="G1768" t="s">
        <v>963</v>
      </c>
      <c r="H1768" s="17">
        <v>20.65</v>
      </c>
      <c r="I1768" t="s">
        <v>964</v>
      </c>
      <c r="J1768" s="18">
        <f>ROUND(E1768/I1766* H1768,5)</f>
        <v>3.3039999999999998</v>
      </c>
      <c r="K1768" s="19"/>
    </row>
    <row r="1769" spans="1:27" x14ac:dyDescent="0.25">
      <c r="B1769" t="s">
        <v>1334</v>
      </c>
      <c r="C1769" t="s">
        <v>25</v>
      </c>
      <c r="D1769" t="s">
        <v>1335</v>
      </c>
      <c r="E1769" s="16">
        <v>0.5</v>
      </c>
      <c r="F1769" t="s">
        <v>962</v>
      </c>
      <c r="G1769" t="s">
        <v>963</v>
      </c>
      <c r="H1769" s="17">
        <v>23.53</v>
      </c>
      <c r="I1769" t="s">
        <v>964</v>
      </c>
      <c r="J1769" s="18">
        <f>ROUND(E1769/I1766* H1769,5)</f>
        <v>11.765000000000001</v>
      </c>
      <c r="K1769" s="19"/>
    </row>
    <row r="1770" spans="1:27" x14ac:dyDescent="0.25">
      <c r="D1770" s="20" t="s">
        <v>965</v>
      </c>
      <c r="E1770" s="19"/>
      <c r="H1770" s="19"/>
      <c r="K1770" s="17">
        <f>SUM(J1768:J1769)</f>
        <v>15.069000000000001</v>
      </c>
    </row>
    <row r="1771" spans="1:27" x14ac:dyDescent="0.25">
      <c r="B1771" s="9" t="s">
        <v>970</v>
      </c>
      <c r="E1771" s="19"/>
      <c r="H1771" s="19"/>
      <c r="K1771" s="19"/>
    </row>
    <row r="1772" spans="1:27" x14ac:dyDescent="0.25">
      <c r="B1772" t="s">
        <v>1496</v>
      </c>
      <c r="C1772" t="s">
        <v>56</v>
      </c>
      <c r="D1772" t="s">
        <v>1497</v>
      </c>
      <c r="E1772" s="16">
        <v>0.61199999999999999</v>
      </c>
      <c r="G1772" t="s">
        <v>963</v>
      </c>
      <c r="H1772" s="17">
        <v>7.11</v>
      </c>
      <c r="I1772" t="s">
        <v>964</v>
      </c>
      <c r="J1772" s="18">
        <f>ROUND(E1772* H1772,5)</f>
        <v>4.3513200000000003</v>
      </c>
      <c r="K1772" s="19"/>
    </row>
    <row r="1773" spans="1:27" x14ac:dyDescent="0.25">
      <c r="B1773" t="s">
        <v>1519</v>
      </c>
      <c r="C1773" t="s">
        <v>12</v>
      </c>
      <c r="D1773" t="s">
        <v>1520</v>
      </c>
      <c r="E1773" s="16">
        <v>1</v>
      </c>
      <c r="G1773" t="s">
        <v>963</v>
      </c>
      <c r="H1773" s="17">
        <v>76.78</v>
      </c>
      <c r="I1773" t="s">
        <v>964</v>
      </c>
      <c r="J1773" s="18">
        <f>ROUND(E1773* H1773,5)</f>
        <v>76.78</v>
      </c>
      <c r="K1773" s="19"/>
    </row>
    <row r="1774" spans="1:27" x14ac:dyDescent="0.25">
      <c r="D1774" s="20" t="s">
        <v>978</v>
      </c>
      <c r="E1774" s="19"/>
      <c r="H1774" s="19"/>
      <c r="K1774" s="17">
        <f>SUM(J1772:J1773)</f>
        <v>81.131320000000002</v>
      </c>
    </row>
    <row r="1775" spans="1:27" x14ac:dyDescent="0.25">
      <c r="E1775" s="19"/>
      <c r="H1775" s="19"/>
      <c r="K1775" s="19"/>
    </row>
    <row r="1776" spans="1:27" x14ac:dyDescent="0.25">
      <c r="D1776" s="20" t="s">
        <v>980</v>
      </c>
      <c r="E1776" s="19"/>
      <c r="H1776" s="19">
        <v>2</v>
      </c>
      <c r="I1776" t="s">
        <v>981</v>
      </c>
      <c r="J1776">
        <f>ROUND(H1776/100*K1770,5)</f>
        <v>0.30137999999999998</v>
      </c>
      <c r="K1776" s="19"/>
    </row>
    <row r="1777" spans="1:27" x14ac:dyDescent="0.25">
      <c r="D1777" s="20" t="s">
        <v>979</v>
      </c>
      <c r="E1777" s="19"/>
      <c r="H1777" s="19"/>
      <c r="K1777" s="21">
        <f>SUM(J1767:J1776)</f>
        <v>96.5017</v>
      </c>
    </row>
    <row r="1778" spans="1:27" x14ac:dyDescent="0.25">
      <c r="D1778" s="20" t="s">
        <v>1012</v>
      </c>
      <c r="E1778" s="19"/>
      <c r="H1778" s="19">
        <v>2.4</v>
      </c>
      <c r="I1778" t="s">
        <v>981</v>
      </c>
      <c r="K1778" s="17">
        <f>ROUND(H1778/100*K1777,5)</f>
        <v>2.3160400000000001</v>
      </c>
    </row>
    <row r="1779" spans="1:27" x14ac:dyDescent="0.25">
      <c r="D1779" s="20" t="s">
        <v>982</v>
      </c>
      <c r="E1779" s="19"/>
      <c r="H1779" s="19"/>
      <c r="K1779" s="21">
        <f>SUM(K1777:K1778)</f>
        <v>98.817740000000001</v>
      </c>
    </row>
    <row r="1781" spans="1:27" ht="45" customHeight="1" x14ac:dyDescent="0.25">
      <c r="A1781" s="12" t="s">
        <v>1521</v>
      </c>
      <c r="B1781" s="12" t="s">
        <v>728</v>
      </c>
      <c r="C1781" s="13" t="s">
        <v>12</v>
      </c>
      <c r="D1781" s="61" t="s">
        <v>729</v>
      </c>
      <c r="E1781" s="62"/>
      <c r="F1781" s="62"/>
      <c r="G1781" s="13"/>
      <c r="H1781" s="14" t="s">
        <v>958</v>
      </c>
      <c r="I1781" s="63">
        <v>1</v>
      </c>
      <c r="J1781" s="64"/>
      <c r="K1781" s="15">
        <f>ROUND(K1794,2)</f>
        <v>96.43</v>
      </c>
      <c r="L1781" s="13"/>
      <c r="M1781" s="13"/>
      <c r="N1781" s="13"/>
      <c r="O1781" s="13"/>
      <c r="P1781" s="13"/>
      <c r="Q1781" s="13"/>
      <c r="R1781" s="13"/>
      <c r="S1781" s="13"/>
      <c r="T1781" s="13"/>
      <c r="U1781" s="13"/>
      <c r="V1781" s="13"/>
      <c r="W1781" s="13"/>
      <c r="X1781" s="13"/>
      <c r="Y1781" s="13"/>
      <c r="Z1781" s="13"/>
      <c r="AA1781" s="13"/>
    </row>
    <row r="1782" spans="1:27" x14ac:dyDescent="0.25">
      <c r="B1782" s="9" t="s">
        <v>959</v>
      </c>
    </row>
    <row r="1783" spans="1:27" x14ac:dyDescent="0.25">
      <c r="B1783" t="s">
        <v>1492</v>
      </c>
      <c r="C1783" t="s">
        <v>25</v>
      </c>
      <c r="D1783" t="s">
        <v>1493</v>
      </c>
      <c r="E1783" s="16">
        <v>0.13</v>
      </c>
      <c r="F1783" t="s">
        <v>962</v>
      </c>
      <c r="G1783" t="s">
        <v>963</v>
      </c>
      <c r="H1783" s="17">
        <v>20.65</v>
      </c>
      <c r="I1783" t="s">
        <v>964</v>
      </c>
      <c r="J1783" s="18">
        <f>ROUND(E1783/I1781* H1783,5)</f>
        <v>2.6844999999999999</v>
      </c>
      <c r="K1783" s="19"/>
    </row>
    <row r="1784" spans="1:27" x14ac:dyDescent="0.25">
      <c r="B1784" t="s">
        <v>1334</v>
      </c>
      <c r="C1784" t="s">
        <v>25</v>
      </c>
      <c r="D1784" t="s">
        <v>1335</v>
      </c>
      <c r="E1784" s="16">
        <v>0.4</v>
      </c>
      <c r="F1784" t="s">
        <v>962</v>
      </c>
      <c r="G1784" t="s">
        <v>963</v>
      </c>
      <c r="H1784" s="17">
        <v>23.53</v>
      </c>
      <c r="I1784" t="s">
        <v>964</v>
      </c>
      <c r="J1784" s="18">
        <f>ROUND(E1784/I1781* H1784,5)</f>
        <v>9.4120000000000008</v>
      </c>
      <c r="K1784" s="19"/>
    </row>
    <row r="1785" spans="1:27" x14ac:dyDescent="0.25">
      <c r="D1785" s="20" t="s">
        <v>965</v>
      </c>
      <c r="E1785" s="19"/>
      <c r="H1785" s="19"/>
      <c r="K1785" s="17">
        <f>SUM(J1783:J1784)</f>
        <v>12.096500000000001</v>
      </c>
    </row>
    <row r="1786" spans="1:27" x14ac:dyDescent="0.25">
      <c r="B1786" s="9" t="s">
        <v>970</v>
      </c>
      <c r="E1786" s="19"/>
      <c r="H1786" s="19"/>
      <c r="K1786" s="19"/>
    </row>
    <row r="1787" spans="1:27" x14ac:dyDescent="0.25">
      <c r="B1787" t="s">
        <v>1505</v>
      </c>
      <c r="C1787" t="s">
        <v>56</v>
      </c>
      <c r="D1787" t="s">
        <v>1506</v>
      </c>
      <c r="E1787" s="16">
        <v>0.61199999999999999</v>
      </c>
      <c r="G1787" t="s">
        <v>963</v>
      </c>
      <c r="H1787" s="17">
        <v>10.039999999999999</v>
      </c>
      <c r="I1787" t="s">
        <v>964</v>
      </c>
      <c r="J1787" s="18">
        <f>ROUND(E1787* H1787,5)</f>
        <v>6.1444799999999997</v>
      </c>
      <c r="K1787" s="19"/>
    </row>
    <row r="1788" spans="1:27" x14ac:dyDescent="0.25">
      <c r="B1788" t="s">
        <v>1522</v>
      </c>
      <c r="C1788" t="s">
        <v>12</v>
      </c>
      <c r="D1788" t="s">
        <v>1523</v>
      </c>
      <c r="E1788" s="16">
        <v>1</v>
      </c>
      <c r="G1788" t="s">
        <v>963</v>
      </c>
      <c r="H1788" s="17">
        <v>75.69</v>
      </c>
      <c r="I1788" t="s">
        <v>964</v>
      </c>
      <c r="J1788" s="18">
        <f>ROUND(E1788* H1788,5)</f>
        <v>75.69</v>
      </c>
      <c r="K1788" s="19"/>
    </row>
    <row r="1789" spans="1:27" x14ac:dyDescent="0.25">
      <c r="D1789" s="20" t="s">
        <v>978</v>
      </c>
      <c r="E1789" s="19"/>
      <c r="H1789" s="19"/>
      <c r="K1789" s="17">
        <f>SUM(J1787:J1788)</f>
        <v>81.834479999999999</v>
      </c>
    </row>
    <row r="1790" spans="1:27" x14ac:dyDescent="0.25">
      <c r="E1790" s="19"/>
      <c r="H1790" s="19"/>
      <c r="K1790" s="19"/>
    </row>
    <row r="1791" spans="1:27" x14ac:dyDescent="0.25">
      <c r="D1791" s="20" t="s">
        <v>980</v>
      </c>
      <c r="E1791" s="19"/>
      <c r="H1791" s="19">
        <v>2</v>
      </c>
      <c r="I1791" t="s">
        <v>981</v>
      </c>
      <c r="J1791">
        <f>ROUND(H1791/100*K1785,5)</f>
        <v>0.24193000000000001</v>
      </c>
      <c r="K1791" s="19"/>
    </row>
    <row r="1792" spans="1:27" x14ac:dyDescent="0.25">
      <c r="D1792" s="20" t="s">
        <v>979</v>
      </c>
      <c r="E1792" s="19"/>
      <c r="H1792" s="19"/>
      <c r="K1792" s="21">
        <f>SUM(J1782:J1791)</f>
        <v>94.172910000000002</v>
      </c>
    </row>
    <row r="1793" spans="1:27" x14ac:dyDescent="0.25">
      <c r="D1793" s="20" t="s">
        <v>1012</v>
      </c>
      <c r="E1793" s="19"/>
      <c r="H1793" s="19">
        <v>2.4</v>
      </c>
      <c r="I1793" t="s">
        <v>981</v>
      </c>
      <c r="K1793" s="17">
        <f>ROUND(H1793/100*K1792,5)</f>
        <v>2.2601499999999999</v>
      </c>
    </row>
    <row r="1794" spans="1:27" x14ac:dyDescent="0.25">
      <c r="D1794" s="20" t="s">
        <v>982</v>
      </c>
      <c r="E1794" s="19"/>
      <c r="H1794" s="19"/>
      <c r="K1794" s="21">
        <f>SUM(K1792:K1793)</f>
        <v>96.433059999999998</v>
      </c>
    </row>
    <row r="1796" spans="1:27" ht="45" customHeight="1" x14ac:dyDescent="0.25">
      <c r="A1796" s="12" t="s">
        <v>1524</v>
      </c>
      <c r="B1796" s="12" t="s">
        <v>730</v>
      </c>
      <c r="C1796" s="13" t="s">
        <v>12</v>
      </c>
      <c r="D1796" s="61" t="s">
        <v>731</v>
      </c>
      <c r="E1796" s="62"/>
      <c r="F1796" s="62"/>
      <c r="G1796" s="13"/>
      <c r="H1796" s="14" t="s">
        <v>958</v>
      </c>
      <c r="I1796" s="63">
        <v>1</v>
      </c>
      <c r="J1796" s="64"/>
      <c r="K1796" s="15">
        <f>ROUND(K1809,2)</f>
        <v>126</v>
      </c>
      <c r="L1796" s="13"/>
      <c r="M1796" s="13"/>
      <c r="N1796" s="13"/>
      <c r="O1796" s="13"/>
      <c r="P1796" s="13"/>
      <c r="Q1796" s="13"/>
      <c r="R1796" s="13"/>
      <c r="S1796" s="13"/>
      <c r="T1796" s="13"/>
      <c r="U1796" s="13"/>
      <c r="V1796" s="13"/>
      <c r="W1796" s="13"/>
      <c r="X1796" s="13"/>
      <c r="Y1796" s="13"/>
      <c r="Z1796" s="13"/>
      <c r="AA1796" s="13"/>
    </row>
    <row r="1797" spans="1:27" x14ac:dyDescent="0.25">
      <c r="B1797" s="9" t="s">
        <v>959</v>
      </c>
    </row>
    <row r="1798" spans="1:27" x14ac:dyDescent="0.25">
      <c r="B1798" t="s">
        <v>1492</v>
      </c>
      <c r="C1798" t="s">
        <v>25</v>
      </c>
      <c r="D1798" t="s">
        <v>1493</v>
      </c>
      <c r="E1798" s="16">
        <v>0.18</v>
      </c>
      <c r="F1798" t="s">
        <v>962</v>
      </c>
      <c r="G1798" t="s">
        <v>963</v>
      </c>
      <c r="H1798" s="17">
        <v>20.65</v>
      </c>
      <c r="I1798" t="s">
        <v>964</v>
      </c>
      <c r="J1798" s="18">
        <f>ROUND(E1798/I1796* H1798,5)</f>
        <v>3.7170000000000001</v>
      </c>
      <c r="K1798" s="19"/>
    </row>
    <row r="1799" spans="1:27" x14ac:dyDescent="0.25">
      <c r="B1799" t="s">
        <v>1334</v>
      </c>
      <c r="C1799" t="s">
        <v>25</v>
      </c>
      <c r="D1799" t="s">
        <v>1335</v>
      </c>
      <c r="E1799" s="16">
        <v>0.55000000000000004</v>
      </c>
      <c r="F1799" t="s">
        <v>962</v>
      </c>
      <c r="G1799" t="s">
        <v>963</v>
      </c>
      <c r="H1799" s="17">
        <v>23.53</v>
      </c>
      <c r="I1799" t="s">
        <v>964</v>
      </c>
      <c r="J1799" s="18">
        <f>ROUND(E1799/I1796* H1799,5)</f>
        <v>12.9415</v>
      </c>
      <c r="K1799" s="19"/>
    </row>
    <row r="1800" spans="1:27" x14ac:dyDescent="0.25">
      <c r="D1800" s="20" t="s">
        <v>965</v>
      </c>
      <c r="E1800" s="19"/>
      <c r="H1800" s="19"/>
      <c r="K1800" s="17">
        <f>SUM(J1798:J1799)</f>
        <v>16.6585</v>
      </c>
    </row>
    <row r="1801" spans="1:27" x14ac:dyDescent="0.25">
      <c r="B1801" s="9" t="s">
        <v>970</v>
      </c>
      <c r="E1801" s="19"/>
      <c r="H1801" s="19"/>
      <c r="K1801" s="19"/>
    </row>
    <row r="1802" spans="1:27" x14ac:dyDescent="0.25">
      <c r="B1802" t="s">
        <v>1505</v>
      </c>
      <c r="C1802" t="s">
        <v>56</v>
      </c>
      <c r="D1802" t="s">
        <v>1506</v>
      </c>
      <c r="E1802" s="16">
        <v>0.61199999999999999</v>
      </c>
      <c r="G1802" t="s">
        <v>963</v>
      </c>
      <c r="H1802" s="17">
        <v>10.039999999999999</v>
      </c>
      <c r="I1802" t="s">
        <v>964</v>
      </c>
      <c r="J1802" s="18">
        <f>ROUND(E1802* H1802,5)</f>
        <v>6.1444799999999997</v>
      </c>
      <c r="K1802" s="19"/>
    </row>
    <row r="1803" spans="1:27" x14ac:dyDescent="0.25">
      <c r="B1803" t="s">
        <v>1525</v>
      </c>
      <c r="C1803" t="s">
        <v>12</v>
      </c>
      <c r="D1803" t="s">
        <v>1526</v>
      </c>
      <c r="E1803" s="16">
        <v>1</v>
      </c>
      <c r="G1803" t="s">
        <v>963</v>
      </c>
      <c r="H1803" s="17">
        <v>99.91</v>
      </c>
      <c r="I1803" t="s">
        <v>964</v>
      </c>
      <c r="J1803" s="18">
        <f>ROUND(E1803* H1803,5)</f>
        <v>99.91</v>
      </c>
      <c r="K1803" s="19"/>
    </row>
    <row r="1804" spans="1:27" x14ac:dyDescent="0.25">
      <c r="D1804" s="20" t="s">
        <v>978</v>
      </c>
      <c r="E1804" s="19"/>
      <c r="H1804" s="19"/>
      <c r="K1804" s="17">
        <f>SUM(J1802:J1803)</f>
        <v>106.05448</v>
      </c>
    </row>
    <row r="1805" spans="1:27" x14ac:dyDescent="0.25">
      <c r="E1805" s="19"/>
      <c r="H1805" s="19"/>
      <c r="K1805" s="19"/>
    </row>
    <row r="1806" spans="1:27" x14ac:dyDescent="0.25">
      <c r="D1806" s="20" t="s">
        <v>980</v>
      </c>
      <c r="E1806" s="19"/>
      <c r="H1806" s="19">
        <v>2</v>
      </c>
      <c r="I1806" t="s">
        <v>981</v>
      </c>
      <c r="J1806">
        <f>ROUND(H1806/100*K1800,5)</f>
        <v>0.33317000000000002</v>
      </c>
      <c r="K1806" s="19"/>
    </row>
    <row r="1807" spans="1:27" x14ac:dyDescent="0.25">
      <c r="D1807" s="20" t="s">
        <v>979</v>
      </c>
      <c r="E1807" s="19"/>
      <c r="H1807" s="19"/>
      <c r="K1807" s="21">
        <f>SUM(J1797:J1806)</f>
        <v>123.04614999999998</v>
      </c>
    </row>
    <row r="1808" spans="1:27" x14ac:dyDescent="0.25">
      <c r="D1808" s="20" t="s">
        <v>1012</v>
      </c>
      <c r="E1808" s="19"/>
      <c r="H1808" s="19">
        <v>2.4</v>
      </c>
      <c r="I1808" t="s">
        <v>981</v>
      </c>
      <c r="K1808" s="17">
        <f>ROUND(H1808/100*K1807,5)</f>
        <v>2.9531100000000001</v>
      </c>
    </row>
    <row r="1809" spans="1:27" x14ac:dyDescent="0.25">
      <c r="D1809" s="20" t="s">
        <v>982</v>
      </c>
      <c r="E1809" s="19"/>
      <c r="H1809" s="19"/>
      <c r="K1809" s="21">
        <f>SUM(K1807:K1808)</f>
        <v>125.99925999999998</v>
      </c>
    </row>
    <row r="1811" spans="1:27" ht="45" customHeight="1" x14ac:dyDescent="0.25">
      <c r="A1811" s="12" t="s">
        <v>1527</v>
      </c>
      <c r="B1811" s="12" t="s">
        <v>732</v>
      </c>
      <c r="C1811" s="13" t="s">
        <v>12</v>
      </c>
      <c r="D1811" s="61" t="s">
        <v>733</v>
      </c>
      <c r="E1811" s="62"/>
      <c r="F1811" s="62"/>
      <c r="G1811" s="13"/>
      <c r="H1811" s="14" t="s">
        <v>958</v>
      </c>
      <c r="I1811" s="63">
        <v>1</v>
      </c>
      <c r="J1811" s="64"/>
      <c r="K1811" s="15">
        <f>ROUND(K1824,2)</f>
        <v>100.58</v>
      </c>
      <c r="L1811" s="13"/>
      <c r="M1811" s="13"/>
      <c r="N1811" s="13"/>
      <c r="O1811" s="13"/>
      <c r="P1811" s="13"/>
      <c r="Q1811" s="13"/>
      <c r="R1811" s="13"/>
      <c r="S1811" s="13"/>
      <c r="T1811" s="13"/>
      <c r="U1811" s="13"/>
      <c r="V1811" s="13"/>
      <c r="W1811" s="13"/>
      <c r="X1811" s="13"/>
      <c r="Y1811" s="13"/>
      <c r="Z1811" s="13"/>
      <c r="AA1811" s="13"/>
    </row>
    <row r="1812" spans="1:27" x14ac:dyDescent="0.25">
      <c r="B1812" s="9" t="s">
        <v>959</v>
      </c>
    </row>
    <row r="1813" spans="1:27" x14ac:dyDescent="0.25">
      <c r="B1813" t="s">
        <v>1492</v>
      </c>
      <c r="C1813" t="s">
        <v>25</v>
      </c>
      <c r="D1813" t="s">
        <v>1493</v>
      </c>
      <c r="E1813" s="16">
        <v>0.13</v>
      </c>
      <c r="F1813" t="s">
        <v>962</v>
      </c>
      <c r="G1813" t="s">
        <v>963</v>
      </c>
      <c r="H1813" s="17">
        <v>20.65</v>
      </c>
      <c r="I1813" t="s">
        <v>964</v>
      </c>
      <c r="J1813" s="18">
        <f>ROUND(E1813/I1811* H1813,5)</f>
        <v>2.6844999999999999</v>
      </c>
      <c r="K1813" s="19"/>
    </row>
    <row r="1814" spans="1:27" x14ac:dyDescent="0.25">
      <c r="B1814" t="s">
        <v>1334</v>
      </c>
      <c r="C1814" t="s">
        <v>25</v>
      </c>
      <c r="D1814" t="s">
        <v>1335</v>
      </c>
      <c r="E1814" s="16">
        <v>0.4</v>
      </c>
      <c r="F1814" t="s">
        <v>962</v>
      </c>
      <c r="G1814" t="s">
        <v>963</v>
      </c>
      <c r="H1814" s="17">
        <v>23.53</v>
      </c>
      <c r="I1814" t="s">
        <v>964</v>
      </c>
      <c r="J1814" s="18">
        <f>ROUND(E1814/I1811* H1814,5)</f>
        <v>9.4120000000000008</v>
      </c>
      <c r="K1814" s="19"/>
    </row>
    <row r="1815" spans="1:27" x14ac:dyDescent="0.25">
      <c r="D1815" s="20" t="s">
        <v>965</v>
      </c>
      <c r="E1815" s="19"/>
      <c r="H1815" s="19"/>
      <c r="K1815" s="17">
        <f>SUM(J1813:J1814)</f>
        <v>12.096500000000001</v>
      </c>
    </row>
    <row r="1816" spans="1:27" x14ac:dyDescent="0.25">
      <c r="B1816" s="9" t="s">
        <v>970</v>
      </c>
      <c r="E1816" s="19"/>
      <c r="H1816" s="19"/>
      <c r="K1816" s="19"/>
    </row>
    <row r="1817" spans="1:27" x14ac:dyDescent="0.25">
      <c r="B1817" t="s">
        <v>1505</v>
      </c>
      <c r="C1817" t="s">
        <v>56</v>
      </c>
      <c r="D1817" t="s">
        <v>1506</v>
      </c>
      <c r="E1817" s="16">
        <v>0.71399999999999997</v>
      </c>
      <c r="G1817" t="s">
        <v>963</v>
      </c>
      <c r="H1817" s="17">
        <v>10.039999999999999</v>
      </c>
      <c r="I1817" t="s">
        <v>964</v>
      </c>
      <c r="J1817" s="18">
        <f>ROUND(E1817* H1817,5)</f>
        <v>7.1685600000000003</v>
      </c>
      <c r="K1817" s="19"/>
    </row>
    <row r="1818" spans="1:27" x14ac:dyDescent="0.25">
      <c r="B1818" t="s">
        <v>1528</v>
      </c>
      <c r="C1818" t="s">
        <v>12</v>
      </c>
      <c r="D1818" t="s">
        <v>1529</v>
      </c>
      <c r="E1818" s="16">
        <v>1</v>
      </c>
      <c r="G1818" t="s">
        <v>963</v>
      </c>
      <c r="H1818" s="17">
        <v>78.72</v>
      </c>
      <c r="I1818" t="s">
        <v>964</v>
      </c>
      <c r="J1818" s="18">
        <f>ROUND(E1818* H1818,5)</f>
        <v>78.72</v>
      </c>
      <c r="K1818" s="19"/>
    </row>
    <row r="1819" spans="1:27" x14ac:dyDescent="0.25">
      <c r="D1819" s="20" t="s">
        <v>978</v>
      </c>
      <c r="E1819" s="19"/>
      <c r="H1819" s="19"/>
      <c r="K1819" s="17">
        <f>SUM(J1817:J1818)</f>
        <v>85.888559999999998</v>
      </c>
    </row>
    <row r="1820" spans="1:27" x14ac:dyDescent="0.25">
      <c r="E1820" s="19"/>
      <c r="H1820" s="19"/>
      <c r="K1820" s="19"/>
    </row>
    <row r="1821" spans="1:27" x14ac:dyDescent="0.25">
      <c r="D1821" s="20" t="s">
        <v>980</v>
      </c>
      <c r="E1821" s="19"/>
      <c r="H1821" s="19">
        <v>2</v>
      </c>
      <c r="I1821" t="s">
        <v>981</v>
      </c>
      <c r="J1821">
        <f>ROUND(H1821/100*K1815,5)</f>
        <v>0.24193000000000001</v>
      </c>
      <c r="K1821" s="19"/>
    </row>
    <row r="1822" spans="1:27" x14ac:dyDescent="0.25">
      <c r="D1822" s="20" t="s">
        <v>979</v>
      </c>
      <c r="E1822" s="19"/>
      <c r="H1822" s="19"/>
      <c r="K1822" s="21">
        <f>SUM(J1812:J1821)</f>
        <v>98.226990000000001</v>
      </c>
    </row>
    <row r="1823" spans="1:27" x14ac:dyDescent="0.25">
      <c r="D1823" s="20" t="s">
        <v>1012</v>
      </c>
      <c r="E1823" s="19"/>
      <c r="H1823" s="19">
        <v>2.4</v>
      </c>
      <c r="I1823" t="s">
        <v>981</v>
      </c>
      <c r="K1823" s="17">
        <f>ROUND(H1823/100*K1822,5)</f>
        <v>2.35745</v>
      </c>
    </row>
    <row r="1824" spans="1:27" x14ac:dyDescent="0.25">
      <c r="D1824" s="20" t="s">
        <v>982</v>
      </c>
      <c r="E1824" s="19"/>
      <c r="H1824" s="19"/>
      <c r="K1824" s="21">
        <f>SUM(K1822:K1823)</f>
        <v>100.58444</v>
      </c>
    </row>
    <row r="1826" spans="1:27" ht="45" customHeight="1" x14ac:dyDescent="0.25">
      <c r="A1826" s="12" t="s">
        <v>1530</v>
      </c>
      <c r="B1826" s="12" t="s">
        <v>748</v>
      </c>
      <c r="C1826" s="13" t="s">
        <v>12</v>
      </c>
      <c r="D1826" s="61" t="s">
        <v>749</v>
      </c>
      <c r="E1826" s="62"/>
      <c r="F1826" s="62"/>
      <c r="G1826" s="13"/>
      <c r="H1826" s="14" t="s">
        <v>958</v>
      </c>
      <c r="I1826" s="63">
        <v>1</v>
      </c>
      <c r="J1826" s="64"/>
      <c r="K1826" s="15">
        <f>ROUND(K1839,2)</f>
        <v>112.62</v>
      </c>
      <c r="L1826" s="13"/>
      <c r="M1826" s="13"/>
      <c r="N1826" s="13"/>
      <c r="O1826" s="13"/>
      <c r="P1826" s="13"/>
      <c r="Q1826" s="13"/>
      <c r="R1826" s="13"/>
      <c r="S1826" s="13"/>
      <c r="T1826" s="13"/>
      <c r="U1826" s="13"/>
      <c r="V1826" s="13"/>
      <c r="W1826" s="13"/>
      <c r="X1826" s="13"/>
      <c r="Y1826" s="13"/>
      <c r="Z1826" s="13"/>
      <c r="AA1826" s="13"/>
    </row>
    <row r="1827" spans="1:27" x14ac:dyDescent="0.25">
      <c r="B1827" s="9" t="s">
        <v>959</v>
      </c>
    </row>
    <row r="1828" spans="1:27" x14ac:dyDescent="0.25">
      <c r="B1828" t="s">
        <v>1492</v>
      </c>
      <c r="C1828" t="s">
        <v>25</v>
      </c>
      <c r="D1828" t="s">
        <v>1493</v>
      </c>
      <c r="E1828" s="16">
        <v>0.23</v>
      </c>
      <c r="F1828" t="s">
        <v>962</v>
      </c>
      <c r="G1828" t="s">
        <v>963</v>
      </c>
      <c r="H1828" s="17">
        <v>20.65</v>
      </c>
      <c r="I1828" t="s">
        <v>964</v>
      </c>
      <c r="J1828" s="18">
        <f>ROUND(E1828/I1826* H1828,5)</f>
        <v>4.7495000000000003</v>
      </c>
      <c r="K1828" s="19"/>
    </row>
    <row r="1829" spans="1:27" x14ac:dyDescent="0.25">
      <c r="B1829" t="s">
        <v>1334</v>
      </c>
      <c r="C1829" t="s">
        <v>25</v>
      </c>
      <c r="D1829" t="s">
        <v>1335</v>
      </c>
      <c r="E1829" s="16">
        <v>0.7</v>
      </c>
      <c r="F1829" t="s">
        <v>962</v>
      </c>
      <c r="G1829" t="s">
        <v>963</v>
      </c>
      <c r="H1829" s="17">
        <v>23.53</v>
      </c>
      <c r="I1829" t="s">
        <v>964</v>
      </c>
      <c r="J1829" s="18">
        <f>ROUND(E1829/I1826* H1829,5)</f>
        <v>16.471</v>
      </c>
      <c r="K1829" s="19"/>
    </row>
    <row r="1830" spans="1:27" x14ac:dyDescent="0.25">
      <c r="D1830" s="20" t="s">
        <v>965</v>
      </c>
      <c r="E1830" s="19"/>
      <c r="H1830" s="19"/>
      <c r="K1830" s="17">
        <f>SUM(J1828:J1829)</f>
        <v>21.220500000000001</v>
      </c>
    </row>
    <row r="1831" spans="1:27" x14ac:dyDescent="0.25">
      <c r="B1831" s="9" t="s">
        <v>970</v>
      </c>
      <c r="E1831" s="19"/>
      <c r="H1831" s="19"/>
      <c r="K1831" s="19"/>
    </row>
    <row r="1832" spans="1:27" x14ac:dyDescent="0.25">
      <c r="B1832" t="s">
        <v>1496</v>
      </c>
      <c r="C1832" t="s">
        <v>56</v>
      </c>
      <c r="D1832" t="s">
        <v>1497</v>
      </c>
      <c r="E1832" s="16">
        <v>0.81599999999999995</v>
      </c>
      <c r="G1832" t="s">
        <v>963</v>
      </c>
      <c r="H1832" s="17">
        <v>7.11</v>
      </c>
      <c r="I1832" t="s">
        <v>964</v>
      </c>
      <c r="J1832" s="18">
        <f>ROUND(E1832* H1832,5)</f>
        <v>5.8017599999999998</v>
      </c>
      <c r="K1832" s="19"/>
    </row>
    <row r="1833" spans="1:27" x14ac:dyDescent="0.25">
      <c r="B1833" t="s">
        <v>1531</v>
      </c>
      <c r="C1833" t="s">
        <v>12</v>
      </c>
      <c r="D1833" t="s">
        <v>1532</v>
      </c>
      <c r="E1833" s="16">
        <v>1</v>
      </c>
      <c r="G1833" t="s">
        <v>963</v>
      </c>
      <c r="H1833" s="17">
        <v>82.53</v>
      </c>
      <c r="I1833" t="s">
        <v>964</v>
      </c>
      <c r="J1833" s="18">
        <f>ROUND(E1833* H1833,5)</f>
        <v>82.53</v>
      </c>
      <c r="K1833" s="19"/>
    </row>
    <row r="1834" spans="1:27" x14ac:dyDescent="0.25">
      <c r="D1834" s="20" t="s">
        <v>978</v>
      </c>
      <c r="E1834" s="19"/>
      <c r="H1834" s="19"/>
      <c r="K1834" s="17">
        <f>SUM(J1832:J1833)</f>
        <v>88.331760000000003</v>
      </c>
    </row>
    <row r="1835" spans="1:27" x14ac:dyDescent="0.25">
      <c r="E1835" s="19"/>
      <c r="H1835" s="19"/>
      <c r="K1835" s="19"/>
    </row>
    <row r="1836" spans="1:27" x14ac:dyDescent="0.25">
      <c r="D1836" s="20" t="s">
        <v>980</v>
      </c>
      <c r="E1836" s="19"/>
      <c r="H1836" s="19">
        <v>2</v>
      </c>
      <c r="I1836" t="s">
        <v>981</v>
      </c>
      <c r="J1836">
        <f>ROUND(H1836/100*K1830,5)</f>
        <v>0.42441000000000001</v>
      </c>
      <c r="K1836" s="19"/>
    </row>
    <row r="1837" spans="1:27" x14ac:dyDescent="0.25">
      <c r="D1837" s="20" t="s">
        <v>979</v>
      </c>
      <c r="E1837" s="19"/>
      <c r="H1837" s="19"/>
      <c r="K1837" s="21">
        <f>SUM(J1827:J1836)</f>
        <v>109.97667</v>
      </c>
    </row>
    <row r="1838" spans="1:27" x14ac:dyDescent="0.25">
      <c r="D1838" s="20" t="s">
        <v>1012</v>
      </c>
      <c r="E1838" s="19"/>
      <c r="H1838" s="19">
        <v>2.4</v>
      </c>
      <c r="I1838" t="s">
        <v>981</v>
      </c>
      <c r="K1838" s="17">
        <f>ROUND(H1838/100*K1837,5)</f>
        <v>2.63944</v>
      </c>
    </row>
    <row r="1839" spans="1:27" x14ac:dyDescent="0.25">
      <c r="D1839" s="20" t="s">
        <v>982</v>
      </c>
      <c r="E1839" s="19"/>
      <c r="H1839" s="19"/>
      <c r="K1839" s="21">
        <f>SUM(K1837:K1838)</f>
        <v>112.61610999999999</v>
      </c>
    </row>
    <row r="1841" spans="1:27" ht="45" customHeight="1" x14ac:dyDescent="0.25">
      <c r="A1841" s="12" t="s">
        <v>1533</v>
      </c>
      <c r="B1841" s="12" t="s">
        <v>750</v>
      </c>
      <c r="C1841" s="13" t="s">
        <v>12</v>
      </c>
      <c r="D1841" s="61" t="s">
        <v>751</v>
      </c>
      <c r="E1841" s="62"/>
      <c r="F1841" s="62"/>
      <c r="G1841" s="13"/>
      <c r="H1841" s="14" t="s">
        <v>958</v>
      </c>
      <c r="I1841" s="63">
        <v>1</v>
      </c>
      <c r="J1841" s="64"/>
      <c r="K1841" s="15">
        <f>ROUND(K1854,2)</f>
        <v>84.9</v>
      </c>
      <c r="L1841" s="13"/>
      <c r="M1841" s="13"/>
      <c r="N1841" s="13"/>
      <c r="O1841" s="13"/>
      <c r="P1841" s="13"/>
      <c r="Q1841" s="13"/>
      <c r="R1841" s="13"/>
      <c r="S1841" s="13"/>
      <c r="T1841" s="13"/>
      <c r="U1841" s="13"/>
      <c r="V1841" s="13"/>
      <c r="W1841" s="13"/>
      <c r="X1841" s="13"/>
      <c r="Y1841" s="13"/>
      <c r="Z1841" s="13"/>
      <c r="AA1841" s="13"/>
    </row>
    <row r="1842" spans="1:27" x14ac:dyDescent="0.25">
      <c r="B1842" s="9" t="s">
        <v>959</v>
      </c>
    </row>
    <row r="1843" spans="1:27" x14ac:dyDescent="0.25">
      <c r="B1843" t="s">
        <v>1492</v>
      </c>
      <c r="C1843" t="s">
        <v>25</v>
      </c>
      <c r="D1843" t="s">
        <v>1493</v>
      </c>
      <c r="E1843" s="16">
        <v>0.16</v>
      </c>
      <c r="F1843" t="s">
        <v>962</v>
      </c>
      <c r="G1843" t="s">
        <v>963</v>
      </c>
      <c r="H1843" s="17">
        <v>20.65</v>
      </c>
      <c r="I1843" t="s">
        <v>964</v>
      </c>
      <c r="J1843" s="18">
        <f>ROUND(E1843/I1841* H1843,5)</f>
        <v>3.3039999999999998</v>
      </c>
      <c r="K1843" s="19"/>
    </row>
    <row r="1844" spans="1:27" x14ac:dyDescent="0.25">
      <c r="B1844" t="s">
        <v>1334</v>
      </c>
      <c r="C1844" t="s">
        <v>25</v>
      </c>
      <c r="D1844" t="s">
        <v>1335</v>
      </c>
      <c r="E1844" s="16">
        <v>0.5</v>
      </c>
      <c r="F1844" t="s">
        <v>962</v>
      </c>
      <c r="G1844" t="s">
        <v>963</v>
      </c>
      <c r="H1844" s="17">
        <v>23.53</v>
      </c>
      <c r="I1844" t="s">
        <v>964</v>
      </c>
      <c r="J1844" s="18">
        <f>ROUND(E1844/I1841* H1844,5)</f>
        <v>11.765000000000001</v>
      </c>
      <c r="K1844" s="19"/>
    </row>
    <row r="1845" spans="1:27" x14ac:dyDescent="0.25">
      <c r="D1845" s="20" t="s">
        <v>965</v>
      </c>
      <c r="E1845" s="19"/>
      <c r="H1845" s="19"/>
      <c r="K1845" s="17">
        <f>SUM(J1843:J1844)</f>
        <v>15.069000000000001</v>
      </c>
    </row>
    <row r="1846" spans="1:27" x14ac:dyDescent="0.25">
      <c r="B1846" s="9" t="s">
        <v>970</v>
      </c>
      <c r="E1846" s="19"/>
      <c r="H1846" s="19"/>
      <c r="K1846" s="19"/>
    </row>
    <row r="1847" spans="1:27" x14ac:dyDescent="0.25">
      <c r="B1847" t="s">
        <v>1534</v>
      </c>
      <c r="C1847" t="s">
        <v>12</v>
      </c>
      <c r="D1847" t="s">
        <v>1535</v>
      </c>
      <c r="E1847" s="16">
        <v>1</v>
      </c>
      <c r="G1847" t="s">
        <v>963</v>
      </c>
      <c r="H1847" s="17">
        <v>63.19</v>
      </c>
      <c r="I1847" t="s">
        <v>964</v>
      </c>
      <c r="J1847" s="18">
        <f>ROUND(E1847* H1847,5)</f>
        <v>63.19</v>
      </c>
      <c r="K1847" s="19"/>
    </row>
    <row r="1848" spans="1:27" x14ac:dyDescent="0.25">
      <c r="B1848" t="s">
        <v>1496</v>
      </c>
      <c r="C1848" t="s">
        <v>56</v>
      </c>
      <c r="D1848" t="s">
        <v>1497</v>
      </c>
      <c r="E1848" s="16">
        <v>0.61199999999999999</v>
      </c>
      <c r="G1848" t="s">
        <v>963</v>
      </c>
      <c r="H1848" s="17">
        <v>7.11</v>
      </c>
      <c r="I1848" t="s">
        <v>964</v>
      </c>
      <c r="J1848" s="18">
        <f>ROUND(E1848* H1848,5)</f>
        <v>4.3513200000000003</v>
      </c>
      <c r="K1848" s="19"/>
    </row>
    <row r="1849" spans="1:27" x14ac:dyDescent="0.25">
      <c r="D1849" s="20" t="s">
        <v>978</v>
      </c>
      <c r="E1849" s="19"/>
      <c r="H1849" s="19"/>
      <c r="K1849" s="17">
        <f>SUM(J1847:J1848)</f>
        <v>67.541319999999999</v>
      </c>
    </row>
    <row r="1850" spans="1:27" x14ac:dyDescent="0.25">
      <c r="E1850" s="19"/>
      <c r="H1850" s="19"/>
      <c r="K1850" s="19"/>
    </row>
    <row r="1851" spans="1:27" x14ac:dyDescent="0.25">
      <c r="D1851" s="20" t="s">
        <v>980</v>
      </c>
      <c r="E1851" s="19"/>
      <c r="H1851" s="19">
        <v>2</v>
      </c>
      <c r="I1851" t="s">
        <v>981</v>
      </c>
      <c r="J1851">
        <f>ROUND(H1851/100*K1845,5)</f>
        <v>0.30137999999999998</v>
      </c>
      <c r="K1851" s="19"/>
    </row>
    <row r="1852" spans="1:27" x14ac:dyDescent="0.25">
      <c r="D1852" s="20" t="s">
        <v>979</v>
      </c>
      <c r="E1852" s="19"/>
      <c r="H1852" s="19"/>
      <c r="K1852" s="21">
        <f>SUM(J1842:J1851)</f>
        <v>82.911699999999996</v>
      </c>
    </row>
    <row r="1853" spans="1:27" x14ac:dyDescent="0.25">
      <c r="D1853" s="20" t="s">
        <v>1012</v>
      </c>
      <c r="E1853" s="19"/>
      <c r="H1853" s="19">
        <v>2.4</v>
      </c>
      <c r="I1853" t="s">
        <v>981</v>
      </c>
      <c r="K1853" s="17">
        <f>ROUND(H1853/100*K1852,5)</f>
        <v>1.9898800000000001</v>
      </c>
    </row>
    <row r="1854" spans="1:27" x14ac:dyDescent="0.25">
      <c r="D1854" s="20" t="s">
        <v>982</v>
      </c>
      <c r="E1854" s="19"/>
      <c r="H1854" s="19"/>
      <c r="K1854" s="21">
        <f>SUM(K1852:K1853)</f>
        <v>84.901579999999996</v>
      </c>
    </row>
    <row r="1856" spans="1:27" ht="45" customHeight="1" x14ac:dyDescent="0.25">
      <c r="A1856" s="12" t="s">
        <v>1536</v>
      </c>
      <c r="B1856" s="12" t="s">
        <v>736</v>
      </c>
      <c r="C1856" s="13" t="s">
        <v>12</v>
      </c>
      <c r="D1856" s="61" t="s">
        <v>737</v>
      </c>
      <c r="E1856" s="62"/>
      <c r="F1856" s="62"/>
      <c r="G1856" s="13"/>
      <c r="H1856" s="14" t="s">
        <v>958</v>
      </c>
      <c r="I1856" s="63">
        <v>1</v>
      </c>
      <c r="J1856" s="64"/>
      <c r="K1856" s="15">
        <f>ROUND(K1869,2)</f>
        <v>100.31</v>
      </c>
      <c r="L1856" s="13"/>
      <c r="M1856" s="13"/>
      <c r="N1856" s="13"/>
      <c r="O1856" s="13"/>
      <c r="P1856" s="13"/>
      <c r="Q1856" s="13"/>
      <c r="R1856" s="13"/>
      <c r="S1856" s="13"/>
      <c r="T1856" s="13"/>
      <c r="U1856" s="13"/>
      <c r="V1856" s="13"/>
      <c r="W1856" s="13"/>
      <c r="X1856" s="13"/>
      <c r="Y1856" s="13"/>
      <c r="Z1856" s="13"/>
      <c r="AA1856" s="13"/>
    </row>
    <row r="1857" spans="1:27" x14ac:dyDescent="0.25">
      <c r="B1857" s="9" t="s">
        <v>959</v>
      </c>
    </row>
    <row r="1858" spans="1:27" x14ac:dyDescent="0.25">
      <c r="B1858" t="s">
        <v>1492</v>
      </c>
      <c r="C1858" t="s">
        <v>25</v>
      </c>
      <c r="D1858" t="s">
        <v>1493</v>
      </c>
      <c r="E1858" s="16">
        <v>0.13</v>
      </c>
      <c r="F1858" t="s">
        <v>962</v>
      </c>
      <c r="G1858" t="s">
        <v>963</v>
      </c>
      <c r="H1858" s="17">
        <v>20.65</v>
      </c>
      <c r="I1858" t="s">
        <v>964</v>
      </c>
      <c r="J1858" s="18">
        <f>ROUND(E1858/I1856* H1858,5)</f>
        <v>2.6844999999999999</v>
      </c>
      <c r="K1858" s="19"/>
    </row>
    <row r="1859" spans="1:27" x14ac:dyDescent="0.25">
      <c r="B1859" t="s">
        <v>1334</v>
      </c>
      <c r="C1859" t="s">
        <v>25</v>
      </c>
      <c r="D1859" t="s">
        <v>1335</v>
      </c>
      <c r="E1859" s="16">
        <v>0.4</v>
      </c>
      <c r="F1859" t="s">
        <v>962</v>
      </c>
      <c r="G1859" t="s">
        <v>963</v>
      </c>
      <c r="H1859" s="17">
        <v>23.53</v>
      </c>
      <c r="I1859" t="s">
        <v>964</v>
      </c>
      <c r="J1859" s="18">
        <f>ROUND(E1859/I1856* H1859,5)</f>
        <v>9.4120000000000008</v>
      </c>
      <c r="K1859" s="19"/>
    </row>
    <row r="1860" spans="1:27" x14ac:dyDescent="0.25">
      <c r="D1860" s="20" t="s">
        <v>965</v>
      </c>
      <c r="E1860" s="19"/>
      <c r="H1860" s="19"/>
      <c r="K1860" s="17">
        <f>SUM(J1858:J1859)</f>
        <v>12.096500000000001</v>
      </c>
    </row>
    <row r="1861" spans="1:27" x14ac:dyDescent="0.25">
      <c r="B1861" s="9" t="s">
        <v>970</v>
      </c>
      <c r="E1861" s="19"/>
      <c r="H1861" s="19"/>
      <c r="K1861" s="19"/>
    </row>
    <row r="1862" spans="1:27" x14ac:dyDescent="0.25">
      <c r="B1862" t="s">
        <v>1537</v>
      </c>
      <c r="C1862" t="s">
        <v>12</v>
      </c>
      <c r="D1862" t="s">
        <v>1538</v>
      </c>
      <c r="E1862" s="16">
        <v>1</v>
      </c>
      <c r="G1862" t="s">
        <v>963</v>
      </c>
      <c r="H1862" s="17">
        <v>79.48</v>
      </c>
      <c r="I1862" t="s">
        <v>964</v>
      </c>
      <c r="J1862" s="18">
        <f>ROUND(E1862* H1862,5)</f>
        <v>79.48</v>
      </c>
      <c r="K1862" s="19"/>
    </row>
    <row r="1863" spans="1:27" x14ac:dyDescent="0.25">
      <c r="B1863" t="s">
        <v>1505</v>
      </c>
      <c r="C1863" t="s">
        <v>56</v>
      </c>
      <c r="D1863" t="s">
        <v>1506</v>
      </c>
      <c r="E1863" s="16">
        <v>0.61199999999999999</v>
      </c>
      <c r="G1863" t="s">
        <v>963</v>
      </c>
      <c r="H1863" s="17">
        <v>10.039999999999999</v>
      </c>
      <c r="I1863" t="s">
        <v>964</v>
      </c>
      <c r="J1863" s="18">
        <f>ROUND(E1863* H1863,5)</f>
        <v>6.1444799999999997</v>
      </c>
      <c r="K1863" s="19"/>
    </row>
    <row r="1864" spans="1:27" x14ac:dyDescent="0.25">
      <c r="D1864" s="20" t="s">
        <v>978</v>
      </c>
      <c r="E1864" s="19"/>
      <c r="H1864" s="19"/>
      <c r="K1864" s="17">
        <f>SUM(J1862:J1863)</f>
        <v>85.624480000000005</v>
      </c>
    </row>
    <row r="1865" spans="1:27" x14ac:dyDescent="0.25">
      <c r="E1865" s="19"/>
      <c r="H1865" s="19"/>
      <c r="K1865" s="19"/>
    </row>
    <row r="1866" spans="1:27" x14ac:dyDescent="0.25">
      <c r="D1866" s="20" t="s">
        <v>980</v>
      </c>
      <c r="E1866" s="19"/>
      <c r="H1866" s="19">
        <v>2</v>
      </c>
      <c r="I1866" t="s">
        <v>981</v>
      </c>
      <c r="J1866">
        <f>ROUND(H1866/100*K1860,5)</f>
        <v>0.24193000000000001</v>
      </c>
      <c r="K1866" s="19"/>
    </row>
    <row r="1867" spans="1:27" x14ac:dyDescent="0.25">
      <c r="D1867" s="20" t="s">
        <v>979</v>
      </c>
      <c r="E1867" s="19"/>
      <c r="H1867" s="19"/>
      <c r="K1867" s="21">
        <f>SUM(J1857:J1866)</f>
        <v>97.962910000000008</v>
      </c>
    </row>
    <row r="1868" spans="1:27" x14ac:dyDescent="0.25">
      <c r="D1868" s="20" t="s">
        <v>1012</v>
      </c>
      <c r="E1868" s="19"/>
      <c r="H1868" s="19">
        <v>2.4</v>
      </c>
      <c r="I1868" t="s">
        <v>981</v>
      </c>
      <c r="K1868" s="17">
        <f>ROUND(H1868/100*K1867,5)</f>
        <v>2.3511099999999998</v>
      </c>
    </row>
    <row r="1869" spans="1:27" x14ac:dyDescent="0.25">
      <c r="D1869" s="20" t="s">
        <v>982</v>
      </c>
      <c r="E1869" s="19"/>
      <c r="H1869" s="19"/>
      <c r="K1869" s="21">
        <f>SUM(K1867:K1868)</f>
        <v>100.31402000000001</v>
      </c>
    </row>
    <row r="1871" spans="1:27" ht="45" customHeight="1" x14ac:dyDescent="0.25">
      <c r="A1871" s="12" t="s">
        <v>1539</v>
      </c>
      <c r="B1871" s="12" t="s">
        <v>738</v>
      </c>
      <c r="C1871" s="13" t="s">
        <v>12</v>
      </c>
      <c r="D1871" s="61" t="s">
        <v>739</v>
      </c>
      <c r="E1871" s="62"/>
      <c r="F1871" s="62"/>
      <c r="G1871" s="13"/>
      <c r="H1871" s="14" t="s">
        <v>958</v>
      </c>
      <c r="I1871" s="63">
        <v>1</v>
      </c>
      <c r="J1871" s="64"/>
      <c r="K1871" s="15">
        <f>ROUND(K1884,2)</f>
        <v>108.51</v>
      </c>
      <c r="L1871" s="13"/>
      <c r="M1871" s="13"/>
      <c r="N1871" s="13"/>
      <c r="O1871" s="13"/>
      <c r="P1871" s="13"/>
      <c r="Q1871" s="13"/>
      <c r="R1871" s="13"/>
      <c r="S1871" s="13"/>
      <c r="T1871" s="13"/>
      <c r="U1871" s="13"/>
      <c r="V1871" s="13"/>
      <c r="W1871" s="13"/>
      <c r="X1871" s="13"/>
      <c r="Y1871" s="13"/>
      <c r="Z1871" s="13"/>
      <c r="AA1871" s="13"/>
    </row>
    <row r="1872" spans="1:27" x14ac:dyDescent="0.25">
      <c r="B1872" s="9" t="s">
        <v>959</v>
      </c>
    </row>
    <row r="1873" spans="1:27" x14ac:dyDescent="0.25">
      <c r="B1873" t="s">
        <v>1334</v>
      </c>
      <c r="C1873" t="s">
        <v>25</v>
      </c>
      <c r="D1873" t="s">
        <v>1335</v>
      </c>
      <c r="E1873" s="16">
        <v>0.4</v>
      </c>
      <c r="F1873" t="s">
        <v>962</v>
      </c>
      <c r="G1873" t="s">
        <v>963</v>
      </c>
      <c r="H1873" s="17">
        <v>23.53</v>
      </c>
      <c r="I1873" t="s">
        <v>964</v>
      </c>
      <c r="J1873" s="18">
        <f>ROUND(E1873/I1871* H1873,5)</f>
        <v>9.4120000000000008</v>
      </c>
      <c r="K1873" s="19"/>
    </row>
    <row r="1874" spans="1:27" x14ac:dyDescent="0.25">
      <c r="B1874" t="s">
        <v>1492</v>
      </c>
      <c r="C1874" t="s">
        <v>25</v>
      </c>
      <c r="D1874" t="s">
        <v>1493</v>
      </c>
      <c r="E1874" s="16">
        <v>0.13</v>
      </c>
      <c r="F1874" t="s">
        <v>962</v>
      </c>
      <c r="G1874" t="s">
        <v>963</v>
      </c>
      <c r="H1874" s="17">
        <v>20.65</v>
      </c>
      <c r="I1874" t="s">
        <v>964</v>
      </c>
      <c r="J1874" s="18">
        <f>ROUND(E1874/I1871* H1874,5)</f>
        <v>2.6844999999999999</v>
      </c>
      <c r="K1874" s="19"/>
    </row>
    <row r="1875" spans="1:27" x14ac:dyDescent="0.25">
      <c r="D1875" s="20" t="s">
        <v>965</v>
      </c>
      <c r="E1875" s="19"/>
      <c r="H1875" s="19"/>
      <c r="K1875" s="17">
        <f>SUM(J1873:J1874)</f>
        <v>12.096500000000001</v>
      </c>
    </row>
    <row r="1876" spans="1:27" x14ac:dyDescent="0.25">
      <c r="B1876" s="9" t="s">
        <v>970</v>
      </c>
      <c r="E1876" s="19"/>
      <c r="H1876" s="19"/>
      <c r="K1876" s="19"/>
    </row>
    <row r="1877" spans="1:27" x14ac:dyDescent="0.25">
      <c r="B1877" t="s">
        <v>1540</v>
      </c>
      <c r="C1877" t="s">
        <v>12</v>
      </c>
      <c r="D1877" t="s">
        <v>1541</v>
      </c>
      <c r="E1877" s="16">
        <v>1</v>
      </c>
      <c r="G1877" t="s">
        <v>963</v>
      </c>
      <c r="H1877" s="17">
        <v>85.44</v>
      </c>
      <c r="I1877" t="s">
        <v>964</v>
      </c>
      <c r="J1877" s="18">
        <f>ROUND(E1877* H1877,5)</f>
        <v>85.44</v>
      </c>
      <c r="K1877" s="19"/>
    </row>
    <row r="1878" spans="1:27" x14ac:dyDescent="0.25">
      <c r="B1878" t="s">
        <v>1505</v>
      </c>
      <c r="C1878" t="s">
        <v>56</v>
      </c>
      <c r="D1878" t="s">
        <v>1506</v>
      </c>
      <c r="E1878" s="16">
        <v>0.81599999999999995</v>
      </c>
      <c r="G1878" t="s">
        <v>963</v>
      </c>
      <c r="H1878" s="17">
        <v>10.039999999999999</v>
      </c>
      <c r="I1878" t="s">
        <v>964</v>
      </c>
      <c r="J1878" s="18">
        <f>ROUND(E1878* H1878,5)</f>
        <v>8.1926400000000008</v>
      </c>
      <c r="K1878" s="19"/>
    </row>
    <row r="1879" spans="1:27" x14ac:dyDescent="0.25">
      <c r="D1879" s="20" t="s">
        <v>978</v>
      </c>
      <c r="E1879" s="19"/>
      <c r="H1879" s="19"/>
      <c r="K1879" s="17">
        <f>SUM(J1877:J1878)</f>
        <v>93.632639999999995</v>
      </c>
    </row>
    <row r="1880" spans="1:27" x14ac:dyDescent="0.25">
      <c r="E1880" s="19"/>
      <c r="H1880" s="19"/>
      <c r="K1880" s="19"/>
    </row>
    <row r="1881" spans="1:27" x14ac:dyDescent="0.25">
      <c r="D1881" s="20" t="s">
        <v>980</v>
      </c>
      <c r="E1881" s="19"/>
      <c r="H1881" s="19">
        <v>2</v>
      </c>
      <c r="I1881" t="s">
        <v>981</v>
      </c>
      <c r="J1881">
        <f>ROUND(H1881/100*K1875,5)</f>
        <v>0.24193000000000001</v>
      </c>
      <c r="K1881" s="19"/>
    </row>
    <row r="1882" spans="1:27" x14ac:dyDescent="0.25">
      <c r="D1882" s="20" t="s">
        <v>979</v>
      </c>
      <c r="E1882" s="19"/>
      <c r="H1882" s="19"/>
      <c r="K1882" s="21">
        <f>SUM(J1872:J1881)</f>
        <v>105.97107</v>
      </c>
    </row>
    <row r="1883" spans="1:27" x14ac:dyDescent="0.25">
      <c r="D1883" s="20" t="s">
        <v>1012</v>
      </c>
      <c r="E1883" s="19"/>
      <c r="H1883" s="19">
        <v>2.4</v>
      </c>
      <c r="I1883" t="s">
        <v>981</v>
      </c>
      <c r="K1883" s="17">
        <f>ROUND(H1883/100*K1882,5)</f>
        <v>2.54331</v>
      </c>
    </row>
    <row r="1884" spans="1:27" x14ac:dyDescent="0.25">
      <c r="D1884" s="20" t="s">
        <v>982</v>
      </c>
      <c r="E1884" s="19"/>
      <c r="H1884" s="19"/>
      <c r="K1884" s="21">
        <f>SUM(K1882:K1883)</f>
        <v>108.51438</v>
      </c>
    </row>
    <row r="1886" spans="1:27" ht="45" customHeight="1" x14ac:dyDescent="0.25">
      <c r="A1886" s="12" t="s">
        <v>1542</v>
      </c>
      <c r="B1886" s="12" t="s">
        <v>740</v>
      </c>
      <c r="C1886" s="13" t="s">
        <v>12</v>
      </c>
      <c r="D1886" s="61" t="s">
        <v>741</v>
      </c>
      <c r="E1886" s="62"/>
      <c r="F1886" s="62"/>
      <c r="G1886" s="13"/>
      <c r="H1886" s="14" t="s">
        <v>958</v>
      </c>
      <c r="I1886" s="63">
        <v>1</v>
      </c>
      <c r="J1886" s="64"/>
      <c r="K1886" s="15">
        <f>ROUND(K1899,2)</f>
        <v>61.88</v>
      </c>
      <c r="L1886" s="13"/>
      <c r="M1886" s="13"/>
      <c r="N1886" s="13"/>
      <c r="O1886" s="13"/>
      <c r="P1886" s="13"/>
      <c r="Q1886" s="13"/>
      <c r="R1886" s="13"/>
      <c r="S1886" s="13"/>
      <c r="T1886" s="13"/>
      <c r="U1886" s="13"/>
      <c r="V1886" s="13"/>
      <c r="W1886" s="13"/>
      <c r="X1886" s="13"/>
      <c r="Y1886" s="13"/>
      <c r="Z1886" s="13"/>
      <c r="AA1886" s="13"/>
    </row>
    <row r="1887" spans="1:27" x14ac:dyDescent="0.25">
      <c r="B1887" s="9" t="s">
        <v>959</v>
      </c>
    </row>
    <row r="1888" spans="1:27" x14ac:dyDescent="0.25">
      <c r="B1888" t="s">
        <v>1492</v>
      </c>
      <c r="C1888" t="s">
        <v>25</v>
      </c>
      <c r="D1888" t="s">
        <v>1493</v>
      </c>
      <c r="E1888" s="16">
        <v>0.1</v>
      </c>
      <c r="F1888" t="s">
        <v>962</v>
      </c>
      <c r="G1888" t="s">
        <v>963</v>
      </c>
      <c r="H1888" s="17">
        <v>20.65</v>
      </c>
      <c r="I1888" t="s">
        <v>964</v>
      </c>
      <c r="J1888" s="18">
        <f>ROUND(E1888/I1886* H1888,5)</f>
        <v>2.0649999999999999</v>
      </c>
      <c r="K1888" s="19"/>
    </row>
    <row r="1889" spans="1:27" x14ac:dyDescent="0.25">
      <c r="B1889" t="s">
        <v>1334</v>
      </c>
      <c r="C1889" t="s">
        <v>25</v>
      </c>
      <c r="D1889" t="s">
        <v>1335</v>
      </c>
      <c r="E1889" s="16">
        <v>0.3</v>
      </c>
      <c r="F1889" t="s">
        <v>962</v>
      </c>
      <c r="G1889" t="s">
        <v>963</v>
      </c>
      <c r="H1889" s="17">
        <v>23.53</v>
      </c>
      <c r="I1889" t="s">
        <v>964</v>
      </c>
      <c r="J1889" s="18">
        <f>ROUND(E1889/I1886* H1889,5)</f>
        <v>7.0590000000000002</v>
      </c>
      <c r="K1889" s="19"/>
    </row>
    <row r="1890" spans="1:27" x14ac:dyDescent="0.25">
      <c r="D1890" s="20" t="s">
        <v>965</v>
      </c>
      <c r="E1890" s="19"/>
      <c r="H1890" s="19"/>
      <c r="K1890" s="17">
        <f>SUM(J1888:J1889)</f>
        <v>9.1240000000000006</v>
      </c>
    </row>
    <row r="1891" spans="1:27" x14ac:dyDescent="0.25">
      <c r="B1891" s="9" t="s">
        <v>970</v>
      </c>
      <c r="E1891" s="19"/>
      <c r="H1891" s="19"/>
      <c r="K1891" s="19"/>
    </row>
    <row r="1892" spans="1:27" x14ac:dyDescent="0.25">
      <c r="B1892" t="s">
        <v>1543</v>
      </c>
      <c r="C1892" t="s">
        <v>56</v>
      </c>
      <c r="D1892" t="s">
        <v>1544</v>
      </c>
      <c r="E1892" s="16">
        <v>0.61199999999999999</v>
      </c>
      <c r="G1892" t="s">
        <v>963</v>
      </c>
      <c r="H1892" s="17">
        <v>16.059999999999999</v>
      </c>
      <c r="I1892" t="s">
        <v>964</v>
      </c>
      <c r="J1892" s="18">
        <f>ROUND(E1892* H1892,5)</f>
        <v>9.8287200000000006</v>
      </c>
      <c r="K1892" s="19"/>
    </row>
    <row r="1893" spans="1:27" x14ac:dyDescent="0.25">
      <c r="B1893" t="s">
        <v>1545</v>
      </c>
      <c r="C1893" t="s">
        <v>12</v>
      </c>
      <c r="D1893" t="s">
        <v>1546</v>
      </c>
      <c r="E1893" s="16">
        <v>1</v>
      </c>
      <c r="G1893" t="s">
        <v>963</v>
      </c>
      <c r="H1893" s="17">
        <v>41.29</v>
      </c>
      <c r="I1893" t="s">
        <v>964</v>
      </c>
      <c r="J1893" s="18">
        <f>ROUND(E1893* H1893,5)</f>
        <v>41.29</v>
      </c>
      <c r="K1893" s="19"/>
    </row>
    <row r="1894" spans="1:27" x14ac:dyDescent="0.25">
      <c r="D1894" s="20" t="s">
        <v>978</v>
      </c>
      <c r="E1894" s="19"/>
      <c r="H1894" s="19"/>
      <c r="K1894" s="17">
        <f>SUM(J1892:J1893)</f>
        <v>51.118719999999996</v>
      </c>
    </row>
    <row r="1895" spans="1:27" x14ac:dyDescent="0.25">
      <c r="E1895" s="19"/>
      <c r="H1895" s="19"/>
      <c r="K1895" s="19"/>
    </row>
    <row r="1896" spans="1:27" x14ac:dyDescent="0.25">
      <c r="D1896" s="20" t="s">
        <v>980</v>
      </c>
      <c r="E1896" s="19"/>
      <c r="H1896" s="19">
        <v>2</v>
      </c>
      <c r="I1896" t="s">
        <v>981</v>
      </c>
      <c r="J1896">
        <f>ROUND(H1896/100*K1890,5)</f>
        <v>0.18248</v>
      </c>
      <c r="K1896" s="19"/>
    </row>
    <row r="1897" spans="1:27" x14ac:dyDescent="0.25">
      <c r="D1897" s="20" t="s">
        <v>979</v>
      </c>
      <c r="E1897" s="19"/>
      <c r="H1897" s="19"/>
      <c r="K1897" s="21">
        <f>SUM(J1887:J1896)</f>
        <v>60.425199999999997</v>
      </c>
    </row>
    <row r="1898" spans="1:27" x14ac:dyDescent="0.25">
      <c r="D1898" s="20" t="s">
        <v>1012</v>
      </c>
      <c r="E1898" s="19"/>
      <c r="H1898" s="19">
        <v>2.4</v>
      </c>
      <c r="I1898" t="s">
        <v>981</v>
      </c>
      <c r="K1898" s="17">
        <f>ROUND(H1898/100*K1897,5)</f>
        <v>1.4501999999999999</v>
      </c>
    </row>
    <row r="1899" spans="1:27" x14ac:dyDescent="0.25">
      <c r="D1899" s="20" t="s">
        <v>982</v>
      </c>
      <c r="E1899" s="19"/>
      <c r="H1899" s="19"/>
      <c r="K1899" s="21">
        <f>SUM(K1897:K1898)</f>
        <v>61.875399999999999</v>
      </c>
    </row>
    <row r="1901" spans="1:27" ht="45" customHeight="1" x14ac:dyDescent="0.25">
      <c r="A1901" s="12" t="s">
        <v>1547</v>
      </c>
      <c r="B1901" s="12" t="s">
        <v>734</v>
      </c>
      <c r="C1901" s="13" t="s">
        <v>12</v>
      </c>
      <c r="D1901" s="61" t="s">
        <v>735</v>
      </c>
      <c r="E1901" s="62"/>
      <c r="F1901" s="62"/>
      <c r="G1901" s="13"/>
      <c r="H1901" s="14" t="s">
        <v>958</v>
      </c>
      <c r="I1901" s="63">
        <v>1</v>
      </c>
      <c r="J1901" s="64"/>
      <c r="K1901" s="15">
        <f>ROUND(K1914,2)</f>
        <v>115</v>
      </c>
      <c r="L1901" s="13"/>
      <c r="M1901" s="13"/>
      <c r="N1901" s="13"/>
      <c r="O1901" s="13"/>
      <c r="P1901" s="13"/>
      <c r="Q1901" s="13"/>
      <c r="R1901" s="13"/>
      <c r="S1901" s="13"/>
      <c r="T1901" s="13"/>
      <c r="U1901" s="13"/>
      <c r="V1901" s="13"/>
      <c r="W1901" s="13"/>
      <c r="X1901" s="13"/>
      <c r="Y1901" s="13"/>
      <c r="Z1901" s="13"/>
      <c r="AA1901" s="13"/>
    </row>
    <row r="1902" spans="1:27" x14ac:dyDescent="0.25">
      <c r="B1902" s="9" t="s">
        <v>959</v>
      </c>
    </row>
    <row r="1903" spans="1:27" x14ac:dyDescent="0.25">
      <c r="B1903" t="s">
        <v>1492</v>
      </c>
      <c r="C1903" t="s">
        <v>25</v>
      </c>
      <c r="D1903" t="s">
        <v>1493</v>
      </c>
      <c r="E1903" s="16">
        <v>0.13</v>
      </c>
      <c r="F1903" t="s">
        <v>962</v>
      </c>
      <c r="G1903" t="s">
        <v>963</v>
      </c>
      <c r="H1903" s="17">
        <v>20.65</v>
      </c>
      <c r="I1903" t="s">
        <v>964</v>
      </c>
      <c r="J1903" s="18">
        <f>ROUND(E1903/I1901* H1903,5)</f>
        <v>2.6844999999999999</v>
      </c>
      <c r="K1903" s="19"/>
    </row>
    <row r="1904" spans="1:27" x14ac:dyDescent="0.25">
      <c r="B1904" t="s">
        <v>1334</v>
      </c>
      <c r="C1904" t="s">
        <v>25</v>
      </c>
      <c r="D1904" t="s">
        <v>1335</v>
      </c>
      <c r="E1904" s="16">
        <v>0.4</v>
      </c>
      <c r="F1904" t="s">
        <v>962</v>
      </c>
      <c r="G1904" t="s">
        <v>963</v>
      </c>
      <c r="H1904" s="17">
        <v>23.53</v>
      </c>
      <c r="I1904" t="s">
        <v>964</v>
      </c>
      <c r="J1904" s="18">
        <f>ROUND(E1904/I1901* H1904,5)</f>
        <v>9.4120000000000008</v>
      </c>
      <c r="K1904" s="19"/>
    </row>
    <row r="1905" spans="1:27" x14ac:dyDescent="0.25">
      <c r="D1905" s="20" t="s">
        <v>965</v>
      </c>
      <c r="E1905" s="19"/>
      <c r="H1905" s="19"/>
      <c r="K1905" s="17">
        <f>SUM(J1903:J1904)</f>
        <v>12.096500000000001</v>
      </c>
    </row>
    <row r="1906" spans="1:27" x14ac:dyDescent="0.25">
      <c r="B1906" s="9" t="s">
        <v>970</v>
      </c>
      <c r="E1906" s="19"/>
      <c r="H1906" s="19"/>
      <c r="K1906" s="19"/>
    </row>
    <row r="1907" spans="1:27" x14ac:dyDescent="0.25">
      <c r="B1907" t="s">
        <v>1505</v>
      </c>
      <c r="C1907" t="s">
        <v>56</v>
      </c>
      <c r="D1907" t="s">
        <v>1506</v>
      </c>
      <c r="E1907" s="16">
        <v>0.91800000000000004</v>
      </c>
      <c r="G1907" t="s">
        <v>963</v>
      </c>
      <c r="H1907" s="17">
        <v>10.039999999999999</v>
      </c>
      <c r="I1907" t="s">
        <v>964</v>
      </c>
      <c r="J1907" s="18">
        <f>ROUND(E1907* H1907,5)</f>
        <v>9.2167200000000005</v>
      </c>
      <c r="K1907" s="19"/>
    </row>
    <row r="1908" spans="1:27" x14ac:dyDescent="0.25">
      <c r="B1908" t="s">
        <v>1548</v>
      </c>
      <c r="C1908" t="s">
        <v>12</v>
      </c>
      <c r="D1908" t="s">
        <v>1549</v>
      </c>
      <c r="E1908" s="16">
        <v>1</v>
      </c>
      <c r="G1908" t="s">
        <v>963</v>
      </c>
      <c r="H1908" s="17">
        <v>90.75</v>
      </c>
      <c r="I1908" t="s">
        <v>964</v>
      </c>
      <c r="J1908" s="18">
        <f>ROUND(E1908* H1908,5)</f>
        <v>90.75</v>
      </c>
      <c r="K1908" s="19"/>
    </row>
    <row r="1909" spans="1:27" x14ac:dyDescent="0.25">
      <c r="D1909" s="20" t="s">
        <v>978</v>
      </c>
      <c r="E1909" s="19"/>
      <c r="H1909" s="19"/>
      <c r="K1909" s="17">
        <f>SUM(J1907:J1908)</f>
        <v>99.966719999999995</v>
      </c>
    </row>
    <row r="1910" spans="1:27" x14ac:dyDescent="0.25">
      <c r="E1910" s="19"/>
      <c r="H1910" s="19"/>
      <c r="K1910" s="19"/>
    </row>
    <row r="1911" spans="1:27" x14ac:dyDescent="0.25">
      <c r="D1911" s="20" t="s">
        <v>980</v>
      </c>
      <c r="E1911" s="19"/>
      <c r="H1911" s="19">
        <v>2</v>
      </c>
      <c r="I1911" t="s">
        <v>981</v>
      </c>
      <c r="J1911">
        <f>ROUND(H1911/100*K1905,5)</f>
        <v>0.24193000000000001</v>
      </c>
      <c r="K1911" s="19"/>
    </row>
    <row r="1912" spans="1:27" x14ac:dyDescent="0.25">
      <c r="D1912" s="20" t="s">
        <v>979</v>
      </c>
      <c r="E1912" s="19"/>
      <c r="H1912" s="19"/>
      <c r="K1912" s="21">
        <f>SUM(J1902:J1911)</f>
        <v>112.30515</v>
      </c>
    </row>
    <row r="1913" spans="1:27" x14ac:dyDescent="0.25">
      <c r="D1913" s="20" t="s">
        <v>1012</v>
      </c>
      <c r="E1913" s="19"/>
      <c r="H1913" s="19">
        <v>2.4</v>
      </c>
      <c r="I1913" t="s">
        <v>981</v>
      </c>
      <c r="K1913" s="17">
        <f>ROUND(H1913/100*K1912,5)</f>
        <v>2.6953200000000002</v>
      </c>
    </row>
    <row r="1914" spans="1:27" x14ac:dyDescent="0.25">
      <c r="D1914" s="20" t="s">
        <v>982</v>
      </c>
      <c r="E1914" s="19"/>
      <c r="H1914" s="19"/>
      <c r="K1914" s="21">
        <f>SUM(K1912:K1913)</f>
        <v>115.00046999999999</v>
      </c>
    </row>
    <row r="1916" spans="1:27" ht="45" customHeight="1" x14ac:dyDescent="0.25">
      <c r="A1916" s="12" t="s">
        <v>1550</v>
      </c>
      <c r="B1916" s="12" t="s">
        <v>754</v>
      </c>
      <c r="C1916" s="13" t="s">
        <v>56</v>
      </c>
      <c r="D1916" s="61" t="s">
        <v>755</v>
      </c>
      <c r="E1916" s="62"/>
      <c r="F1916" s="62"/>
      <c r="G1916" s="13"/>
      <c r="H1916" s="14" t="s">
        <v>958</v>
      </c>
      <c r="I1916" s="63">
        <v>1</v>
      </c>
      <c r="J1916" s="64"/>
      <c r="K1916" s="15">
        <f>ROUND(K1929,2)</f>
        <v>7.72</v>
      </c>
      <c r="L1916" s="13"/>
      <c r="M1916" s="13"/>
      <c r="N1916" s="13"/>
      <c r="O1916" s="13"/>
      <c r="P1916" s="13"/>
      <c r="Q1916" s="13"/>
      <c r="R1916" s="13"/>
      <c r="S1916" s="13"/>
      <c r="T1916" s="13"/>
      <c r="U1916" s="13"/>
      <c r="V1916" s="13"/>
      <c r="W1916" s="13"/>
      <c r="X1916" s="13"/>
      <c r="Y1916" s="13"/>
      <c r="Z1916" s="13"/>
      <c r="AA1916" s="13"/>
    </row>
    <row r="1917" spans="1:27" x14ac:dyDescent="0.25">
      <c r="B1917" s="9" t="s">
        <v>959</v>
      </c>
    </row>
    <row r="1918" spans="1:27" x14ac:dyDescent="0.25">
      <c r="B1918" t="s">
        <v>1334</v>
      </c>
      <c r="C1918" t="s">
        <v>25</v>
      </c>
      <c r="D1918" t="s">
        <v>1335</v>
      </c>
      <c r="E1918" s="16">
        <v>0.01</v>
      </c>
      <c r="F1918" t="s">
        <v>962</v>
      </c>
      <c r="G1918" t="s">
        <v>963</v>
      </c>
      <c r="H1918" s="17">
        <v>29.12</v>
      </c>
      <c r="I1918" t="s">
        <v>964</v>
      </c>
      <c r="J1918" s="18">
        <f>ROUND(E1918/I1916* H1918,5)</f>
        <v>0.29120000000000001</v>
      </c>
      <c r="K1918" s="19"/>
    </row>
    <row r="1919" spans="1:27" x14ac:dyDescent="0.25">
      <c r="B1919" t="s">
        <v>1492</v>
      </c>
      <c r="C1919" t="s">
        <v>25</v>
      </c>
      <c r="D1919" t="s">
        <v>1493</v>
      </c>
      <c r="E1919" s="16">
        <v>0.04</v>
      </c>
      <c r="F1919" t="s">
        <v>962</v>
      </c>
      <c r="G1919" t="s">
        <v>963</v>
      </c>
      <c r="H1919" s="17">
        <v>25.6</v>
      </c>
      <c r="I1919" t="s">
        <v>964</v>
      </c>
      <c r="J1919" s="18">
        <f>ROUND(E1919/I1916* H1919,5)</f>
        <v>1.024</v>
      </c>
      <c r="K1919" s="19"/>
    </row>
    <row r="1920" spans="1:27" x14ac:dyDescent="0.25">
      <c r="D1920" s="20" t="s">
        <v>965</v>
      </c>
      <c r="E1920" s="19"/>
      <c r="H1920" s="19"/>
      <c r="K1920" s="17">
        <f>SUM(J1918:J1919)</f>
        <v>1.3151999999999999</v>
      </c>
    </row>
    <row r="1921" spans="1:27" x14ac:dyDescent="0.25">
      <c r="B1921" s="9" t="s">
        <v>970</v>
      </c>
      <c r="E1921" s="19"/>
      <c r="H1921" s="19"/>
      <c r="K1921" s="19"/>
    </row>
    <row r="1922" spans="1:27" x14ac:dyDescent="0.25">
      <c r="B1922" t="s">
        <v>1551</v>
      </c>
      <c r="C1922" t="s">
        <v>514</v>
      </c>
      <c r="D1922" t="s">
        <v>1552</v>
      </c>
      <c r="E1922" s="16">
        <v>1.05</v>
      </c>
      <c r="G1922" t="s">
        <v>963</v>
      </c>
      <c r="H1922" s="17">
        <v>4</v>
      </c>
      <c r="I1922" t="s">
        <v>964</v>
      </c>
      <c r="J1922" s="18">
        <f>ROUND(E1922* H1922,5)</f>
        <v>4.2</v>
      </c>
      <c r="K1922" s="19"/>
    </row>
    <row r="1923" spans="1:27" x14ac:dyDescent="0.25">
      <c r="B1923" t="s">
        <v>1553</v>
      </c>
      <c r="C1923" t="s">
        <v>590</v>
      </c>
      <c r="D1923" t="s">
        <v>1554</v>
      </c>
      <c r="E1923" s="16">
        <v>1</v>
      </c>
      <c r="G1923" t="s">
        <v>963</v>
      </c>
      <c r="H1923" s="17">
        <v>2</v>
      </c>
      <c r="I1923" t="s">
        <v>964</v>
      </c>
      <c r="J1923" s="18">
        <f>ROUND(E1923* H1923,5)</f>
        <v>2</v>
      </c>
      <c r="K1923" s="19"/>
    </row>
    <row r="1924" spans="1:27" x14ac:dyDescent="0.25">
      <c r="D1924" s="20" t="s">
        <v>978</v>
      </c>
      <c r="E1924" s="19"/>
      <c r="H1924" s="19"/>
      <c r="K1924" s="17">
        <f>SUM(J1922:J1923)</f>
        <v>6.2</v>
      </c>
    </row>
    <row r="1925" spans="1:27" x14ac:dyDescent="0.25">
      <c r="E1925" s="19"/>
      <c r="H1925" s="19"/>
      <c r="K1925" s="19"/>
    </row>
    <row r="1926" spans="1:27" x14ac:dyDescent="0.25">
      <c r="D1926" s="20" t="s">
        <v>980</v>
      </c>
      <c r="E1926" s="19"/>
      <c r="H1926" s="19">
        <v>2</v>
      </c>
      <c r="I1926" t="s">
        <v>981</v>
      </c>
      <c r="J1926">
        <f>ROUND(H1926/100*K1920,5)</f>
        <v>2.63E-2</v>
      </c>
      <c r="K1926" s="19"/>
    </row>
    <row r="1927" spans="1:27" x14ac:dyDescent="0.25">
      <c r="D1927" s="20" t="s">
        <v>979</v>
      </c>
      <c r="E1927" s="19"/>
      <c r="H1927" s="19"/>
      <c r="K1927" s="21">
        <f>SUM(J1917:J1926)</f>
        <v>7.5415000000000001</v>
      </c>
    </row>
    <row r="1928" spans="1:27" x14ac:dyDescent="0.25">
      <c r="D1928" s="20" t="s">
        <v>1012</v>
      </c>
      <c r="E1928" s="19"/>
      <c r="H1928" s="19">
        <v>2.4</v>
      </c>
      <c r="I1928" t="s">
        <v>981</v>
      </c>
      <c r="K1928" s="17">
        <f>ROUND(H1928/100*K1927,5)</f>
        <v>0.18099999999999999</v>
      </c>
    </row>
    <row r="1929" spans="1:27" x14ac:dyDescent="0.25">
      <c r="D1929" s="20" t="s">
        <v>982</v>
      </c>
      <c r="E1929" s="19"/>
      <c r="H1929" s="19"/>
      <c r="K1929" s="21">
        <f>SUM(K1927:K1928)</f>
        <v>7.7225000000000001</v>
      </c>
    </row>
    <row r="1931" spans="1:27" ht="45" customHeight="1" x14ac:dyDescent="0.25">
      <c r="A1931" s="12" t="s">
        <v>1555</v>
      </c>
      <c r="B1931" s="12" t="s">
        <v>778</v>
      </c>
      <c r="C1931" s="13" t="s">
        <v>12</v>
      </c>
      <c r="D1931" s="61" t="s">
        <v>779</v>
      </c>
      <c r="E1931" s="62"/>
      <c r="F1931" s="62"/>
      <c r="G1931" s="13"/>
      <c r="H1931" s="14" t="s">
        <v>958</v>
      </c>
      <c r="I1931" s="63">
        <v>1</v>
      </c>
      <c r="J1931" s="64"/>
      <c r="K1931" s="15">
        <f>ROUND(K1943,2)</f>
        <v>46.36</v>
      </c>
      <c r="L1931" s="13"/>
      <c r="M1931" s="13"/>
      <c r="N1931" s="13"/>
      <c r="O1931" s="13"/>
      <c r="P1931" s="13"/>
      <c r="Q1931" s="13"/>
      <c r="R1931" s="13"/>
      <c r="S1931" s="13"/>
      <c r="T1931" s="13"/>
      <c r="U1931" s="13"/>
      <c r="V1931" s="13"/>
      <c r="W1931" s="13"/>
      <c r="X1931" s="13"/>
      <c r="Y1931" s="13"/>
      <c r="Z1931" s="13"/>
      <c r="AA1931" s="13"/>
    </row>
    <row r="1932" spans="1:27" x14ac:dyDescent="0.25">
      <c r="B1932" s="9" t="s">
        <v>959</v>
      </c>
    </row>
    <row r="1933" spans="1:27" x14ac:dyDescent="0.25">
      <c r="B1933" t="s">
        <v>1334</v>
      </c>
      <c r="C1933" t="s">
        <v>25</v>
      </c>
      <c r="D1933" t="s">
        <v>1335</v>
      </c>
      <c r="E1933" s="16">
        <v>0.4</v>
      </c>
      <c r="F1933" t="s">
        <v>962</v>
      </c>
      <c r="G1933" t="s">
        <v>963</v>
      </c>
      <c r="H1933" s="17">
        <v>29.12</v>
      </c>
      <c r="I1933" t="s">
        <v>964</v>
      </c>
      <c r="J1933" s="18">
        <f>ROUND(E1933/I1931* H1933,5)</f>
        <v>11.648</v>
      </c>
      <c r="K1933" s="19"/>
    </row>
    <row r="1934" spans="1:27" x14ac:dyDescent="0.25">
      <c r="B1934" t="s">
        <v>1492</v>
      </c>
      <c r="C1934" t="s">
        <v>25</v>
      </c>
      <c r="D1934" t="s">
        <v>1493</v>
      </c>
      <c r="E1934" s="16">
        <v>0.13</v>
      </c>
      <c r="F1934" t="s">
        <v>962</v>
      </c>
      <c r="G1934" t="s">
        <v>963</v>
      </c>
      <c r="H1934" s="17">
        <v>25.6</v>
      </c>
      <c r="I1934" t="s">
        <v>964</v>
      </c>
      <c r="J1934" s="18">
        <f>ROUND(E1934/I1931* H1934,5)</f>
        <v>3.3279999999999998</v>
      </c>
      <c r="K1934" s="19"/>
    </row>
    <row r="1935" spans="1:27" x14ac:dyDescent="0.25">
      <c r="D1935" s="20" t="s">
        <v>965</v>
      </c>
      <c r="E1935" s="19"/>
      <c r="H1935" s="19"/>
      <c r="K1935" s="17">
        <f>SUM(J1933:J1934)</f>
        <v>14.975999999999999</v>
      </c>
    </row>
    <row r="1936" spans="1:27" x14ac:dyDescent="0.25">
      <c r="B1936" s="9" t="s">
        <v>970</v>
      </c>
      <c r="E1936" s="19"/>
      <c r="H1936" s="19"/>
      <c r="K1936" s="19"/>
    </row>
    <row r="1937" spans="1:27" x14ac:dyDescent="0.25">
      <c r="B1937" t="s">
        <v>1556</v>
      </c>
      <c r="C1937" t="s">
        <v>12</v>
      </c>
      <c r="D1937" t="s">
        <v>1557</v>
      </c>
      <c r="E1937" s="16">
        <v>1</v>
      </c>
      <c r="G1937" t="s">
        <v>963</v>
      </c>
      <c r="H1937" s="17">
        <v>30</v>
      </c>
      <c r="I1937" t="s">
        <v>964</v>
      </c>
      <c r="J1937" s="18">
        <f>ROUND(E1937* H1937,5)</f>
        <v>30</v>
      </c>
      <c r="K1937" s="19"/>
    </row>
    <row r="1938" spans="1:27" x14ac:dyDescent="0.25">
      <c r="D1938" s="20" t="s">
        <v>978</v>
      </c>
      <c r="E1938" s="19"/>
      <c r="H1938" s="19"/>
      <c r="K1938" s="17">
        <f>SUM(J1937:J1937)</f>
        <v>30</v>
      </c>
    </row>
    <row r="1939" spans="1:27" x14ac:dyDescent="0.25">
      <c r="E1939" s="19"/>
      <c r="H1939" s="19"/>
      <c r="K1939" s="19"/>
    </row>
    <row r="1940" spans="1:27" x14ac:dyDescent="0.25">
      <c r="D1940" s="20" t="s">
        <v>980</v>
      </c>
      <c r="E1940" s="19"/>
      <c r="H1940" s="19">
        <v>2</v>
      </c>
      <c r="I1940" t="s">
        <v>981</v>
      </c>
      <c r="J1940">
        <f>ROUND(H1940/100*K1935,5)</f>
        <v>0.29952000000000001</v>
      </c>
      <c r="K1940" s="19"/>
    </row>
    <row r="1941" spans="1:27" x14ac:dyDescent="0.25">
      <c r="D1941" s="20" t="s">
        <v>979</v>
      </c>
      <c r="E1941" s="19"/>
      <c r="H1941" s="19"/>
      <c r="K1941" s="21">
        <f>SUM(J1932:J1940)</f>
        <v>45.27552</v>
      </c>
    </row>
    <row r="1942" spans="1:27" x14ac:dyDescent="0.25">
      <c r="D1942" s="20" t="s">
        <v>1012</v>
      </c>
      <c r="E1942" s="19"/>
      <c r="H1942" s="19">
        <v>2.4</v>
      </c>
      <c r="I1942" t="s">
        <v>981</v>
      </c>
      <c r="K1942" s="17">
        <f>ROUND(H1942/100*K1941,5)</f>
        <v>1.0866100000000001</v>
      </c>
    </row>
    <row r="1943" spans="1:27" x14ac:dyDescent="0.25">
      <c r="D1943" s="20" t="s">
        <v>982</v>
      </c>
      <c r="E1943" s="19"/>
      <c r="H1943" s="19"/>
      <c r="K1943" s="21">
        <f>SUM(K1941:K1942)</f>
        <v>46.362130000000001</v>
      </c>
    </row>
    <row r="1945" spans="1:27" ht="45" customHeight="1" x14ac:dyDescent="0.25">
      <c r="A1945" s="12" t="s">
        <v>1558</v>
      </c>
      <c r="B1945" s="12" t="s">
        <v>780</v>
      </c>
      <c r="C1945" s="13" t="s">
        <v>12</v>
      </c>
      <c r="D1945" s="61" t="s">
        <v>781</v>
      </c>
      <c r="E1945" s="62"/>
      <c r="F1945" s="62"/>
      <c r="G1945" s="13"/>
      <c r="H1945" s="14" t="s">
        <v>958</v>
      </c>
      <c r="I1945" s="63">
        <v>1</v>
      </c>
      <c r="J1945" s="64"/>
      <c r="K1945" s="15">
        <f>ROUND(K1957,2)</f>
        <v>54.55</v>
      </c>
      <c r="L1945" s="13"/>
      <c r="M1945" s="13"/>
      <c r="N1945" s="13"/>
      <c r="O1945" s="13"/>
      <c r="P1945" s="13"/>
      <c r="Q1945" s="13"/>
      <c r="R1945" s="13"/>
      <c r="S1945" s="13"/>
      <c r="T1945" s="13"/>
      <c r="U1945" s="13"/>
      <c r="V1945" s="13"/>
      <c r="W1945" s="13"/>
      <c r="X1945" s="13"/>
      <c r="Y1945" s="13"/>
      <c r="Z1945" s="13"/>
      <c r="AA1945" s="13"/>
    </row>
    <row r="1946" spans="1:27" x14ac:dyDescent="0.25">
      <c r="B1946" s="9" t="s">
        <v>959</v>
      </c>
    </row>
    <row r="1947" spans="1:27" x14ac:dyDescent="0.25">
      <c r="B1947" t="s">
        <v>1334</v>
      </c>
      <c r="C1947" t="s">
        <v>25</v>
      </c>
      <c r="D1947" t="s">
        <v>1335</v>
      </c>
      <c r="E1947" s="16">
        <v>0.4</v>
      </c>
      <c r="F1947" t="s">
        <v>962</v>
      </c>
      <c r="G1947" t="s">
        <v>963</v>
      </c>
      <c r="H1947" s="17">
        <v>29.12</v>
      </c>
      <c r="I1947" t="s">
        <v>964</v>
      </c>
      <c r="J1947" s="18">
        <f>ROUND(E1947/I1945* H1947,5)</f>
        <v>11.648</v>
      </c>
      <c r="K1947" s="19"/>
    </row>
    <row r="1948" spans="1:27" x14ac:dyDescent="0.25">
      <c r="B1948" t="s">
        <v>1492</v>
      </c>
      <c r="C1948" t="s">
        <v>25</v>
      </c>
      <c r="D1948" t="s">
        <v>1493</v>
      </c>
      <c r="E1948" s="16">
        <v>0.13</v>
      </c>
      <c r="F1948" t="s">
        <v>962</v>
      </c>
      <c r="G1948" t="s">
        <v>963</v>
      </c>
      <c r="H1948" s="17">
        <v>25.6</v>
      </c>
      <c r="I1948" t="s">
        <v>964</v>
      </c>
      <c r="J1948" s="18">
        <f>ROUND(E1948/I1945* H1948,5)</f>
        <v>3.3279999999999998</v>
      </c>
      <c r="K1948" s="19"/>
    </row>
    <row r="1949" spans="1:27" x14ac:dyDescent="0.25">
      <c r="D1949" s="20" t="s">
        <v>965</v>
      </c>
      <c r="E1949" s="19"/>
      <c r="H1949" s="19"/>
      <c r="K1949" s="17">
        <f>SUM(J1947:J1948)</f>
        <v>14.975999999999999</v>
      </c>
    </row>
    <row r="1950" spans="1:27" x14ac:dyDescent="0.25">
      <c r="B1950" s="9" t="s">
        <v>970</v>
      </c>
      <c r="E1950" s="19"/>
      <c r="H1950" s="19"/>
      <c r="K1950" s="19"/>
    </row>
    <row r="1951" spans="1:27" x14ac:dyDescent="0.25">
      <c r="B1951" t="s">
        <v>1559</v>
      </c>
      <c r="C1951" t="s">
        <v>12</v>
      </c>
      <c r="D1951" t="s">
        <v>1560</v>
      </c>
      <c r="E1951" s="16">
        <v>1</v>
      </c>
      <c r="G1951" t="s">
        <v>963</v>
      </c>
      <c r="H1951" s="17">
        <v>38</v>
      </c>
      <c r="I1951" t="s">
        <v>964</v>
      </c>
      <c r="J1951" s="18">
        <f>ROUND(E1951* H1951,5)</f>
        <v>38</v>
      </c>
      <c r="K1951" s="19"/>
    </row>
    <row r="1952" spans="1:27" x14ac:dyDescent="0.25">
      <c r="D1952" s="20" t="s">
        <v>978</v>
      </c>
      <c r="E1952" s="19"/>
      <c r="H1952" s="19"/>
      <c r="K1952" s="17">
        <f>SUM(J1951:J1951)</f>
        <v>38</v>
      </c>
    </row>
    <row r="1953" spans="1:27" x14ac:dyDescent="0.25">
      <c r="E1953" s="19"/>
      <c r="H1953" s="19"/>
      <c r="K1953" s="19"/>
    </row>
    <row r="1954" spans="1:27" x14ac:dyDescent="0.25">
      <c r="D1954" s="20" t="s">
        <v>980</v>
      </c>
      <c r="E1954" s="19"/>
      <c r="H1954" s="19">
        <v>2</v>
      </c>
      <c r="I1954" t="s">
        <v>981</v>
      </c>
      <c r="J1954">
        <f>ROUND(H1954/100*K1949,5)</f>
        <v>0.29952000000000001</v>
      </c>
      <c r="K1954" s="19"/>
    </row>
    <row r="1955" spans="1:27" x14ac:dyDescent="0.25">
      <c r="D1955" s="20" t="s">
        <v>979</v>
      </c>
      <c r="E1955" s="19"/>
      <c r="H1955" s="19"/>
      <c r="K1955" s="21">
        <f>SUM(J1946:J1954)</f>
        <v>53.27552</v>
      </c>
    </row>
    <row r="1956" spans="1:27" x14ac:dyDescent="0.25">
      <c r="D1956" s="20" t="s">
        <v>1012</v>
      </c>
      <c r="E1956" s="19"/>
      <c r="H1956" s="19">
        <v>2.4</v>
      </c>
      <c r="I1956" t="s">
        <v>981</v>
      </c>
      <c r="K1956" s="17">
        <f>ROUND(H1956/100*K1955,5)</f>
        <v>1.27861</v>
      </c>
    </row>
    <row r="1957" spans="1:27" x14ac:dyDescent="0.25">
      <c r="D1957" s="20" t="s">
        <v>982</v>
      </c>
      <c r="E1957" s="19"/>
      <c r="H1957" s="19"/>
      <c r="K1957" s="21">
        <f>SUM(K1955:K1956)</f>
        <v>54.554130000000001</v>
      </c>
    </row>
    <row r="1959" spans="1:27" ht="45" customHeight="1" x14ac:dyDescent="0.25">
      <c r="A1959" s="12" t="s">
        <v>1561</v>
      </c>
      <c r="B1959" s="12" t="s">
        <v>782</v>
      </c>
      <c r="C1959" s="13" t="s">
        <v>12</v>
      </c>
      <c r="D1959" s="61" t="s">
        <v>783</v>
      </c>
      <c r="E1959" s="62"/>
      <c r="F1959" s="62"/>
      <c r="G1959" s="13"/>
      <c r="H1959" s="14" t="s">
        <v>958</v>
      </c>
      <c r="I1959" s="63">
        <v>1</v>
      </c>
      <c r="J1959" s="64"/>
      <c r="K1959" s="15">
        <f>ROUND(K1971,2)</f>
        <v>61.72</v>
      </c>
      <c r="L1959" s="13"/>
      <c r="M1959" s="13"/>
      <c r="N1959" s="13"/>
      <c r="O1959" s="13"/>
      <c r="P1959" s="13"/>
      <c r="Q1959" s="13"/>
      <c r="R1959" s="13"/>
      <c r="S1959" s="13"/>
      <c r="T1959" s="13"/>
      <c r="U1959" s="13"/>
      <c r="V1959" s="13"/>
      <c r="W1959" s="13"/>
      <c r="X1959" s="13"/>
      <c r="Y1959" s="13"/>
      <c r="Z1959" s="13"/>
      <c r="AA1959" s="13"/>
    </row>
    <row r="1960" spans="1:27" x14ac:dyDescent="0.25">
      <c r="B1960" s="9" t="s">
        <v>959</v>
      </c>
    </row>
    <row r="1961" spans="1:27" x14ac:dyDescent="0.25">
      <c r="B1961" t="s">
        <v>1492</v>
      </c>
      <c r="C1961" t="s">
        <v>25</v>
      </c>
      <c r="D1961" t="s">
        <v>1493</v>
      </c>
      <c r="E1961" s="16">
        <v>0.13</v>
      </c>
      <c r="F1961" t="s">
        <v>962</v>
      </c>
      <c r="G1961" t="s">
        <v>963</v>
      </c>
      <c r="H1961" s="17">
        <v>25.6</v>
      </c>
      <c r="I1961" t="s">
        <v>964</v>
      </c>
      <c r="J1961" s="18">
        <f>ROUND(E1961/I1959* H1961,5)</f>
        <v>3.3279999999999998</v>
      </c>
      <c r="K1961" s="19"/>
    </row>
    <row r="1962" spans="1:27" x14ac:dyDescent="0.25">
      <c r="B1962" t="s">
        <v>1334</v>
      </c>
      <c r="C1962" t="s">
        <v>25</v>
      </c>
      <c r="D1962" t="s">
        <v>1335</v>
      </c>
      <c r="E1962" s="16">
        <v>0.4</v>
      </c>
      <c r="F1962" t="s">
        <v>962</v>
      </c>
      <c r="G1962" t="s">
        <v>963</v>
      </c>
      <c r="H1962" s="17">
        <v>29.12</v>
      </c>
      <c r="I1962" t="s">
        <v>964</v>
      </c>
      <c r="J1962" s="18">
        <f>ROUND(E1962/I1959* H1962,5)</f>
        <v>11.648</v>
      </c>
      <c r="K1962" s="19"/>
    </row>
    <row r="1963" spans="1:27" x14ac:dyDescent="0.25">
      <c r="D1963" s="20" t="s">
        <v>965</v>
      </c>
      <c r="E1963" s="19"/>
      <c r="H1963" s="19"/>
      <c r="K1963" s="17">
        <f>SUM(J1961:J1962)</f>
        <v>14.975999999999999</v>
      </c>
    </row>
    <row r="1964" spans="1:27" x14ac:dyDescent="0.25">
      <c r="B1964" s="9" t="s">
        <v>970</v>
      </c>
      <c r="E1964" s="19"/>
      <c r="H1964" s="19"/>
      <c r="K1964" s="19"/>
    </row>
    <row r="1965" spans="1:27" x14ac:dyDescent="0.25">
      <c r="B1965" t="s">
        <v>1562</v>
      </c>
      <c r="C1965" t="s">
        <v>12</v>
      </c>
      <c r="D1965" t="s">
        <v>1563</v>
      </c>
      <c r="E1965" s="16">
        <v>1</v>
      </c>
      <c r="G1965" t="s">
        <v>963</v>
      </c>
      <c r="H1965" s="17">
        <v>45</v>
      </c>
      <c r="I1965" t="s">
        <v>964</v>
      </c>
      <c r="J1965" s="18">
        <f>ROUND(E1965* H1965,5)</f>
        <v>45</v>
      </c>
      <c r="K1965" s="19"/>
    </row>
    <row r="1966" spans="1:27" x14ac:dyDescent="0.25">
      <c r="D1966" s="20" t="s">
        <v>978</v>
      </c>
      <c r="E1966" s="19"/>
      <c r="H1966" s="19"/>
      <c r="K1966" s="17">
        <f>SUM(J1965:J1965)</f>
        <v>45</v>
      </c>
    </row>
    <row r="1967" spans="1:27" x14ac:dyDescent="0.25">
      <c r="E1967" s="19"/>
      <c r="H1967" s="19"/>
      <c r="K1967" s="19"/>
    </row>
    <row r="1968" spans="1:27" x14ac:dyDescent="0.25">
      <c r="D1968" s="20" t="s">
        <v>980</v>
      </c>
      <c r="E1968" s="19"/>
      <c r="H1968" s="19">
        <v>2</v>
      </c>
      <c r="I1968" t="s">
        <v>981</v>
      </c>
      <c r="J1968">
        <f>ROUND(H1968/100*K1963,5)</f>
        <v>0.29952000000000001</v>
      </c>
      <c r="K1968" s="19"/>
    </row>
    <row r="1969" spans="1:27" x14ac:dyDescent="0.25">
      <c r="D1969" s="20" t="s">
        <v>979</v>
      </c>
      <c r="E1969" s="19"/>
      <c r="H1969" s="19"/>
      <c r="K1969" s="21">
        <f>SUM(J1960:J1968)</f>
        <v>60.27552</v>
      </c>
    </row>
    <row r="1970" spans="1:27" x14ac:dyDescent="0.25">
      <c r="D1970" s="20" t="s">
        <v>1012</v>
      </c>
      <c r="E1970" s="19"/>
      <c r="H1970" s="19">
        <v>2.4</v>
      </c>
      <c r="I1970" t="s">
        <v>981</v>
      </c>
      <c r="K1970" s="17">
        <f>ROUND(H1970/100*K1969,5)</f>
        <v>1.44661</v>
      </c>
    </row>
    <row r="1971" spans="1:27" x14ac:dyDescent="0.25">
      <c r="D1971" s="20" t="s">
        <v>982</v>
      </c>
      <c r="E1971" s="19"/>
      <c r="H1971" s="19"/>
      <c r="K1971" s="21">
        <f>SUM(K1969:K1970)</f>
        <v>61.72213</v>
      </c>
    </row>
    <row r="1973" spans="1:27" ht="45" customHeight="1" x14ac:dyDescent="0.25">
      <c r="A1973" s="12" t="s">
        <v>1564</v>
      </c>
      <c r="B1973" s="12" t="s">
        <v>784</v>
      </c>
      <c r="C1973" s="13" t="s">
        <v>12</v>
      </c>
      <c r="D1973" s="61" t="s">
        <v>785</v>
      </c>
      <c r="E1973" s="62"/>
      <c r="F1973" s="62"/>
      <c r="G1973" s="13"/>
      <c r="H1973" s="14" t="s">
        <v>958</v>
      </c>
      <c r="I1973" s="63">
        <v>1</v>
      </c>
      <c r="J1973" s="64"/>
      <c r="K1973" s="15">
        <f>ROUND(K1985,2)</f>
        <v>27.93</v>
      </c>
      <c r="L1973" s="13"/>
      <c r="M1973" s="13"/>
      <c r="N1973" s="13"/>
      <c r="O1973" s="13"/>
      <c r="P1973" s="13"/>
      <c r="Q1973" s="13"/>
      <c r="R1973" s="13"/>
      <c r="S1973" s="13"/>
      <c r="T1973" s="13"/>
      <c r="U1973" s="13"/>
      <c r="V1973" s="13"/>
      <c r="W1973" s="13"/>
      <c r="X1973" s="13"/>
      <c r="Y1973" s="13"/>
      <c r="Z1973" s="13"/>
      <c r="AA1973" s="13"/>
    </row>
    <row r="1974" spans="1:27" x14ac:dyDescent="0.25">
      <c r="B1974" s="9" t="s">
        <v>959</v>
      </c>
    </row>
    <row r="1975" spans="1:27" x14ac:dyDescent="0.25">
      <c r="B1975" t="s">
        <v>1334</v>
      </c>
      <c r="C1975" t="s">
        <v>25</v>
      </c>
      <c r="D1975" t="s">
        <v>1335</v>
      </c>
      <c r="E1975" s="16">
        <v>0.4</v>
      </c>
      <c r="F1975" t="s">
        <v>962</v>
      </c>
      <c r="G1975" t="s">
        <v>963</v>
      </c>
      <c r="H1975" s="17">
        <v>29.12</v>
      </c>
      <c r="I1975" t="s">
        <v>964</v>
      </c>
      <c r="J1975" s="18">
        <f>ROUND(E1975/I1973* H1975,5)</f>
        <v>11.648</v>
      </c>
      <c r="K1975" s="19"/>
    </row>
    <row r="1976" spans="1:27" x14ac:dyDescent="0.25">
      <c r="B1976" t="s">
        <v>1492</v>
      </c>
      <c r="C1976" t="s">
        <v>25</v>
      </c>
      <c r="D1976" t="s">
        <v>1493</v>
      </c>
      <c r="E1976" s="16">
        <v>0.13</v>
      </c>
      <c r="F1976" t="s">
        <v>962</v>
      </c>
      <c r="G1976" t="s">
        <v>963</v>
      </c>
      <c r="H1976" s="17">
        <v>25.6</v>
      </c>
      <c r="I1976" t="s">
        <v>964</v>
      </c>
      <c r="J1976" s="18">
        <f>ROUND(E1976/I1973* H1976,5)</f>
        <v>3.3279999999999998</v>
      </c>
      <c r="K1976" s="19"/>
    </row>
    <row r="1977" spans="1:27" x14ac:dyDescent="0.25">
      <c r="D1977" s="20" t="s">
        <v>965</v>
      </c>
      <c r="E1977" s="19"/>
      <c r="H1977" s="19"/>
      <c r="K1977" s="17">
        <f>SUM(J1975:J1976)</f>
        <v>14.975999999999999</v>
      </c>
    </row>
    <row r="1978" spans="1:27" x14ac:dyDescent="0.25">
      <c r="B1978" s="9" t="s">
        <v>970</v>
      </c>
      <c r="E1978" s="19"/>
      <c r="H1978" s="19"/>
      <c r="K1978" s="19"/>
    </row>
    <row r="1979" spans="1:27" x14ac:dyDescent="0.25">
      <c r="B1979" t="s">
        <v>1565</v>
      </c>
      <c r="C1979" t="s">
        <v>12</v>
      </c>
      <c r="D1979" t="s">
        <v>1566</v>
      </c>
      <c r="E1979" s="16">
        <v>1</v>
      </c>
      <c r="G1979" t="s">
        <v>963</v>
      </c>
      <c r="H1979" s="17">
        <v>12</v>
      </c>
      <c r="I1979" t="s">
        <v>964</v>
      </c>
      <c r="J1979" s="18">
        <f>ROUND(E1979* H1979,5)</f>
        <v>12</v>
      </c>
      <c r="K1979" s="19"/>
    </row>
    <row r="1980" spans="1:27" x14ac:dyDescent="0.25">
      <c r="D1980" s="20" t="s">
        <v>978</v>
      </c>
      <c r="E1980" s="19"/>
      <c r="H1980" s="19"/>
      <c r="K1980" s="17">
        <f>SUM(J1979:J1979)</f>
        <v>12</v>
      </c>
    </row>
    <row r="1981" spans="1:27" x14ac:dyDescent="0.25">
      <c r="E1981" s="19"/>
      <c r="H1981" s="19"/>
      <c r="K1981" s="19"/>
    </row>
    <row r="1982" spans="1:27" x14ac:dyDescent="0.25">
      <c r="D1982" s="20" t="s">
        <v>980</v>
      </c>
      <c r="E1982" s="19"/>
      <c r="H1982" s="19">
        <v>2</v>
      </c>
      <c r="I1982" t="s">
        <v>981</v>
      </c>
      <c r="J1982">
        <f>ROUND(H1982/100*K1977,5)</f>
        <v>0.29952000000000001</v>
      </c>
      <c r="K1982" s="19"/>
    </row>
    <row r="1983" spans="1:27" x14ac:dyDescent="0.25">
      <c r="D1983" s="20" t="s">
        <v>979</v>
      </c>
      <c r="E1983" s="19"/>
      <c r="H1983" s="19"/>
      <c r="K1983" s="21">
        <f>SUM(J1974:J1982)</f>
        <v>27.27552</v>
      </c>
    </row>
    <row r="1984" spans="1:27" x14ac:dyDescent="0.25">
      <c r="D1984" s="20" t="s">
        <v>1012</v>
      </c>
      <c r="E1984" s="19"/>
      <c r="H1984" s="19">
        <v>2.4</v>
      </c>
      <c r="I1984" t="s">
        <v>981</v>
      </c>
      <c r="K1984" s="17">
        <f>ROUND(H1984/100*K1983,5)</f>
        <v>0.65461000000000003</v>
      </c>
    </row>
    <row r="1985" spans="1:27" x14ac:dyDescent="0.25">
      <c r="D1985" s="20" t="s">
        <v>982</v>
      </c>
      <c r="E1985" s="19"/>
      <c r="H1985" s="19"/>
      <c r="K1985" s="21">
        <f>SUM(K1983:K1984)</f>
        <v>27.930130000000002</v>
      </c>
    </row>
    <row r="1987" spans="1:27" ht="45" customHeight="1" x14ac:dyDescent="0.25">
      <c r="A1987" s="12" t="s">
        <v>1567</v>
      </c>
      <c r="B1987" s="12" t="s">
        <v>786</v>
      </c>
      <c r="C1987" s="13" t="s">
        <v>12</v>
      </c>
      <c r="D1987" s="61" t="s">
        <v>787</v>
      </c>
      <c r="E1987" s="62"/>
      <c r="F1987" s="62"/>
      <c r="G1987" s="13"/>
      <c r="H1987" s="14" t="s">
        <v>958</v>
      </c>
      <c r="I1987" s="63">
        <v>1</v>
      </c>
      <c r="J1987" s="64"/>
      <c r="K1987" s="15">
        <f>ROUND(K1999,2)</f>
        <v>31</v>
      </c>
      <c r="L1987" s="13"/>
      <c r="M1987" s="13"/>
      <c r="N1987" s="13"/>
      <c r="O1987" s="13"/>
      <c r="P1987" s="13"/>
      <c r="Q1987" s="13"/>
      <c r="R1987" s="13"/>
      <c r="S1987" s="13"/>
      <c r="T1987" s="13"/>
      <c r="U1987" s="13"/>
      <c r="V1987" s="13"/>
      <c r="W1987" s="13"/>
      <c r="X1987" s="13"/>
      <c r="Y1987" s="13"/>
      <c r="Z1987" s="13"/>
      <c r="AA1987" s="13"/>
    </row>
    <row r="1988" spans="1:27" x14ac:dyDescent="0.25">
      <c r="B1988" s="9" t="s">
        <v>959</v>
      </c>
    </row>
    <row r="1989" spans="1:27" x14ac:dyDescent="0.25">
      <c r="B1989" t="s">
        <v>1334</v>
      </c>
      <c r="C1989" t="s">
        <v>25</v>
      </c>
      <c r="D1989" t="s">
        <v>1335</v>
      </c>
      <c r="E1989" s="16">
        <v>0.4</v>
      </c>
      <c r="F1989" t="s">
        <v>962</v>
      </c>
      <c r="G1989" t="s">
        <v>963</v>
      </c>
      <c r="H1989" s="17">
        <v>29.12</v>
      </c>
      <c r="I1989" t="s">
        <v>964</v>
      </c>
      <c r="J1989" s="18">
        <f>ROUND(E1989/I1987* H1989,5)</f>
        <v>11.648</v>
      </c>
      <c r="K1989" s="19"/>
    </row>
    <row r="1990" spans="1:27" x14ac:dyDescent="0.25">
      <c r="B1990" t="s">
        <v>1492</v>
      </c>
      <c r="C1990" t="s">
        <v>25</v>
      </c>
      <c r="D1990" t="s">
        <v>1493</v>
      </c>
      <c r="E1990" s="16">
        <v>0.13</v>
      </c>
      <c r="F1990" t="s">
        <v>962</v>
      </c>
      <c r="G1990" t="s">
        <v>963</v>
      </c>
      <c r="H1990" s="17">
        <v>25.6</v>
      </c>
      <c r="I1990" t="s">
        <v>964</v>
      </c>
      <c r="J1990" s="18">
        <f>ROUND(E1990/I1987* H1990,5)</f>
        <v>3.3279999999999998</v>
      </c>
      <c r="K1990" s="19"/>
    </row>
    <row r="1991" spans="1:27" x14ac:dyDescent="0.25">
      <c r="D1991" s="20" t="s">
        <v>965</v>
      </c>
      <c r="E1991" s="19"/>
      <c r="H1991" s="19"/>
      <c r="K1991" s="17">
        <f>SUM(J1989:J1990)</f>
        <v>14.975999999999999</v>
      </c>
    </row>
    <row r="1992" spans="1:27" x14ac:dyDescent="0.25">
      <c r="B1992" s="9" t="s">
        <v>970</v>
      </c>
      <c r="E1992" s="19"/>
      <c r="H1992" s="19"/>
      <c r="K1992" s="19"/>
    </row>
    <row r="1993" spans="1:27" x14ac:dyDescent="0.25">
      <c r="B1993" t="s">
        <v>1568</v>
      </c>
      <c r="C1993" t="s">
        <v>12</v>
      </c>
      <c r="D1993" t="s">
        <v>1569</v>
      </c>
      <c r="E1993" s="16">
        <v>1</v>
      </c>
      <c r="G1993" t="s">
        <v>963</v>
      </c>
      <c r="H1993" s="17">
        <v>15</v>
      </c>
      <c r="I1993" t="s">
        <v>964</v>
      </c>
      <c r="J1993" s="18">
        <f>ROUND(E1993* H1993,5)</f>
        <v>15</v>
      </c>
      <c r="K1993" s="19"/>
    </row>
    <row r="1994" spans="1:27" x14ac:dyDescent="0.25">
      <c r="D1994" s="20" t="s">
        <v>978</v>
      </c>
      <c r="E1994" s="19"/>
      <c r="H1994" s="19"/>
      <c r="K1994" s="17">
        <f>SUM(J1993:J1993)</f>
        <v>15</v>
      </c>
    </row>
    <row r="1995" spans="1:27" x14ac:dyDescent="0.25">
      <c r="E1995" s="19"/>
      <c r="H1995" s="19"/>
      <c r="K1995" s="19"/>
    </row>
    <row r="1996" spans="1:27" x14ac:dyDescent="0.25">
      <c r="D1996" s="20" t="s">
        <v>980</v>
      </c>
      <c r="E1996" s="19"/>
      <c r="H1996" s="19">
        <v>2</v>
      </c>
      <c r="I1996" t="s">
        <v>981</v>
      </c>
      <c r="J1996">
        <f>ROUND(H1996/100*K1991,5)</f>
        <v>0.29952000000000001</v>
      </c>
      <c r="K1996" s="19"/>
    </row>
    <row r="1997" spans="1:27" x14ac:dyDescent="0.25">
      <c r="D1997" s="20" t="s">
        <v>979</v>
      </c>
      <c r="E1997" s="19"/>
      <c r="H1997" s="19"/>
      <c r="K1997" s="21">
        <f>SUM(J1988:J1996)</f>
        <v>30.27552</v>
      </c>
    </row>
    <row r="1998" spans="1:27" x14ac:dyDescent="0.25">
      <c r="D1998" s="20" t="s">
        <v>1012</v>
      </c>
      <c r="E1998" s="19"/>
      <c r="H1998" s="19">
        <v>2.4</v>
      </c>
      <c r="I1998" t="s">
        <v>981</v>
      </c>
      <c r="K1998" s="17">
        <f>ROUND(H1998/100*K1997,5)</f>
        <v>0.72660999999999998</v>
      </c>
    </row>
    <row r="1999" spans="1:27" x14ac:dyDescent="0.25">
      <c r="D1999" s="20" t="s">
        <v>982</v>
      </c>
      <c r="E1999" s="19"/>
      <c r="H1999" s="19"/>
      <c r="K1999" s="21">
        <f>SUM(K1997:K1998)</f>
        <v>31.002130000000001</v>
      </c>
    </row>
    <row r="2001" spans="1:27" ht="45" customHeight="1" x14ac:dyDescent="0.25">
      <c r="A2001" s="12" t="s">
        <v>1570</v>
      </c>
      <c r="B2001" s="12" t="s">
        <v>758</v>
      </c>
      <c r="C2001" s="13" t="s">
        <v>514</v>
      </c>
      <c r="D2001" s="61" t="s">
        <v>759</v>
      </c>
      <c r="E2001" s="62"/>
      <c r="F2001" s="62"/>
      <c r="G2001" s="13"/>
      <c r="H2001" s="14" t="s">
        <v>958</v>
      </c>
      <c r="I2001" s="63">
        <v>1</v>
      </c>
      <c r="J2001" s="64"/>
      <c r="K2001" s="15">
        <f>ROUND(K2014,2)</f>
        <v>15.16</v>
      </c>
      <c r="L2001" s="13"/>
      <c r="M2001" s="13"/>
      <c r="N2001" s="13"/>
      <c r="O2001" s="13"/>
      <c r="P2001" s="13"/>
      <c r="Q2001" s="13"/>
      <c r="R2001" s="13"/>
      <c r="S2001" s="13"/>
      <c r="T2001" s="13"/>
      <c r="U2001" s="13"/>
      <c r="V2001" s="13"/>
      <c r="W2001" s="13"/>
      <c r="X2001" s="13"/>
      <c r="Y2001" s="13"/>
      <c r="Z2001" s="13"/>
      <c r="AA2001" s="13"/>
    </row>
    <row r="2002" spans="1:27" x14ac:dyDescent="0.25">
      <c r="B2002" s="9" t="s">
        <v>959</v>
      </c>
    </row>
    <row r="2003" spans="1:27" x14ac:dyDescent="0.25">
      <c r="B2003" t="s">
        <v>1492</v>
      </c>
      <c r="C2003" t="s">
        <v>25</v>
      </c>
      <c r="D2003" t="s">
        <v>1493</v>
      </c>
      <c r="E2003" s="16">
        <v>0.04</v>
      </c>
      <c r="F2003" t="s">
        <v>962</v>
      </c>
      <c r="G2003" t="s">
        <v>963</v>
      </c>
      <c r="H2003" s="17">
        <v>25.6</v>
      </c>
      <c r="I2003" t="s">
        <v>964</v>
      </c>
      <c r="J2003" s="18">
        <f>ROUND(E2003/I2001* H2003,5)</f>
        <v>1.024</v>
      </c>
      <c r="K2003" s="19"/>
    </row>
    <row r="2004" spans="1:27" x14ac:dyDescent="0.25">
      <c r="B2004" t="s">
        <v>1334</v>
      </c>
      <c r="C2004" t="s">
        <v>25</v>
      </c>
      <c r="D2004" t="s">
        <v>1335</v>
      </c>
      <c r="E2004" s="16">
        <v>0.01</v>
      </c>
      <c r="F2004" t="s">
        <v>962</v>
      </c>
      <c r="G2004" t="s">
        <v>963</v>
      </c>
      <c r="H2004" s="17">
        <v>29.12</v>
      </c>
      <c r="I2004" t="s">
        <v>964</v>
      </c>
      <c r="J2004" s="18">
        <f>ROUND(E2004/I2001* H2004,5)</f>
        <v>0.29120000000000001</v>
      </c>
      <c r="K2004" s="19"/>
    </row>
    <row r="2005" spans="1:27" x14ac:dyDescent="0.25">
      <c r="D2005" s="20" t="s">
        <v>965</v>
      </c>
      <c r="E2005" s="19"/>
      <c r="H2005" s="19"/>
      <c r="K2005" s="17">
        <f>SUM(J2003:J2004)</f>
        <v>1.3151999999999999</v>
      </c>
    </row>
    <row r="2006" spans="1:27" x14ac:dyDescent="0.25">
      <c r="B2006" s="9" t="s">
        <v>970</v>
      </c>
      <c r="E2006" s="19"/>
      <c r="H2006" s="19"/>
      <c r="K2006" s="19"/>
    </row>
    <row r="2007" spans="1:27" x14ac:dyDescent="0.25">
      <c r="B2007" t="s">
        <v>1553</v>
      </c>
      <c r="C2007" t="s">
        <v>590</v>
      </c>
      <c r="D2007" t="s">
        <v>1554</v>
      </c>
      <c r="E2007" s="16">
        <v>1</v>
      </c>
      <c r="G2007" t="s">
        <v>963</v>
      </c>
      <c r="H2007" s="17">
        <v>2</v>
      </c>
      <c r="I2007" t="s">
        <v>964</v>
      </c>
      <c r="J2007" s="18">
        <f>ROUND(E2007* H2007,5)</f>
        <v>2</v>
      </c>
      <c r="K2007" s="19"/>
    </row>
    <row r="2008" spans="1:27" x14ac:dyDescent="0.25">
      <c r="B2008" t="s">
        <v>1505</v>
      </c>
      <c r="C2008" t="s">
        <v>56</v>
      </c>
      <c r="D2008" t="s">
        <v>1506</v>
      </c>
      <c r="E2008" s="16">
        <v>1.05</v>
      </c>
      <c r="G2008" t="s">
        <v>963</v>
      </c>
      <c r="H2008" s="17">
        <v>10.92</v>
      </c>
      <c r="I2008" t="s">
        <v>964</v>
      </c>
      <c r="J2008" s="18">
        <f>ROUND(E2008* H2008,5)</f>
        <v>11.465999999999999</v>
      </c>
      <c r="K2008" s="19"/>
    </row>
    <row r="2009" spans="1:27" x14ac:dyDescent="0.25">
      <c r="D2009" s="20" t="s">
        <v>978</v>
      </c>
      <c r="E2009" s="19"/>
      <c r="H2009" s="19"/>
      <c r="K2009" s="17">
        <f>SUM(J2007:J2008)</f>
        <v>13.465999999999999</v>
      </c>
    </row>
    <row r="2010" spans="1:27" x14ac:dyDescent="0.25">
      <c r="E2010" s="19"/>
      <c r="H2010" s="19"/>
      <c r="K2010" s="19"/>
    </row>
    <row r="2011" spans="1:27" x14ac:dyDescent="0.25">
      <c r="D2011" s="20" t="s">
        <v>980</v>
      </c>
      <c r="E2011" s="19"/>
      <c r="H2011" s="19">
        <v>2</v>
      </c>
      <c r="I2011" t="s">
        <v>981</v>
      </c>
      <c r="J2011">
        <f>ROUND(H2011/100*K2005,5)</f>
        <v>2.63E-2</v>
      </c>
      <c r="K2011" s="19"/>
    </row>
    <row r="2012" spans="1:27" x14ac:dyDescent="0.25">
      <c r="D2012" s="20" t="s">
        <v>979</v>
      </c>
      <c r="E2012" s="19"/>
      <c r="H2012" s="19"/>
      <c r="K2012" s="21">
        <f>SUM(J2002:J2011)</f>
        <v>14.807499999999999</v>
      </c>
    </row>
    <row r="2013" spans="1:27" x14ac:dyDescent="0.25">
      <c r="D2013" s="20" t="s">
        <v>1012</v>
      </c>
      <c r="E2013" s="19"/>
      <c r="H2013" s="19">
        <v>2.4</v>
      </c>
      <c r="I2013" t="s">
        <v>981</v>
      </c>
      <c r="K2013" s="17">
        <f>ROUND(H2013/100*K2012,5)</f>
        <v>0.35537999999999997</v>
      </c>
    </row>
    <row r="2014" spans="1:27" x14ac:dyDescent="0.25">
      <c r="D2014" s="20" t="s">
        <v>982</v>
      </c>
      <c r="E2014" s="19"/>
      <c r="H2014" s="19"/>
      <c r="K2014" s="21">
        <f>SUM(K2012:K2013)</f>
        <v>15.162879999999999</v>
      </c>
    </row>
    <row r="2016" spans="1:27" ht="45" customHeight="1" x14ac:dyDescent="0.25">
      <c r="A2016" s="12" t="s">
        <v>1571</v>
      </c>
      <c r="B2016" s="12" t="s">
        <v>756</v>
      </c>
      <c r="C2016" s="13" t="s">
        <v>514</v>
      </c>
      <c r="D2016" s="61" t="s">
        <v>757</v>
      </c>
      <c r="E2016" s="62"/>
      <c r="F2016" s="62"/>
      <c r="G2016" s="13"/>
      <c r="H2016" s="14" t="s">
        <v>958</v>
      </c>
      <c r="I2016" s="63">
        <v>1</v>
      </c>
      <c r="J2016" s="64"/>
      <c r="K2016" s="15">
        <f>ROUND(K2028,2)</f>
        <v>21.85</v>
      </c>
      <c r="L2016" s="13"/>
      <c r="M2016" s="13"/>
      <c r="N2016" s="13"/>
      <c r="O2016" s="13"/>
      <c r="P2016" s="13"/>
      <c r="Q2016" s="13"/>
      <c r="R2016" s="13"/>
      <c r="S2016" s="13"/>
      <c r="T2016" s="13"/>
      <c r="U2016" s="13"/>
      <c r="V2016" s="13"/>
      <c r="W2016" s="13"/>
      <c r="X2016" s="13"/>
      <c r="Y2016" s="13"/>
      <c r="Z2016" s="13"/>
      <c r="AA2016" s="13"/>
    </row>
    <row r="2017" spans="1:27" x14ac:dyDescent="0.25">
      <c r="B2017" s="9" t="s">
        <v>959</v>
      </c>
    </row>
    <row r="2018" spans="1:27" x14ac:dyDescent="0.25">
      <c r="B2018" t="s">
        <v>1334</v>
      </c>
      <c r="C2018" t="s">
        <v>25</v>
      </c>
      <c r="D2018" t="s">
        <v>1335</v>
      </c>
      <c r="E2018" s="16">
        <v>0.01</v>
      </c>
      <c r="F2018" t="s">
        <v>962</v>
      </c>
      <c r="G2018" t="s">
        <v>963</v>
      </c>
      <c r="H2018" s="17">
        <v>29.12</v>
      </c>
      <c r="I2018" t="s">
        <v>964</v>
      </c>
      <c r="J2018" s="18">
        <f>ROUND(E2018/I2016* H2018,5)</f>
        <v>0.29120000000000001</v>
      </c>
      <c r="K2018" s="19"/>
    </row>
    <row r="2019" spans="1:27" x14ac:dyDescent="0.25">
      <c r="B2019" t="s">
        <v>1492</v>
      </c>
      <c r="C2019" t="s">
        <v>25</v>
      </c>
      <c r="D2019" t="s">
        <v>1493</v>
      </c>
      <c r="E2019" s="16">
        <v>0.04</v>
      </c>
      <c r="F2019" t="s">
        <v>962</v>
      </c>
      <c r="G2019" t="s">
        <v>963</v>
      </c>
      <c r="H2019" s="17">
        <v>25.6</v>
      </c>
      <c r="I2019" t="s">
        <v>964</v>
      </c>
      <c r="J2019" s="18">
        <f>ROUND(E2019/I2016* H2019,5)</f>
        <v>1.024</v>
      </c>
      <c r="K2019" s="19"/>
    </row>
    <row r="2020" spans="1:27" x14ac:dyDescent="0.25">
      <c r="D2020" s="20" t="s">
        <v>965</v>
      </c>
      <c r="E2020" s="19"/>
      <c r="H2020" s="19"/>
      <c r="K2020" s="17">
        <f>SUM(J2018:J2019)</f>
        <v>1.3151999999999999</v>
      </c>
    </row>
    <row r="2021" spans="1:27" x14ac:dyDescent="0.25">
      <c r="B2021" s="9" t="s">
        <v>970</v>
      </c>
      <c r="E2021" s="19"/>
      <c r="H2021" s="19"/>
      <c r="K2021" s="19"/>
    </row>
    <row r="2022" spans="1:27" x14ac:dyDescent="0.25">
      <c r="B2022" t="s">
        <v>1572</v>
      </c>
      <c r="C2022" t="s">
        <v>514</v>
      </c>
      <c r="D2022" t="s">
        <v>1573</v>
      </c>
      <c r="E2022" s="16">
        <v>1</v>
      </c>
      <c r="G2022" t="s">
        <v>963</v>
      </c>
      <c r="H2022" s="17">
        <v>20</v>
      </c>
      <c r="I2022" t="s">
        <v>964</v>
      </c>
      <c r="J2022" s="18">
        <f>ROUND(E2022* H2022,5)</f>
        <v>20</v>
      </c>
      <c r="K2022" s="19"/>
    </row>
    <row r="2023" spans="1:27" x14ac:dyDescent="0.25">
      <c r="D2023" s="20" t="s">
        <v>978</v>
      </c>
      <c r="E2023" s="19"/>
      <c r="H2023" s="19"/>
      <c r="K2023" s="17">
        <f>SUM(J2022:J2022)</f>
        <v>20</v>
      </c>
    </row>
    <row r="2024" spans="1:27" x14ac:dyDescent="0.25">
      <c r="E2024" s="19"/>
      <c r="H2024" s="19"/>
      <c r="K2024" s="19"/>
    </row>
    <row r="2025" spans="1:27" x14ac:dyDescent="0.25">
      <c r="D2025" s="20" t="s">
        <v>980</v>
      </c>
      <c r="E2025" s="19"/>
      <c r="H2025" s="19">
        <v>2</v>
      </c>
      <c r="I2025" t="s">
        <v>981</v>
      </c>
      <c r="J2025">
        <f>ROUND(H2025/100*K2020,5)</f>
        <v>2.63E-2</v>
      </c>
      <c r="K2025" s="19"/>
    </row>
    <row r="2026" spans="1:27" x14ac:dyDescent="0.25">
      <c r="D2026" s="20" t="s">
        <v>979</v>
      </c>
      <c r="E2026" s="19"/>
      <c r="H2026" s="19"/>
      <c r="K2026" s="21">
        <f>SUM(J2017:J2025)</f>
        <v>21.3415</v>
      </c>
    </row>
    <row r="2027" spans="1:27" x14ac:dyDescent="0.25">
      <c r="D2027" s="20" t="s">
        <v>1012</v>
      </c>
      <c r="E2027" s="19"/>
      <c r="H2027" s="19">
        <v>2.4</v>
      </c>
      <c r="I2027" t="s">
        <v>981</v>
      </c>
      <c r="K2027" s="17">
        <f>ROUND(H2027/100*K2026,5)</f>
        <v>0.51219999999999999</v>
      </c>
    </row>
    <row r="2028" spans="1:27" x14ac:dyDescent="0.25">
      <c r="D2028" s="20" t="s">
        <v>982</v>
      </c>
      <c r="E2028" s="19"/>
      <c r="H2028" s="19"/>
      <c r="K2028" s="21">
        <f>SUM(K2026:K2027)</f>
        <v>21.8537</v>
      </c>
    </row>
    <row r="2030" spans="1:27" ht="45" customHeight="1" x14ac:dyDescent="0.25">
      <c r="A2030" s="12" t="s">
        <v>1574</v>
      </c>
      <c r="B2030" s="12" t="s">
        <v>760</v>
      </c>
      <c r="C2030" s="13" t="s">
        <v>12</v>
      </c>
      <c r="D2030" s="61" t="s">
        <v>761</v>
      </c>
      <c r="E2030" s="62"/>
      <c r="F2030" s="62"/>
      <c r="G2030" s="13"/>
      <c r="H2030" s="14" t="s">
        <v>958</v>
      </c>
      <c r="I2030" s="63">
        <v>1</v>
      </c>
      <c r="J2030" s="64"/>
      <c r="K2030" s="15">
        <f>ROUND(K2041,2)</f>
        <v>35.54</v>
      </c>
      <c r="L2030" s="13"/>
      <c r="M2030" s="13"/>
      <c r="N2030" s="13"/>
      <c r="O2030" s="13"/>
      <c r="P2030" s="13"/>
      <c r="Q2030" s="13"/>
      <c r="R2030" s="13"/>
      <c r="S2030" s="13"/>
      <c r="T2030" s="13"/>
      <c r="U2030" s="13"/>
      <c r="V2030" s="13"/>
      <c r="W2030" s="13"/>
      <c r="X2030" s="13"/>
      <c r="Y2030" s="13"/>
      <c r="Z2030" s="13"/>
      <c r="AA2030" s="13"/>
    </row>
    <row r="2031" spans="1:27" x14ac:dyDescent="0.25">
      <c r="B2031" s="9" t="s">
        <v>959</v>
      </c>
    </row>
    <row r="2032" spans="1:27" x14ac:dyDescent="0.25">
      <c r="B2032" t="s">
        <v>1334</v>
      </c>
      <c r="C2032" t="s">
        <v>25</v>
      </c>
      <c r="D2032" t="s">
        <v>1335</v>
      </c>
      <c r="E2032" s="16">
        <v>1</v>
      </c>
      <c r="F2032" t="s">
        <v>962</v>
      </c>
      <c r="G2032" t="s">
        <v>963</v>
      </c>
      <c r="H2032" s="17">
        <v>29.12</v>
      </c>
      <c r="I2032" t="s">
        <v>964</v>
      </c>
      <c r="J2032" s="18">
        <f>ROUND(E2032/I2030* H2032,5)</f>
        <v>29.12</v>
      </c>
      <c r="K2032" s="19"/>
    </row>
    <row r="2033" spans="1:27" x14ac:dyDescent="0.25">
      <c r="D2033" s="20" t="s">
        <v>965</v>
      </c>
      <c r="E2033" s="19"/>
      <c r="H2033" s="19"/>
      <c r="K2033" s="17">
        <f>SUM(J2032:J2032)</f>
        <v>29.12</v>
      </c>
    </row>
    <row r="2034" spans="1:27" x14ac:dyDescent="0.25">
      <c r="B2034" s="9" t="s">
        <v>966</v>
      </c>
      <c r="E2034" s="19"/>
      <c r="H2034" s="19"/>
      <c r="K2034" s="19"/>
    </row>
    <row r="2035" spans="1:27" x14ac:dyDescent="0.25">
      <c r="B2035" t="s">
        <v>1575</v>
      </c>
      <c r="C2035" t="s">
        <v>12</v>
      </c>
      <c r="D2035" t="s">
        <v>1576</v>
      </c>
      <c r="E2035" s="16">
        <v>1</v>
      </c>
      <c r="F2035" t="s">
        <v>962</v>
      </c>
      <c r="G2035" t="s">
        <v>963</v>
      </c>
      <c r="H2035" s="17">
        <v>5</v>
      </c>
      <c r="I2035" t="s">
        <v>964</v>
      </c>
      <c r="J2035" s="18">
        <f>ROUND(E2035/I2030* H2035,5)</f>
        <v>5</v>
      </c>
      <c r="K2035" s="19"/>
    </row>
    <row r="2036" spans="1:27" x14ac:dyDescent="0.25">
      <c r="D2036" s="20" t="s">
        <v>969</v>
      </c>
      <c r="E2036" s="19"/>
      <c r="H2036" s="19"/>
      <c r="K2036" s="17">
        <f>SUM(J2035:J2035)</f>
        <v>5</v>
      </c>
    </row>
    <row r="2037" spans="1:27" x14ac:dyDescent="0.25">
      <c r="E2037" s="19"/>
      <c r="H2037" s="19"/>
      <c r="K2037" s="19"/>
    </row>
    <row r="2038" spans="1:27" x14ac:dyDescent="0.25">
      <c r="D2038" s="20" t="s">
        <v>980</v>
      </c>
      <c r="E2038" s="19"/>
      <c r="H2038" s="19">
        <v>2</v>
      </c>
      <c r="I2038" t="s">
        <v>981</v>
      </c>
      <c r="J2038">
        <f>ROUND(H2038/100*K2033,5)</f>
        <v>0.58240000000000003</v>
      </c>
      <c r="K2038" s="19"/>
    </row>
    <row r="2039" spans="1:27" x14ac:dyDescent="0.25">
      <c r="D2039" s="20" t="s">
        <v>979</v>
      </c>
      <c r="E2039" s="19"/>
      <c r="H2039" s="19"/>
      <c r="K2039" s="21">
        <f>SUM(J2031:J2038)</f>
        <v>34.702400000000004</v>
      </c>
    </row>
    <row r="2040" spans="1:27" x14ac:dyDescent="0.25">
      <c r="D2040" s="20" t="s">
        <v>1012</v>
      </c>
      <c r="E2040" s="19"/>
      <c r="H2040" s="19">
        <v>2.4</v>
      </c>
      <c r="I2040" t="s">
        <v>981</v>
      </c>
      <c r="K2040" s="17">
        <f>ROUND(H2040/100*K2039,5)</f>
        <v>0.83286000000000004</v>
      </c>
    </row>
    <row r="2041" spans="1:27" x14ac:dyDescent="0.25">
      <c r="D2041" s="20" t="s">
        <v>982</v>
      </c>
      <c r="E2041" s="19"/>
      <c r="H2041" s="19"/>
      <c r="K2041" s="21">
        <f>SUM(K2039:K2040)</f>
        <v>35.535260000000001</v>
      </c>
    </row>
    <row r="2043" spans="1:27" ht="45" customHeight="1" x14ac:dyDescent="0.25">
      <c r="A2043" s="12" t="s">
        <v>1577</v>
      </c>
      <c r="B2043" s="12" t="s">
        <v>796</v>
      </c>
      <c r="C2043" s="13" t="s">
        <v>12</v>
      </c>
      <c r="D2043" s="61" t="s">
        <v>797</v>
      </c>
      <c r="E2043" s="62"/>
      <c r="F2043" s="62"/>
      <c r="G2043" s="13"/>
      <c r="H2043" s="14" t="s">
        <v>958</v>
      </c>
      <c r="I2043" s="63">
        <v>1</v>
      </c>
      <c r="J2043" s="64"/>
      <c r="K2043" s="15">
        <f>ROUND(K2054,2)</f>
        <v>373.84</v>
      </c>
      <c r="L2043" s="13"/>
      <c r="M2043" s="13"/>
      <c r="N2043" s="13"/>
      <c r="O2043" s="13"/>
      <c r="P2043" s="13"/>
      <c r="Q2043" s="13"/>
      <c r="R2043" s="13"/>
      <c r="S2043" s="13"/>
      <c r="T2043" s="13"/>
      <c r="U2043" s="13"/>
      <c r="V2043" s="13"/>
      <c r="W2043" s="13"/>
      <c r="X2043" s="13"/>
      <c r="Y2043" s="13"/>
      <c r="Z2043" s="13"/>
      <c r="AA2043" s="13"/>
    </row>
    <row r="2044" spans="1:27" x14ac:dyDescent="0.25">
      <c r="B2044" s="9" t="s">
        <v>959</v>
      </c>
    </row>
    <row r="2045" spans="1:27" x14ac:dyDescent="0.25">
      <c r="B2045" t="s">
        <v>1001</v>
      </c>
      <c r="C2045" t="s">
        <v>25</v>
      </c>
      <c r="D2045" t="s">
        <v>1002</v>
      </c>
      <c r="E2045" s="16">
        <v>0.5</v>
      </c>
      <c r="F2045" t="s">
        <v>962</v>
      </c>
      <c r="G2045" t="s">
        <v>963</v>
      </c>
      <c r="H2045" s="17">
        <v>29.57</v>
      </c>
      <c r="I2045" t="s">
        <v>964</v>
      </c>
      <c r="J2045" s="18">
        <f>ROUND(E2045/I2043* H2045,5)</f>
        <v>14.785</v>
      </c>
      <c r="K2045" s="19"/>
    </row>
    <row r="2046" spans="1:27" x14ac:dyDescent="0.25">
      <c r="D2046" s="20" t="s">
        <v>965</v>
      </c>
      <c r="E2046" s="19"/>
      <c r="H2046" s="19"/>
      <c r="K2046" s="17">
        <f>SUM(J2045:J2045)</f>
        <v>14.785</v>
      </c>
    </row>
    <row r="2047" spans="1:27" x14ac:dyDescent="0.25">
      <c r="B2047" s="9" t="s">
        <v>970</v>
      </c>
      <c r="E2047" s="19"/>
      <c r="H2047" s="19"/>
      <c r="K2047" s="19"/>
    </row>
    <row r="2048" spans="1:27" x14ac:dyDescent="0.25">
      <c r="B2048" t="s">
        <v>1578</v>
      </c>
      <c r="C2048" t="s">
        <v>12</v>
      </c>
      <c r="D2048" t="s">
        <v>1579</v>
      </c>
      <c r="E2048" s="16">
        <v>1</v>
      </c>
      <c r="G2048" t="s">
        <v>963</v>
      </c>
      <c r="H2048" s="17">
        <v>350</v>
      </c>
      <c r="I2048" t="s">
        <v>964</v>
      </c>
      <c r="J2048" s="18">
        <f>ROUND(E2048* H2048,5)</f>
        <v>350</v>
      </c>
      <c r="K2048" s="19"/>
    </row>
    <row r="2049" spans="1:27" x14ac:dyDescent="0.25">
      <c r="D2049" s="20" t="s">
        <v>978</v>
      </c>
      <c r="E2049" s="19"/>
      <c r="H2049" s="19"/>
      <c r="K2049" s="17">
        <f>SUM(J2048:J2048)</f>
        <v>350</v>
      </c>
    </row>
    <row r="2050" spans="1:27" x14ac:dyDescent="0.25">
      <c r="E2050" s="19"/>
      <c r="H2050" s="19"/>
      <c r="K2050" s="19"/>
    </row>
    <row r="2051" spans="1:27" x14ac:dyDescent="0.25">
      <c r="D2051" s="20" t="s">
        <v>980</v>
      </c>
      <c r="E2051" s="19"/>
      <c r="H2051" s="19">
        <v>2</v>
      </c>
      <c r="I2051" t="s">
        <v>981</v>
      </c>
      <c r="J2051">
        <f>ROUND(H2051/100*K2046,5)</f>
        <v>0.29570000000000002</v>
      </c>
      <c r="K2051" s="19"/>
    </row>
    <row r="2052" spans="1:27" x14ac:dyDescent="0.25">
      <c r="D2052" s="20" t="s">
        <v>979</v>
      </c>
      <c r="E2052" s="19"/>
      <c r="H2052" s="19"/>
      <c r="K2052" s="21">
        <f>SUM(J2044:J2051)</f>
        <v>365.08070000000004</v>
      </c>
    </row>
    <row r="2053" spans="1:27" x14ac:dyDescent="0.25">
      <c r="D2053" s="20" t="s">
        <v>1012</v>
      </c>
      <c r="E2053" s="19"/>
      <c r="H2053" s="19">
        <v>2.4</v>
      </c>
      <c r="I2053" t="s">
        <v>981</v>
      </c>
      <c r="K2053" s="17">
        <f>ROUND(H2053/100*K2052,5)</f>
        <v>8.7619399999999992</v>
      </c>
    </row>
    <row r="2054" spans="1:27" x14ac:dyDescent="0.25">
      <c r="D2054" s="20" t="s">
        <v>982</v>
      </c>
      <c r="E2054" s="19"/>
      <c r="H2054" s="19"/>
      <c r="K2054" s="21">
        <f>SUM(K2052:K2053)</f>
        <v>373.84264000000002</v>
      </c>
    </row>
    <row r="2056" spans="1:27" ht="45" customHeight="1" x14ac:dyDescent="0.25">
      <c r="A2056" s="12" t="s">
        <v>1580</v>
      </c>
      <c r="B2056" s="12" t="s">
        <v>798</v>
      </c>
      <c r="C2056" s="13" t="s">
        <v>12</v>
      </c>
      <c r="D2056" s="61" t="s">
        <v>799</v>
      </c>
      <c r="E2056" s="62"/>
      <c r="F2056" s="62"/>
      <c r="G2056" s="13"/>
      <c r="H2056" s="14" t="s">
        <v>958</v>
      </c>
      <c r="I2056" s="63">
        <v>1</v>
      </c>
      <c r="J2056" s="64"/>
      <c r="K2056" s="15">
        <f>ROUND(K2068,2)</f>
        <v>233.51</v>
      </c>
      <c r="L2056" s="13"/>
      <c r="M2056" s="13"/>
      <c r="N2056" s="13"/>
      <c r="O2056" s="13"/>
      <c r="P2056" s="13"/>
      <c r="Q2056" s="13"/>
      <c r="R2056" s="13"/>
      <c r="S2056" s="13"/>
      <c r="T2056" s="13"/>
      <c r="U2056" s="13"/>
      <c r="V2056" s="13"/>
      <c r="W2056" s="13"/>
      <c r="X2056" s="13"/>
      <c r="Y2056" s="13"/>
      <c r="Z2056" s="13"/>
      <c r="AA2056" s="13"/>
    </row>
    <row r="2057" spans="1:27" x14ac:dyDescent="0.25">
      <c r="B2057" s="9" t="s">
        <v>959</v>
      </c>
    </row>
    <row r="2058" spans="1:27" x14ac:dyDescent="0.25">
      <c r="B2058" t="s">
        <v>1003</v>
      </c>
      <c r="C2058" t="s">
        <v>25</v>
      </c>
      <c r="D2058" t="s">
        <v>1004</v>
      </c>
      <c r="E2058" s="16">
        <v>0.5</v>
      </c>
      <c r="F2058" t="s">
        <v>962</v>
      </c>
      <c r="G2058" t="s">
        <v>963</v>
      </c>
      <c r="H2058" s="17">
        <v>25.4</v>
      </c>
      <c r="I2058" t="s">
        <v>964</v>
      </c>
      <c r="J2058" s="18">
        <f>ROUND(E2058/I2056* H2058,5)</f>
        <v>12.7</v>
      </c>
      <c r="K2058" s="19"/>
    </row>
    <row r="2059" spans="1:27" x14ac:dyDescent="0.25">
      <c r="B2059" t="s">
        <v>1001</v>
      </c>
      <c r="C2059" t="s">
        <v>25</v>
      </c>
      <c r="D2059" t="s">
        <v>1002</v>
      </c>
      <c r="E2059" s="16">
        <v>0.5</v>
      </c>
      <c r="F2059" t="s">
        <v>962</v>
      </c>
      <c r="G2059" t="s">
        <v>963</v>
      </c>
      <c r="H2059" s="17">
        <v>29.57</v>
      </c>
      <c r="I2059" t="s">
        <v>964</v>
      </c>
      <c r="J2059" s="18">
        <f>ROUND(E2059/I2056* H2059,5)</f>
        <v>14.785</v>
      </c>
      <c r="K2059" s="19"/>
    </row>
    <row r="2060" spans="1:27" x14ac:dyDescent="0.25">
      <c r="D2060" s="20" t="s">
        <v>965</v>
      </c>
      <c r="E2060" s="19"/>
      <c r="H2060" s="19"/>
      <c r="K2060" s="17">
        <f>SUM(J2058:J2059)</f>
        <v>27.484999999999999</v>
      </c>
    </row>
    <row r="2061" spans="1:27" x14ac:dyDescent="0.25">
      <c r="B2061" s="9" t="s">
        <v>970</v>
      </c>
      <c r="E2061" s="19"/>
      <c r="H2061" s="19"/>
      <c r="K2061" s="19"/>
    </row>
    <row r="2062" spans="1:27" x14ac:dyDescent="0.25">
      <c r="B2062" t="s">
        <v>1581</v>
      </c>
      <c r="C2062" t="s">
        <v>12</v>
      </c>
      <c r="D2062" t="s">
        <v>1582</v>
      </c>
      <c r="E2062" s="16">
        <v>1</v>
      </c>
      <c r="G2062" t="s">
        <v>963</v>
      </c>
      <c r="H2062" s="17">
        <v>200</v>
      </c>
      <c r="I2062" t="s">
        <v>964</v>
      </c>
      <c r="J2062" s="18">
        <f>ROUND(E2062* H2062,5)</f>
        <v>200</v>
      </c>
      <c r="K2062" s="19"/>
    </row>
    <row r="2063" spans="1:27" x14ac:dyDescent="0.25">
      <c r="D2063" s="20" t="s">
        <v>978</v>
      </c>
      <c r="E2063" s="19"/>
      <c r="H2063" s="19"/>
      <c r="K2063" s="17">
        <f>SUM(J2062:J2062)</f>
        <v>200</v>
      </c>
    </row>
    <row r="2064" spans="1:27" x14ac:dyDescent="0.25">
      <c r="E2064" s="19"/>
      <c r="H2064" s="19"/>
      <c r="K2064" s="19"/>
    </row>
    <row r="2065" spans="1:27" x14ac:dyDescent="0.25">
      <c r="D2065" s="20" t="s">
        <v>980</v>
      </c>
      <c r="E2065" s="19"/>
      <c r="H2065" s="19">
        <v>2</v>
      </c>
      <c r="I2065" t="s">
        <v>981</v>
      </c>
      <c r="J2065">
        <f>ROUND(H2065/100*K2060,5)</f>
        <v>0.54969999999999997</v>
      </c>
      <c r="K2065" s="19"/>
    </row>
    <row r="2066" spans="1:27" x14ac:dyDescent="0.25">
      <c r="D2066" s="20" t="s">
        <v>979</v>
      </c>
      <c r="E2066" s="19"/>
      <c r="H2066" s="19"/>
      <c r="K2066" s="21">
        <f>SUM(J2057:J2065)</f>
        <v>228.03470000000002</v>
      </c>
    </row>
    <row r="2067" spans="1:27" x14ac:dyDescent="0.25">
      <c r="D2067" s="20" t="s">
        <v>1012</v>
      </c>
      <c r="E2067" s="19"/>
      <c r="H2067" s="19">
        <v>2.4</v>
      </c>
      <c r="I2067" t="s">
        <v>981</v>
      </c>
      <c r="K2067" s="17">
        <f>ROUND(H2067/100*K2066,5)</f>
        <v>5.4728300000000001</v>
      </c>
    </row>
    <row r="2068" spans="1:27" x14ac:dyDescent="0.25">
      <c r="D2068" s="20" t="s">
        <v>982</v>
      </c>
      <c r="E2068" s="19"/>
      <c r="H2068" s="19"/>
      <c r="K2068" s="21">
        <f>SUM(K2066:K2067)</f>
        <v>233.50753</v>
      </c>
    </row>
    <row r="2070" spans="1:27" ht="45" customHeight="1" x14ac:dyDescent="0.25">
      <c r="A2070" s="12" t="s">
        <v>1583</v>
      </c>
      <c r="B2070" s="12" t="s">
        <v>802</v>
      </c>
      <c r="C2070" s="13" t="s">
        <v>12</v>
      </c>
      <c r="D2070" s="61" t="s">
        <v>803</v>
      </c>
      <c r="E2070" s="62"/>
      <c r="F2070" s="62"/>
      <c r="G2070" s="13"/>
      <c r="H2070" s="14" t="s">
        <v>958</v>
      </c>
      <c r="I2070" s="63">
        <v>1</v>
      </c>
      <c r="J2070" s="64"/>
      <c r="K2070" s="15">
        <f>ROUND(K2082,2)</f>
        <v>356.39</v>
      </c>
      <c r="L2070" s="13"/>
      <c r="M2070" s="13"/>
      <c r="N2070" s="13"/>
      <c r="O2070" s="13"/>
      <c r="P2070" s="13"/>
      <c r="Q2070" s="13"/>
      <c r="R2070" s="13"/>
      <c r="S2070" s="13"/>
      <c r="T2070" s="13"/>
      <c r="U2070" s="13"/>
      <c r="V2070" s="13"/>
      <c r="W2070" s="13"/>
      <c r="X2070" s="13"/>
      <c r="Y2070" s="13"/>
      <c r="Z2070" s="13"/>
      <c r="AA2070" s="13"/>
    </row>
    <row r="2071" spans="1:27" x14ac:dyDescent="0.25">
      <c r="B2071" s="9" t="s">
        <v>959</v>
      </c>
    </row>
    <row r="2072" spans="1:27" x14ac:dyDescent="0.25">
      <c r="B2072" t="s">
        <v>1001</v>
      </c>
      <c r="C2072" t="s">
        <v>25</v>
      </c>
      <c r="D2072" t="s">
        <v>1002</v>
      </c>
      <c r="E2072" s="16">
        <v>0.5</v>
      </c>
      <c r="F2072" t="s">
        <v>962</v>
      </c>
      <c r="G2072" t="s">
        <v>963</v>
      </c>
      <c r="H2072" s="17">
        <v>29.57</v>
      </c>
      <c r="I2072" t="s">
        <v>964</v>
      </c>
      <c r="J2072" s="18">
        <f>ROUND(E2072/I2070* H2072,5)</f>
        <v>14.785</v>
      </c>
      <c r="K2072" s="19"/>
    </row>
    <row r="2073" spans="1:27" x14ac:dyDescent="0.25">
      <c r="B2073" t="s">
        <v>1003</v>
      </c>
      <c r="C2073" t="s">
        <v>25</v>
      </c>
      <c r="D2073" t="s">
        <v>1004</v>
      </c>
      <c r="E2073" s="16">
        <v>0.5</v>
      </c>
      <c r="F2073" t="s">
        <v>962</v>
      </c>
      <c r="G2073" t="s">
        <v>963</v>
      </c>
      <c r="H2073" s="17">
        <v>25.4</v>
      </c>
      <c r="I2073" t="s">
        <v>964</v>
      </c>
      <c r="J2073" s="18">
        <f>ROUND(E2073/I2070* H2073,5)</f>
        <v>12.7</v>
      </c>
      <c r="K2073" s="19"/>
    </row>
    <row r="2074" spans="1:27" x14ac:dyDescent="0.25">
      <c r="D2074" s="20" t="s">
        <v>965</v>
      </c>
      <c r="E2074" s="19"/>
      <c r="H2074" s="19"/>
      <c r="K2074" s="17">
        <f>SUM(J2072:J2073)</f>
        <v>27.484999999999999</v>
      </c>
    </row>
    <row r="2075" spans="1:27" x14ac:dyDescent="0.25">
      <c r="B2075" s="9" t="s">
        <v>970</v>
      </c>
      <c r="E2075" s="19"/>
      <c r="H2075" s="19"/>
      <c r="K2075" s="19"/>
    </row>
    <row r="2076" spans="1:27" x14ac:dyDescent="0.25">
      <c r="B2076" t="s">
        <v>1584</v>
      </c>
      <c r="C2076" t="s">
        <v>12</v>
      </c>
      <c r="D2076" t="s">
        <v>1585</v>
      </c>
      <c r="E2076" s="16">
        <v>1</v>
      </c>
      <c r="G2076" t="s">
        <v>963</v>
      </c>
      <c r="H2076" s="17">
        <v>320</v>
      </c>
      <c r="I2076" t="s">
        <v>964</v>
      </c>
      <c r="J2076" s="18">
        <f>ROUND(E2076* H2076,5)</f>
        <v>320</v>
      </c>
      <c r="K2076" s="19"/>
    </row>
    <row r="2077" spans="1:27" x14ac:dyDescent="0.25">
      <c r="D2077" s="20" t="s">
        <v>978</v>
      </c>
      <c r="E2077" s="19"/>
      <c r="H2077" s="19"/>
      <c r="K2077" s="17">
        <f>SUM(J2076:J2076)</f>
        <v>320</v>
      </c>
    </row>
    <row r="2078" spans="1:27" x14ac:dyDescent="0.25">
      <c r="E2078" s="19"/>
      <c r="H2078" s="19"/>
      <c r="K2078" s="19"/>
    </row>
    <row r="2079" spans="1:27" x14ac:dyDescent="0.25">
      <c r="D2079" s="20" t="s">
        <v>980</v>
      </c>
      <c r="E2079" s="19"/>
      <c r="H2079" s="19">
        <v>2</v>
      </c>
      <c r="I2079" t="s">
        <v>981</v>
      </c>
      <c r="J2079">
        <f>ROUND(H2079/100*K2074,5)</f>
        <v>0.54969999999999997</v>
      </c>
      <c r="K2079" s="19"/>
    </row>
    <row r="2080" spans="1:27" x14ac:dyDescent="0.25">
      <c r="D2080" s="20" t="s">
        <v>979</v>
      </c>
      <c r="E2080" s="19"/>
      <c r="H2080" s="19"/>
      <c r="K2080" s="21">
        <f>SUM(J2071:J2079)</f>
        <v>348.03469999999999</v>
      </c>
    </row>
    <row r="2081" spans="1:27" x14ac:dyDescent="0.25">
      <c r="D2081" s="20" t="s">
        <v>1012</v>
      </c>
      <c r="E2081" s="19"/>
      <c r="H2081" s="19">
        <v>2.4</v>
      </c>
      <c r="I2081" t="s">
        <v>981</v>
      </c>
      <c r="K2081" s="17">
        <f>ROUND(H2081/100*K2080,5)</f>
        <v>8.3528300000000009</v>
      </c>
    </row>
    <row r="2082" spans="1:27" x14ac:dyDescent="0.25">
      <c r="D2082" s="20" t="s">
        <v>982</v>
      </c>
      <c r="E2082" s="19"/>
      <c r="H2082" s="19"/>
      <c r="K2082" s="21">
        <f>SUM(K2080:K2081)</f>
        <v>356.38752999999997</v>
      </c>
    </row>
    <row r="2084" spans="1:27" ht="45" customHeight="1" x14ac:dyDescent="0.25">
      <c r="A2084" s="12" t="s">
        <v>1586</v>
      </c>
      <c r="B2084" s="12" t="s">
        <v>800</v>
      </c>
      <c r="C2084" s="13" t="s">
        <v>12</v>
      </c>
      <c r="D2084" s="61" t="s">
        <v>801</v>
      </c>
      <c r="E2084" s="62"/>
      <c r="F2084" s="62"/>
      <c r="G2084" s="13"/>
      <c r="H2084" s="14" t="s">
        <v>958</v>
      </c>
      <c r="I2084" s="63">
        <v>1</v>
      </c>
      <c r="J2084" s="64"/>
      <c r="K2084" s="15">
        <f>ROUND(K2096,2)</f>
        <v>264.23</v>
      </c>
      <c r="L2084" s="13"/>
      <c r="M2084" s="13"/>
      <c r="N2084" s="13"/>
      <c r="O2084" s="13"/>
      <c r="P2084" s="13"/>
      <c r="Q2084" s="13"/>
      <c r="R2084" s="13"/>
      <c r="S2084" s="13"/>
      <c r="T2084" s="13"/>
      <c r="U2084" s="13"/>
      <c r="V2084" s="13"/>
      <c r="W2084" s="13"/>
      <c r="X2084" s="13"/>
      <c r="Y2084" s="13"/>
      <c r="Z2084" s="13"/>
      <c r="AA2084" s="13"/>
    </row>
    <row r="2085" spans="1:27" x14ac:dyDescent="0.25">
      <c r="B2085" s="9" t="s">
        <v>959</v>
      </c>
    </row>
    <row r="2086" spans="1:27" x14ac:dyDescent="0.25">
      <c r="B2086" t="s">
        <v>1003</v>
      </c>
      <c r="C2086" t="s">
        <v>25</v>
      </c>
      <c r="D2086" t="s">
        <v>1004</v>
      </c>
      <c r="E2086" s="16">
        <v>0.5</v>
      </c>
      <c r="F2086" t="s">
        <v>962</v>
      </c>
      <c r="G2086" t="s">
        <v>963</v>
      </c>
      <c r="H2086" s="17">
        <v>25.4</v>
      </c>
      <c r="I2086" t="s">
        <v>964</v>
      </c>
      <c r="J2086" s="18">
        <f>ROUND(E2086/I2084* H2086,5)</f>
        <v>12.7</v>
      </c>
      <c r="K2086" s="19"/>
    </row>
    <row r="2087" spans="1:27" x14ac:dyDescent="0.25">
      <c r="B2087" t="s">
        <v>1001</v>
      </c>
      <c r="C2087" t="s">
        <v>25</v>
      </c>
      <c r="D2087" t="s">
        <v>1002</v>
      </c>
      <c r="E2087" s="16">
        <v>0.5</v>
      </c>
      <c r="F2087" t="s">
        <v>962</v>
      </c>
      <c r="G2087" t="s">
        <v>963</v>
      </c>
      <c r="H2087" s="17">
        <v>29.57</v>
      </c>
      <c r="I2087" t="s">
        <v>964</v>
      </c>
      <c r="J2087" s="18">
        <f>ROUND(E2087/I2084* H2087,5)</f>
        <v>14.785</v>
      </c>
      <c r="K2087" s="19"/>
    </row>
    <row r="2088" spans="1:27" x14ac:dyDescent="0.25">
      <c r="D2088" s="20" t="s">
        <v>965</v>
      </c>
      <c r="E2088" s="19"/>
      <c r="H2088" s="19"/>
      <c r="K2088" s="17">
        <f>SUM(J2086:J2087)</f>
        <v>27.484999999999999</v>
      </c>
    </row>
    <row r="2089" spans="1:27" x14ac:dyDescent="0.25">
      <c r="B2089" s="9" t="s">
        <v>970</v>
      </c>
      <c r="E2089" s="19"/>
      <c r="H2089" s="19"/>
      <c r="K2089" s="19"/>
    </row>
    <row r="2090" spans="1:27" x14ac:dyDescent="0.25">
      <c r="B2090" t="s">
        <v>1587</v>
      </c>
      <c r="C2090" t="s">
        <v>12</v>
      </c>
      <c r="D2090" t="s">
        <v>1588</v>
      </c>
      <c r="E2090" s="16">
        <v>1</v>
      </c>
      <c r="G2090" t="s">
        <v>963</v>
      </c>
      <c r="H2090" s="17">
        <v>230</v>
      </c>
      <c r="I2090" t="s">
        <v>964</v>
      </c>
      <c r="J2090" s="18">
        <f>ROUND(E2090* H2090,5)</f>
        <v>230</v>
      </c>
      <c r="K2090" s="19"/>
    </row>
    <row r="2091" spans="1:27" x14ac:dyDescent="0.25">
      <c r="D2091" s="20" t="s">
        <v>978</v>
      </c>
      <c r="E2091" s="19"/>
      <c r="H2091" s="19"/>
      <c r="K2091" s="17">
        <f>SUM(J2090:J2090)</f>
        <v>230</v>
      </c>
    </row>
    <row r="2092" spans="1:27" x14ac:dyDescent="0.25">
      <c r="E2092" s="19"/>
      <c r="H2092" s="19"/>
      <c r="K2092" s="19"/>
    </row>
    <row r="2093" spans="1:27" x14ac:dyDescent="0.25">
      <c r="D2093" s="20" t="s">
        <v>980</v>
      </c>
      <c r="E2093" s="19"/>
      <c r="H2093" s="19">
        <v>2</v>
      </c>
      <c r="I2093" t="s">
        <v>981</v>
      </c>
      <c r="J2093">
        <f>ROUND(H2093/100*K2088,5)</f>
        <v>0.54969999999999997</v>
      </c>
      <c r="K2093" s="19"/>
    </row>
    <row r="2094" spans="1:27" x14ac:dyDescent="0.25">
      <c r="D2094" s="20" t="s">
        <v>979</v>
      </c>
      <c r="E2094" s="19"/>
      <c r="H2094" s="19"/>
      <c r="K2094" s="21">
        <f>SUM(J2085:J2093)</f>
        <v>258.03469999999999</v>
      </c>
    </row>
    <row r="2095" spans="1:27" x14ac:dyDescent="0.25">
      <c r="D2095" s="20" t="s">
        <v>1012</v>
      </c>
      <c r="E2095" s="19"/>
      <c r="H2095" s="19">
        <v>2.4</v>
      </c>
      <c r="I2095" t="s">
        <v>981</v>
      </c>
      <c r="K2095" s="17">
        <f>ROUND(H2095/100*K2094,5)</f>
        <v>6.1928299999999998</v>
      </c>
    </row>
    <row r="2096" spans="1:27" x14ac:dyDescent="0.25">
      <c r="D2096" s="20" t="s">
        <v>982</v>
      </c>
      <c r="E2096" s="19"/>
      <c r="H2096" s="19"/>
      <c r="K2096" s="21">
        <f>SUM(K2094:K2095)</f>
        <v>264.22753</v>
      </c>
    </row>
    <row r="2098" spans="1:27" ht="45" customHeight="1" x14ac:dyDescent="0.25">
      <c r="A2098" s="12" t="s">
        <v>1589</v>
      </c>
      <c r="B2098" s="12" t="s">
        <v>804</v>
      </c>
      <c r="C2098" s="13" t="s">
        <v>12</v>
      </c>
      <c r="D2098" s="61" t="s">
        <v>805</v>
      </c>
      <c r="E2098" s="62"/>
      <c r="F2098" s="62"/>
      <c r="G2098" s="13"/>
      <c r="H2098" s="14" t="s">
        <v>958</v>
      </c>
      <c r="I2098" s="63">
        <v>1</v>
      </c>
      <c r="J2098" s="64"/>
      <c r="K2098" s="15">
        <f>ROUND(K2110,2)</f>
        <v>424.19</v>
      </c>
      <c r="L2098" s="13"/>
      <c r="M2098" s="13"/>
      <c r="N2098" s="13"/>
      <c r="O2098" s="13"/>
      <c r="P2098" s="13"/>
      <c r="Q2098" s="13"/>
      <c r="R2098" s="13"/>
      <c r="S2098" s="13"/>
      <c r="T2098" s="13"/>
      <c r="U2098" s="13"/>
      <c r="V2098" s="13"/>
      <c r="W2098" s="13"/>
      <c r="X2098" s="13"/>
      <c r="Y2098" s="13"/>
      <c r="Z2098" s="13"/>
      <c r="AA2098" s="13"/>
    </row>
    <row r="2099" spans="1:27" x14ac:dyDescent="0.25">
      <c r="B2099" s="9" t="s">
        <v>959</v>
      </c>
    </row>
    <row r="2100" spans="1:27" x14ac:dyDescent="0.25">
      <c r="B2100" t="s">
        <v>1003</v>
      </c>
      <c r="C2100" t="s">
        <v>25</v>
      </c>
      <c r="D2100" t="s">
        <v>1004</v>
      </c>
      <c r="E2100" s="16">
        <v>0.7</v>
      </c>
      <c r="F2100" t="s">
        <v>962</v>
      </c>
      <c r="G2100" t="s">
        <v>963</v>
      </c>
      <c r="H2100" s="17">
        <v>25.4</v>
      </c>
      <c r="I2100" t="s">
        <v>964</v>
      </c>
      <c r="J2100" s="18">
        <f>ROUND(E2100/I2098* H2100,5)</f>
        <v>17.78</v>
      </c>
      <c r="K2100" s="19"/>
    </row>
    <row r="2101" spans="1:27" x14ac:dyDescent="0.25">
      <c r="B2101" t="s">
        <v>1001</v>
      </c>
      <c r="C2101" t="s">
        <v>25</v>
      </c>
      <c r="D2101" t="s">
        <v>1002</v>
      </c>
      <c r="E2101" s="16">
        <v>0.7</v>
      </c>
      <c r="F2101" t="s">
        <v>962</v>
      </c>
      <c r="G2101" t="s">
        <v>963</v>
      </c>
      <c r="H2101" s="17">
        <v>29.57</v>
      </c>
      <c r="I2101" t="s">
        <v>964</v>
      </c>
      <c r="J2101" s="18">
        <f>ROUND(E2101/I2098* H2101,5)</f>
        <v>20.699000000000002</v>
      </c>
      <c r="K2101" s="19"/>
    </row>
    <row r="2102" spans="1:27" x14ac:dyDescent="0.25">
      <c r="D2102" s="20" t="s">
        <v>965</v>
      </c>
      <c r="E2102" s="19"/>
      <c r="H2102" s="19"/>
      <c r="K2102" s="17">
        <f>SUM(J2100:J2101)</f>
        <v>38.478999999999999</v>
      </c>
    </row>
    <row r="2103" spans="1:27" x14ac:dyDescent="0.25">
      <c r="B2103" s="9" t="s">
        <v>970</v>
      </c>
      <c r="E2103" s="19"/>
      <c r="H2103" s="19"/>
      <c r="K2103" s="19"/>
    </row>
    <row r="2104" spans="1:27" x14ac:dyDescent="0.25">
      <c r="B2104" t="s">
        <v>1590</v>
      </c>
      <c r="C2104" t="s">
        <v>12</v>
      </c>
      <c r="D2104" t="s">
        <v>1591</v>
      </c>
      <c r="E2104" s="16">
        <v>1</v>
      </c>
      <c r="G2104" t="s">
        <v>963</v>
      </c>
      <c r="H2104" s="17">
        <v>375</v>
      </c>
      <c r="I2104" t="s">
        <v>964</v>
      </c>
      <c r="J2104" s="18">
        <f>ROUND(E2104* H2104,5)</f>
        <v>375</v>
      </c>
      <c r="K2104" s="19"/>
    </row>
    <row r="2105" spans="1:27" x14ac:dyDescent="0.25">
      <c r="D2105" s="20" t="s">
        <v>978</v>
      </c>
      <c r="E2105" s="19"/>
      <c r="H2105" s="19"/>
      <c r="K2105" s="17">
        <f>SUM(J2104:J2104)</f>
        <v>375</v>
      </c>
    </row>
    <row r="2106" spans="1:27" x14ac:dyDescent="0.25">
      <c r="E2106" s="19"/>
      <c r="H2106" s="19"/>
      <c r="K2106" s="19"/>
    </row>
    <row r="2107" spans="1:27" x14ac:dyDescent="0.25">
      <c r="D2107" s="20" t="s">
        <v>980</v>
      </c>
      <c r="E2107" s="19"/>
      <c r="H2107" s="19">
        <v>2</v>
      </c>
      <c r="I2107" t="s">
        <v>981</v>
      </c>
      <c r="J2107">
        <f>ROUND(H2107/100*K2102,5)</f>
        <v>0.76958000000000004</v>
      </c>
      <c r="K2107" s="19"/>
    </row>
    <row r="2108" spans="1:27" x14ac:dyDescent="0.25">
      <c r="D2108" s="20" t="s">
        <v>979</v>
      </c>
      <c r="E2108" s="19"/>
      <c r="H2108" s="19"/>
      <c r="K2108" s="21">
        <f>SUM(J2099:J2107)</f>
        <v>414.24858</v>
      </c>
    </row>
    <row r="2109" spans="1:27" x14ac:dyDescent="0.25">
      <c r="D2109" s="20" t="s">
        <v>1012</v>
      </c>
      <c r="E2109" s="19"/>
      <c r="H2109" s="19">
        <v>2.4</v>
      </c>
      <c r="I2109" t="s">
        <v>981</v>
      </c>
      <c r="K2109" s="17">
        <f>ROUND(H2109/100*K2108,5)</f>
        <v>9.9419699999999995</v>
      </c>
    </row>
    <row r="2110" spans="1:27" x14ac:dyDescent="0.25">
      <c r="D2110" s="20" t="s">
        <v>982</v>
      </c>
      <c r="E2110" s="19"/>
      <c r="H2110" s="19"/>
      <c r="K2110" s="21">
        <f>SUM(K2108:K2109)</f>
        <v>424.19055000000003</v>
      </c>
    </row>
    <row r="2112" spans="1:27" ht="45" customHeight="1" x14ac:dyDescent="0.25">
      <c r="A2112" s="12" t="s">
        <v>1592</v>
      </c>
      <c r="B2112" s="12" t="s">
        <v>806</v>
      </c>
      <c r="C2112" s="13" t="s">
        <v>12</v>
      </c>
      <c r="D2112" s="61" t="s">
        <v>807</v>
      </c>
      <c r="E2112" s="62"/>
      <c r="F2112" s="62"/>
      <c r="G2112" s="13"/>
      <c r="H2112" s="14" t="s">
        <v>958</v>
      </c>
      <c r="I2112" s="63">
        <v>1</v>
      </c>
      <c r="J2112" s="64"/>
      <c r="K2112" s="15">
        <f>ROUND(K2124,2)</f>
        <v>274.47000000000003</v>
      </c>
      <c r="L2112" s="13"/>
      <c r="M2112" s="13"/>
      <c r="N2112" s="13"/>
      <c r="O2112" s="13"/>
      <c r="P2112" s="13"/>
      <c r="Q2112" s="13"/>
      <c r="R2112" s="13"/>
      <c r="S2112" s="13"/>
      <c r="T2112" s="13"/>
      <c r="U2112" s="13"/>
      <c r="V2112" s="13"/>
      <c r="W2112" s="13"/>
      <c r="X2112" s="13"/>
      <c r="Y2112" s="13"/>
      <c r="Z2112" s="13"/>
      <c r="AA2112" s="13"/>
    </row>
    <row r="2113" spans="1:27" x14ac:dyDescent="0.25">
      <c r="B2113" s="9" t="s">
        <v>959</v>
      </c>
    </row>
    <row r="2114" spans="1:27" x14ac:dyDescent="0.25">
      <c r="B2114" t="s">
        <v>1003</v>
      </c>
      <c r="C2114" t="s">
        <v>25</v>
      </c>
      <c r="D2114" t="s">
        <v>1004</v>
      </c>
      <c r="E2114" s="16">
        <v>0.5</v>
      </c>
      <c r="F2114" t="s">
        <v>962</v>
      </c>
      <c r="G2114" t="s">
        <v>963</v>
      </c>
      <c r="H2114" s="17">
        <v>25.4</v>
      </c>
      <c r="I2114" t="s">
        <v>964</v>
      </c>
      <c r="J2114" s="18">
        <f>ROUND(E2114/I2112* H2114,5)</f>
        <v>12.7</v>
      </c>
      <c r="K2114" s="19"/>
    </row>
    <row r="2115" spans="1:27" x14ac:dyDescent="0.25">
      <c r="B2115" t="s">
        <v>1001</v>
      </c>
      <c r="C2115" t="s">
        <v>25</v>
      </c>
      <c r="D2115" t="s">
        <v>1002</v>
      </c>
      <c r="E2115" s="16">
        <v>0.5</v>
      </c>
      <c r="F2115" t="s">
        <v>962</v>
      </c>
      <c r="G2115" t="s">
        <v>963</v>
      </c>
      <c r="H2115" s="17">
        <v>29.57</v>
      </c>
      <c r="I2115" t="s">
        <v>964</v>
      </c>
      <c r="J2115" s="18">
        <f>ROUND(E2115/I2112* H2115,5)</f>
        <v>14.785</v>
      </c>
      <c r="K2115" s="19"/>
    </row>
    <row r="2116" spans="1:27" x14ac:dyDescent="0.25">
      <c r="D2116" s="20" t="s">
        <v>965</v>
      </c>
      <c r="E2116" s="19"/>
      <c r="H2116" s="19"/>
      <c r="K2116" s="17">
        <f>SUM(J2114:J2115)</f>
        <v>27.484999999999999</v>
      </c>
    </row>
    <row r="2117" spans="1:27" x14ac:dyDescent="0.25">
      <c r="B2117" s="9" t="s">
        <v>970</v>
      </c>
      <c r="E2117" s="19"/>
      <c r="H2117" s="19"/>
      <c r="K2117" s="19"/>
    </row>
    <row r="2118" spans="1:27" x14ac:dyDescent="0.25">
      <c r="B2118" t="s">
        <v>1593</v>
      </c>
      <c r="C2118" t="s">
        <v>12</v>
      </c>
      <c r="D2118" t="s">
        <v>1594</v>
      </c>
      <c r="E2118" s="16">
        <v>1</v>
      </c>
      <c r="G2118" t="s">
        <v>963</v>
      </c>
      <c r="H2118" s="17">
        <v>240</v>
      </c>
      <c r="I2118" t="s">
        <v>964</v>
      </c>
      <c r="J2118" s="18">
        <f>ROUND(E2118* H2118,5)</f>
        <v>240</v>
      </c>
      <c r="K2118" s="19"/>
    </row>
    <row r="2119" spans="1:27" x14ac:dyDescent="0.25">
      <c r="D2119" s="20" t="s">
        <v>978</v>
      </c>
      <c r="E2119" s="19"/>
      <c r="H2119" s="19"/>
      <c r="K2119" s="17">
        <f>SUM(J2118:J2118)</f>
        <v>240</v>
      </c>
    </row>
    <row r="2120" spans="1:27" x14ac:dyDescent="0.25">
      <c r="E2120" s="19"/>
      <c r="H2120" s="19"/>
      <c r="K2120" s="19"/>
    </row>
    <row r="2121" spans="1:27" x14ac:dyDescent="0.25">
      <c r="D2121" s="20" t="s">
        <v>980</v>
      </c>
      <c r="E2121" s="19"/>
      <c r="H2121" s="19">
        <v>2</v>
      </c>
      <c r="I2121" t="s">
        <v>981</v>
      </c>
      <c r="J2121">
        <f>ROUND(H2121/100*K2116,5)</f>
        <v>0.54969999999999997</v>
      </c>
      <c r="K2121" s="19"/>
    </row>
    <row r="2122" spans="1:27" x14ac:dyDescent="0.25">
      <c r="D2122" s="20" t="s">
        <v>979</v>
      </c>
      <c r="E2122" s="19"/>
      <c r="H2122" s="19"/>
      <c r="K2122" s="21">
        <f>SUM(J2113:J2121)</f>
        <v>268.03469999999999</v>
      </c>
    </row>
    <row r="2123" spans="1:27" x14ac:dyDescent="0.25">
      <c r="D2123" s="20" t="s">
        <v>1012</v>
      </c>
      <c r="E2123" s="19"/>
      <c r="H2123" s="19">
        <v>2.4</v>
      </c>
      <c r="I2123" t="s">
        <v>981</v>
      </c>
      <c r="K2123" s="17">
        <f>ROUND(H2123/100*K2122,5)</f>
        <v>6.43283</v>
      </c>
    </row>
    <row r="2124" spans="1:27" x14ac:dyDescent="0.25">
      <c r="D2124" s="20" t="s">
        <v>982</v>
      </c>
      <c r="E2124" s="19"/>
      <c r="H2124" s="19"/>
      <c r="K2124" s="21">
        <f>SUM(K2122:K2123)</f>
        <v>274.46753000000001</v>
      </c>
    </row>
    <row r="2126" spans="1:27" ht="45" customHeight="1" x14ac:dyDescent="0.25">
      <c r="A2126" s="12" t="s">
        <v>1595</v>
      </c>
      <c r="B2126" s="12" t="s">
        <v>810</v>
      </c>
      <c r="C2126" s="13" t="s">
        <v>12</v>
      </c>
      <c r="D2126" s="61" t="s">
        <v>811</v>
      </c>
      <c r="E2126" s="62"/>
      <c r="F2126" s="62"/>
      <c r="G2126" s="13"/>
      <c r="H2126" s="14" t="s">
        <v>958</v>
      </c>
      <c r="I2126" s="63">
        <v>1</v>
      </c>
      <c r="J2126" s="64"/>
      <c r="K2126" s="15">
        <f>ROUND(K2138,2)</f>
        <v>182.31</v>
      </c>
      <c r="L2126" s="13"/>
      <c r="M2126" s="13"/>
      <c r="N2126" s="13"/>
      <c r="O2126" s="13"/>
      <c r="P2126" s="13"/>
      <c r="Q2126" s="13"/>
      <c r="R2126" s="13"/>
      <c r="S2126" s="13"/>
      <c r="T2126" s="13"/>
      <c r="U2126" s="13"/>
      <c r="V2126" s="13"/>
      <c r="W2126" s="13"/>
      <c r="X2126" s="13"/>
      <c r="Y2126" s="13"/>
      <c r="Z2126" s="13"/>
      <c r="AA2126" s="13"/>
    </row>
    <row r="2127" spans="1:27" x14ac:dyDescent="0.25">
      <c r="B2127" s="9" t="s">
        <v>959</v>
      </c>
    </row>
    <row r="2128" spans="1:27" x14ac:dyDescent="0.25">
      <c r="B2128" t="s">
        <v>1003</v>
      </c>
      <c r="C2128" t="s">
        <v>25</v>
      </c>
      <c r="D2128" t="s">
        <v>1004</v>
      </c>
      <c r="E2128" s="16">
        <v>0.5</v>
      </c>
      <c r="F2128" t="s">
        <v>962</v>
      </c>
      <c r="G2128" t="s">
        <v>963</v>
      </c>
      <c r="H2128" s="17">
        <v>25.4</v>
      </c>
      <c r="I2128" t="s">
        <v>964</v>
      </c>
      <c r="J2128" s="18">
        <f>ROUND(E2128/I2126* H2128,5)</f>
        <v>12.7</v>
      </c>
      <c r="K2128" s="19"/>
    </row>
    <row r="2129" spans="1:27" x14ac:dyDescent="0.25">
      <c r="B2129" t="s">
        <v>1001</v>
      </c>
      <c r="C2129" t="s">
        <v>25</v>
      </c>
      <c r="D2129" t="s">
        <v>1002</v>
      </c>
      <c r="E2129" s="16">
        <v>0.5</v>
      </c>
      <c r="F2129" t="s">
        <v>962</v>
      </c>
      <c r="G2129" t="s">
        <v>963</v>
      </c>
      <c r="H2129" s="17">
        <v>29.57</v>
      </c>
      <c r="I2129" t="s">
        <v>964</v>
      </c>
      <c r="J2129" s="18">
        <f>ROUND(E2129/I2126* H2129,5)</f>
        <v>14.785</v>
      </c>
      <c r="K2129" s="19"/>
    </row>
    <row r="2130" spans="1:27" x14ac:dyDescent="0.25">
      <c r="D2130" s="20" t="s">
        <v>965</v>
      </c>
      <c r="E2130" s="19"/>
      <c r="H2130" s="19"/>
      <c r="K2130" s="17">
        <f>SUM(J2128:J2129)</f>
        <v>27.484999999999999</v>
      </c>
    </row>
    <row r="2131" spans="1:27" x14ac:dyDescent="0.25">
      <c r="B2131" s="9" t="s">
        <v>970</v>
      </c>
      <c r="E2131" s="19"/>
      <c r="H2131" s="19"/>
      <c r="K2131" s="19"/>
    </row>
    <row r="2132" spans="1:27" x14ac:dyDescent="0.25">
      <c r="B2132" t="s">
        <v>1596</v>
      </c>
      <c r="C2132" t="s">
        <v>12</v>
      </c>
      <c r="D2132" t="s">
        <v>1597</v>
      </c>
      <c r="E2132" s="16">
        <v>1</v>
      </c>
      <c r="G2132" t="s">
        <v>963</v>
      </c>
      <c r="H2132" s="17">
        <v>150</v>
      </c>
      <c r="I2132" t="s">
        <v>964</v>
      </c>
      <c r="J2132" s="18">
        <f>ROUND(E2132* H2132,5)</f>
        <v>150</v>
      </c>
      <c r="K2132" s="19"/>
    </row>
    <row r="2133" spans="1:27" x14ac:dyDescent="0.25">
      <c r="D2133" s="20" t="s">
        <v>978</v>
      </c>
      <c r="E2133" s="19"/>
      <c r="H2133" s="19"/>
      <c r="K2133" s="17">
        <f>SUM(J2132:J2132)</f>
        <v>150</v>
      </c>
    </row>
    <row r="2134" spans="1:27" x14ac:dyDescent="0.25">
      <c r="E2134" s="19"/>
      <c r="H2134" s="19"/>
      <c r="K2134" s="19"/>
    </row>
    <row r="2135" spans="1:27" x14ac:dyDescent="0.25">
      <c r="D2135" s="20" t="s">
        <v>980</v>
      </c>
      <c r="E2135" s="19"/>
      <c r="H2135" s="19">
        <v>2</v>
      </c>
      <c r="I2135" t="s">
        <v>981</v>
      </c>
      <c r="J2135">
        <f>ROUND(H2135/100*K2130,5)</f>
        <v>0.54969999999999997</v>
      </c>
      <c r="K2135" s="19"/>
    </row>
    <row r="2136" spans="1:27" x14ac:dyDescent="0.25">
      <c r="D2136" s="20" t="s">
        <v>979</v>
      </c>
      <c r="E2136" s="19"/>
      <c r="H2136" s="19"/>
      <c r="K2136" s="21">
        <f>SUM(J2127:J2135)</f>
        <v>178.03470000000002</v>
      </c>
    </row>
    <row r="2137" spans="1:27" x14ac:dyDescent="0.25">
      <c r="D2137" s="20" t="s">
        <v>1012</v>
      </c>
      <c r="E2137" s="19"/>
      <c r="H2137" s="19">
        <v>2.4</v>
      </c>
      <c r="I2137" t="s">
        <v>981</v>
      </c>
      <c r="K2137" s="17">
        <f>ROUND(H2137/100*K2136,5)</f>
        <v>4.2728299999999999</v>
      </c>
    </row>
    <row r="2138" spans="1:27" x14ac:dyDescent="0.25">
      <c r="D2138" s="20" t="s">
        <v>982</v>
      </c>
      <c r="E2138" s="19"/>
      <c r="H2138" s="19"/>
      <c r="K2138" s="21">
        <f>SUM(K2136:K2137)</f>
        <v>182.30753000000001</v>
      </c>
    </row>
    <row r="2140" spans="1:27" ht="45" customHeight="1" x14ac:dyDescent="0.25">
      <c r="A2140" s="12" t="s">
        <v>1598</v>
      </c>
      <c r="B2140" s="12" t="s">
        <v>814</v>
      </c>
      <c r="C2140" s="13" t="s">
        <v>12</v>
      </c>
      <c r="D2140" s="61" t="s">
        <v>815</v>
      </c>
      <c r="E2140" s="62"/>
      <c r="F2140" s="62"/>
      <c r="G2140" s="13"/>
      <c r="H2140" s="14" t="s">
        <v>958</v>
      </c>
      <c r="I2140" s="63">
        <v>1</v>
      </c>
      <c r="J2140" s="64"/>
      <c r="K2140" s="15">
        <f>ROUND(K2152,2)</f>
        <v>233.51</v>
      </c>
      <c r="L2140" s="13"/>
      <c r="M2140" s="13"/>
      <c r="N2140" s="13"/>
      <c r="O2140" s="13"/>
      <c r="P2140" s="13"/>
      <c r="Q2140" s="13"/>
      <c r="R2140" s="13"/>
      <c r="S2140" s="13"/>
      <c r="T2140" s="13"/>
      <c r="U2140" s="13"/>
      <c r="V2140" s="13"/>
      <c r="W2140" s="13"/>
      <c r="X2140" s="13"/>
      <c r="Y2140" s="13"/>
      <c r="Z2140" s="13"/>
      <c r="AA2140" s="13"/>
    </row>
    <row r="2141" spans="1:27" x14ac:dyDescent="0.25">
      <c r="B2141" s="9" t="s">
        <v>959</v>
      </c>
    </row>
    <row r="2142" spans="1:27" x14ac:dyDescent="0.25">
      <c r="B2142" t="s">
        <v>1001</v>
      </c>
      <c r="C2142" t="s">
        <v>25</v>
      </c>
      <c r="D2142" t="s">
        <v>1002</v>
      </c>
      <c r="E2142" s="16">
        <v>0.5</v>
      </c>
      <c r="F2142" t="s">
        <v>962</v>
      </c>
      <c r="G2142" t="s">
        <v>963</v>
      </c>
      <c r="H2142" s="17">
        <v>29.57</v>
      </c>
      <c r="I2142" t="s">
        <v>964</v>
      </c>
      <c r="J2142" s="18">
        <f>ROUND(E2142/I2140* H2142,5)</f>
        <v>14.785</v>
      </c>
      <c r="K2142" s="19"/>
    </row>
    <row r="2143" spans="1:27" x14ac:dyDescent="0.25">
      <c r="B2143" t="s">
        <v>1003</v>
      </c>
      <c r="C2143" t="s">
        <v>25</v>
      </c>
      <c r="D2143" t="s">
        <v>1004</v>
      </c>
      <c r="E2143" s="16">
        <v>0.5</v>
      </c>
      <c r="F2143" t="s">
        <v>962</v>
      </c>
      <c r="G2143" t="s">
        <v>963</v>
      </c>
      <c r="H2143" s="17">
        <v>25.4</v>
      </c>
      <c r="I2143" t="s">
        <v>964</v>
      </c>
      <c r="J2143" s="18">
        <f>ROUND(E2143/I2140* H2143,5)</f>
        <v>12.7</v>
      </c>
      <c r="K2143" s="19"/>
    </row>
    <row r="2144" spans="1:27" x14ac:dyDescent="0.25">
      <c r="D2144" s="20" t="s">
        <v>965</v>
      </c>
      <c r="E2144" s="19"/>
      <c r="H2144" s="19"/>
      <c r="K2144" s="17">
        <f>SUM(J2142:J2143)</f>
        <v>27.484999999999999</v>
      </c>
    </row>
    <row r="2145" spans="1:27" x14ac:dyDescent="0.25">
      <c r="B2145" s="9" t="s">
        <v>970</v>
      </c>
      <c r="E2145" s="19"/>
      <c r="H2145" s="19"/>
      <c r="K2145" s="19"/>
    </row>
    <row r="2146" spans="1:27" x14ac:dyDescent="0.25">
      <c r="B2146" t="s">
        <v>1599</v>
      </c>
      <c r="C2146" t="s">
        <v>12</v>
      </c>
      <c r="D2146" t="s">
        <v>1600</v>
      </c>
      <c r="E2146" s="16">
        <v>1</v>
      </c>
      <c r="G2146" t="s">
        <v>963</v>
      </c>
      <c r="H2146" s="17">
        <v>200</v>
      </c>
      <c r="I2146" t="s">
        <v>964</v>
      </c>
      <c r="J2146" s="18">
        <f>ROUND(E2146* H2146,5)</f>
        <v>200</v>
      </c>
      <c r="K2146" s="19"/>
    </row>
    <row r="2147" spans="1:27" x14ac:dyDescent="0.25">
      <c r="D2147" s="20" t="s">
        <v>978</v>
      </c>
      <c r="E2147" s="19"/>
      <c r="H2147" s="19"/>
      <c r="K2147" s="17">
        <f>SUM(J2146:J2146)</f>
        <v>200</v>
      </c>
    </row>
    <row r="2148" spans="1:27" x14ac:dyDescent="0.25">
      <c r="E2148" s="19"/>
      <c r="H2148" s="19"/>
      <c r="K2148" s="19"/>
    </row>
    <row r="2149" spans="1:27" x14ac:dyDescent="0.25">
      <c r="D2149" s="20" t="s">
        <v>980</v>
      </c>
      <c r="E2149" s="19"/>
      <c r="H2149" s="19">
        <v>2</v>
      </c>
      <c r="I2149" t="s">
        <v>981</v>
      </c>
      <c r="J2149">
        <f>ROUND(H2149/100*K2144,5)</f>
        <v>0.54969999999999997</v>
      </c>
      <c r="K2149" s="19"/>
    </row>
    <row r="2150" spans="1:27" x14ac:dyDescent="0.25">
      <c r="D2150" s="20" t="s">
        <v>979</v>
      </c>
      <c r="E2150" s="19"/>
      <c r="H2150" s="19"/>
      <c r="K2150" s="21">
        <f>SUM(J2141:J2149)</f>
        <v>228.03470000000002</v>
      </c>
    </row>
    <row r="2151" spans="1:27" x14ac:dyDescent="0.25">
      <c r="D2151" s="20" t="s">
        <v>1012</v>
      </c>
      <c r="E2151" s="19"/>
      <c r="H2151" s="19">
        <v>2.4</v>
      </c>
      <c r="I2151" t="s">
        <v>981</v>
      </c>
      <c r="K2151" s="17">
        <f>ROUND(H2151/100*K2150,5)</f>
        <v>5.4728300000000001</v>
      </c>
    </row>
    <row r="2152" spans="1:27" x14ac:dyDescent="0.25">
      <c r="D2152" s="20" t="s">
        <v>982</v>
      </c>
      <c r="E2152" s="19"/>
      <c r="H2152" s="19"/>
      <c r="K2152" s="21">
        <f>SUM(K2150:K2151)</f>
        <v>233.50753</v>
      </c>
    </row>
    <row r="2154" spans="1:27" ht="45" customHeight="1" x14ac:dyDescent="0.25">
      <c r="A2154" s="12" t="s">
        <v>1601</v>
      </c>
      <c r="B2154" s="12" t="s">
        <v>812</v>
      </c>
      <c r="C2154" s="13" t="s">
        <v>12</v>
      </c>
      <c r="D2154" s="61" t="s">
        <v>813</v>
      </c>
      <c r="E2154" s="62"/>
      <c r="F2154" s="62"/>
      <c r="G2154" s="13"/>
      <c r="H2154" s="14" t="s">
        <v>958</v>
      </c>
      <c r="I2154" s="63">
        <v>1</v>
      </c>
      <c r="J2154" s="64"/>
      <c r="K2154" s="15">
        <f>ROUND(K2166,2)</f>
        <v>207.91</v>
      </c>
      <c r="L2154" s="13"/>
      <c r="M2154" s="13"/>
      <c r="N2154" s="13"/>
      <c r="O2154" s="13"/>
      <c r="P2154" s="13"/>
      <c r="Q2154" s="13"/>
      <c r="R2154" s="13"/>
      <c r="S2154" s="13"/>
      <c r="T2154" s="13"/>
      <c r="U2154" s="13"/>
      <c r="V2154" s="13"/>
      <c r="W2154" s="13"/>
      <c r="X2154" s="13"/>
      <c r="Y2154" s="13"/>
      <c r="Z2154" s="13"/>
      <c r="AA2154" s="13"/>
    </row>
    <row r="2155" spans="1:27" x14ac:dyDescent="0.25">
      <c r="B2155" s="9" t="s">
        <v>959</v>
      </c>
    </row>
    <row r="2156" spans="1:27" x14ac:dyDescent="0.25">
      <c r="B2156" t="s">
        <v>1001</v>
      </c>
      <c r="C2156" t="s">
        <v>25</v>
      </c>
      <c r="D2156" t="s">
        <v>1002</v>
      </c>
      <c r="E2156" s="16">
        <v>0.5</v>
      </c>
      <c r="F2156" t="s">
        <v>962</v>
      </c>
      <c r="G2156" t="s">
        <v>963</v>
      </c>
      <c r="H2156" s="17">
        <v>29.57</v>
      </c>
      <c r="I2156" t="s">
        <v>964</v>
      </c>
      <c r="J2156" s="18">
        <f>ROUND(E2156/I2154* H2156,5)</f>
        <v>14.785</v>
      </c>
      <c r="K2156" s="19"/>
    </row>
    <row r="2157" spans="1:27" x14ac:dyDescent="0.25">
      <c r="B2157" t="s">
        <v>1003</v>
      </c>
      <c r="C2157" t="s">
        <v>25</v>
      </c>
      <c r="D2157" t="s">
        <v>1004</v>
      </c>
      <c r="E2157" s="16">
        <v>0.5</v>
      </c>
      <c r="F2157" t="s">
        <v>962</v>
      </c>
      <c r="G2157" t="s">
        <v>963</v>
      </c>
      <c r="H2157" s="17">
        <v>25.4</v>
      </c>
      <c r="I2157" t="s">
        <v>964</v>
      </c>
      <c r="J2157" s="18">
        <f>ROUND(E2157/I2154* H2157,5)</f>
        <v>12.7</v>
      </c>
      <c r="K2157" s="19"/>
    </row>
    <row r="2158" spans="1:27" x14ac:dyDescent="0.25">
      <c r="D2158" s="20" t="s">
        <v>965</v>
      </c>
      <c r="E2158" s="19"/>
      <c r="H2158" s="19"/>
      <c r="K2158" s="17">
        <f>SUM(J2156:J2157)</f>
        <v>27.484999999999999</v>
      </c>
    </row>
    <row r="2159" spans="1:27" x14ac:dyDescent="0.25">
      <c r="B2159" s="9" t="s">
        <v>970</v>
      </c>
      <c r="E2159" s="19"/>
      <c r="H2159" s="19"/>
      <c r="K2159" s="19"/>
    </row>
    <row r="2160" spans="1:27" x14ac:dyDescent="0.25">
      <c r="B2160" t="s">
        <v>1602</v>
      </c>
      <c r="C2160" t="s">
        <v>12</v>
      </c>
      <c r="D2160" t="s">
        <v>1603</v>
      </c>
      <c r="E2160" s="16">
        <v>1</v>
      </c>
      <c r="G2160" t="s">
        <v>963</v>
      </c>
      <c r="H2160" s="17">
        <v>175</v>
      </c>
      <c r="I2160" t="s">
        <v>964</v>
      </c>
      <c r="J2160" s="18">
        <f>ROUND(E2160* H2160,5)</f>
        <v>175</v>
      </c>
      <c r="K2160" s="19"/>
    </row>
    <row r="2161" spans="1:27" x14ac:dyDescent="0.25">
      <c r="D2161" s="20" t="s">
        <v>978</v>
      </c>
      <c r="E2161" s="19"/>
      <c r="H2161" s="19"/>
      <c r="K2161" s="17">
        <f>SUM(J2160:J2160)</f>
        <v>175</v>
      </c>
    </row>
    <row r="2162" spans="1:27" x14ac:dyDescent="0.25">
      <c r="E2162" s="19"/>
      <c r="H2162" s="19"/>
      <c r="K2162" s="19"/>
    </row>
    <row r="2163" spans="1:27" x14ac:dyDescent="0.25">
      <c r="D2163" s="20" t="s">
        <v>980</v>
      </c>
      <c r="E2163" s="19"/>
      <c r="H2163" s="19">
        <v>2</v>
      </c>
      <c r="I2163" t="s">
        <v>981</v>
      </c>
      <c r="J2163">
        <f>ROUND(H2163/100*K2158,5)</f>
        <v>0.54969999999999997</v>
      </c>
      <c r="K2163" s="19"/>
    </row>
    <row r="2164" spans="1:27" x14ac:dyDescent="0.25">
      <c r="D2164" s="20" t="s">
        <v>979</v>
      </c>
      <c r="E2164" s="19"/>
      <c r="H2164" s="19"/>
      <c r="K2164" s="21">
        <f>SUM(J2155:J2163)</f>
        <v>203.03470000000002</v>
      </c>
    </row>
    <row r="2165" spans="1:27" x14ac:dyDescent="0.25">
      <c r="D2165" s="20" t="s">
        <v>1012</v>
      </c>
      <c r="E2165" s="19"/>
      <c r="H2165" s="19">
        <v>2.4</v>
      </c>
      <c r="I2165" t="s">
        <v>981</v>
      </c>
      <c r="K2165" s="17">
        <f>ROUND(H2165/100*K2164,5)</f>
        <v>4.8728300000000004</v>
      </c>
    </row>
    <row r="2166" spans="1:27" x14ac:dyDescent="0.25">
      <c r="D2166" s="20" t="s">
        <v>982</v>
      </c>
      <c r="E2166" s="19"/>
      <c r="H2166" s="19"/>
      <c r="K2166" s="21">
        <f>SUM(K2164:K2165)</f>
        <v>207.90753000000001</v>
      </c>
    </row>
    <row r="2168" spans="1:27" ht="45" customHeight="1" x14ac:dyDescent="0.25">
      <c r="A2168" s="12" t="s">
        <v>1604</v>
      </c>
      <c r="B2168" s="12" t="s">
        <v>808</v>
      </c>
      <c r="C2168" s="13" t="s">
        <v>12</v>
      </c>
      <c r="D2168" s="61" t="s">
        <v>809</v>
      </c>
      <c r="E2168" s="62"/>
      <c r="F2168" s="62"/>
      <c r="G2168" s="13"/>
      <c r="H2168" s="14" t="s">
        <v>958</v>
      </c>
      <c r="I2168" s="63">
        <v>1</v>
      </c>
      <c r="J2168" s="64"/>
      <c r="K2168" s="15">
        <f>ROUND(K2180,2)</f>
        <v>129.86000000000001</v>
      </c>
      <c r="L2168" s="13"/>
      <c r="M2168" s="13"/>
      <c r="N2168" s="13"/>
      <c r="O2168" s="13"/>
      <c r="P2168" s="13"/>
      <c r="Q2168" s="13"/>
      <c r="R2168" s="13"/>
      <c r="S2168" s="13"/>
      <c r="T2168" s="13"/>
      <c r="U2168" s="13"/>
      <c r="V2168" s="13"/>
      <c r="W2168" s="13"/>
      <c r="X2168" s="13"/>
      <c r="Y2168" s="13"/>
      <c r="Z2168" s="13"/>
      <c r="AA2168" s="13"/>
    </row>
    <row r="2169" spans="1:27" x14ac:dyDescent="0.25">
      <c r="B2169" s="9" t="s">
        <v>959</v>
      </c>
    </row>
    <row r="2170" spans="1:27" x14ac:dyDescent="0.25">
      <c r="B2170" t="s">
        <v>1001</v>
      </c>
      <c r="C2170" t="s">
        <v>25</v>
      </c>
      <c r="D2170" t="s">
        <v>1002</v>
      </c>
      <c r="E2170" s="16">
        <v>0.3</v>
      </c>
      <c r="F2170" t="s">
        <v>962</v>
      </c>
      <c r="G2170" t="s">
        <v>963</v>
      </c>
      <c r="H2170" s="17">
        <v>29.57</v>
      </c>
      <c r="I2170" t="s">
        <v>964</v>
      </c>
      <c r="J2170" s="18">
        <f>ROUND(E2170/I2168* H2170,5)</f>
        <v>8.8710000000000004</v>
      </c>
      <c r="K2170" s="19"/>
    </row>
    <row r="2171" spans="1:27" x14ac:dyDescent="0.25">
      <c r="B2171" t="s">
        <v>1003</v>
      </c>
      <c r="C2171" t="s">
        <v>25</v>
      </c>
      <c r="D2171" t="s">
        <v>1004</v>
      </c>
      <c r="E2171" s="16">
        <v>0.3</v>
      </c>
      <c r="F2171" t="s">
        <v>962</v>
      </c>
      <c r="G2171" t="s">
        <v>963</v>
      </c>
      <c r="H2171" s="17">
        <v>25.4</v>
      </c>
      <c r="I2171" t="s">
        <v>964</v>
      </c>
      <c r="J2171" s="18">
        <f>ROUND(E2171/I2168* H2171,5)</f>
        <v>7.62</v>
      </c>
      <c r="K2171" s="19"/>
    </row>
    <row r="2172" spans="1:27" x14ac:dyDescent="0.25">
      <c r="D2172" s="20" t="s">
        <v>965</v>
      </c>
      <c r="E2172" s="19"/>
      <c r="H2172" s="19"/>
      <c r="K2172" s="17">
        <f>SUM(J2170:J2171)</f>
        <v>16.491</v>
      </c>
    </row>
    <row r="2173" spans="1:27" x14ac:dyDescent="0.25">
      <c r="B2173" s="9" t="s">
        <v>970</v>
      </c>
      <c r="E2173" s="19"/>
      <c r="H2173" s="19"/>
      <c r="K2173" s="19"/>
    </row>
    <row r="2174" spans="1:27" x14ac:dyDescent="0.25">
      <c r="B2174" t="s">
        <v>1605</v>
      </c>
      <c r="C2174" t="s">
        <v>12</v>
      </c>
      <c r="D2174" t="s">
        <v>1606</v>
      </c>
      <c r="E2174" s="16">
        <v>1</v>
      </c>
      <c r="G2174" t="s">
        <v>963</v>
      </c>
      <c r="H2174" s="17">
        <v>110</v>
      </c>
      <c r="I2174" t="s">
        <v>964</v>
      </c>
      <c r="J2174" s="18">
        <f>ROUND(E2174* H2174,5)</f>
        <v>110</v>
      </c>
      <c r="K2174" s="19"/>
    </row>
    <row r="2175" spans="1:27" x14ac:dyDescent="0.25">
      <c r="D2175" s="20" t="s">
        <v>978</v>
      </c>
      <c r="E2175" s="19"/>
      <c r="H2175" s="19"/>
      <c r="K2175" s="17">
        <f>SUM(J2174:J2174)</f>
        <v>110</v>
      </c>
    </row>
    <row r="2176" spans="1:27" x14ac:dyDescent="0.25">
      <c r="E2176" s="19"/>
      <c r="H2176" s="19"/>
      <c r="K2176" s="19"/>
    </row>
    <row r="2177" spans="1:27" x14ac:dyDescent="0.25">
      <c r="D2177" s="20" t="s">
        <v>980</v>
      </c>
      <c r="E2177" s="19"/>
      <c r="H2177" s="19">
        <v>2</v>
      </c>
      <c r="I2177" t="s">
        <v>981</v>
      </c>
      <c r="J2177">
        <f>ROUND(H2177/100*K2172,5)</f>
        <v>0.32982</v>
      </c>
      <c r="K2177" s="19"/>
    </row>
    <row r="2178" spans="1:27" x14ac:dyDescent="0.25">
      <c r="D2178" s="20" t="s">
        <v>979</v>
      </c>
      <c r="E2178" s="19"/>
      <c r="H2178" s="19"/>
      <c r="K2178" s="21">
        <f>SUM(J2169:J2177)</f>
        <v>126.82082</v>
      </c>
    </row>
    <row r="2179" spans="1:27" x14ac:dyDescent="0.25">
      <c r="D2179" s="20" t="s">
        <v>1012</v>
      </c>
      <c r="E2179" s="19"/>
      <c r="H2179" s="19">
        <v>2.4</v>
      </c>
      <c r="I2179" t="s">
        <v>981</v>
      </c>
      <c r="K2179" s="17">
        <f>ROUND(H2179/100*K2178,5)</f>
        <v>3.0436999999999999</v>
      </c>
    </row>
    <row r="2180" spans="1:27" x14ac:dyDescent="0.25">
      <c r="D2180" s="20" t="s">
        <v>982</v>
      </c>
      <c r="E2180" s="19"/>
      <c r="H2180" s="19"/>
      <c r="K2180" s="21">
        <f>SUM(K2178:K2179)</f>
        <v>129.86452</v>
      </c>
    </row>
    <row r="2182" spans="1:27" ht="45" customHeight="1" x14ac:dyDescent="0.25">
      <c r="A2182" s="12" t="s">
        <v>1607</v>
      </c>
      <c r="B2182" s="12" t="s">
        <v>828</v>
      </c>
      <c r="C2182" s="13" t="s">
        <v>12</v>
      </c>
      <c r="D2182" s="61" t="s">
        <v>829</v>
      </c>
      <c r="E2182" s="62"/>
      <c r="F2182" s="62"/>
      <c r="G2182" s="13"/>
      <c r="H2182" s="14" t="s">
        <v>958</v>
      </c>
      <c r="I2182" s="63">
        <v>1</v>
      </c>
      <c r="J2182" s="64"/>
      <c r="K2182" s="15">
        <v>4.26</v>
      </c>
      <c r="L2182" s="13"/>
      <c r="M2182" s="13"/>
      <c r="N2182" s="13"/>
      <c r="O2182" s="13"/>
      <c r="P2182" s="13"/>
      <c r="Q2182" s="13"/>
      <c r="R2182" s="13"/>
      <c r="S2182" s="13"/>
      <c r="T2182" s="13"/>
      <c r="U2182" s="13"/>
      <c r="V2182" s="13"/>
      <c r="W2182" s="13"/>
      <c r="X2182" s="13"/>
      <c r="Y2182" s="13"/>
      <c r="Z2182" s="13"/>
      <c r="AA2182" s="13"/>
    </row>
    <row r="2183" spans="1:27" ht="45" customHeight="1" x14ac:dyDescent="0.25">
      <c r="A2183" s="12" t="s">
        <v>1608</v>
      </c>
      <c r="B2183" s="12" t="s">
        <v>68</v>
      </c>
      <c r="C2183" s="13" t="s">
        <v>12</v>
      </c>
      <c r="D2183" s="61" t="s">
        <v>69</v>
      </c>
      <c r="E2183" s="62"/>
      <c r="F2183" s="62"/>
      <c r="G2183" s="13"/>
      <c r="H2183" s="14" t="s">
        <v>958</v>
      </c>
      <c r="I2183" s="63">
        <v>1</v>
      </c>
      <c r="J2183" s="64"/>
      <c r="K2183" s="15">
        <f>ROUND(K2192,2)</f>
        <v>30.27</v>
      </c>
      <c r="L2183" s="13"/>
      <c r="M2183" s="13"/>
      <c r="N2183" s="13"/>
      <c r="O2183" s="13"/>
      <c r="P2183" s="13"/>
      <c r="Q2183" s="13"/>
      <c r="R2183" s="13"/>
      <c r="S2183" s="13"/>
      <c r="T2183" s="13"/>
      <c r="U2183" s="13"/>
      <c r="V2183" s="13"/>
      <c r="W2183" s="13"/>
      <c r="X2183" s="13"/>
      <c r="Y2183" s="13"/>
      <c r="Z2183" s="13"/>
      <c r="AA2183" s="13"/>
    </row>
    <row r="2184" spans="1:27" x14ac:dyDescent="0.25">
      <c r="B2184" s="9" t="s">
        <v>959</v>
      </c>
    </row>
    <row r="2185" spans="1:27" x14ac:dyDescent="0.25">
      <c r="B2185" t="s">
        <v>1109</v>
      </c>
      <c r="C2185" t="s">
        <v>25</v>
      </c>
      <c r="D2185" t="s">
        <v>1110</v>
      </c>
      <c r="E2185" s="16">
        <v>0.15</v>
      </c>
      <c r="F2185" t="s">
        <v>962</v>
      </c>
      <c r="G2185" t="s">
        <v>963</v>
      </c>
      <c r="H2185" s="17">
        <v>23.88</v>
      </c>
      <c r="I2185" t="s">
        <v>964</v>
      </c>
      <c r="J2185" s="18">
        <f>ROUND(E2185/I2183* H2185,5)</f>
        <v>3.5819999999999999</v>
      </c>
      <c r="K2185" s="19"/>
    </row>
    <row r="2186" spans="1:27" x14ac:dyDescent="0.25">
      <c r="B2186" t="s">
        <v>1003</v>
      </c>
      <c r="C2186" t="s">
        <v>25</v>
      </c>
      <c r="D2186" t="s">
        <v>1004</v>
      </c>
      <c r="E2186" s="16">
        <v>1</v>
      </c>
      <c r="F2186" t="s">
        <v>962</v>
      </c>
      <c r="G2186" t="s">
        <v>963</v>
      </c>
      <c r="H2186" s="17">
        <v>25.4</v>
      </c>
      <c r="I2186" t="s">
        <v>964</v>
      </c>
      <c r="J2186" s="18">
        <f>ROUND(E2186/I2183* H2186,5)</f>
        <v>25.4</v>
      </c>
      <c r="K2186" s="19"/>
    </row>
    <row r="2187" spans="1:27" x14ac:dyDescent="0.25">
      <c r="D2187" s="20" t="s">
        <v>965</v>
      </c>
      <c r="E2187" s="19"/>
      <c r="H2187" s="19"/>
      <c r="K2187" s="17">
        <f>SUM(J2185:J2186)</f>
        <v>28.981999999999999</v>
      </c>
    </row>
    <row r="2188" spans="1:27" x14ac:dyDescent="0.25">
      <c r="E2188" s="19"/>
      <c r="H2188" s="19"/>
      <c r="K2188" s="19"/>
    </row>
    <row r="2189" spans="1:27" x14ac:dyDescent="0.25">
      <c r="D2189" s="20" t="s">
        <v>980</v>
      </c>
      <c r="E2189" s="19"/>
      <c r="H2189" s="19">
        <v>2</v>
      </c>
      <c r="I2189" t="s">
        <v>981</v>
      </c>
      <c r="J2189">
        <f>ROUND(H2189/100*K2187,5)</f>
        <v>0.57964000000000004</v>
      </c>
      <c r="K2189" s="19"/>
    </row>
    <row r="2190" spans="1:27" x14ac:dyDescent="0.25">
      <c r="D2190" s="20" t="s">
        <v>979</v>
      </c>
      <c r="E2190" s="19"/>
      <c r="H2190" s="19"/>
      <c r="K2190" s="21">
        <f>SUM(J2184:J2189)</f>
        <v>29.561640000000001</v>
      </c>
    </row>
    <row r="2191" spans="1:27" x14ac:dyDescent="0.25">
      <c r="D2191" s="20" t="s">
        <v>1012</v>
      </c>
      <c r="E2191" s="19"/>
      <c r="H2191" s="19">
        <v>2.4</v>
      </c>
      <c r="I2191" t="s">
        <v>981</v>
      </c>
      <c r="K2191" s="17">
        <f>ROUND(H2191/100*K2190,5)</f>
        <v>0.70948</v>
      </c>
    </row>
    <row r="2192" spans="1:27" x14ac:dyDescent="0.25">
      <c r="D2192" s="20" t="s">
        <v>982</v>
      </c>
      <c r="E2192" s="19"/>
      <c r="H2192" s="19"/>
      <c r="K2192" s="21">
        <f>SUM(K2190:K2191)</f>
        <v>30.27112</v>
      </c>
    </row>
    <row r="2194" spans="1:27" ht="45" customHeight="1" x14ac:dyDescent="0.25">
      <c r="A2194" s="12" t="s">
        <v>1609</v>
      </c>
      <c r="B2194" s="12" t="s">
        <v>816</v>
      </c>
      <c r="C2194" s="13" t="s">
        <v>12</v>
      </c>
      <c r="D2194" s="61" t="s">
        <v>817</v>
      </c>
      <c r="E2194" s="62"/>
      <c r="F2194" s="62"/>
      <c r="G2194" s="13"/>
      <c r="H2194" s="14" t="s">
        <v>958</v>
      </c>
      <c r="I2194" s="63">
        <v>1</v>
      </c>
      <c r="J2194" s="64"/>
      <c r="K2194" s="15">
        <f>ROUND(K2205,2)</f>
        <v>337.02</v>
      </c>
      <c r="L2194" s="13"/>
      <c r="M2194" s="13"/>
      <c r="N2194" s="13"/>
      <c r="O2194" s="13"/>
      <c r="P2194" s="13"/>
      <c r="Q2194" s="13"/>
      <c r="R2194" s="13"/>
      <c r="S2194" s="13"/>
      <c r="T2194" s="13"/>
      <c r="U2194" s="13"/>
      <c r="V2194" s="13"/>
      <c r="W2194" s="13"/>
      <c r="X2194" s="13"/>
      <c r="Y2194" s="13"/>
      <c r="Z2194" s="13"/>
      <c r="AA2194" s="13"/>
    </row>
    <row r="2195" spans="1:27" x14ac:dyDescent="0.25">
      <c r="B2195" s="9" t="s">
        <v>959</v>
      </c>
    </row>
    <row r="2196" spans="1:27" x14ac:dyDescent="0.25">
      <c r="B2196" t="s">
        <v>1061</v>
      </c>
      <c r="C2196" t="s">
        <v>25</v>
      </c>
      <c r="D2196" t="s">
        <v>1062</v>
      </c>
      <c r="E2196" s="16">
        <v>1</v>
      </c>
      <c r="F2196" t="s">
        <v>962</v>
      </c>
      <c r="G2196" t="s">
        <v>963</v>
      </c>
      <c r="H2196" s="17">
        <v>28.61</v>
      </c>
      <c r="I2196" t="s">
        <v>964</v>
      </c>
      <c r="J2196" s="18">
        <f>ROUND(E2196/I2194* H2196,5)</f>
        <v>28.61</v>
      </c>
      <c r="K2196" s="19"/>
    </row>
    <row r="2197" spans="1:27" x14ac:dyDescent="0.25">
      <c r="D2197" s="20" t="s">
        <v>965</v>
      </c>
      <c r="E2197" s="19"/>
      <c r="H2197" s="19"/>
      <c r="K2197" s="17">
        <f>SUM(J2196:J2196)</f>
        <v>28.61</v>
      </c>
    </row>
    <row r="2198" spans="1:27" x14ac:dyDescent="0.25">
      <c r="B2198" s="9" t="s">
        <v>970</v>
      </c>
      <c r="E2198" s="19"/>
      <c r="H2198" s="19"/>
      <c r="K2198" s="19"/>
    </row>
    <row r="2199" spans="1:27" x14ac:dyDescent="0.25">
      <c r="B2199" t="s">
        <v>1610</v>
      </c>
      <c r="C2199" t="s">
        <v>12</v>
      </c>
      <c r="D2199" t="s">
        <v>1611</v>
      </c>
      <c r="E2199" s="16">
        <v>1</v>
      </c>
      <c r="G2199" t="s">
        <v>963</v>
      </c>
      <c r="H2199" s="17">
        <v>299.94</v>
      </c>
      <c r="I2199" t="s">
        <v>964</v>
      </c>
      <c r="J2199" s="18">
        <f>ROUND(E2199* H2199,5)</f>
        <v>299.94</v>
      </c>
      <c r="K2199" s="19"/>
    </row>
    <row r="2200" spans="1:27" x14ac:dyDescent="0.25">
      <c r="D2200" s="20" t="s">
        <v>978</v>
      </c>
      <c r="E2200" s="19"/>
      <c r="H2200" s="19"/>
      <c r="K2200" s="17">
        <f>SUM(J2199:J2199)</f>
        <v>299.94</v>
      </c>
    </row>
    <row r="2201" spans="1:27" x14ac:dyDescent="0.25">
      <c r="E2201" s="19"/>
      <c r="H2201" s="19"/>
      <c r="K2201" s="19"/>
    </row>
    <row r="2202" spans="1:27" x14ac:dyDescent="0.25">
      <c r="D2202" s="20" t="s">
        <v>980</v>
      </c>
      <c r="E2202" s="19"/>
      <c r="H2202" s="19">
        <v>2</v>
      </c>
      <c r="I2202" t="s">
        <v>981</v>
      </c>
      <c r="J2202">
        <f>ROUND(H2202/100*K2197,5)</f>
        <v>0.57220000000000004</v>
      </c>
      <c r="K2202" s="19"/>
    </row>
    <row r="2203" spans="1:27" x14ac:dyDescent="0.25">
      <c r="D2203" s="20" t="s">
        <v>979</v>
      </c>
      <c r="E2203" s="19"/>
      <c r="H2203" s="19"/>
      <c r="K2203" s="21">
        <f>SUM(J2195:J2202)</f>
        <v>329.12220000000002</v>
      </c>
    </row>
    <row r="2204" spans="1:27" x14ac:dyDescent="0.25">
      <c r="D2204" s="20" t="s">
        <v>1012</v>
      </c>
      <c r="E2204" s="19"/>
      <c r="H2204" s="19">
        <v>2.4</v>
      </c>
      <c r="I2204" t="s">
        <v>981</v>
      </c>
      <c r="K2204" s="17">
        <f>ROUND(H2204/100*K2203,5)</f>
        <v>7.89893</v>
      </c>
    </row>
    <row r="2205" spans="1:27" x14ac:dyDescent="0.25">
      <c r="D2205" s="20" t="s">
        <v>982</v>
      </c>
      <c r="E2205" s="19"/>
      <c r="H2205" s="19"/>
      <c r="K2205" s="21">
        <f>SUM(K2203:K2204)</f>
        <v>337.02113000000003</v>
      </c>
    </row>
    <row r="2207" spans="1:27" ht="45" customHeight="1" x14ac:dyDescent="0.25">
      <c r="A2207" s="12" t="s">
        <v>1612</v>
      </c>
      <c r="B2207" s="12" t="s">
        <v>859</v>
      </c>
      <c r="C2207" s="13" t="s">
        <v>12</v>
      </c>
      <c r="D2207" s="61" t="s">
        <v>860</v>
      </c>
      <c r="E2207" s="62"/>
      <c r="F2207" s="62"/>
      <c r="G2207" s="13"/>
      <c r="H2207" s="14" t="s">
        <v>958</v>
      </c>
      <c r="I2207" s="63">
        <v>1</v>
      </c>
      <c r="J2207" s="64"/>
      <c r="K2207" s="15">
        <f>ROUND(K2222,2)</f>
        <v>174.57</v>
      </c>
      <c r="L2207" s="13"/>
      <c r="M2207" s="13"/>
      <c r="N2207" s="13"/>
      <c r="O2207" s="13"/>
      <c r="P2207" s="13"/>
      <c r="Q2207" s="13"/>
      <c r="R2207" s="13"/>
      <c r="S2207" s="13"/>
      <c r="T2207" s="13"/>
      <c r="U2207" s="13"/>
      <c r="V2207" s="13"/>
      <c r="W2207" s="13"/>
      <c r="X2207" s="13"/>
      <c r="Y2207" s="13"/>
      <c r="Z2207" s="13"/>
      <c r="AA2207" s="13"/>
    </row>
    <row r="2208" spans="1:27" x14ac:dyDescent="0.25">
      <c r="B2208" s="9" t="s">
        <v>959</v>
      </c>
    </row>
    <row r="2209" spans="1:27" x14ac:dyDescent="0.25">
      <c r="B2209" t="s">
        <v>1001</v>
      </c>
      <c r="C2209" t="s">
        <v>25</v>
      </c>
      <c r="D2209" t="s">
        <v>1002</v>
      </c>
      <c r="E2209" s="16">
        <v>0.6</v>
      </c>
      <c r="F2209" t="s">
        <v>962</v>
      </c>
      <c r="G2209" t="s">
        <v>963</v>
      </c>
      <c r="H2209" s="17">
        <v>29.57</v>
      </c>
      <c r="I2209" t="s">
        <v>964</v>
      </c>
      <c r="J2209" s="18">
        <f>ROUND(E2209/I2207* H2209,5)</f>
        <v>17.742000000000001</v>
      </c>
      <c r="K2209" s="19"/>
    </row>
    <row r="2210" spans="1:27" x14ac:dyDescent="0.25">
      <c r="B2210" t="s">
        <v>1111</v>
      </c>
      <c r="C2210" t="s">
        <v>25</v>
      </c>
      <c r="D2210" t="s">
        <v>1112</v>
      </c>
      <c r="E2210" s="16">
        <v>0.4</v>
      </c>
      <c r="F2210" t="s">
        <v>962</v>
      </c>
      <c r="G2210" t="s">
        <v>963</v>
      </c>
      <c r="H2210" s="17">
        <v>28.61</v>
      </c>
      <c r="I2210" t="s">
        <v>964</v>
      </c>
      <c r="J2210" s="18">
        <f>ROUND(E2210/I2207* H2210,5)</f>
        <v>11.444000000000001</v>
      </c>
      <c r="K2210" s="19"/>
    </row>
    <row r="2211" spans="1:27" x14ac:dyDescent="0.25">
      <c r="B2211" t="s">
        <v>1109</v>
      </c>
      <c r="C2211" t="s">
        <v>25</v>
      </c>
      <c r="D2211" t="s">
        <v>1110</v>
      </c>
      <c r="E2211" s="16">
        <v>0.4</v>
      </c>
      <c r="F2211" t="s">
        <v>962</v>
      </c>
      <c r="G2211" t="s">
        <v>963</v>
      </c>
      <c r="H2211" s="17">
        <v>23.88</v>
      </c>
      <c r="I2211" t="s">
        <v>964</v>
      </c>
      <c r="J2211" s="18">
        <f>ROUND(E2211/I2207* H2211,5)</f>
        <v>9.5519999999999996</v>
      </c>
      <c r="K2211" s="19"/>
    </row>
    <row r="2212" spans="1:27" x14ac:dyDescent="0.25">
      <c r="B2212" t="s">
        <v>1003</v>
      </c>
      <c r="C2212" t="s">
        <v>25</v>
      </c>
      <c r="D2212" t="s">
        <v>1004</v>
      </c>
      <c r="E2212" s="16">
        <v>0.6</v>
      </c>
      <c r="F2212" t="s">
        <v>962</v>
      </c>
      <c r="G2212" t="s">
        <v>963</v>
      </c>
      <c r="H2212" s="17">
        <v>25.4</v>
      </c>
      <c r="I2212" t="s">
        <v>964</v>
      </c>
      <c r="J2212" s="18">
        <f>ROUND(E2212/I2207* H2212,5)</f>
        <v>15.24</v>
      </c>
      <c r="K2212" s="19"/>
    </row>
    <row r="2213" spans="1:27" x14ac:dyDescent="0.25">
      <c r="D2213" s="20" t="s">
        <v>965</v>
      </c>
      <c r="E2213" s="19"/>
      <c r="H2213" s="19"/>
      <c r="K2213" s="17">
        <f>SUM(J2209:J2212)</f>
        <v>53.978000000000002</v>
      </c>
    </row>
    <row r="2214" spans="1:27" x14ac:dyDescent="0.25">
      <c r="B2214" s="9" t="s">
        <v>970</v>
      </c>
      <c r="E2214" s="19"/>
      <c r="H2214" s="19"/>
      <c r="K2214" s="19"/>
    </row>
    <row r="2215" spans="1:27" x14ac:dyDescent="0.25">
      <c r="B2215" t="s">
        <v>1613</v>
      </c>
      <c r="C2215" t="s">
        <v>974</v>
      </c>
      <c r="D2215" t="s">
        <v>1614</v>
      </c>
      <c r="E2215" s="16">
        <v>0.185</v>
      </c>
      <c r="G2215" t="s">
        <v>963</v>
      </c>
      <c r="H2215" s="17">
        <v>56.35</v>
      </c>
      <c r="I2215" t="s">
        <v>964</v>
      </c>
      <c r="J2215" s="18">
        <f>ROUND(E2215* H2215,5)</f>
        <v>10.42475</v>
      </c>
      <c r="K2215" s="19"/>
    </row>
    <row r="2216" spans="1:27" x14ac:dyDescent="0.25">
      <c r="B2216" t="s">
        <v>1615</v>
      </c>
      <c r="C2216" t="s">
        <v>12</v>
      </c>
      <c r="D2216" t="s">
        <v>1616</v>
      </c>
      <c r="E2216" s="16">
        <v>1</v>
      </c>
      <c r="G2216" t="s">
        <v>963</v>
      </c>
      <c r="H2216" s="17">
        <v>105</v>
      </c>
      <c r="I2216" t="s">
        <v>964</v>
      </c>
      <c r="J2216" s="18">
        <f>ROUND(E2216* H2216,5)</f>
        <v>105</v>
      </c>
      <c r="K2216" s="19"/>
    </row>
    <row r="2217" spans="1:27" x14ac:dyDescent="0.25">
      <c r="D2217" s="20" t="s">
        <v>978</v>
      </c>
      <c r="E2217" s="19"/>
      <c r="H2217" s="19"/>
      <c r="K2217" s="17">
        <f>SUM(J2215:J2216)</f>
        <v>115.42475</v>
      </c>
    </row>
    <row r="2218" spans="1:27" x14ac:dyDescent="0.25">
      <c r="E2218" s="19"/>
      <c r="H2218" s="19"/>
      <c r="K2218" s="19"/>
    </row>
    <row r="2219" spans="1:27" x14ac:dyDescent="0.25">
      <c r="D2219" s="20" t="s">
        <v>980</v>
      </c>
      <c r="E2219" s="19"/>
      <c r="H2219" s="19">
        <v>2</v>
      </c>
      <c r="I2219" t="s">
        <v>981</v>
      </c>
      <c r="J2219">
        <f>ROUND(H2219/100*K2213,5)</f>
        <v>1.0795600000000001</v>
      </c>
      <c r="K2219" s="19"/>
    </row>
    <row r="2220" spans="1:27" x14ac:dyDescent="0.25">
      <c r="D2220" s="20" t="s">
        <v>979</v>
      </c>
      <c r="E2220" s="19"/>
      <c r="H2220" s="19"/>
      <c r="K2220" s="21">
        <f>SUM(J2208:J2219)</f>
        <v>170.48230999999998</v>
      </c>
    </row>
    <row r="2221" spans="1:27" x14ac:dyDescent="0.25">
      <c r="D2221" s="20" t="s">
        <v>1012</v>
      </c>
      <c r="E2221" s="19"/>
      <c r="H2221" s="19">
        <v>2.4</v>
      </c>
      <c r="I2221" t="s">
        <v>981</v>
      </c>
      <c r="K2221" s="17">
        <f>ROUND(H2221/100*K2220,5)</f>
        <v>4.0915800000000004</v>
      </c>
    </row>
    <row r="2222" spans="1:27" x14ac:dyDescent="0.25">
      <c r="D2222" s="20" t="s">
        <v>982</v>
      </c>
      <c r="E2222" s="19"/>
      <c r="H2222" s="19"/>
      <c r="K2222" s="21">
        <f>SUM(K2220:K2221)</f>
        <v>174.57388999999998</v>
      </c>
    </row>
    <row r="2224" spans="1:27" ht="45" customHeight="1" x14ac:dyDescent="0.25">
      <c r="A2224" s="12" t="s">
        <v>1617</v>
      </c>
      <c r="B2224" s="12" t="s">
        <v>536</v>
      </c>
      <c r="C2224" s="13" t="s">
        <v>12</v>
      </c>
      <c r="D2224" s="61" t="s">
        <v>537</v>
      </c>
      <c r="E2224" s="62"/>
      <c r="F2224" s="62"/>
      <c r="G2224" s="13"/>
      <c r="H2224" s="14" t="s">
        <v>958</v>
      </c>
      <c r="I2224" s="63">
        <v>1</v>
      </c>
      <c r="J2224" s="64"/>
      <c r="K2224" s="15">
        <f>ROUND(K2233,2)</f>
        <v>114.75</v>
      </c>
      <c r="L2224" s="13"/>
      <c r="M2224" s="13"/>
      <c r="N2224" s="13"/>
      <c r="O2224" s="13"/>
      <c r="P2224" s="13"/>
      <c r="Q2224" s="13"/>
      <c r="R2224" s="13"/>
      <c r="S2224" s="13"/>
      <c r="T2224" s="13"/>
      <c r="U2224" s="13"/>
      <c r="V2224" s="13"/>
      <c r="W2224" s="13"/>
      <c r="X2224" s="13"/>
      <c r="Y2224" s="13"/>
      <c r="Z2224" s="13"/>
      <c r="AA2224" s="13"/>
    </row>
    <row r="2225" spans="1:27" x14ac:dyDescent="0.25">
      <c r="B2225" s="9" t="s">
        <v>959</v>
      </c>
    </row>
    <row r="2226" spans="1:27" x14ac:dyDescent="0.25">
      <c r="B2226" t="s">
        <v>1176</v>
      </c>
      <c r="C2226" t="s">
        <v>25</v>
      </c>
      <c r="D2226" t="s">
        <v>1177</v>
      </c>
      <c r="E2226" s="16">
        <v>2</v>
      </c>
      <c r="F2226" t="s">
        <v>962</v>
      </c>
      <c r="G2226" t="s">
        <v>963</v>
      </c>
      <c r="H2226" s="17">
        <v>29.57</v>
      </c>
      <c r="I2226" t="s">
        <v>964</v>
      </c>
      <c r="J2226" s="18">
        <f>ROUND(E2226/I2224* H2226,5)</f>
        <v>59.14</v>
      </c>
      <c r="K2226" s="19"/>
    </row>
    <row r="2227" spans="1:27" x14ac:dyDescent="0.25">
      <c r="B2227" t="s">
        <v>1178</v>
      </c>
      <c r="C2227" t="s">
        <v>25</v>
      </c>
      <c r="D2227" t="s">
        <v>1179</v>
      </c>
      <c r="E2227" s="16">
        <v>2</v>
      </c>
      <c r="F2227" t="s">
        <v>962</v>
      </c>
      <c r="G2227" t="s">
        <v>963</v>
      </c>
      <c r="H2227" s="17">
        <v>25.36</v>
      </c>
      <c r="I2227" t="s">
        <v>964</v>
      </c>
      <c r="J2227" s="18">
        <f>ROUND(E2227/I2224* H2227,5)</f>
        <v>50.72</v>
      </c>
      <c r="K2227" s="19"/>
    </row>
    <row r="2228" spans="1:27" x14ac:dyDescent="0.25">
      <c r="D2228" s="20" t="s">
        <v>965</v>
      </c>
      <c r="E2228" s="19"/>
      <c r="H2228" s="19"/>
      <c r="K2228" s="17">
        <f>SUM(J2226:J2227)</f>
        <v>109.86</v>
      </c>
    </row>
    <row r="2229" spans="1:27" x14ac:dyDescent="0.25">
      <c r="E2229" s="19"/>
      <c r="H2229" s="19"/>
      <c r="K2229" s="19"/>
    </row>
    <row r="2230" spans="1:27" x14ac:dyDescent="0.25">
      <c r="D2230" s="20" t="s">
        <v>980</v>
      </c>
      <c r="E2230" s="19"/>
      <c r="H2230" s="19">
        <v>2</v>
      </c>
      <c r="I2230" t="s">
        <v>981</v>
      </c>
      <c r="J2230">
        <f>ROUND(H2230/100*K2228,5)</f>
        <v>2.1972</v>
      </c>
      <c r="K2230" s="19"/>
    </row>
    <row r="2231" spans="1:27" x14ac:dyDescent="0.25">
      <c r="D2231" s="20" t="s">
        <v>979</v>
      </c>
      <c r="E2231" s="19"/>
      <c r="H2231" s="19"/>
      <c r="K2231" s="21">
        <f>SUM(J2225:J2230)</f>
        <v>112.05719999999999</v>
      </c>
    </row>
    <row r="2232" spans="1:27" x14ac:dyDescent="0.25">
      <c r="D2232" s="20" t="s">
        <v>1012</v>
      </c>
      <c r="E2232" s="19"/>
      <c r="H2232" s="19">
        <v>2.4</v>
      </c>
      <c r="I2232" t="s">
        <v>981</v>
      </c>
      <c r="K2232" s="17">
        <f>ROUND(H2232/100*K2231,5)</f>
        <v>2.6893699999999998</v>
      </c>
    </row>
    <row r="2233" spans="1:27" x14ac:dyDescent="0.25">
      <c r="D2233" s="20" t="s">
        <v>982</v>
      </c>
      <c r="E2233" s="19"/>
      <c r="H2233" s="19"/>
      <c r="K2233" s="21">
        <f>SUM(K2231:K2232)</f>
        <v>114.74656999999999</v>
      </c>
    </row>
    <row r="2235" spans="1:27" ht="45" customHeight="1" x14ac:dyDescent="0.25">
      <c r="A2235" s="12" t="s">
        <v>1618</v>
      </c>
      <c r="B2235" s="12" t="s">
        <v>538</v>
      </c>
      <c r="C2235" s="13" t="s">
        <v>12</v>
      </c>
      <c r="D2235" s="61" t="s">
        <v>539</v>
      </c>
      <c r="E2235" s="62"/>
      <c r="F2235" s="62"/>
      <c r="G2235" s="13"/>
      <c r="H2235" s="14" t="s">
        <v>958</v>
      </c>
      <c r="I2235" s="63">
        <v>1</v>
      </c>
      <c r="J2235" s="64"/>
      <c r="K2235" s="15">
        <f>ROUND(K2244,2)</f>
        <v>114.75</v>
      </c>
      <c r="L2235" s="13"/>
      <c r="M2235" s="13"/>
      <c r="N2235" s="13"/>
      <c r="O2235" s="13"/>
      <c r="P2235" s="13"/>
      <c r="Q2235" s="13"/>
      <c r="R2235" s="13"/>
      <c r="S2235" s="13"/>
      <c r="T2235" s="13"/>
      <c r="U2235" s="13"/>
      <c r="V2235" s="13"/>
      <c r="W2235" s="13"/>
      <c r="X2235" s="13"/>
      <c r="Y2235" s="13"/>
      <c r="Z2235" s="13"/>
      <c r="AA2235" s="13"/>
    </row>
    <row r="2236" spans="1:27" x14ac:dyDescent="0.25">
      <c r="B2236" s="9" t="s">
        <v>959</v>
      </c>
    </row>
    <row r="2237" spans="1:27" x14ac:dyDescent="0.25">
      <c r="B2237" t="s">
        <v>1178</v>
      </c>
      <c r="C2237" t="s">
        <v>25</v>
      </c>
      <c r="D2237" t="s">
        <v>1179</v>
      </c>
      <c r="E2237" s="16">
        <v>2</v>
      </c>
      <c r="F2237" t="s">
        <v>962</v>
      </c>
      <c r="G2237" t="s">
        <v>963</v>
      </c>
      <c r="H2237" s="17">
        <v>25.36</v>
      </c>
      <c r="I2237" t="s">
        <v>964</v>
      </c>
      <c r="J2237" s="18">
        <f>ROUND(E2237/I2235* H2237,5)</f>
        <v>50.72</v>
      </c>
      <c r="K2237" s="19"/>
    </row>
    <row r="2238" spans="1:27" x14ac:dyDescent="0.25">
      <c r="B2238" t="s">
        <v>1176</v>
      </c>
      <c r="C2238" t="s">
        <v>25</v>
      </c>
      <c r="D2238" t="s">
        <v>1177</v>
      </c>
      <c r="E2238" s="16">
        <v>2</v>
      </c>
      <c r="F2238" t="s">
        <v>962</v>
      </c>
      <c r="G2238" t="s">
        <v>963</v>
      </c>
      <c r="H2238" s="17">
        <v>29.57</v>
      </c>
      <c r="I2238" t="s">
        <v>964</v>
      </c>
      <c r="J2238" s="18">
        <f>ROUND(E2238/I2235* H2238,5)</f>
        <v>59.14</v>
      </c>
      <c r="K2238" s="19"/>
    </row>
    <row r="2239" spans="1:27" x14ac:dyDescent="0.25">
      <c r="D2239" s="20" t="s">
        <v>965</v>
      </c>
      <c r="E2239" s="19"/>
      <c r="H2239" s="19"/>
      <c r="K2239" s="17">
        <f>SUM(J2237:J2238)</f>
        <v>109.86</v>
      </c>
    </row>
    <row r="2240" spans="1:27" x14ac:dyDescent="0.25">
      <c r="E2240" s="19"/>
      <c r="H2240" s="19"/>
      <c r="K2240" s="19"/>
    </row>
    <row r="2241" spans="1:27" x14ac:dyDescent="0.25">
      <c r="D2241" s="20" t="s">
        <v>980</v>
      </c>
      <c r="E2241" s="19"/>
      <c r="H2241" s="19">
        <v>2</v>
      </c>
      <c r="I2241" t="s">
        <v>981</v>
      </c>
      <c r="J2241">
        <f>ROUND(H2241/100*K2239,5)</f>
        <v>2.1972</v>
      </c>
      <c r="K2241" s="19"/>
    </row>
    <row r="2242" spans="1:27" x14ac:dyDescent="0.25">
      <c r="D2242" s="20" t="s">
        <v>979</v>
      </c>
      <c r="E2242" s="19"/>
      <c r="H2242" s="19"/>
      <c r="K2242" s="21">
        <f>SUM(J2236:J2241)</f>
        <v>112.05719999999999</v>
      </c>
    </row>
    <row r="2243" spans="1:27" x14ac:dyDescent="0.25">
      <c r="D2243" s="20" t="s">
        <v>1012</v>
      </c>
      <c r="E2243" s="19"/>
      <c r="H2243" s="19">
        <v>2.4</v>
      </c>
      <c r="I2243" t="s">
        <v>981</v>
      </c>
      <c r="K2243" s="17">
        <f>ROUND(H2243/100*K2242,5)</f>
        <v>2.6893699999999998</v>
      </c>
    </row>
    <row r="2244" spans="1:27" x14ac:dyDescent="0.25">
      <c r="D2244" s="20" t="s">
        <v>982</v>
      </c>
      <c r="E2244" s="19"/>
      <c r="H2244" s="19"/>
      <c r="K2244" s="21">
        <f>SUM(K2242:K2243)</f>
        <v>114.74656999999999</v>
      </c>
    </row>
    <row r="2246" spans="1:27" ht="45" customHeight="1" x14ac:dyDescent="0.25">
      <c r="A2246" s="12" t="s">
        <v>1619</v>
      </c>
      <c r="B2246" s="12" t="s">
        <v>540</v>
      </c>
      <c r="C2246" s="13" t="s">
        <v>12</v>
      </c>
      <c r="D2246" s="61" t="s">
        <v>541</v>
      </c>
      <c r="E2246" s="62"/>
      <c r="F2246" s="62"/>
      <c r="G2246" s="13"/>
      <c r="H2246" s="14" t="s">
        <v>958</v>
      </c>
      <c r="I2246" s="63">
        <v>1</v>
      </c>
      <c r="J2246" s="64"/>
      <c r="K2246" s="15">
        <f>ROUND(K2255,2)</f>
        <v>114.75</v>
      </c>
      <c r="L2246" s="13"/>
      <c r="M2246" s="13"/>
      <c r="N2246" s="13"/>
      <c r="O2246" s="13"/>
      <c r="P2246" s="13"/>
      <c r="Q2246" s="13"/>
      <c r="R2246" s="13"/>
      <c r="S2246" s="13"/>
      <c r="T2246" s="13"/>
      <c r="U2246" s="13"/>
      <c r="V2246" s="13"/>
      <c r="W2246" s="13"/>
      <c r="X2246" s="13"/>
      <c r="Y2246" s="13"/>
      <c r="Z2246" s="13"/>
      <c r="AA2246" s="13"/>
    </row>
    <row r="2247" spans="1:27" x14ac:dyDescent="0.25">
      <c r="B2247" s="9" t="s">
        <v>959</v>
      </c>
    </row>
    <row r="2248" spans="1:27" x14ac:dyDescent="0.25">
      <c r="B2248" t="s">
        <v>1176</v>
      </c>
      <c r="C2248" t="s">
        <v>25</v>
      </c>
      <c r="D2248" t="s">
        <v>1177</v>
      </c>
      <c r="E2248" s="16">
        <v>2</v>
      </c>
      <c r="F2248" t="s">
        <v>962</v>
      </c>
      <c r="G2248" t="s">
        <v>963</v>
      </c>
      <c r="H2248" s="17">
        <v>29.57</v>
      </c>
      <c r="I2248" t="s">
        <v>964</v>
      </c>
      <c r="J2248" s="18">
        <f>ROUND(E2248/I2246* H2248,5)</f>
        <v>59.14</v>
      </c>
      <c r="K2248" s="19"/>
    </row>
    <row r="2249" spans="1:27" x14ac:dyDescent="0.25">
      <c r="B2249" t="s">
        <v>1178</v>
      </c>
      <c r="C2249" t="s">
        <v>25</v>
      </c>
      <c r="D2249" t="s">
        <v>1179</v>
      </c>
      <c r="E2249" s="16">
        <v>2</v>
      </c>
      <c r="F2249" t="s">
        <v>962</v>
      </c>
      <c r="G2249" t="s">
        <v>963</v>
      </c>
      <c r="H2249" s="17">
        <v>25.36</v>
      </c>
      <c r="I2249" t="s">
        <v>964</v>
      </c>
      <c r="J2249" s="18">
        <f>ROUND(E2249/I2246* H2249,5)</f>
        <v>50.72</v>
      </c>
      <c r="K2249" s="19"/>
    </row>
    <row r="2250" spans="1:27" x14ac:dyDescent="0.25">
      <c r="D2250" s="20" t="s">
        <v>965</v>
      </c>
      <c r="E2250" s="19"/>
      <c r="H2250" s="19"/>
      <c r="K2250" s="17">
        <f>SUM(J2248:J2249)</f>
        <v>109.86</v>
      </c>
    </row>
    <row r="2251" spans="1:27" x14ac:dyDescent="0.25">
      <c r="E2251" s="19"/>
      <c r="H2251" s="19"/>
      <c r="K2251" s="19"/>
    </row>
    <row r="2252" spans="1:27" x14ac:dyDescent="0.25">
      <c r="D2252" s="20" t="s">
        <v>980</v>
      </c>
      <c r="E2252" s="19"/>
      <c r="H2252" s="19">
        <v>2</v>
      </c>
      <c r="I2252" t="s">
        <v>981</v>
      </c>
      <c r="J2252">
        <f>ROUND(H2252/100*K2250,5)</f>
        <v>2.1972</v>
      </c>
      <c r="K2252" s="19"/>
    </row>
    <row r="2253" spans="1:27" x14ac:dyDescent="0.25">
      <c r="D2253" s="20" t="s">
        <v>979</v>
      </c>
      <c r="E2253" s="19"/>
      <c r="H2253" s="19"/>
      <c r="K2253" s="21">
        <f>SUM(J2247:J2252)</f>
        <v>112.05719999999999</v>
      </c>
    </row>
    <row r="2254" spans="1:27" x14ac:dyDescent="0.25">
      <c r="D2254" s="20" t="s">
        <v>1012</v>
      </c>
      <c r="E2254" s="19"/>
      <c r="H2254" s="19">
        <v>2.4</v>
      </c>
      <c r="I2254" t="s">
        <v>981</v>
      </c>
      <c r="K2254" s="17">
        <f>ROUND(H2254/100*K2253,5)</f>
        <v>2.6893699999999998</v>
      </c>
    </row>
    <row r="2255" spans="1:27" x14ac:dyDescent="0.25">
      <c r="D2255" s="20" t="s">
        <v>982</v>
      </c>
      <c r="E2255" s="19"/>
      <c r="H2255" s="19"/>
      <c r="K2255" s="21">
        <f>SUM(K2253:K2254)</f>
        <v>114.74656999999999</v>
      </c>
    </row>
    <row r="2257" spans="1:27" ht="45" customHeight="1" x14ac:dyDescent="0.25">
      <c r="A2257" s="12" t="s">
        <v>1620</v>
      </c>
      <c r="B2257" s="12" t="s">
        <v>495</v>
      </c>
      <c r="C2257" s="13" t="s">
        <v>12</v>
      </c>
      <c r="D2257" s="61" t="s">
        <v>496</v>
      </c>
      <c r="E2257" s="62"/>
      <c r="F2257" s="62"/>
      <c r="G2257" s="13"/>
      <c r="H2257" s="14" t="s">
        <v>958</v>
      </c>
      <c r="I2257" s="63">
        <v>1</v>
      </c>
      <c r="J2257" s="64"/>
      <c r="K2257" s="15">
        <f>ROUND(K2266,2)</f>
        <v>86.06</v>
      </c>
      <c r="L2257" s="13"/>
      <c r="M2257" s="13"/>
      <c r="N2257" s="13"/>
      <c r="O2257" s="13"/>
      <c r="P2257" s="13"/>
      <c r="Q2257" s="13"/>
      <c r="R2257" s="13"/>
      <c r="S2257" s="13"/>
      <c r="T2257" s="13"/>
      <c r="U2257" s="13"/>
      <c r="V2257" s="13"/>
      <c r="W2257" s="13"/>
      <c r="X2257" s="13"/>
      <c r="Y2257" s="13"/>
      <c r="Z2257" s="13"/>
      <c r="AA2257" s="13"/>
    </row>
    <row r="2258" spans="1:27" x14ac:dyDescent="0.25">
      <c r="B2258" s="9" t="s">
        <v>959</v>
      </c>
    </row>
    <row r="2259" spans="1:27" x14ac:dyDescent="0.25">
      <c r="B2259" t="s">
        <v>1176</v>
      </c>
      <c r="C2259" t="s">
        <v>25</v>
      </c>
      <c r="D2259" t="s">
        <v>1177</v>
      </c>
      <c r="E2259" s="16">
        <v>1.5</v>
      </c>
      <c r="F2259" t="s">
        <v>962</v>
      </c>
      <c r="G2259" t="s">
        <v>963</v>
      </c>
      <c r="H2259" s="17">
        <v>29.57</v>
      </c>
      <c r="I2259" t="s">
        <v>964</v>
      </c>
      <c r="J2259" s="18">
        <f>ROUND(E2259/I2257* H2259,5)</f>
        <v>44.354999999999997</v>
      </c>
      <c r="K2259" s="19"/>
    </row>
    <row r="2260" spans="1:27" x14ac:dyDescent="0.25">
      <c r="B2260" t="s">
        <v>1178</v>
      </c>
      <c r="C2260" t="s">
        <v>25</v>
      </c>
      <c r="D2260" t="s">
        <v>1179</v>
      </c>
      <c r="E2260" s="16">
        <v>1.5</v>
      </c>
      <c r="F2260" t="s">
        <v>962</v>
      </c>
      <c r="G2260" t="s">
        <v>963</v>
      </c>
      <c r="H2260" s="17">
        <v>25.36</v>
      </c>
      <c r="I2260" t="s">
        <v>964</v>
      </c>
      <c r="J2260" s="18">
        <f>ROUND(E2260/I2257* H2260,5)</f>
        <v>38.04</v>
      </c>
      <c r="K2260" s="19"/>
    </row>
    <row r="2261" spans="1:27" x14ac:dyDescent="0.25">
      <c r="D2261" s="20" t="s">
        <v>965</v>
      </c>
      <c r="E2261" s="19"/>
      <c r="H2261" s="19"/>
      <c r="K2261" s="17">
        <f>SUM(J2259:J2260)</f>
        <v>82.394999999999996</v>
      </c>
    </row>
    <row r="2262" spans="1:27" x14ac:dyDescent="0.25">
      <c r="E2262" s="19"/>
      <c r="H2262" s="19"/>
      <c r="K2262" s="19"/>
    </row>
    <row r="2263" spans="1:27" x14ac:dyDescent="0.25">
      <c r="D2263" s="20" t="s">
        <v>980</v>
      </c>
      <c r="E2263" s="19"/>
      <c r="H2263" s="19">
        <v>2</v>
      </c>
      <c r="I2263" t="s">
        <v>981</v>
      </c>
      <c r="J2263">
        <f>ROUND(H2263/100*K2261,5)</f>
        <v>1.6478999999999999</v>
      </c>
      <c r="K2263" s="19"/>
    </row>
    <row r="2264" spans="1:27" x14ac:dyDescent="0.25">
      <c r="D2264" s="20" t="s">
        <v>979</v>
      </c>
      <c r="E2264" s="19"/>
      <c r="H2264" s="19"/>
      <c r="K2264" s="21">
        <f>SUM(J2258:J2263)</f>
        <v>84.042900000000003</v>
      </c>
    </row>
    <row r="2265" spans="1:27" x14ac:dyDescent="0.25">
      <c r="D2265" s="20" t="s">
        <v>1012</v>
      </c>
      <c r="E2265" s="19"/>
      <c r="H2265" s="19">
        <v>2.4</v>
      </c>
      <c r="I2265" t="s">
        <v>981</v>
      </c>
      <c r="K2265" s="17">
        <f>ROUND(H2265/100*K2264,5)</f>
        <v>2.0170300000000001</v>
      </c>
    </row>
    <row r="2266" spans="1:27" x14ac:dyDescent="0.25">
      <c r="D2266" s="20" t="s">
        <v>982</v>
      </c>
      <c r="E2266" s="19"/>
      <c r="H2266" s="19"/>
      <c r="K2266" s="21">
        <f>SUM(K2264:K2265)</f>
        <v>86.059930000000008</v>
      </c>
    </row>
    <row r="2268" spans="1:27" ht="45" customHeight="1" x14ac:dyDescent="0.25">
      <c r="A2268" s="12" t="s">
        <v>1621</v>
      </c>
      <c r="B2268" s="12" t="s">
        <v>497</v>
      </c>
      <c r="C2268" s="13" t="s">
        <v>12</v>
      </c>
      <c r="D2268" s="61" t="s">
        <v>498</v>
      </c>
      <c r="E2268" s="62"/>
      <c r="F2268" s="62"/>
      <c r="G2268" s="13"/>
      <c r="H2268" s="14" t="s">
        <v>958</v>
      </c>
      <c r="I2268" s="63">
        <v>1</v>
      </c>
      <c r="J2268" s="64"/>
      <c r="K2268" s="15">
        <f>ROUND(K2277,2)</f>
        <v>114.75</v>
      </c>
      <c r="L2268" s="13"/>
      <c r="M2268" s="13"/>
      <c r="N2268" s="13"/>
      <c r="O2268" s="13"/>
      <c r="P2268" s="13"/>
      <c r="Q2268" s="13"/>
      <c r="R2268" s="13"/>
      <c r="S2268" s="13"/>
      <c r="T2268" s="13"/>
      <c r="U2268" s="13"/>
      <c r="V2268" s="13"/>
      <c r="W2268" s="13"/>
      <c r="X2268" s="13"/>
      <c r="Y2268" s="13"/>
      <c r="Z2268" s="13"/>
      <c r="AA2268" s="13"/>
    </row>
    <row r="2269" spans="1:27" x14ac:dyDescent="0.25">
      <c r="B2269" s="9" t="s">
        <v>959</v>
      </c>
    </row>
    <row r="2270" spans="1:27" x14ac:dyDescent="0.25">
      <c r="B2270" t="s">
        <v>1178</v>
      </c>
      <c r="C2270" t="s">
        <v>25</v>
      </c>
      <c r="D2270" t="s">
        <v>1179</v>
      </c>
      <c r="E2270" s="16">
        <v>2</v>
      </c>
      <c r="F2270" t="s">
        <v>962</v>
      </c>
      <c r="G2270" t="s">
        <v>963</v>
      </c>
      <c r="H2270" s="17">
        <v>25.36</v>
      </c>
      <c r="I2270" t="s">
        <v>964</v>
      </c>
      <c r="J2270" s="18">
        <f>ROUND(E2270/I2268* H2270,5)</f>
        <v>50.72</v>
      </c>
      <c r="K2270" s="19"/>
    </row>
    <row r="2271" spans="1:27" x14ac:dyDescent="0.25">
      <c r="B2271" t="s">
        <v>1176</v>
      </c>
      <c r="C2271" t="s">
        <v>25</v>
      </c>
      <c r="D2271" t="s">
        <v>1177</v>
      </c>
      <c r="E2271" s="16">
        <v>2</v>
      </c>
      <c r="F2271" t="s">
        <v>962</v>
      </c>
      <c r="G2271" t="s">
        <v>963</v>
      </c>
      <c r="H2271" s="17">
        <v>29.57</v>
      </c>
      <c r="I2271" t="s">
        <v>964</v>
      </c>
      <c r="J2271" s="18">
        <f>ROUND(E2271/I2268* H2271,5)</f>
        <v>59.14</v>
      </c>
      <c r="K2271" s="19"/>
    </row>
    <row r="2272" spans="1:27" x14ac:dyDescent="0.25">
      <c r="D2272" s="20" t="s">
        <v>965</v>
      </c>
      <c r="E2272" s="19"/>
      <c r="H2272" s="19"/>
      <c r="K2272" s="17">
        <f>SUM(J2270:J2271)</f>
        <v>109.86</v>
      </c>
    </row>
    <row r="2273" spans="1:27" x14ac:dyDescent="0.25">
      <c r="E2273" s="19"/>
      <c r="H2273" s="19"/>
      <c r="K2273" s="19"/>
    </row>
    <row r="2274" spans="1:27" x14ac:dyDescent="0.25">
      <c r="D2274" s="20" t="s">
        <v>980</v>
      </c>
      <c r="E2274" s="19"/>
      <c r="H2274" s="19">
        <v>2</v>
      </c>
      <c r="I2274" t="s">
        <v>981</v>
      </c>
      <c r="J2274">
        <f>ROUND(H2274/100*K2272,5)</f>
        <v>2.1972</v>
      </c>
      <c r="K2274" s="19"/>
    </row>
    <row r="2275" spans="1:27" x14ac:dyDescent="0.25">
      <c r="D2275" s="20" t="s">
        <v>979</v>
      </c>
      <c r="E2275" s="19"/>
      <c r="H2275" s="19"/>
      <c r="K2275" s="21">
        <f>SUM(J2269:J2274)</f>
        <v>112.05719999999999</v>
      </c>
    </row>
    <row r="2276" spans="1:27" x14ac:dyDescent="0.25">
      <c r="D2276" s="20" t="s">
        <v>1012</v>
      </c>
      <c r="E2276" s="19"/>
      <c r="H2276" s="19">
        <v>2.4</v>
      </c>
      <c r="I2276" t="s">
        <v>981</v>
      </c>
      <c r="K2276" s="17">
        <f>ROUND(H2276/100*K2275,5)</f>
        <v>2.6893699999999998</v>
      </c>
    </row>
    <row r="2277" spans="1:27" x14ac:dyDescent="0.25">
      <c r="D2277" s="20" t="s">
        <v>982</v>
      </c>
      <c r="E2277" s="19"/>
      <c r="H2277" s="19"/>
      <c r="K2277" s="21">
        <f>SUM(K2275:K2276)</f>
        <v>114.74656999999999</v>
      </c>
    </row>
    <row r="2279" spans="1:27" ht="45" customHeight="1" x14ac:dyDescent="0.25">
      <c r="A2279" s="12" t="s">
        <v>1622</v>
      </c>
      <c r="B2279" s="12" t="s">
        <v>32</v>
      </c>
      <c r="C2279" s="13" t="s">
        <v>28</v>
      </c>
      <c r="D2279" s="61" t="s">
        <v>33</v>
      </c>
      <c r="E2279" s="62"/>
      <c r="F2279" s="62"/>
      <c r="G2279" s="13"/>
      <c r="H2279" s="14" t="s">
        <v>958</v>
      </c>
      <c r="I2279" s="63">
        <v>1</v>
      </c>
      <c r="J2279" s="64"/>
      <c r="K2279" s="15">
        <f>ROUND(K2290,2)</f>
        <v>0.11</v>
      </c>
      <c r="L2279" s="13"/>
      <c r="M2279" s="13"/>
      <c r="N2279" s="13"/>
      <c r="O2279" s="13"/>
      <c r="P2279" s="13"/>
      <c r="Q2279" s="13"/>
      <c r="R2279" s="13"/>
      <c r="S2279" s="13"/>
      <c r="T2279" s="13"/>
      <c r="U2279" s="13"/>
      <c r="V2279" s="13"/>
      <c r="W2279" s="13"/>
      <c r="X2279" s="13"/>
      <c r="Y2279" s="13"/>
      <c r="Z2279" s="13"/>
      <c r="AA2279" s="13"/>
    </row>
    <row r="2280" spans="1:27" x14ac:dyDescent="0.25">
      <c r="B2280" s="9" t="s">
        <v>959</v>
      </c>
    </row>
    <row r="2281" spans="1:27" x14ac:dyDescent="0.25">
      <c r="B2281" t="s">
        <v>1369</v>
      </c>
      <c r="C2281" t="s">
        <v>25</v>
      </c>
      <c r="D2281" t="s">
        <v>1370</v>
      </c>
      <c r="E2281" s="16">
        <v>2E-3</v>
      </c>
      <c r="F2281" t="s">
        <v>962</v>
      </c>
      <c r="G2281" t="s">
        <v>963</v>
      </c>
      <c r="H2281" s="17">
        <v>23.11</v>
      </c>
      <c r="I2281" t="s">
        <v>964</v>
      </c>
      <c r="J2281" s="18">
        <f>ROUND(E2281/I2279* H2281,5)</f>
        <v>4.6219999999999997E-2</v>
      </c>
      <c r="K2281" s="19"/>
    </row>
    <row r="2282" spans="1:27" x14ac:dyDescent="0.25">
      <c r="D2282" s="20" t="s">
        <v>965</v>
      </c>
      <c r="E2282" s="19"/>
      <c r="H2282" s="19"/>
      <c r="K2282" s="17">
        <f>SUM(J2281:J2281)</f>
        <v>4.6219999999999997E-2</v>
      </c>
    </row>
    <row r="2283" spans="1:27" x14ac:dyDescent="0.25">
      <c r="B2283" s="9" t="s">
        <v>970</v>
      </c>
      <c r="E2283" s="19"/>
      <c r="H2283" s="19"/>
      <c r="K2283" s="19"/>
    </row>
    <row r="2284" spans="1:27" x14ac:dyDescent="0.25">
      <c r="B2284" t="s">
        <v>1623</v>
      </c>
      <c r="C2284" t="s">
        <v>990</v>
      </c>
      <c r="D2284" t="s">
        <v>1624</v>
      </c>
      <c r="E2284" s="16">
        <v>4.0000000000000001E-3</v>
      </c>
      <c r="G2284" t="s">
        <v>963</v>
      </c>
      <c r="H2284" s="17">
        <v>13.98</v>
      </c>
      <c r="I2284" t="s">
        <v>964</v>
      </c>
      <c r="J2284" s="18">
        <f>ROUND(E2284* H2284,5)</f>
        <v>5.5919999999999997E-2</v>
      </c>
      <c r="K2284" s="19"/>
    </row>
    <row r="2285" spans="1:27" x14ac:dyDescent="0.25">
      <c r="D2285" s="20" t="s">
        <v>978</v>
      </c>
      <c r="E2285" s="19"/>
      <c r="H2285" s="19"/>
      <c r="K2285" s="17">
        <f>SUM(J2284:J2284)</f>
        <v>5.5919999999999997E-2</v>
      </c>
    </row>
    <row r="2286" spans="1:27" x14ac:dyDescent="0.25">
      <c r="E2286" s="19"/>
      <c r="H2286" s="19"/>
      <c r="K2286" s="19"/>
    </row>
    <row r="2287" spans="1:27" x14ac:dyDescent="0.25">
      <c r="D2287" s="20" t="s">
        <v>980</v>
      </c>
      <c r="E2287" s="19"/>
      <c r="H2287" s="19">
        <v>2</v>
      </c>
      <c r="I2287" t="s">
        <v>981</v>
      </c>
      <c r="J2287">
        <f>ROUND(H2287/100*K2282,5)</f>
        <v>9.2000000000000003E-4</v>
      </c>
      <c r="K2287" s="19"/>
    </row>
    <row r="2288" spans="1:27" x14ac:dyDescent="0.25">
      <c r="D2288" s="20" t="s">
        <v>979</v>
      </c>
      <c r="E2288" s="19"/>
      <c r="H2288" s="19"/>
      <c r="K2288" s="21">
        <f>SUM(J2280:J2287)</f>
        <v>0.10306</v>
      </c>
    </row>
    <row r="2289" spans="1:27" x14ac:dyDescent="0.25">
      <c r="D2289" s="20" t="s">
        <v>1012</v>
      </c>
      <c r="E2289" s="19"/>
      <c r="H2289" s="19">
        <v>2.4</v>
      </c>
      <c r="I2289" t="s">
        <v>981</v>
      </c>
      <c r="K2289" s="17">
        <f>ROUND(H2289/100*K2288,5)</f>
        <v>2.47E-3</v>
      </c>
    </row>
    <row r="2290" spans="1:27" x14ac:dyDescent="0.25">
      <c r="D2290" s="20" t="s">
        <v>982</v>
      </c>
      <c r="E2290" s="19"/>
      <c r="H2290" s="19"/>
      <c r="K2290" s="21">
        <f>SUM(K2288:K2289)</f>
        <v>0.10553</v>
      </c>
    </row>
    <row r="2292" spans="1:27" ht="45" customHeight="1" x14ac:dyDescent="0.25">
      <c r="A2292" s="12" t="s">
        <v>1625</v>
      </c>
      <c r="B2292" s="12" t="s">
        <v>27</v>
      </c>
      <c r="C2292" s="13" t="s">
        <v>28</v>
      </c>
      <c r="D2292" s="61" t="s">
        <v>29</v>
      </c>
      <c r="E2292" s="62"/>
      <c r="F2292" s="62"/>
      <c r="G2292" s="13"/>
      <c r="H2292" s="14" t="s">
        <v>958</v>
      </c>
      <c r="I2292" s="63">
        <v>1</v>
      </c>
      <c r="J2292" s="64"/>
      <c r="K2292" s="15">
        <f>ROUND(K2306,2)</f>
        <v>3.01</v>
      </c>
      <c r="L2292" s="13"/>
      <c r="M2292" s="13"/>
      <c r="N2292" s="13"/>
      <c r="O2292" s="13"/>
      <c r="P2292" s="13"/>
      <c r="Q2292" s="13"/>
      <c r="R2292" s="13"/>
      <c r="S2292" s="13"/>
      <c r="T2292" s="13"/>
      <c r="U2292" s="13"/>
      <c r="V2292" s="13"/>
      <c r="W2292" s="13"/>
      <c r="X2292" s="13"/>
      <c r="Y2292" s="13"/>
      <c r="Z2292" s="13"/>
      <c r="AA2292" s="13"/>
    </row>
    <row r="2293" spans="1:27" x14ac:dyDescent="0.25">
      <c r="B2293" s="9" t="s">
        <v>959</v>
      </c>
    </row>
    <row r="2294" spans="1:27" x14ac:dyDescent="0.25">
      <c r="B2294" t="s">
        <v>960</v>
      </c>
      <c r="C2294" t="s">
        <v>25</v>
      </c>
      <c r="D2294" t="s">
        <v>961</v>
      </c>
      <c r="E2294" s="16">
        <v>0.05</v>
      </c>
      <c r="F2294" t="s">
        <v>962</v>
      </c>
      <c r="G2294" t="s">
        <v>963</v>
      </c>
      <c r="H2294" s="17">
        <v>24.69</v>
      </c>
      <c r="I2294" t="s">
        <v>964</v>
      </c>
      <c r="J2294" s="18">
        <f>ROUND(E2294/I2292* H2294,5)</f>
        <v>1.2344999999999999</v>
      </c>
      <c r="K2294" s="19"/>
    </row>
    <row r="2295" spans="1:27" x14ac:dyDescent="0.25">
      <c r="D2295" s="20" t="s">
        <v>965</v>
      </c>
      <c r="E2295" s="19"/>
      <c r="H2295" s="19"/>
      <c r="K2295" s="17">
        <f>SUM(J2294:J2294)</f>
        <v>1.2344999999999999</v>
      </c>
    </row>
    <row r="2296" spans="1:27" x14ac:dyDescent="0.25">
      <c r="B2296" s="9" t="s">
        <v>966</v>
      </c>
      <c r="E2296" s="19"/>
      <c r="H2296" s="19"/>
      <c r="K2296" s="19"/>
    </row>
    <row r="2297" spans="1:27" x14ac:dyDescent="0.25">
      <c r="B2297" t="s">
        <v>1626</v>
      </c>
      <c r="C2297" t="s">
        <v>25</v>
      </c>
      <c r="D2297" t="s">
        <v>1627</v>
      </c>
      <c r="E2297" s="16">
        <v>0.05</v>
      </c>
      <c r="F2297" t="s">
        <v>962</v>
      </c>
      <c r="G2297" t="s">
        <v>963</v>
      </c>
      <c r="H2297" s="17">
        <v>22.6</v>
      </c>
      <c r="I2297" t="s">
        <v>964</v>
      </c>
      <c r="J2297" s="18">
        <f>ROUND(E2297/I2292* H2297,5)</f>
        <v>1.1299999999999999</v>
      </c>
      <c r="K2297" s="19"/>
    </row>
    <row r="2298" spans="1:27" x14ac:dyDescent="0.25">
      <c r="D2298" s="20" t="s">
        <v>969</v>
      </c>
      <c r="E2298" s="19"/>
      <c r="H2298" s="19"/>
      <c r="K2298" s="17">
        <f>SUM(J2297:J2297)</f>
        <v>1.1299999999999999</v>
      </c>
    </row>
    <row r="2299" spans="1:27" x14ac:dyDescent="0.25">
      <c r="B2299" s="9" t="s">
        <v>970</v>
      </c>
      <c r="E2299" s="19"/>
      <c r="H2299" s="19"/>
      <c r="K2299" s="19"/>
    </row>
    <row r="2300" spans="1:27" x14ac:dyDescent="0.25">
      <c r="B2300" t="s">
        <v>1628</v>
      </c>
      <c r="C2300" t="s">
        <v>990</v>
      </c>
      <c r="D2300" t="s">
        <v>1629</v>
      </c>
      <c r="E2300" s="16">
        <v>0.02</v>
      </c>
      <c r="G2300" t="s">
        <v>963</v>
      </c>
      <c r="H2300" s="17">
        <v>27.43</v>
      </c>
      <c r="I2300" t="s">
        <v>964</v>
      </c>
      <c r="J2300" s="18">
        <f>ROUND(E2300* H2300,5)</f>
        <v>0.54859999999999998</v>
      </c>
      <c r="K2300" s="19"/>
    </row>
    <row r="2301" spans="1:27" x14ac:dyDescent="0.25">
      <c r="D2301" s="20" t="s">
        <v>978</v>
      </c>
      <c r="E2301" s="19"/>
      <c r="H2301" s="19"/>
      <c r="K2301" s="17">
        <f>SUM(J2300:J2300)</f>
        <v>0.54859999999999998</v>
      </c>
    </row>
    <row r="2302" spans="1:27" x14ac:dyDescent="0.25">
      <c r="E2302" s="19"/>
      <c r="H2302" s="19"/>
      <c r="K2302" s="19"/>
    </row>
    <row r="2303" spans="1:27" x14ac:dyDescent="0.25">
      <c r="D2303" s="20" t="s">
        <v>980</v>
      </c>
      <c r="E2303" s="19"/>
      <c r="H2303" s="19">
        <v>2</v>
      </c>
      <c r="I2303" t="s">
        <v>981</v>
      </c>
      <c r="J2303">
        <f>ROUND(H2303/100*K2295,5)</f>
        <v>2.469E-2</v>
      </c>
      <c r="K2303" s="19"/>
    </row>
    <row r="2304" spans="1:27" x14ac:dyDescent="0.25">
      <c r="D2304" s="20" t="s">
        <v>979</v>
      </c>
      <c r="E2304" s="19"/>
      <c r="H2304" s="19"/>
      <c r="K2304" s="21">
        <f>SUM(J2293:J2303)</f>
        <v>2.9377899999999997</v>
      </c>
    </row>
    <row r="2305" spans="1:27" x14ac:dyDescent="0.25">
      <c r="D2305" s="20" t="s">
        <v>1012</v>
      </c>
      <c r="E2305" s="19"/>
      <c r="H2305" s="19">
        <v>2.4</v>
      </c>
      <c r="I2305" t="s">
        <v>981</v>
      </c>
      <c r="K2305" s="17">
        <f>ROUND(H2305/100*K2304,5)</f>
        <v>7.0510000000000003E-2</v>
      </c>
    </row>
    <row r="2306" spans="1:27" x14ac:dyDescent="0.25">
      <c r="D2306" s="20" t="s">
        <v>982</v>
      </c>
      <c r="E2306" s="19"/>
      <c r="H2306" s="19"/>
      <c r="K2306" s="21">
        <f>SUM(K2304:K2305)</f>
        <v>3.0082999999999998</v>
      </c>
    </row>
    <row r="2308" spans="1:27" ht="45" customHeight="1" x14ac:dyDescent="0.25">
      <c r="A2308" s="12" t="s">
        <v>1630</v>
      </c>
      <c r="B2308" s="12" t="s">
        <v>30</v>
      </c>
      <c r="C2308" s="13" t="s">
        <v>12</v>
      </c>
      <c r="D2308" s="61" t="s">
        <v>31</v>
      </c>
      <c r="E2308" s="62"/>
      <c r="F2308" s="62"/>
      <c r="G2308" s="13"/>
      <c r="H2308" s="14" t="s">
        <v>958</v>
      </c>
      <c r="I2308" s="63">
        <v>1</v>
      </c>
      <c r="J2308" s="64"/>
      <c r="K2308" s="15">
        <f>ROUND(K2319,2)</f>
        <v>59.94</v>
      </c>
      <c r="L2308" s="13"/>
      <c r="M2308" s="13"/>
      <c r="N2308" s="13"/>
      <c r="O2308" s="13"/>
      <c r="P2308" s="13"/>
      <c r="Q2308" s="13"/>
      <c r="R2308" s="13"/>
      <c r="S2308" s="13"/>
      <c r="T2308" s="13"/>
      <c r="U2308" s="13"/>
      <c r="V2308" s="13"/>
      <c r="W2308" s="13"/>
      <c r="X2308" s="13"/>
      <c r="Y2308" s="13"/>
      <c r="Z2308" s="13"/>
      <c r="AA2308" s="13"/>
    </row>
    <row r="2309" spans="1:27" x14ac:dyDescent="0.25">
      <c r="B2309" s="9" t="s">
        <v>959</v>
      </c>
    </row>
    <row r="2310" spans="1:27" x14ac:dyDescent="0.25">
      <c r="B2310" t="s">
        <v>960</v>
      </c>
      <c r="C2310" t="s">
        <v>25</v>
      </c>
      <c r="D2310" t="s">
        <v>961</v>
      </c>
      <c r="E2310" s="16">
        <v>0.5</v>
      </c>
      <c r="F2310" t="s">
        <v>962</v>
      </c>
      <c r="G2310" t="s">
        <v>963</v>
      </c>
      <c r="H2310" s="17">
        <v>24.69</v>
      </c>
      <c r="I2310" t="s">
        <v>964</v>
      </c>
      <c r="J2310" s="18">
        <f>ROUND(E2310/I2308* H2310,5)</f>
        <v>12.345000000000001</v>
      </c>
      <c r="K2310" s="19"/>
    </row>
    <row r="2311" spans="1:27" x14ac:dyDescent="0.25">
      <c r="D2311" s="20" t="s">
        <v>965</v>
      </c>
      <c r="E2311" s="19"/>
      <c r="H2311" s="19"/>
      <c r="K2311" s="17">
        <f>SUM(J2310:J2310)</f>
        <v>12.345000000000001</v>
      </c>
    </row>
    <row r="2312" spans="1:27" x14ac:dyDescent="0.25">
      <c r="B2312" s="9" t="s">
        <v>970</v>
      </c>
      <c r="E2312" s="19"/>
      <c r="H2312" s="19"/>
      <c r="K2312" s="19"/>
    </row>
    <row r="2313" spans="1:27" x14ac:dyDescent="0.25">
      <c r="B2313" t="s">
        <v>1623</v>
      </c>
      <c r="C2313" t="s">
        <v>990</v>
      </c>
      <c r="D2313" t="s">
        <v>1624</v>
      </c>
      <c r="E2313" s="16">
        <v>2.6</v>
      </c>
      <c r="G2313" t="s">
        <v>963</v>
      </c>
      <c r="H2313" s="17">
        <v>17.670000000000002</v>
      </c>
      <c r="I2313" t="s">
        <v>964</v>
      </c>
      <c r="J2313" s="18">
        <f>ROUND(E2313* H2313,5)</f>
        <v>45.942</v>
      </c>
      <c r="K2313" s="19"/>
    </row>
    <row r="2314" spans="1:27" x14ac:dyDescent="0.25">
      <c r="D2314" s="20" t="s">
        <v>978</v>
      </c>
      <c r="E2314" s="19"/>
      <c r="H2314" s="19"/>
      <c r="K2314" s="17">
        <f>SUM(J2313:J2313)</f>
        <v>45.942</v>
      </c>
    </row>
    <row r="2315" spans="1:27" x14ac:dyDescent="0.25">
      <c r="E2315" s="19"/>
      <c r="H2315" s="19"/>
      <c r="K2315" s="19"/>
    </row>
    <row r="2316" spans="1:27" x14ac:dyDescent="0.25">
      <c r="D2316" s="20" t="s">
        <v>980</v>
      </c>
      <c r="E2316" s="19"/>
      <c r="H2316" s="19">
        <v>2</v>
      </c>
      <c r="I2316" t="s">
        <v>981</v>
      </c>
      <c r="J2316">
        <f>ROUND(H2316/100*K2311,5)</f>
        <v>0.24690000000000001</v>
      </c>
      <c r="K2316" s="19"/>
    </row>
    <row r="2317" spans="1:27" x14ac:dyDescent="0.25">
      <c r="D2317" s="20" t="s">
        <v>979</v>
      </c>
      <c r="E2317" s="19"/>
      <c r="H2317" s="19"/>
      <c r="K2317" s="21">
        <f>SUM(J2309:J2316)</f>
        <v>58.533899999999996</v>
      </c>
    </row>
    <row r="2318" spans="1:27" x14ac:dyDescent="0.25">
      <c r="D2318" s="20" t="s">
        <v>1012</v>
      </c>
      <c r="E2318" s="19"/>
      <c r="H2318" s="19">
        <v>2.4</v>
      </c>
      <c r="I2318" t="s">
        <v>981</v>
      </c>
      <c r="K2318" s="17">
        <f>ROUND(H2318/100*K2317,5)</f>
        <v>1.4048099999999999</v>
      </c>
    </row>
    <row r="2319" spans="1:27" x14ac:dyDescent="0.25">
      <c r="D2319" s="20" t="s">
        <v>982</v>
      </c>
      <c r="E2319" s="19"/>
      <c r="H2319" s="19"/>
      <c r="K2319" s="21">
        <f>SUM(K2317:K2318)</f>
        <v>59.938709999999993</v>
      </c>
    </row>
    <row r="2321" spans="1:27" ht="45" customHeight="1" x14ac:dyDescent="0.25">
      <c r="A2321" s="12" t="s">
        <v>1631</v>
      </c>
      <c r="B2321" s="12" t="s">
        <v>924</v>
      </c>
      <c r="C2321" s="13" t="s">
        <v>28</v>
      </c>
      <c r="D2321" s="61" t="s">
        <v>925</v>
      </c>
      <c r="E2321" s="62"/>
      <c r="F2321" s="62"/>
      <c r="G2321" s="13"/>
      <c r="H2321" s="14" t="s">
        <v>958</v>
      </c>
      <c r="I2321" s="63">
        <v>1</v>
      </c>
      <c r="J2321" s="64"/>
      <c r="K2321" s="15">
        <f>ROUND(K2333,2)</f>
        <v>1.36</v>
      </c>
      <c r="L2321" s="13"/>
      <c r="M2321" s="13"/>
      <c r="N2321" s="13"/>
      <c r="O2321" s="13"/>
      <c r="P2321" s="13"/>
      <c r="Q2321" s="13"/>
      <c r="R2321" s="13"/>
      <c r="S2321" s="13"/>
      <c r="T2321" s="13"/>
      <c r="U2321" s="13"/>
      <c r="V2321" s="13"/>
      <c r="W2321" s="13"/>
      <c r="X2321" s="13"/>
      <c r="Y2321" s="13"/>
      <c r="Z2321" s="13"/>
      <c r="AA2321" s="13"/>
    </row>
    <row r="2322" spans="1:27" x14ac:dyDescent="0.25">
      <c r="B2322" s="9" t="s">
        <v>959</v>
      </c>
    </row>
    <row r="2323" spans="1:27" x14ac:dyDescent="0.25">
      <c r="B2323" t="s">
        <v>1109</v>
      </c>
      <c r="C2323" t="s">
        <v>25</v>
      </c>
      <c r="D2323" t="s">
        <v>1110</v>
      </c>
      <c r="E2323" s="16">
        <v>0.03</v>
      </c>
      <c r="F2323" t="s">
        <v>962</v>
      </c>
      <c r="G2323" t="s">
        <v>963</v>
      </c>
      <c r="H2323" s="17">
        <v>19.22</v>
      </c>
      <c r="I2323" t="s">
        <v>964</v>
      </c>
      <c r="J2323" s="18">
        <f>ROUND(E2323/I2321* H2323,5)</f>
        <v>0.5766</v>
      </c>
      <c r="K2323" s="19"/>
    </row>
    <row r="2324" spans="1:27" x14ac:dyDescent="0.25">
      <c r="B2324" t="s">
        <v>960</v>
      </c>
      <c r="C2324" t="s">
        <v>25</v>
      </c>
      <c r="D2324" t="s">
        <v>961</v>
      </c>
      <c r="E2324" s="16">
        <v>0.03</v>
      </c>
      <c r="F2324" t="s">
        <v>962</v>
      </c>
      <c r="G2324" t="s">
        <v>963</v>
      </c>
      <c r="H2324" s="17">
        <v>19.97</v>
      </c>
      <c r="I2324" t="s">
        <v>964</v>
      </c>
      <c r="J2324" s="18">
        <f>ROUND(E2324/I2321* H2324,5)</f>
        <v>0.59909999999999997</v>
      </c>
      <c r="K2324" s="19"/>
    </row>
    <row r="2325" spans="1:27" x14ac:dyDescent="0.25">
      <c r="D2325" s="20" t="s">
        <v>965</v>
      </c>
      <c r="E2325" s="19"/>
      <c r="H2325" s="19"/>
      <c r="K2325" s="17">
        <f>SUM(J2323:J2324)</f>
        <v>1.1757</v>
      </c>
    </row>
    <row r="2326" spans="1:27" x14ac:dyDescent="0.25">
      <c r="B2326" s="9" t="s">
        <v>966</v>
      </c>
      <c r="E2326" s="19"/>
      <c r="H2326" s="19"/>
      <c r="K2326" s="19"/>
    </row>
    <row r="2327" spans="1:27" x14ac:dyDescent="0.25">
      <c r="B2327" t="s">
        <v>1632</v>
      </c>
      <c r="C2327" t="s">
        <v>25</v>
      </c>
      <c r="D2327" t="s">
        <v>1633</v>
      </c>
      <c r="E2327" s="16">
        <v>0.03</v>
      </c>
      <c r="F2327" t="s">
        <v>962</v>
      </c>
      <c r="G2327" t="s">
        <v>963</v>
      </c>
      <c r="H2327" s="17">
        <v>4.1500000000000004</v>
      </c>
      <c r="I2327" t="s">
        <v>964</v>
      </c>
      <c r="J2327" s="18">
        <f>ROUND(E2327/I2321* H2327,5)</f>
        <v>0.1245</v>
      </c>
      <c r="K2327" s="19"/>
    </row>
    <row r="2328" spans="1:27" x14ac:dyDescent="0.25">
      <c r="D2328" s="20" t="s">
        <v>969</v>
      </c>
      <c r="E2328" s="19"/>
      <c r="H2328" s="19"/>
      <c r="K2328" s="17">
        <f>SUM(J2327:J2327)</f>
        <v>0.1245</v>
      </c>
    </row>
    <row r="2329" spans="1:27" x14ac:dyDescent="0.25">
      <c r="E2329" s="19"/>
      <c r="H2329" s="19"/>
      <c r="K2329" s="19"/>
    </row>
    <row r="2330" spans="1:27" x14ac:dyDescent="0.25">
      <c r="D2330" s="20" t="s">
        <v>980</v>
      </c>
      <c r="E2330" s="19"/>
      <c r="H2330" s="19">
        <v>2</v>
      </c>
      <c r="I2330" t="s">
        <v>981</v>
      </c>
      <c r="J2330">
        <f>ROUND(H2330/100*K2325,5)</f>
        <v>2.351E-2</v>
      </c>
      <c r="K2330" s="19"/>
    </row>
    <row r="2331" spans="1:27" x14ac:dyDescent="0.25">
      <c r="D2331" s="20" t="s">
        <v>979</v>
      </c>
      <c r="E2331" s="19"/>
      <c r="H2331" s="19"/>
      <c r="K2331" s="21">
        <f>SUM(J2322:J2330)</f>
        <v>1.3237099999999999</v>
      </c>
    </row>
    <row r="2332" spans="1:27" x14ac:dyDescent="0.25">
      <c r="D2332" s="20" t="s">
        <v>1012</v>
      </c>
      <c r="E2332" s="19"/>
      <c r="H2332" s="19">
        <v>2.4</v>
      </c>
      <c r="I2332" t="s">
        <v>981</v>
      </c>
      <c r="K2332" s="17">
        <f>ROUND(H2332/100*K2331,5)</f>
        <v>3.177E-2</v>
      </c>
    </row>
    <row r="2333" spans="1:27" x14ac:dyDescent="0.25">
      <c r="D2333" s="20" t="s">
        <v>982</v>
      </c>
      <c r="E2333" s="19"/>
      <c r="H2333" s="19"/>
      <c r="K2333" s="21">
        <f>SUM(K2331:K2332)</f>
        <v>1.35548</v>
      </c>
    </row>
    <row r="2335" spans="1:27" ht="45" customHeight="1" x14ac:dyDescent="0.25">
      <c r="A2335" s="12" t="s">
        <v>1634</v>
      </c>
      <c r="B2335" s="12" t="s">
        <v>34</v>
      </c>
      <c r="C2335" s="13" t="s">
        <v>28</v>
      </c>
      <c r="D2335" s="61" t="s">
        <v>35</v>
      </c>
      <c r="E2335" s="62"/>
      <c r="F2335" s="62"/>
      <c r="G2335" s="13"/>
      <c r="H2335" s="14" t="s">
        <v>958</v>
      </c>
      <c r="I2335" s="63">
        <v>1</v>
      </c>
      <c r="J2335" s="64"/>
      <c r="K2335" s="15">
        <f>ROUND(K2350,2)</f>
        <v>1.65</v>
      </c>
      <c r="L2335" s="13"/>
      <c r="M2335" s="13"/>
      <c r="N2335" s="13"/>
      <c r="O2335" s="13"/>
      <c r="P2335" s="13"/>
      <c r="Q2335" s="13"/>
      <c r="R2335" s="13"/>
      <c r="S2335" s="13"/>
      <c r="T2335" s="13"/>
      <c r="U2335" s="13"/>
      <c r="V2335" s="13"/>
      <c r="W2335" s="13"/>
      <c r="X2335" s="13"/>
      <c r="Y2335" s="13"/>
      <c r="Z2335" s="13"/>
      <c r="AA2335" s="13"/>
    </row>
    <row r="2336" spans="1:27" x14ac:dyDescent="0.25">
      <c r="B2336" s="9" t="s">
        <v>959</v>
      </c>
    </row>
    <row r="2337" spans="1:27" x14ac:dyDescent="0.25">
      <c r="B2337" t="s">
        <v>1109</v>
      </c>
      <c r="C2337" t="s">
        <v>25</v>
      </c>
      <c r="D2337" t="s">
        <v>1110</v>
      </c>
      <c r="E2337" s="16">
        <v>2.7E-2</v>
      </c>
      <c r="F2337" t="s">
        <v>962</v>
      </c>
      <c r="G2337" t="s">
        <v>963</v>
      </c>
      <c r="H2337" s="17">
        <v>23.88</v>
      </c>
      <c r="I2337" t="s">
        <v>964</v>
      </c>
      <c r="J2337" s="18">
        <f>ROUND(E2337/I2335* H2337,5)</f>
        <v>0.64476</v>
      </c>
      <c r="K2337" s="19"/>
    </row>
    <row r="2338" spans="1:27" x14ac:dyDescent="0.25">
      <c r="B2338" t="s">
        <v>960</v>
      </c>
      <c r="C2338" t="s">
        <v>25</v>
      </c>
      <c r="D2338" t="s">
        <v>961</v>
      </c>
      <c r="E2338" s="16">
        <v>2.7E-2</v>
      </c>
      <c r="F2338" t="s">
        <v>962</v>
      </c>
      <c r="G2338" t="s">
        <v>963</v>
      </c>
      <c r="H2338" s="17">
        <v>24.69</v>
      </c>
      <c r="I2338" t="s">
        <v>964</v>
      </c>
      <c r="J2338" s="18">
        <f>ROUND(E2338/I2335* H2338,5)</f>
        <v>0.66662999999999994</v>
      </c>
      <c r="K2338" s="19"/>
    </row>
    <row r="2339" spans="1:27" x14ac:dyDescent="0.25">
      <c r="D2339" s="20" t="s">
        <v>965</v>
      </c>
      <c r="E2339" s="19"/>
      <c r="H2339" s="19"/>
      <c r="K2339" s="17">
        <f>SUM(J2337:J2338)</f>
        <v>1.3113899999999998</v>
      </c>
    </row>
    <row r="2340" spans="1:27" x14ac:dyDescent="0.25">
      <c r="B2340" s="9" t="s">
        <v>966</v>
      </c>
      <c r="E2340" s="19"/>
      <c r="H2340" s="19"/>
      <c r="K2340" s="19"/>
    </row>
    <row r="2341" spans="1:27" x14ac:dyDescent="0.25">
      <c r="B2341" t="s">
        <v>1632</v>
      </c>
      <c r="C2341" t="s">
        <v>25</v>
      </c>
      <c r="D2341" t="s">
        <v>1633</v>
      </c>
      <c r="E2341" s="16">
        <v>2.8000000000000001E-2</v>
      </c>
      <c r="F2341" t="s">
        <v>962</v>
      </c>
      <c r="G2341" t="s">
        <v>963</v>
      </c>
      <c r="H2341" s="17">
        <v>5.59</v>
      </c>
      <c r="I2341" t="s">
        <v>964</v>
      </c>
      <c r="J2341" s="18">
        <f>ROUND(E2341/I2335* H2341,5)</f>
        <v>0.15651999999999999</v>
      </c>
      <c r="K2341" s="19"/>
    </row>
    <row r="2342" spans="1:27" x14ac:dyDescent="0.25">
      <c r="D2342" s="20" t="s">
        <v>969</v>
      </c>
      <c r="E2342" s="19"/>
      <c r="H2342" s="19"/>
      <c r="K2342" s="17">
        <f>SUM(J2341:J2341)</f>
        <v>0.15651999999999999</v>
      </c>
    </row>
    <row r="2343" spans="1:27" x14ac:dyDescent="0.25">
      <c r="B2343" s="9" t="s">
        <v>970</v>
      </c>
      <c r="E2343" s="19"/>
      <c r="H2343" s="19"/>
      <c r="K2343" s="19"/>
    </row>
    <row r="2344" spans="1:27" x14ac:dyDescent="0.25">
      <c r="B2344" t="s">
        <v>1635</v>
      </c>
      <c r="C2344" t="s">
        <v>1636</v>
      </c>
      <c r="D2344" t="s">
        <v>1637</v>
      </c>
      <c r="E2344" s="16">
        <v>0.01</v>
      </c>
      <c r="G2344" t="s">
        <v>963</v>
      </c>
      <c r="H2344" s="17">
        <v>11.99</v>
      </c>
      <c r="I2344" t="s">
        <v>964</v>
      </c>
      <c r="J2344" s="18">
        <f>ROUND(E2344* H2344,5)</f>
        <v>0.11990000000000001</v>
      </c>
      <c r="K2344" s="19"/>
    </row>
    <row r="2345" spans="1:27" x14ac:dyDescent="0.25">
      <c r="D2345" s="20" t="s">
        <v>978</v>
      </c>
      <c r="E2345" s="19"/>
      <c r="H2345" s="19"/>
      <c r="K2345" s="17">
        <f>SUM(J2344:J2344)</f>
        <v>0.11990000000000001</v>
      </c>
    </row>
    <row r="2346" spans="1:27" x14ac:dyDescent="0.25">
      <c r="E2346" s="19"/>
      <c r="H2346" s="19"/>
      <c r="K2346" s="19"/>
    </row>
    <row r="2347" spans="1:27" x14ac:dyDescent="0.25">
      <c r="D2347" s="20" t="s">
        <v>980</v>
      </c>
      <c r="E2347" s="19"/>
      <c r="H2347" s="19">
        <v>2</v>
      </c>
      <c r="I2347" t="s">
        <v>981</v>
      </c>
      <c r="J2347">
        <f>ROUND(H2347/100*K2339,5)</f>
        <v>2.623E-2</v>
      </c>
      <c r="K2347" s="19"/>
    </row>
    <row r="2348" spans="1:27" x14ac:dyDescent="0.25">
      <c r="D2348" s="20" t="s">
        <v>979</v>
      </c>
      <c r="E2348" s="19"/>
      <c r="H2348" s="19"/>
      <c r="K2348" s="21">
        <f>SUM(J2336:J2347)</f>
        <v>1.6140399999999997</v>
      </c>
    </row>
    <row r="2349" spans="1:27" x14ac:dyDescent="0.25">
      <c r="D2349" s="20" t="s">
        <v>1012</v>
      </c>
      <c r="E2349" s="19"/>
      <c r="H2349" s="19">
        <v>2.4</v>
      </c>
      <c r="I2349" t="s">
        <v>981</v>
      </c>
      <c r="K2349" s="17">
        <f>ROUND(H2349/100*K2348,5)</f>
        <v>3.8739999999999997E-2</v>
      </c>
    </row>
    <row r="2350" spans="1:27" x14ac:dyDescent="0.25">
      <c r="D2350" s="20" t="s">
        <v>982</v>
      </c>
      <c r="E2350" s="19"/>
      <c r="H2350" s="19"/>
      <c r="K2350" s="21">
        <f>SUM(K2348:K2349)</f>
        <v>1.6527799999999997</v>
      </c>
    </row>
    <row r="2352" spans="1:27" ht="45" customHeight="1" x14ac:dyDescent="0.25">
      <c r="A2352" s="12" t="s">
        <v>1638</v>
      </c>
      <c r="B2352" s="12" t="s">
        <v>938</v>
      </c>
      <c r="C2352" s="13" t="s">
        <v>56</v>
      </c>
      <c r="D2352" s="61" t="s">
        <v>939</v>
      </c>
      <c r="E2352" s="62"/>
      <c r="F2352" s="62"/>
      <c r="G2352" s="13"/>
      <c r="H2352" s="14" t="s">
        <v>958</v>
      </c>
      <c r="I2352" s="63">
        <v>1</v>
      </c>
      <c r="J2352" s="64"/>
      <c r="K2352" s="15">
        <f>ROUND(K2360,2)</f>
        <v>3.01</v>
      </c>
      <c r="L2352" s="13"/>
      <c r="M2352" s="13"/>
      <c r="N2352" s="13"/>
      <c r="O2352" s="13"/>
      <c r="P2352" s="13"/>
      <c r="Q2352" s="13"/>
      <c r="R2352" s="13"/>
      <c r="S2352" s="13"/>
      <c r="T2352" s="13"/>
      <c r="U2352" s="13"/>
      <c r="V2352" s="13"/>
      <c r="W2352" s="13"/>
      <c r="X2352" s="13"/>
      <c r="Y2352" s="13"/>
      <c r="Z2352" s="13"/>
      <c r="AA2352" s="13"/>
    </row>
    <row r="2353" spans="1:27" x14ac:dyDescent="0.25">
      <c r="B2353" s="9" t="s">
        <v>959</v>
      </c>
    </row>
    <row r="2354" spans="1:27" x14ac:dyDescent="0.25">
      <c r="B2354" t="s">
        <v>1109</v>
      </c>
      <c r="C2354" t="s">
        <v>25</v>
      </c>
      <c r="D2354" t="s">
        <v>1110</v>
      </c>
      <c r="E2354" s="16">
        <v>0.15</v>
      </c>
      <c r="F2354" t="s">
        <v>962</v>
      </c>
      <c r="G2354" t="s">
        <v>963</v>
      </c>
      <c r="H2354" s="17">
        <v>19.22</v>
      </c>
      <c r="I2354" t="s">
        <v>964</v>
      </c>
      <c r="J2354" s="18">
        <f>ROUND(E2354/I2352* H2354,5)</f>
        <v>2.883</v>
      </c>
      <c r="K2354" s="19"/>
    </row>
    <row r="2355" spans="1:27" x14ac:dyDescent="0.25">
      <c r="D2355" s="20" t="s">
        <v>965</v>
      </c>
      <c r="E2355" s="19"/>
      <c r="H2355" s="19"/>
      <c r="K2355" s="17">
        <f>SUM(J2354:J2354)</f>
        <v>2.883</v>
      </c>
    </row>
    <row r="2356" spans="1:27" x14ac:dyDescent="0.25">
      <c r="E2356" s="19"/>
      <c r="H2356" s="19"/>
      <c r="K2356" s="19"/>
    </row>
    <row r="2357" spans="1:27" x14ac:dyDescent="0.25">
      <c r="D2357" s="20" t="s">
        <v>980</v>
      </c>
      <c r="E2357" s="19"/>
      <c r="H2357" s="19">
        <v>2</v>
      </c>
      <c r="I2357" t="s">
        <v>981</v>
      </c>
      <c r="J2357">
        <f>ROUND(H2357/100*K2355,5)</f>
        <v>5.7660000000000003E-2</v>
      </c>
      <c r="K2357" s="19"/>
    </row>
    <row r="2358" spans="1:27" x14ac:dyDescent="0.25">
      <c r="D2358" s="20" t="s">
        <v>979</v>
      </c>
      <c r="E2358" s="19"/>
      <c r="H2358" s="19"/>
      <c r="K2358" s="21">
        <f>SUM(J2353:J2357)</f>
        <v>2.9406599999999998</v>
      </c>
    </row>
    <row r="2359" spans="1:27" x14ac:dyDescent="0.25">
      <c r="D2359" s="20" t="s">
        <v>1012</v>
      </c>
      <c r="E2359" s="19"/>
      <c r="H2359" s="19">
        <v>2.4</v>
      </c>
      <c r="I2359" t="s">
        <v>981</v>
      </c>
      <c r="K2359" s="17">
        <f>ROUND(H2359/100*K2358,5)</f>
        <v>7.0580000000000004E-2</v>
      </c>
    </row>
    <row r="2360" spans="1:27" x14ac:dyDescent="0.25">
      <c r="D2360" s="20" t="s">
        <v>982</v>
      </c>
      <c r="E2360" s="19"/>
      <c r="H2360" s="19"/>
      <c r="K2360" s="21">
        <f>SUM(K2358:K2359)</f>
        <v>3.0112399999999999</v>
      </c>
    </row>
    <row r="2362" spans="1:27" ht="45" customHeight="1" x14ac:dyDescent="0.25">
      <c r="A2362" s="12" t="s">
        <v>1639</v>
      </c>
      <c r="B2362" s="12" t="s">
        <v>144</v>
      </c>
      <c r="C2362" s="13" t="s">
        <v>28</v>
      </c>
      <c r="D2362" s="61" t="s">
        <v>145</v>
      </c>
      <c r="E2362" s="62"/>
      <c r="F2362" s="62"/>
      <c r="G2362" s="13"/>
      <c r="H2362" s="14" t="s">
        <v>958</v>
      </c>
      <c r="I2362" s="63">
        <v>1</v>
      </c>
      <c r="J2362" s="64"/>
      <c r="K2362" s="15">
        <f>ROUND(K2370,2)</f>
        <v>5.82</v>
      </c>
      <c r="L2362" s="13"/>
      <c r="M2362" s="13"/>
      <c r="N2362" s="13"/>
      <c r="O2362" s="13"/>
      <c r="P2362" s="13"/>
      <c r="Q2362" s="13"/>
      <c r="R2362" s="13"/>
      <c r="S2362" s="13"/>
      <c r="T2362" s="13"/>
      <c r="U2362" s="13"/>
      <c r="V2362" s="13"/>
      <c r="W2362" s="13"/>
      <c r="X2362" s="13"/>
      <c r="Y2362" s="13"/>
      <c r="Z2362" s="13"/>
      <c r="AA2362" s="13"/>
    </row>
    <row r="2363" spans="1:27" x14ac:dyDescent="0.25">
      <c r="B2363" s="9" t="s">
        <v>959</v>
      </c>
    </row>
    <row r="2364" spans="1:27" x14ac:dyDescent="0.25">
      <c r="B2364" t="s">
        <v>1109</v>
      </c>
      <c r="C2364" t="s">
        <v>25</v>
      </c>
      <c r="D2364" t="s">
        <v>1110</v>
      </c>
      <c r="E2364" s="16">
        <v>0.28999999999999998</v>
      </c>
      <c r="F2364" t="s">
        <v>962</v>
      </c>
      <c r="G2364" t="s">
        <v>963</v>
      </c>
      <c r="H2364" s="17">
        <v>19.22</v>
      </c>
      <c r="I2364" t="s">
        <v>964</v>
      </c>
      <c r="J2364" s="18">
        <f>ROUND(E2364/I2362* H2364,5)</f>
        <v>5.5738000000000003</v>
      </c>
      <c r="K2364" s="19"/>
    </row>
    <row r="2365" spans="1:27" x14ac:dyDescent="0.25">
      <c r="D2365" s="20" t="s">
        <v>965</v>
      </c>
      <c r="E2365" s="19"/>
      <c r="H2365" s="19"/>
      <c r="K2365" s="17">
        <f>SUM(J2364:J2364)</f>
        <v>5.5738000000000003</v>
      </c>
    </row>
    <row r="2366" spans="1:27" x14ac:dyDescent="0.25">
      <c r="E2366" s="19"/>
      <c r="H2366" s="19"/>
      <c r="K2366" s="19"/>
    </row>
    <row r="2367" spans="1:27" x14ac:dyDescent="0.25">
      <c r="D2367" s="20" t="s">
        <v>980</v>
      </c>
      <c r="E2367" s="19"/>
      <c r="H2367" s="19">
        <v>2</v>
      </c>
      <c r="I2367" t="s">
        <v>981</v>
      </c>
      <c r="J2367">
        <f>ROUND(H2367/100*K2365,5)</f>
        <v>0.11148</v>
      </c>
      <c r="K2367" s="19"/>
    </row>
    <row r="2368" spans="1:27" x14ac:dyDescent="0.25">
      <c r="D2368" s="20" t="s">
        <v>979</v>
      </c>
      <c r="E2368" s="19"/>
      <c r="H2368" s="19"/>
      <c r="K2368" s="21">
        <f>SUM(J2363:J2367)</f>
        <v>5.6852800000000006</v>
      </c>
    </row>
    <row r="2369" spans="1:27" x14ac:dyDescent="0.25">
      <c r="D2369" s="20" t="s">
        <v>1012</v>
      </c>
      <c r="E2369" s="19"/>
      <c r="H2369" s="19">
        <v>2.4</v>
      </c>
      <c r="I2369" t="s">
        <v>981</v>
      </c>
      <c r="K2369" s="17">
        <f>ROUND(H2369/100*K2368,5)</f>
        <v>0.13644999999999999</v>
      </c>
    </row>
    <row r="2370" spans="1:27" x14ac:dyDescent="0.25">
      <c r="D2370" s="20" t="s">
        <v>982</v>
      </c>
      <c r="E2370" s="19"/>
      <c r="H2370" s="19"/>
      <c r="K2370" s="21">
        <f>SUM(K2368:K2369)</f>
        <v>5.8217300000000005</v>
      </c>
    </row>
    <row r="2372" spans="1:27" ht="45" customHeight="1" x14ac:dyDescent="0.25">
      <c r="A2372" s="12" t="s">
        <v>1640</v>
      </c>
      <c r="B2372" s="12" t="s">
        <v>155</v>
      </c>
      <c r="C2372" s="13" t="s">
        <v>12</v>
      </c>
      <c r="D2372" s="61" t="s">
        <v>156</v>
      </c>
      <c r="E2372" s="62"/>
      <c r="F2372" s="62"/>
      <c r="G2372" s="13"/>
      <c r="H2372" s="14" t="s">
        <v>958</v>
      </c>
      <c r="I2372" s="63">
        <v>1</v>
      </c>
      <c r="J2372" s="64"/>
      <c r="K2372" s="15">
        <f>ROUND(K2399,2)</f>
        <v>85.06</v>
      </c>
      <c r="L2372" s="13"/>
      <c r="M2372" s="13"/>
      <c r="N2372" s="13"/>
      <c r="O2372" s="13"/>
      <c r="P2372" s="13"/>
      <c r="Q2372" s="13"/>
      <c r="R2372" s="13"/>
      <c r="S2372" s="13"/>
      <c r="T2372" s="13"/>
      <c r="U2372" s="13"/>
      <c r="V2372" s="13"/>
      <c r="W2372" s="13"/>
      <c r="X2372" s="13"/>
      <c r="Y2372" s="13"/>
      <c r="Z2372" s="13"/>
      <c r="AA2372" s="13"/>
    </row>
    <row r="2373" spans="1:27" x14ac:dyDescent="0.25">
      <c r="B2373" s="9" t="s">
        <v>959</v>
      </c>
    </row>
    <row r="2374" spans="1:27" x14ac:dyDescent="0.25">
      <c r="B2374" t="s">
        <v>1111</v>
      </c>
      <c r="C2374" t="s">
        <v>25</v>
      </c>
      <c r="D2374" t="s">
        <v>1112</v>
      </c>
      <c r="E2374" s="16">
        <v>1</v>
      </c>
      <c r="F2374" t="s">
        <v>962</v>
      </c>
      <c r="G2374" t="s">
        <v>963</v>
      </c>
      <c r="H2374" s="17">
        <v>28.61</v>
      </c>
      <c r="I2374" t="s">
        <v>964</v>
      </c>
      <c r="J2374" s="18">
        <f>ROUND(E2374/I2372* H2374,5)</f>
        <v>28.61</v>
      </c>
      <c r="K2374" s="19"/>
    </row>
    <row r="2375" spans="1:27" x14ac:dyDescent="0.25">
      <c r="B2375" t="s">
        <v>960</v>
      </c>
      <c r="C2375" t="s">
        <v>25</v>
      </c>
      <c r="D2375" t="s">
        <v>961</v>
      </c>
      <c r="E2375" s="16">
        <v>0.2</v>
      </c>
      <c r="F2375" t="s">
        <v>962</v>
      </c>
      <c r="G2375" t="s">
        <v>963</v>
      </c>
      <c r="H2375" s="17">
        <v>24.69</v>
      </c>
      <c r="I2375" t="s">
        <v>964</v>
      </c>
      <c r="J2375" s="18">
        <f>ROUND(E2375/I2372* H2375,5)</f>
        <v>4.9379999999999997</v>
      </c>
      <c r="K2375" s="19"/>
    </row>
    <row r="2376" spans="1:27" x14ac:dyDescent="0.25">
      <c r="B2376" t="s">
        <v>1109</v>
      </c>
      <c r="C2376" t="s">
        <v>25</v>
      </c>
      <c r="D2376" t="s">
        <v>1110</v>
      </c>
      <c r="E2376" s="16">
        <v>0.4</v>
      </c>
      <c r="F2376" t="s">
        <v>962</v>
      </c>
      <c r="G2376" t="s">
        <v>963</v>
      </c>
      <c r="H2376" s="17">
        <v>23.88</v>
      </c>
      <c r="I2376" t="s">
        <v>964</v>
      </c>
      <c r="J2376" s="18">
        <f>ROUND(E2376/I2372* H2376,5)</f>
        <v>9.5519999999999996</v>
      </c>
      <c r="K2376" s="19"/>
    </row>
    <row r="2377" spans="1:27" x14ac:dyDescent="0.25">
      <c r="B2377" t="s">
        <v>1061</v>
      </c>
      <c r="C2377" t="s">
        <v>25</v>
      </c>
      <c r="D2377" t="s">
        <v>1062</v>
      </c>
      <c r="E2377" s="16">
        <v>0.5</v>
      </c>
      <c r="F2377" t="s">
        <v>962</v>
      </c>
      <c r="G2377" t="s">
        <v>963</v>
      </c>
      <c r="H2377" s="17">
        <v>28.61</v>
      </c>
      <c r="I2377" t="s">
        <v>964</v>
      </c>
      <c r="J2377" s="18">
        <f>ROUND(E2377/I2372* H2377,5)</f>
        <v>14.305</v>
      </c>
      <c r="K2377" s="19"/>
    </row>
    <row r="2378" spans="1:27" x14ac:dyDescent="0.25">
      <c r="D2378" s="20" t="s">
        <v>965</v>
      </c>
      <c r="E2378" s="19"/>
      <c r="H2378" s="19"/>
      <c r="K2378" s="17">
        <f>SUM(J2374:J2377)</f>
        <v>57.405000000000001</v>
      </c>
    </row>
    <row r="2379" spans="1:27" x14ac:dyDescent="0.25">
      <c r="B2379" s="9" t="s">
        <v>966</v>
      </c>
      <c r="E2379" s="19"/>
      <c r="H2379" s="19"/>
      <c r="K2379" s="19"/>
    </row>
    <row r="2380" spans="1:27" x14ac:dyDescent="0.25">
      <c r="B2380" t="s">
        <v>1641</v>
      </c>
      <c r="C2380" t="s">
        <v>25</v>
      </c>
      <c r="D2380" t="s">
        <v>1642</v>
      </c>
      <c r="E2380" s="16">
        <v>3.5000000000000003E-2</v>
      </c>
      <c r="F2380" t="s">
        <v>962</v>
      </c>
      <c r="G2380" t="s">
        <v>963</v>
      </c>
      <c r="H2380" s="17">
        <v>1.7</v>
      </c>
      <c r="I2380" t="s">
        <v>964</v>
      </c>
      <c r="J2380" s="18">
        <f>ROUND(E2380/I2372* H2380,5)</f>
        <v>5.9499999999999997E-2</v>
      </c>
      <c r="K2380" s="19"/>
    </row>
    <row r="2381" spans="1:27" x14ac:dyDescent="0.25">
      <c r="B2381" t="s">
        <v>1643</v>
      </c>
      <c r="C2381" t="s">
        <v>25</v>
      </c>
      <c r="D2381" t="s">
        <v>1644</v>
      </c>
      <c r="E2381" s="16">
        <v>0.05</v>
      </c>
      <c r="F2381" t="s">
        <v>962</v>
      </c>
      <c r="G2381" t="s">
        <v>963</v>
      </c>
      <c r="H2381" s="17">
        <v>3.98</v>
      </c>
      <c r="I2381" t="s">
        <v>964</v>
      </c>
      <c r="J2381" s="18">
        <f>ROUND(E2381/I2372* H2381,5)</f>
        <v>0.19900000000000001</v>
      </c>
      <c r="K2381" s="19"/>
    </row>
    <row r="2382" spans="1:27" x14ac:dyDescent="0.25">
      <c r="D2382" s="20" t="s">
        <v>969</v>
      </c>
      <c r="E2382" s="19"/>
      <c r="H2382" s="19"/>
      <c r="K2382" s="17">
        <f>SUM(J2380:J2381)</f>
        <v>0.25850000000000001</v>
      </c>
    </row>
    <row r="2383" spans="1:27" x14ac:dyDescent="0.25">
      <c r="B2383" s="9" t="s">
        <v>970</v>
      </c>
      <c r="E2383" s="19"/>
      <c r="H2383" s="19"/>
      <c r="K2383" s="19"/>
    </row>
    <row r="2384" spans="1:27" x14ac:dyDescent="0.25">
      <c r="B2384" t="s">
        <v>1645</v>
      </c>
      <c r="C2384" t="s">
        <v>974</v>
      </c>
      <c r="D2384" t="s">
        <v>1646</v>
      </c>
      <c r="E2384" s="16">
        <v>8.0000000000000002E-3</v>
      </c>
      <c r="G2384" t="s">
        <v>963</v>
      </c>
      <c r="H2384" s="17">
        <v>47.52</v>
      </c>
      <c r="I2384" t="s">
        <v>964</v>
      </c>
      <c r="J2384" s="18">
        <f t="shared" ref="J2384:J2390" si="2">ROUND(E2384* H2384,5)</f>
        <v>0.38016</v>
      </c>
      <c r="K2384" s="19"/>
    </row>
    <row r="2385" spans="2:11" x14ac:dyDescent="0.25">
      <c r="B2385" t="s">
        <v>973</v>
      </c>
      <c r="C2385" t="s">
        <v>974</v>
      </c>
      <c r="D2385" t="s">
        <v>975</v>
      </c>
      <c r="E2385" s="16">
        <v>3.2000000000000002E-3</v>
      </c>
      <c r="G2385" t="s">
        <v>963</v>
      </c>
      <c r="H2385" s="17">
        <v>145.41999999999999</v>
      </c>
      <c r="I2385" t="s">
        <v>964</v>
      </c>
      <c r="J2385" s="18">
        <f t="shared" si="2"/>
        <v>0.46533999999999998</v>
      </c>
      <c r="K2385" s="19"/>
    </row>
    <row r="2386" spans="2:11" x14ac:dyDescent="0.25">
      <c r="B2386" t="s">
        <v>971</v>
      </c>
      <c r="C2386" t="s">
        <v>37</v>
      </c>
      <c r="D2386" t="s">
        <v>972</v>
      </c>
      <c r="E2386" s="16">
        <v>1.2999999999999999E-3</v>
      </c>
      <c r="G2386" t="s">
        <v>963</v>
      </c>
      <c r="H2386" s="17">
        <v>2.04</v>
      </c>
      <c r="I2386" t="s">
        <v>964</v>
      </c>
      <c r="J2386" s="18">
        <f t="shared" si="2"/>
        <v>2.65E-3</v>
      </c>
      <c r="K2386" s="19"/>
    </row>
    <row r="2387" spans="2:11" x14ac:dyDescent="0.25">
      <c r="B2387" t="s">
        <v>1647</v>
      </c>
      <c r="C2387" t="s">
        <v>12</v>
      </c>
      <c r="D2387" t="s">
        <v>1648</v>
      </c>
      <c r="E2387" s="16">
        <v>8.0088000000000008</v>
      </c>
      <c r="G2387" t="s">
        <v>963</v>
      </c>
      <c r="H2387" s="17">
        <v>0.44</v>
      </c>
      <c r="I2387" t="s">
        <v>964</v>
      </c>
      <c r="J2387" s="18">
        <f t="shared" si="2"/>
        <v>3.5238700000000001</v>
      </c>
      <c r="K2387" s="19"/>
    </row>
    <row r="2388" spans="2:11" x14ac:dyDescent="0.25">
      <c r="B2388" t="s">
        <v>1649</v>
      </c>
      <c r="C2388" t="s">
        <v>990</v>
      </c>
      <c r="D2388" t="s">
        <v>1650</v>
      </c>
      <c r="E2388" s="16">
        <v>0.51</v>
      </c>
      <c r="G2388" t="s">
        <v>963</v>
      </c>
      <c r="H2388" s="17">
        <v>1.22</v>
      </c>
      <c r="I2388" t="s">
        <v>964</v>
      </c>
      <c r="J2388" s="18">
        <f t="shared" si="2"/>
        <v>0.62219999999999998</v>
      </c>
      <c r="K2388" s="19"/>
    </row>
    <row r="2389" spans="2:11" x14ac:dyDescent="0.25">
      <c r="B2389" t="s">
        <v>1651</v>
      </c>
      <c r="C2389" t="s">
        <v>28</v>
      </c>
      <c r="D2389" t="s">
        <v>1652</v>
      </c>
      <c r="E2389" s="16">
        <v>1.1000000000000001</v>
      </c>
      <c r="G2389" t="s">
        <v>963</v>
      </c>
      <c r="H2389" s="17">
        <v>12.34</v>
      </c>
      <c r="I2389" t="s">
        <v>964</v>
      </c>
      <c r="J2389" s="18">
        <f t="shared" si="2"/>
        <v>13.574</v>
      </c>
      <c r="K2389" s="19"/>
    </row>
    <row r="2390" spans="2:11" x14ac:dyDescent="0.25">
      <c r="B2390" t="s">
        <v>1653</v>
      </c>
      <c r="C2390" t="s">
        <v>990</v>
      </c>
      <c r="D2390" t="s">
        <v>1654</v>
      </c>
      <c r="E2390" s="16">
        <v>4.9028</v>
      </c>
      <c r="G2390" t="s">
        <v>963</v>
      </c>
      <c r="H2390" s="17">
        <v>0.48</v>
      </c>
      <c r="I2390" t="s">
        <v>964</v>
      </c>
      <c r="J2390" s="18">
        <f t="shared" si="2"/>
        <v>2.3533400000000002</v>
      </c>
      <c r="K2390" s="19"/>
    </row>
    <row r="2391" spans="2:11" x14ac:dyDescent="0.25">
      <c r="D2391" s="20" t="s">
        <v>978</v>
      </c>
      <c r="E2391" s="19"/>
      <c r="H2391" s="19"/>
      <c r="K2391" s="17">
        <f>SUM(J2384:J2390)</f>
        <v>20.921559999999999</v>
      </c>
    </row>
    <row r="2392" spans="2:11" x14ac:dyDescent="0.25">
      <c r="B2392" s="9" t="s">
        <v>955</v>
      </c>
      <c r="E2392" s="19"/>
      <c r="H2392" s="19"/>
      <c r="K2392" s="19"/>
    </row>
    <row r="2393" spans="2:11" x14ac:dyDescent="0.25">
      <c r="B2393" t="s">
        <v>985</v>
      </c>
      <c r="C2393" t="s">
        <v>37</v>
      </c>
      <c r="D2393" t="s">
        <v>986</v>
      </c>
      <c r="E2393" s="16">
        <v>2.92E-2</v>
      </c>
      <c r="G2393" t="s">
        <v>963</v>
      </c>
      <c r="H2393" s="17">
        <v>114.01</v>
      </c>
      <c r="I2393" t="s">
        <v>964</v>
      </c>
      <c r="J2393" s="18">
        <f>ROUND(E2393* H2393,5)</f>
        <v>3.3290899999999999</v>
      </c>
      <c r="K2393" s="19"/>
    </row>
    <row r="2394" spans="2:11" x14ac:dyDescent="0.25">
      <c r="D2394" s="20" t="s">
        <v>1115</v>
      </c>
      <c r="E2394" s="19"/>
      <c r="H2394" s="19"/>
      <c r="K2394" s="17">
        <f>SUM(J2393:J2393)</f>
        <v>3.3290899999999999</v>
      </c>
    </row>
    <row r="2395" spans="2:11" x14ac:dyDescent="0.25">
      <c r="E2395" s="19"/>
      <c r="H2395" s="19"/>
      <c r="K2395" s="19"/>
    </row>
    <row r="2396" spans="2:11" x14ac:dyDescent="0.25">
      <c r="D2396" s="20" t="s">
        <v>980</v>
      </c>
      <c r="E2396" s="19"/>
      <c r="H2396" s="19">
        <v>2</v>
      </c>
      <c r="I2396" t="s">
        <v>981</v>
      </c>
      <c r="J2396">
        <f>ROUND(H2396/100*K2378,5)</f>
        <v>1.1480999999999999</v>
      </c>
      <c r="K2396" s="19"/>
    </row>
    <row r="2397" spans="2:11" x14ac:dyDescent="0.25">
      <c r="D2397" s="20" t="s">
        <v>979</v>
      </c>
      <c r="E2397" s="19"/>
      <c r="H2397" s="19"/>
      <c r="K2397" s="21">
        <f>SUM(J2373:J2396)</f>
        <v>83.062249999999992</v>
      </c>
    </row>
    <row r="2398" spans="2:11" x14ac:dyDescent="0.25">
      <c r="D2398" s="20" t="s">
        <v>1012</v>
      </c>
      <c r="E2398" s="19"/>
      <c r="H2398" s="19">
        <v>2.4</v>
      </c>
      <c r="I2398" t="s">
        <v>981</v>
      </c>
      <c r="K2398" s="17">
        <f>ROUND(H2398/100*K2397,5)</f>
        <v>1.99349</v>
      </c>
    </row>
    <row r="2399" spans="2:11" x14ac:dyDescent="0.25">
      <c r="D2399" s="20" t="s">
        <v>982</v>
      </c>
      <c r="E2399" s="19"/>
      <c r="H2399" s="19"/>
      <c r="K2399" s="21">
        <f>SUM(K2397:K2398)</f>
        <v>85.055739999999986</v>
      </c>
    </row>
    <row r="2401" spans="1:27" ht="45" customHeight="1" x14ac:dyDescent="0.25">
      <c r="A2401" s="12" t="s">
        <v>1655</v>
      </c>
      <c r="B2401" s="12" t="s">
        <v>849</v>
      </c>
      <c r="C2401" s="13" t="s">
        <v>12</v>
      </c>
      <c r="D2401" s="61" t="s">
        <v>850</v>
      </c>
      <c r="E2401" s="62"/>
      <c r="F2401" s="62"/>
      <c r="G2401" s="13"/>
      <c r="H2401" s="14" t="s">
        <v>958</v>
      </c>
      <c r="I2401" s="63">
        <v>1</v>
      </c>
      <c r="J2401" s="64"/>
      <c r="K2401" s="15">
        <f>ROUND(K2410,2)</f>
        <v>134.59</v>
      </c>
      <c r="L2401" s="13"/>
      <c r="M2401" s="13"/>
      <c r="N2401" s="13"/>
      <c r="O2401" s="13"/>
      <c r="P2401" s="13"/>
      <c r="Q2401" s="13"/>
      <c r="R2401" s="13"/>
      <c r="S2401" s="13"/>
      <c r="T2401" s="13"/>
      <c r="U2401" s="13"/>
      <c r="V2401" s="13"/>
      <c r="W2401" s="13"/>
      <c r="X2401" s="13"/>
      <c r="Y2401" s="13"/>
      <c r="Z2401" s="13"/>
      <c r="AA2401" s="13"/>
    </row>
    <row r="2402" spans="1:27" x14ac:dyDescent="0.25">
      <c r="B2402" s="9" t="s">
        <v>959</v>
      </c>
    </row>
    <row r="2403" spans="1:27" x14ac:dyDescent="0.25">
      <c r="B2403" t="s">
        <v>1109</v>
      </c>
      <c r="C2403" t="s">
        <v>25</v>
      </c>
      <c r="D2403" t="s">
        <v>1110</v>
      </c>
      <c r="E2403" s="16">
        <v>3</v>
      </c>
      <c r="F2403" t="s">
        <v>962</v>
      </c>
      <c r="G2403" t="s">
        <v>963</v>
      </c>
      <c r="H2403" s="17">
        <v>23.88</v>
      </c>
      <c r="I2403" t="s">
        <v>964</v>
      </c>
      <c r="J2403" s="18">
        <f>ROUND(E2403/I2401* H2403,5)</f>
        <v>71.64</v>
      </c>
      <c r="K2403" s="19"/>
    </row>
    <row r="2404" spans="1:27" x14ac:dyDescent="0.25">
      <c r="B2404" t="s">
        <v>1111</v>
      </c>
      <c r="C2404" t="s">
        <v>25</v>
      </c>
      <c r="D2404" t="s">
        <v>1112</v>
      </c>
      <c r="E2404" s="16">
        <v>2</v>
      </c>
      <c r="F2404" t="s">
        <v>962</v>
      </c>
      <c r="G2404" t="s">
        <v>963</v>
      </c>
      <c r="H2404" s="17">
        <v>28.61</v>
      </c>
      <c r="I2404" t="s">
        <v>964</v>
      </c>
      <c r="J2404" s="18">
        <f>ROUND(E2404/I2401* H2404,5)</f>
        <v>57.22</v>
      </c>
      <c r="K2404" s="19"/>
    </row>
    <row r="2405" spans="1:27" x14ac:dyDescent="0.25">
      <c r="D2405" s="20" t="s">
        <v>965</v>
      </c>
      <c r="E2405" s="19"/>
      <c r="H2405" s="19"/>
      <c r="K2405" s="17">
        <f>SUM(J2403:J2404)</f>
        <v>128.86000000000001</v>
      </c>
    </row>
    <row r="2406" spans="1:27" x14ac:dyDescent="0.25">
      <c r="E2406" s="19"/>
      <c r="H2406" s="19"/>
      <c r="K2406" s="19"/>
    </row>
    <row r="2407" spans="1:27" x14ac:dyDescent="0.25">
      <c r="D2407" s="20" t="s">
        <v>980</v>
      </c>
      <c r="E2407" s="19"/>
      <c r="H2407" s="19">
        <v>2</v>
      </c>
      <c r="I2407" t="s">
        <v>981</v>
      </c>
      <c r="J2407">
        <f>ROUND(H2407/100*K2405,5)</f>
        <v>2.5771999999999999</v>
      </c>
      <c r="K2407" s="19"/>
    </row>
    <row r="2408" spans="1:27" x14ac:dyDescent="0.25">
      <c r="D2408" s="20" t="s">
        <v>979</v>
      </c>
      <c r="E2408" s="19"/>
      <c r="H2408" s="19"/>
      <c r="K2408" s="21">
        <f>SUM(J2402:J2407)</f>
        <v>131.43720000000002</v>
      </c>
    </row>
    <row r="2409" spans="1:27" x14ac:dyDescent="0.25">
      <c r="D2409" s="20" t="s">
        <v>1012</v>
      </c>
      <c r="E2409" s="19"/>
      <c r="H2409" s="19">
        <v>2.4</v>
      </c>
      <c r="I2409" t="s">
        <v>981</v>
      </c>
      <c r="K2409" s="17">
        <f>ROUND(H2409/100*K2408,5)</f>
        <v>3.15449</v>
      </c>
    </row>
    <row r="2410" spans="1:27" x14ac:dyDescent="0.25">
      <c r="D2410" s="20" t="s">
        <v>982</v>
      </c>
      <c r="E2410" s="19"/>
      <c r="H2410" s="19"/>
      <c r="K2410" s="21">
        <f>SUM(K2408:K2409)</f>
        <v>134.59169000000003</v>
      </c>
    </row>
    <row r="2412" spans="1:27" ht="45" customHeight="1" x14ac:dyDescent="0.25">
      <c r="A2412" s="12" t="s">
        <v>1656</v>
      </c>
      <c r="B2412" s="12" t="s">
        <v>863</v>
      </c>
      <c r="C2412" s="13" t="s">
        <v>12</v>
      </c>
      <c r="D2412" s="61" t="s">
        <v>864</v>
      </c>
      <c r="E2412" s="62"/>
      <c r="F2412" s="62"/>
      <c r="G2412" s="13"/>
      <c r="H2412" s="14" t="s">
        <v>958</v>
      </c>
      <c r="I2412" s="63">
        <v>1</v>
      </c>
      <c r="J2412" s="64"/>
      <c r="K2412" s="15">
        <f>ROUND(K2423,2)</f>
        <v>168.8</v>
      </c>
      <c r="L2412" s="13"/>
      <c r="M2412" s="13"/>
      <c r="N2412" s="13"/>
      <c r="O2412" s="13"/>
      <c r="P2412" s="13"/>
      <c r="Q2412" s="13"/>
      <c r="R2412" s="13"/>
      <c r="S2412" s="13"/>
      <c r="T2412" s="13"/>
      <c r="U2412" s="13"/>
      <c r="V2412" s="13"/>
      <c r="W2412" s="13"/>
      <c r="X2412" s="13"/>
      <c r="Y2412" s="13"/>
      <c r="Z2412" s="13"/>
      <c r="AA2412" s="13"/>
    </row>
    <row r="2413" spans="1:27" x14ac:dyDescent="0.25">
      <c r="B2413" s="9" t="s">
        <v>959</v>
      </c>
    </row>
    <row r="2414" spans="1:27" x14ac:dyDescent="0.25">
      <c r="B2414" t="s">
        <v>1111</v>
      </c>
      <c r="C2414" t="s">
        <v>25</v>
      </c>
      <c r="D2414" t="s">
        <v>1112</v>
      </c>
      <c r="E2414" s="16">
        <v>1</v>
      </c>
      <c r="F2414" t="s">
        <v>962</v>
      </c>
      <c r="G2414" t="s">
        <v>963</v>
      </c>
      <c r="H2414" s="17">
        <v>28.61</v>
      </c>
      <c r="I2414" t="s">
        <v>964</v>
      </c>
      <c r="J2414" s="18">
        <f>ROUND(E2414/I2412* H2414,5)</f>
        <v>28.61</v>
      </c>
      <c r="K2414" s="19"/>
    </row>
    <row r="2415" spans="1:27" x14ac:dyDescent="0.25">
      <c r="B2415" t="s">
        <v>1346</v>
      </c>
      <c r="C2415" t="s">
        <v>25</v>
      </c>
      <c r="D2415" t="s">
        <v>1347</v>
      </c>
      <c r="E2415" s="16">
        <v>2</v>
      </c>
      <c r="F2415" t="s">
        <v>962</v>
      </c>
      <c r="G2415" t="s">
        <v>963</v>
      </c>
      <c r="H2415" s="17">
        <v>25.5</v>
      </c>
      <c r="I2415" t="s">
        <v>964</v>
      </c>
      <c r="J2415" s="18">
        <f>ROUND(E2415/I2412* H2415,5)</f>
        <v>51</v>
      </c>
      <c r="K2415" s="19"/>
    </row>
    <row r="2416" spans="1:27" x14ac:dyDescent="0.25">
      <c r="B2416" t="s">
        <v>1168</v>
      </c>
      <c r="C2416" t="s">
        <v>25</v>
      </c>
      <c r="D2416" t="s">
        <v>1169</v>
      </c>
      <c r="E2416" s="16">
        <v>2</v>
      </c>
      <c r="F2416" t="s">
        <v>962</v>
      </c>
      <c r="G2416" t="s">
        <v>963</v>
      </c>
      <c r="H2416" s="17">
        <v>29.06</v>
      </c>
      <c r="I2416" t="s">
        <v>964</v>
      </c>
      <c r="J2416" s="18">
        <f>ROUND(E2416/I2412* H2416,5)</f>
        <v>58.12</v>
      </c>
      <c r="K2416" s="19"/>
    </row>
    <row r="2417" spans="1:27" x14ac:dyDescent="0.25">
      <c r="B2417" t="s">
        <v>1109</v>
      </c>
      <c r="C2417" t="s">
        <v>25</v>
      </c>
      <c r="D2417" t="s">
        <v>1110</v>
      </c>
      <c r="E2417" s="16">
        <v>1</v>
      </c>
      <c r="F2417" t="s">
        <v>962</v>
      </c>
      <c r="G2417" t="s">
        <v>963</v>
      </c>
      <c r="H2417" s="17">
        <v>23.88</v>
      </c>
      <c r="I2417" t="s">
        <v>964</v>
      </c>
      <c r="J2417" s="18">
        <f>ROUND(E2417/I2412* H2417,5)</f>
        <v>23.88</v>
      </c>
      <c r="K2417" s="19"/>
    </row>
    <row r="2418" spans="1:27" x14ac:dyDescent="0.25">
      <c r="D2418" s="20" t="s">
        <v>965</v>
      </c>
      <c r="E2418" s="19"/>
      <c r="H2418" s="19"/>
      <c r="K2418" s="17">
        <f>SUM(J2414:J2417)</f>
        <v>161.60999999999999</v>
      </c>
    </row>
    <row r="2419" spans="1:27" x14ac:dyDescent="0.25">
      <c r="E2419" s="19"/>
      <c r="H2419" s="19"/>
      <c r="K2419" s="19"/>
    </row>
    <row r="2420" spans="1:27" x14ac:dyDescent="0.25">
      <c r="D2420" s="20" t="s">
        <v>980</v>
      </c>
      <c r="E2420" s="19"/>
      <c r="H2420" s="19">
        <v>2</v>
      </c>
      <c r="I2420" t="s">
        <v>981</v>
      </c>
      <c r="J2420">
        <f>ROUND(H2420/100*K2418,5)</f>
        <v>3.2322000000000002</v>
      </c>
      <c r="K2420" s="19"/>
    </row>
    <row r="2421" spans="1:27" x14ac:dyDescent="0.25">
      <c r="D2421" s="20" t="s">
        <v>979</v>
      </c>
      <c r="E2421" s="19"/>
      <c r="H2421" s="19"/>
      <c r="K2421" s="21">
        <f>SUM(J2413:J2420)</f>
        <v>164.84219999999999</v>
      </c>
    </row>
    <row r="2422" spans="1:27" x14ac:dyDescent="0.25">
      <c r="D2422" s="20" t="s">
        <v>1012</v>
      </c>
      <c r="E2422" s="19"/>
      <c r="H2422" s="19">
        <v>2.4</v>
      </c>
      <c r="I2422" t="s">
        <v>981</v>
      </c>
      <c r="K2422" s="17">
        <f>ROUND(H2422/100*K2421,5)</f>
        <v>3.95621</v>
      </c>
    </row>
    <row r="2423" spans="1:27" x14ac:dyDescent="0.25">
      <c r="D2423" s="20" t="s">
        <v>982</v>
      </c>
      <c r="E2423" s="19"/>
      <c r="H2423" s="19"/>
      <c r="K2423" s="21">
        <f>SUM(K2421:K2422)</f>
        <v>168.79840999999999</v>
      </c>
    </row>
    <row r="2425" spans="1:27" ht="45" customHeight="1" x14ac:dyDescent="0.25">
      <c r="A2425" s="12" t="s">
        <v>1657</v>
      </c>
      <c r="B2425" s="12" t="s">
        <v>847</v>
      </c>
      <c r="C2425" s="13" t="s">
        <v>28</v>
      </c>
      <c r="D2425" s="61" t="s">
        <v>848</v>
      </c>
      <c r="E2425" s="62"/>
      <c r="F2425" s="62"/>
      <c r="G2425" s="13"/>
      <c r="H2425" s="14" t="s">
        <v>958</v>
      </c>
      <c r="I2425" s="63">
        <v>1</v>
      </c>
      <c r="J2425" s="64"/>
      <c r="K2425" s="15">
        <f>ROUND(K2434,2)</f>
        <v>17.95</v>
      </c>
      <c r="L2425" s="13"/>
      <c r="M2425" s="13"/>
      <c r="N2425" s="13"/>
      <c r="O2425" s="13"/>
      <c r="P2425" s="13"/>
      <c r="Q2425" s="13"/>
      <c r="R2425" s="13"/>
      <c r="S2425" s="13"/>
      <c r="T2425" s="13"/>
      <c r="U2425" s="13"/>
      <c r="V2425" s="13"/>
      <c r="W2425" s="13"/>
      <c r="X2425" s="13"/>
      <c r="Y2425" s="13"/>
      <c r="Z2425" s="13"/>
      <c r="AA2425" s="13"/>
    </row>
    <row r="2426" spans="1:27" x14ac:dyDescent="0.25">
      <c r="B2426" s="9" t="s">
        <v>959</v>
      </c>
    </row>
    <row r="2427" spans="1:27" x14ac:dyDescent="0.25">
      <c r="B2427" t="s">
        <v>1109</v>
      </c>
      <c r="C2427" t="s">
        <v>25</v>
      </c>
      <c r="D2427" t="s">
        <v>1110</v>
      </c>
      <c r="E2427" s="16">
        <v>0.6</v>
      </c>
      <c r="F2427" t="s">
        <v>962</v>
      </c>
      <c r="G2427" t="s">
        <v>963</v>
      </c>
      <c r="H2427" s="17">
        <v>23.88</v>
      </c>
      <c r="I2427" t="s">
        <v>964</v>
      </c>
      <c r="J2427" s="18">
        <f>ROUND(E2427/I2425* H2427,5)</f>
        <v>14.327999999999999</v>
      </c>
      <c r="K2427" s="19"/>
    </row>
    <row r="2428" spans="1:27" x14ac:dyDescent="0.25">
      <c r="B2428" t="s">
        <v>1369</v>
      </c>
      <c r="C2428" t="s">
        <v>25</v>
      </c>
      <c r="D2428" t="s">
        <v>1370</v>
      </c>
      <c r="E2428" s="16">
        <v>0.1</v>
      </c>
      <c r="F2428" t="s">
        <v>962</v>
      </c>
      <c r="G2428" t="s">
        <v>963</v>
      </c>
      <c r="H2428" s="17">
        <v>28.61</v>
      </c>
      <c r="I2428" t="s">
        <v>964</v>
      </c>
      <c r="J2428" s="18">
        <f>ROUND(E2428/I2425* H2428,5)</f>
        <v>2.8610000000000002</v>
      </c>
      <c r="K2428" s="19"/>
    </row>
    <row r="2429" spans="1:27" x14ac:dyDescent="0.25">
      <c r="D2429" s="20" t="s">
        <v>965</v>
      </c>
      <c r="E2429" s="19"/>
      <c r="H2429" s="19"/>
      <c r="K2429" s="17">
        <f>SUM(J2427:J2428)</f>
        <v>17.189</v>
      </c>
    </row>
    <row r="2430" spans="1:27" x14ac:dyDescent="0.25">
      <c r="E2430" s="19"/>
      <c r="H2430" s="19"/>
      <c r="K2430" s="19"/>
    </row>
    <row r="2431" spans="1:27" x14ac:dyDescent="0.25">
      <c r="D2431" s="20" t="s">
        <v>980</v>
      </c>
      <c r="E2431" s="19"/>
      <c r="H2431" s="19">
        <v>2</v>
      </c>
      <c r="I2431" t="s">
        <v>981</v>
      </c>
      <c r="J2431">
        <f>ROUND(H2431/100*K2429,5)</f>
        <v>0.34377999999999997</v>
      </c>
      <c r="K2431" s="19"/>
    </row>
    <row r="2432" spans="1:27" x14ac:dyDescent="0.25">
      <c r="D2432" s="20" t="s">
        <v>979</v>
      </c>
      <c r="E2432" s="19"/>
      <c r="H2432" s="19"/>
      <c r="K2432" s="21">
        <f>SUM(J2426:J2431)</f>
        <v>17.532779999999999</v>
      </c>
    </row>
    <row r="2433" spans="1:27" x14ac:dyDescent="0.25">
      <c r="D2433" s="20" t="s">
        <v>1012</v>
      </c>
      <c r="E2433" s="19"/>
      <c r="H2433" s="19">
        <v>2.4</v>
      </c>
      <c r="I2433" t="s">
        <v>981</v>
      </c>
      <c r="K2433" s="17">
        <f>ROUND(H2433/100*K2432,5)</f>
        <v>0.42079</v>
      </c>
    </row>
    <row r="2434" spans="1:27" x14ac:dyDescent="0.25">
      <c r="D2434" s="20" t="s">
        <v>982</v>
      </c>
      <c r="E2434" s="19"/>
      <c r="H2434" s="19"/>
      <c r="K2434" s="21">
        <f>SUM(K2432:K2433)</f>
        <v>17.953569999999999</v>
      </c>
    </row>
    <row r="2436" spans="1:27" ht="45" customHeight="1" x14ac:dyDescent="0.25">
      <c r="A2436" s="12" t="s">
        <v>1658</v>
      </c>
      <c r="B2436" s="12" t="s">
        <v>865</v>
      </c>
      <c r="C2436" s="13" t="s">
        <v>12</v>
      </c>
      <c r="D2436" s="61" t="s">
        <v>866</v>
      </c>
      <c r="E2436" s="62"/>
      <c r="F2436" s="62"/>
      <c r="G2436" s="13"/>
      <c r="H2436" s="14" t="s">
        <v>958</v>
      </c>
      <c r="I2436" s="63">
        <v>1</v>
      </c>
      <c r="J2436" s="64"/>
      <c r="K2436" s="15">
        <f>ROUND(K2447,2)</f>
        <v>253.2</v>
      </c>
      <c r="L2436" s="13"/>
      <c r="M2436" s="13"/>
      <c r="N2436" s="13"/>
      <c r="O2436" s="13"/>
      <c r="P2436" s="13"/>
      <c r="Q2436" s="13"/>
      <c r="R2436" s="13"/>
      <c r="S2436" s="13"/>
      <c r="T2436" s="13"/>
      <c r="U2436" s="13"/>
      <c r="V2436" s="13"/>
      <c r="W2436" s="13"/>
      <c r="X2436" s="13"/>
      <c r="Y2436" s="13"/>
      <c r="Z2436" s="13"/>
      <c r="AA2436" s="13"/>
    </row>
    <row r="2437" spans="1:27" x14ac:dyDescent="0.25">
      <c r="B2437" s="9" t="s">
        <v>959</v>
      </c>
    </row>
    <row r="2438" spans="1:27" x14ac:dyDescent="0.25">
      <c r="B2438" t="s">
        <v>1109</v>
      </c>
      <c r="C2438" t="s">
        <v>25</v>
      </c>
      <c r="D2438" t="s">
        <v>1110</v>
      </c>
      <c r="E2438" s="16">
        <v>1.5</v>
      </c>
      <c r="F2438" t="s">
        <v>962</v>
      </c>
      <c r="G2438" t="s">
        <v>963</v>
      </c>
      <c r="H2438" s="17">
        <v>23.88</v>
      </c>
      <c r="I2438" t="s">
        <v>964</v>
      </c>
      <c r="J2438" s="18">
        <f>ROUND(E2438/I2436* H2438,5)</f>
        <v>35.82</v>
      </c>
      <c r="K2438" s="19"/>
    </row>
    <row r="2439" spans="1:27" x14ac:dyDescent="0.25">
      <c r="B2439" t="s">
        <v>1346</v>
      </c>
      <c r="C2439" t="s">
        <v>25</v>
      </c>
      <c r="D2439" t="s">
        <v>1347</v>
      </c>
      <c r="E2439" s="16">
        <v>3</v>
      </c>
      <c r="F2439" t="s">
        <v>962</v>
      </c>
      <c r="G2439" t="s">
        <v>963</v>
      </c>
      <c r="H2439" s="17">
        <v>25.5</v>
      </c>
      <c r="I2439" t="s">
        <v>964</v>
      </c>
      <c r="J2439" s="18">
        <f>ROUND(E2439/I2436* H2439,5)</f>
        <v>76.5</v>
      </c>
      <c r="K2439" s="19"/>
    </row>
    <row r="2440" spans="1:27" x14ac:dyDescent="0.25">
      <c r="B2440" t="s">
        <v>1111</v>
      </c>
      <c r="C2440" t="s">
        <v>25</v>
      </c>
      <c r="D2440" t="s">
        <v>1112</v>
      </c>
      <c r="E2440" s="16">
        <v>1.5</v>
      </c>
      <c r="F2440" t="s">
        <v>962</v>
      </c>
      <c r="G2440" t="s">
        <v>963</v>
      </c>
      <c r="H2440" s="17">
        <v>28.61</v>
      </c>
      <c r="I2440" t="s">
        <v>964</v>
      </c>
      <c r="J2440" s="18">
        <f>ROUND(E2440/I2436* H2440,5)</f>
        <v>42.914999999999999</v>
      </c>
      <c r="K2440" s="19"/>
    </row>
    <row r="2441" spans="1:27" x14ac:dyDescent="0.25">
      <c r="B2441" t="s">
        <v>1168</v>
      </c>
      <c r="C2441" t="s">
        <v>25</v>
      </c>
      <c r="D2441" t="s">
        <v>1169</v>
      </c>
      <c r="E2441" s="16">
        <v>3</v>
      </c>
      <c r="F2441" t="s">
        <v>962</v>
      </c>
      <c r="G2441" t="s">
        <v>963</v>
      </c>
      <c r="H2441" s="17">
        <v>29.06</v>
      </c>
      <c r="I2441" t="s">
        <v>964</v>
      </c>
      <c r="J2441" s="18">
        <f>ROUND(E2441/I2436* H2441,5)</f>
        <v>87.18</v>
      </c>
      <c r="K2441" s="19"/>
    </row>
    <row r="2442" spans="1:27" x14ac:dyDescent="0.25">
      <c r="D2442" s="20" t="s">
        <v>965</v>
      </c>
      <c r="E2442" s="19"/>
      <c r="H2442" s="19"/>
      <c r="K2442" s="17">
        <f>SUM(J2438:J2441)</f>
        <v>242.41499999999999</v>
      </c>
    </row>
    <row r="2443" spans="1:27" x14ac:dyDescent="0.25">
      <c r="E2443" s="19"/>
      <c r="H2443" s="19"/>
      <c r="K2443" s="19"/>
    </row>
    <row r="2444" spans="1:27" x14ac:dyDescent="0.25">
      <c r="D2444" s="20" t="s">
        <v>980</v>
      </c>
      <c r="E2444" s="19"/>
      <c r="H2444" s="19">
        <v>2</v>
      </c>
      <c r="I2444" t="s">
        <v>981</v>
      </c>
      <c r="J2444">
        <f>ROUND(H2444/100*K2442,5)</f>
        <v>4.8483000000000001</v>
      </c>
      <c r="K2444" s="19"/>
    </row>
    <row r="2445" spans="1:27" x14ac:dyDescent="0.25">
      <c r="D2445" s="20" t="s">
        <v>979</v>
      </c>
      <c r="E2445" s="19"/>
      <c r="H2445" s="19"/>
      <c r="K2445" s="21">
        <f>SUM(J2437:J2444)</f>
        <v>247.26329999999999</v>
      </c>
    </row>
    <row r="2446" spans="1:27" x14ac:dyDescent="0.25">
      <c r="D2446" s="20" t="s">
        <v>1012</v>
      </c>
      <c r="E2446" s="19"/>
      <c r="H2446" s="19">
        <v>2.4</v>
      </c>
      <c r="I2446" t="s">
        <v>981</v>
      </c>
      <c r="K2446" s="17">
        <f>ROUND(H2446/100*K2445,5)</f>
        <v>5.9343199999999996</v>
      </c>
    </row>
    <row r="2447" spans="1:27" x14ac:dyDescent="0.25">
      <c r="D2447" s="20" t="s">
        <v>982</v>
      </c>
      <c r="E2447" s="19"/>
      <c r="H2447" s="19"/>
      <c r="K2447" s="21">
        <f>SUM(K2445:K2446)</f>
        <v>253.19761999999997</v>
      </c>
    </row>
    <row r="2449" spans="1:27" ht="45" customHeight="1" x14ac:dyDescent="0.25">
      <c r="A2449" s="12" t="s">
        <v>1659</v>
      </c>
      <c r="B2449" s="12" t="s">
        <v>867</v>
      </c>
      <c r="C2449" s="13" t="s">
        <v>12</v>
      </c>
      <c r="D2449" s="61" t="s">
        <v>868</v>
      </c>
      <c r="E2449" s="62"/>
      <c r="F2449" s="62"/>
      <c r="G2449" s="13"/>
      <c r="H2449" s="14" t="s">
        <v>958</v>
      </c>
      <c r="I2449" s="63">
        <v>1</v>
      </c>
      <c r="J2449" s="64"/>
      <c r="K2449" s="15">
        <f>ROUND(K2463,2)</f>
        <v>233.65</v>
      </c>
      <c r="L2449" s="13"/>
      <c r="M2449" s="13"/>
      <c r="N2449" s="13"/>
      <c r="O2449" s="13"/>
      <c r="P2449" s="13"/>
      <c r="Q2449" s="13"/>
      <c r="R2449" s="13"/>
      <c r="S2449" s="13"/>
      <c r="T2449" s="13"/>
      <c r="U2449" s="13"/>
      <c r="V2449" s="13"/>
      <c r="W2449" s="13"/>
      <c r="X2449" s="13"/>
      <c r="Y2449" s="13"/>
      <c r="Z2449" s="13"/>
      <c r="AA2449" s="13"/>
    </row>
    <row r="2450" spans="1:27" x14ac:dyDescent="0.25">
      <c r="B2450" s="9" t="s">
        <v>959</v>
      </c>
    </row>
    <row r="2451" spans="1:27" x14ac:dyDescent="0.25">
      <c r="B2451" t="s">
        <v>1346</v>
      </c>
      <c r="C2451" t="s">
        <v>25</v>
      </c>
      <c r="D2451" t="s">
        <v>1347</v>
      </c>
      <c r="E2451" s="16">
        <v>0.5</v>
      </c>
      <c r="F2451" t="s">
        <v>962</v>
      </c>
      <c r="G2451" t="s">
        <v>963</v>
      </c>
      <c r="H2451" s="17">
        <v>25.5</v>
      </c>
      <c r="I2451" t="s">
        <v>964</v>
      </c>
      <c r="J2451" s="18">
        <f>ROUND(E2451/I2449* H2451,5)</f>
        <v>12.75</v>
      </c>
      <c r="K2451" s="19"/>
    </row>
    <row r="2452" spans="1:27" x14ac:dyDescent="0.25">
      <c r="B2452" t="s">
        <v>1168</v>
      </c>
      <c r="C2452" t="s">
        <v>25</v>
      </c>
      <c r="D2452" t="s">
        <v>1169</v>
      </c>
      <c r="E2452" s="16">
        <v>0.5</v>
      </c>
      <c r="F2452" t="s">
        <v>962</v>
      </c>
      <c r="G2452" t="s">
        <v>963</v>
      </c>
      <c r="H2452" s="17">
        <v>29.06</v>
      </c>
      <c r="I2452" t="s">
        <v>964</v>
      </c>
      <c r="J2452" s="18">
        <f>ROUND(E2452/I2449* H2452,5)</f>
        <v>14.53</v>
      </c>
      <c r="K2452" s="19"/>
    </row>
    <row r="2453" spans="1:27" x14ac:dyDescent="0.25">
      <c r="B2453" t="s">
        <v>1111</v>
      </c>
      <c r="C2453" t="s">
        <v>25</v>
      </c>
      <c r="D2453" t="s">
        <v>1112</v>
      </c>
      <c r="E2453" s="16">
        <v>0.5</v>
      </c>
      <c r="F2453" t="s">
        <v>962</v>
      </c>
      <c r="G2453" t="s">
        <v>963</v>
      </c>
      <c r="H2453" s="17">
        <v>28.61</v>
      </c>
      <c r="I2453" t="s">
        <v>964</v>
      </c>
      <c r="J2453" s="18">
        <f>ROUND(E2453/I2449* H2453,5)</f>
        <v>14.305</v>
      </c>
      <c r="K2453" s="19"/>
    </row>
    <row r="2454" spans="1:27" x14ac:dyDescent="0.25">
      <c r="B2454" t="s">
        <v>1109</v>
      </c>
      <c r="C2454" t="s">
        <v>25</v>
      </c>
      <c r="D2454" t="s">
        <v>1110</v>
      </c>
      <c r="E2454" s="16">
        <v>0.5</v>
      </c>
      <c r="F2454" t="s">
        <v>962</v>
      </c>
      <c r="G2454" t="s">
        <v>963</v>
      </c>
      <c r="H2454" s="17">
        <v>23.88</v>
      </c>
      <c r="I2454" t="s">
        <v>964</v>
      </c>
      <c r="J2454" s="18">
        <f>ROUND(E2454/I2449* H2454,5)</f>
        <v>11.94</v>
      </c>
      <c r="K2454" s="19"/>
    </row>
    <row r="2455" spans="1:27" x14ac:dyDescent="0.25">
      <c r="D2455" s="20" t="s">
        <v>965</v>
      </c>
      <c r="E2455" s="19"/>
      <c r="H2455" s="19"/>
      <c r="K2455" s="17">
        <f>SUM(J2451:J2454)</f>
        <v>53.524999999999999</v>
      </c>
    </row>
    <row r="2456" spans="1:27" x14ac:dyDescent="0.25">
      <c r="B2456" s="9" t="s">
        <v>966</v>
      </c>
      <c r="E2456" s="19"/>
      <c r="H2456" s="19"/>
      <c r="K2456" s="19"/>
    </row>
    <row r="2457" spans="1:27" x14ac:dyDescent="0.25">
      <c r="B2457" t="s">
        <v>1660</v>
      </c>
      <c r="C2457" t="s">
        <v>25</v>
      </c>
      <c r="D2457" t="s">
        <v>1661</v>
      </c>
      <c r="E2457" s="16">
        <v>3</v>
      </c>
      <c r="F2457" t="s">
        <v>962</v>
      </c>
      <c r="G2457" t="s">
        <v>963</v>
      </c>
      <c r="H2457" s="17">
        <v>57.86</v>
      </c>
      <c r="I2457" t="s">
        <v>964</v>
      </c>
      <c r="J2457" s="18">
        <f>ROUND(E2457/I2449* H2457,5)</f>
        <v>173.58</v>
      </c>
      <c r="K2457" s="19"/>
    </row>
    <row r="2458" spans="1:27" x14ac:dyDescent="0.25">
      <c r="D2458" s="20" t="s">
        <v>969</v>
      </c>
      <c r="E2458" s="19"/>
      <c r="H2458" s="19"/>
      <c r="K2458" s="17">
        <f>SUM(J2457:J2457)</f>
        <v>173.58</v>
      </c>
    </row>
    <row r="2459" spans="1:27" x14ac:dyDescent="0.25">
      <c r="E2459" s="19"/>
      <c r="H2459" s="19"/>
      <c r="K2459" s="19"/>
    </row>
    <row r="2460" spans="1:27" x14ac:dyDescent="0.25">
      <c r="D2460" s="20" t="s">
        <v>980</v>
      </c>
      <c r="E2460" s="19"/>
      <c r="H2460" s="19">
        <v>2</v>
      </c>
      <c r="I2460" t="s">
        <v>981</v>
      </c>
      <c r="J2460">
        <f>ROUND(H2460/100*K2455,5)</f>
        <v>1.0705</v>
      </c>
      <c r="K2460" s="19"/>
    </row>
    <row r="2461" spans="1:27" x14ac:dyDescent="0.25">
      <c r="D2461" s="20" t="s">
        <v>979</v>
      </c>
      <c r="E2461" s="19"/>
      <c r="H2461" s="19"/>
      <c r="K2461" s="21">
        <f>SUM(J2450:J2460)</f>
        <v>228.17550000000003</v>
      </c>
    </row>
    <row r="2462" spans="1:27" x14ac:dyDescent="0.25">
      <c r="D2462" s="20" t="s">
        <v>1012</v>
      </c>
      <c r="E2462" s="19"/>
      <c r="H2462" s="19">
        <v>2.4</v>
      </c>
      <c r="I2462" t="s">
        <v>981</v>
      </c>
      <c r="K2462" s="17">
        <f>ROUND(H2462/100*K2461,5)</f>
        <v>5.47621</v>
      </c>
    </row>
    <row r="2463" spans="1:27" x14ac:dyDescent="0.25">
      <c r="D2463" s="20" t="s">
        <v>982</v>
      </c>
      <c r="E2463" s="19"/>
      <c r="H2463" s="19"/>
      <c r="K2463" s="21">
        <f>SUM(K2461:K2462)</f>
        <v>233.65171000000004</v>
      </c>
    </row>
    <row r="2465" spans="1:27" ht="45" customHeight="1" x14ac:dyDescent="0.25">
      <c r="A2465" s="12" t="s">
        <v>1662</v>
      </c>
      <c r="B2465" s="12" t="s">
        <v>869</v>
      </c>
      <c r="C2465" s="13" t="s">
        <v>28</v>
      </c>
      <c r="D2465" s="61" t="s">
        <v>870</v>
      </c>
      <c r="E2465" s="62"/>
      <c r="F2465" s="62"/>
      <c r="G2465" s="13"/>
      <c r="H2465" s="14" t="s">
        <v>958</v>
      </c>
      <c r="I2465" s="63">
        <v>1</v>
      </c>
      <c r="J2465" s="64"/>
      <c r="K2465" s="15">
        <f>ROUND(K2479,2)</f>
        <v>183.38</v>
      </c>
      <c r="L2465" s="13"/>
      <c r="M2465" s="13"/>
      <c r="N2465" s="13"/>
      <c r="O2465" s="13"/>
      <c r="P2465" s="13"/>
      <c r="Q2465" s="13"/>
      <c r="R2465" s="13"/>
      <c r="S2465" s="13"/>
      <c r="T2465" s="13"/>
      <c r="U2465" s="13"/>
      <c r="V2465" s="13"/>
      <c r="W2465" s="13"/>
      <c r="X2465" s="13"/>
      <c r="Y2465" s="13"/>
      <c r="Z2465" s="13"/>
      <c r="AA2465" s="13"/>
    </row>
    <row r="2466" spans="1:27" x14ac:dyDescent="0.25">
      <c r="B2466" s="9" t="s">
        <v>959</v>
      </c>
    </row>
    <row r="2467" spans="1:27" x14ac:dyDescent="0.25">
      <c r="B2467" t="s">
        <v>1346</v>
      </c>
      <c r="C2467" t="s">
        <v>25</v>
      </c>
      <c r="D2467" t="s">
        <v>1347</v>
      </c>
      <c r="E2467" s="16">
        <v>2</v>
      </c>
      <c r="F2467" t="s">
        <v>962</v>
      </c>
      <c r="G2467" t="s">
        <v>963</v>
      </c>
      <c r="H2467" s="17">
        <v>25.5</v>
      </c>
      <c r="I2467" t="s">
        <v>964</v>
      </c>
      <c r="J2467" s="18">
        <f>ROUND(E2467/I2465* H2467,5)</f>
        <v>51</v>
      </c>
      <c r="K2467" s="19"/>
    </row>
    <row r="2468" spans="1:27" x14ac:dyDescent="0.25">
      <c r="B2468" t="s">
        <v>1168</v>
      </c>
      <c r="C2468" t="s">
        <v>25</v>
      </c>
      <c r="D2468" t="s">
        <v>1169</v>
      </c>
      <c r="E2468" s="16">
        <v>2</v>
      </c>
      <c r="F2468" t="s">
        <v>962</v>
      </c>
      <c r="G2468" t="s">
        <v>963</v>
      </c>
      <c r="H2468" s="17">
        <v>29.06</v>
      </c>
      <c r="I2468" t="s">
        <v>964</v>
      </c>
      <c r="J2468" s="18">
        <f>ROUND(E2468/I2465* H2468,5)</f>
        <v>58.12</v>
      </c>
      <c r="K2468" s="19"/>
    </row>
    <row r="2469" spans="1:27" x14ac:dyDescent="0.25">
      <c r="D2469" s="20" t="s">
        <v>965</v>
      </c>
      <c r="E2469" s="19"/>
      <c r="H2469" s="19"/>
      <c r="K2469" s="17">
        <f>SUM(J2467:J2468)</f>
        <v>109.12</v>
      </c>
    </row>
    <row r="2470" spans="1:27" x14ac:dyDescent="0.25">
      <c r="B2470" s="9" t="s">
        <v>970</v>
      </c>
      <c r="E2470" s="19"/>
      <c r="H2470" s="19"/>
      <c r="K2470" s="19"/>
    </row>
    <row r="2471" spans="1:27" x14ac:dyDescent="0.25">
      <c r="B2471" t="s">
        <v>1663</v>
      </c>
      <c r="C2471" t="s">
        <v>28</v>
      </c>
      <c r="D2471" t="s">
        <v>1664</v>
      </c>
      <c r="E2471" s="16">
        <v>1.05</v>
      </c>
      <c r="G2471" t="s">
        <v>963</v>
      </c>
      <c r="H2471" s="17">
        <v>45.63</v>
      </c>
      <c r="I2471" t="s">
        <v>964</v>
      </c>
      <c r="J2471" s="18">
        <f>ROUND(E2471* H2471,5)</f>
        <v>47.911499999999997</v>
      </c>
      <c r="K2471" s="19"/>
    </row>
    <row r="2472" spans="1:27" x14ac:dyDescent="0.25">
      <c r="B2472" t="s">
        <v>1045</v>
      </c>
      <c r="C2472" t="s">
        <v>56</v>
      </c>
      <c r="D2472" t="s">
        <v>1046</v>
      </c>
      <c r="E2472" s="16">
        <v>4.0999999999999996</v>
      </c>
      <c r="G2472" t="s">
        <v>963</v>
      </c>
      <c r="H2472" s="17">
        <v>4.3099999999999996</v>
      </c>
      <c r="I2472" t="s">
        <v>964</v>
      </c>
      <c r="J2472" s="18">
        <f>ROUND(E2472* H2472,5)</f>
        <v>17.670999999999999</v>
      </c>
      <c r="K2472" s="19"/>
    </row>
    <row r="2473" spans="1:27" x14ac:dyDescent="0.25">
      <c r="B2473" t="s">
        <v>1352</v>
      </c>
      <c r="C2473" t="s">
        <v>12</v>
      </c>
      <c r="D2473" t="s">
        <v>1353</v>
      </c>
      <c r="E2473" s="16">
        <v>10</v>
      </c>
      <c r="G2473" t="s">
        <v>963</v>
      </c>
      <c r="H2473" s="17">
        <v>0.22</v>
      </c>
      <c r="I2473" t="s">
        <v>964</v>
      </c>
      <c r="J2473" s="18">
        <f>ROUND(E2473* H2473,5)</f>
        <v>2.2000000000000002</v>
      </c>
      <c r="K2473" s="19"/>
    </row>
    <row r="2474" spans="1:27" x14ac:dyDescent="0.25">
      <c r="D2474" s="20" t="s">
        <v>978</v>
      </c>
      <c r="E2474" s="19"/>
      <c r="H2474" s="19"/>
      <c r="K2474" s="17">
        <f>SUM(J2471:J2473)</f>
        <v>67.782499999999999</v>
      </c>
    </row>
    <row r="2475" spans="1:27" x14ac:dyDescent="0.25">
      <c r="E2475" s="19"/>
      <c r="H2475" s="19"/>
      <c r="K2475" s="19"/>
    </row>
    <row r="2476" spans="1:27" x14ac:dyDescent="0.25">
      <c r="D2476" s="20" t="s">
        <v>980</v>
      </c>
      <c r="E2476" s="19"/>
      <c r="H2476" s="19">
        <v>2</v>
      </c>
      <c r="I2476" t="s">
        <v>981</v>
      </c>
      <c r="J2476">
        <f>ROUND(H2476/100*K2469,5)</f>
        <v>2.1823999999999999</v>
      </c>
      <c r="K2476" s="19"/>
    </row>
    <row r="2477" spans="1:27" x14ac:dyDescent="0.25">
      <c r="D2477" s="20" t="s">
        <v>979</v>
      </c>
      <c r="E2477" s="19"/>
      <c r="H2477" s="19"/>
      <c r="K2477" s="21">
        <f>SUM(J2466:J2476)</f>
        <v>179.08489999999998</v>
      </c>
    </row>
    <row r="2478" spans="1:27" x14ac:dyDescent="0.25">
      <c r="D2478" s="20" t="s">
        <v>1012</v>
      </c>
      <c r="E2478" s="19"/>
      <c r="H2478" s="19">
        <v>2.4</v>
      </c>
      <c r="I2478" t="s">
        <v>981</v>
      </c>
      <c r="K2478" s="17">
        <f>ROUND(H2478/100*K2477,5)</f>
        <v>4.2980400000000003</v>
      </c>
    </row>
    <row r="2479" spans="1:27" x14ac:dyDescent="0.25">
      <c r="D2479" s="20" t="s">
        <v>982</v>
      </c>
      <c r="E2479" s="19"/>
      <c r="H2479" s="19"/>
      <c r="K2479" s="21">
        <f>SUM(K2477:K2478)</f>
        <v>183.38293999999996</v>
      </c>
    </row>
    <row r="2481" spans="1:27" ht="45" customHeight="1" x14ac:dyDescent="0.25">
      <c r="A2481" s="12" t="s">
        <v>1665</v>
      </c>
      <c r="B2481" s="12" t="s">
        <v>871</v>
      </c>
      <c r="C2481" s="13" t="s">
        <v>28</v>
      </c>
      <c r="D2481" s="61" t="s">
        <v>872</v>
      </c>
      <c r="E2481" s="62"/>
      <c r="F2481" s="62"/>
      <c r="G2481" s="13"/>
      <c r="H2481" s="14" t="s">
        <v>958</v>
      </c>
      <c r="I2481" s="63">
        <v>1</v>
      </c>
      <c r="J2481" s="64"/>
      <c r="K2481" s="15">
        <f>ROUND(K2490,2)</f>
        <v>56.99</v>
      </c>
      <c r="L2481" s="13"/>
      <c r="M2481" s="13"/>
      <c r="N2481" s="13"/>
      <c r="O2481" s="13"/>
      <c r="P2481" s="13"/>
      <c r="Q2481" s="13"/>
      <c r="R2481" s="13"/>
      <c r="S2481" s="13"/>
      <c r="T2481" s="13"/>
      <c r="U2481" s="13"/>
      <c r="V2481" s="13"/>
      <c r="W2481" s="13"/>
      <c r="X2481" s="13"/>
      <c r="Y2481" s="13"/>
      <c r="Z2481" s="13"/>
      <c r="AA2481" s="13"/>
    </row>
    <row r="2482" spans="1:27" x14ac:dyDescent="0.25">
      <c r="B2482" s="9" t="s">
        <v>959</v>
      </c>
    </row>
    <row r="2483" spans="1:27" x14ac:dyDescent="0.25">
      <c r="B2483" t="s">
        <v>1346</v>
      </c>
      <c r="C2483" t="s">
        <v>25</v>
      </c>
      <c r="D2483" t="s">
        <v>1347</v>
      </c>
      <c r="E2483" s="16">
        <v>1</v>
      </c>
      <c r="F2483" t="s">
        <v>962</v>
      </c>
      <c r="G2483" t="s">
        <v>963</v>
      </c>
      <c r="H2483" s="17">
        <v>25.5</v>
      </c>
      <c r="I2483" t="s">
        <v>964</v>
      </c>
      <c r="J2483" s="18">
        <f>ROUND(E2483/I2481* H2483,5)</f>
        <v>25.5</v>
      </c>
      <c r="K2483" s="19"/>
    </row>
    <row r="2484" spans="1:27" x14ac:dyDescent="0.25">
      <c r="B2484" t="s">
        <v>1168</v>
      </c>
      <c r="C2484" t="s">
        <v>25</v>
      </c>
      <c r="D2484" t="s">
        <v>1169</v>
      </c>
      <c r="E2484" s="16">
        <v>1</v>
      </c>
      <c r="F2484" t="s">
        <v>962</v>
      </c>
      <c r="G2484" t="s">
        <v>963</v>
      </c>
      <c r="H2484" s="17">
        <v>29.06</v>
      </c>
      <c r="I2484" t="s">
        <v>964</v>
      </c>
      <c r="J2484" s="18">
        <f>ROUND(E2484/I2481* H2484,5)</f>
        <v>29.06</v>
      </c>
      <c r="K2484" s="19"/>
    </row>
    <row r="2485" spans="1:27" x14ac:dyDescent="0.25">
      <c r="D2485" s="20" t="s">
        <v>965</v>
      </c>
      <c r="E2485" s="19"/>
      <c r="H2485" s="19"/>
      <c r="K2485" s="17">
        <f>SUM(J2483:J2484)</f>
        <v>54.56</v>
      </c>
    </row>
    <row r="2486" spans="1:27" x14ac:dyDescent="0.25">
      <c r="E2486" s="19"/>
      <c r="H2486" s="19"/>
      <c r="K2486" s="19"/>
    </row>
    <row r="2487" spans="1:27" x14ac:dyDescent="0.25">
      <c r="D2487" s="20" t="s">
        <v>980</v>
      </c>
      <c r="E2487" s="19"/>
      <c r="H2487" s="19">
        <v>2</v>
      </c>
      <c r="I2487" t="s">
        <v>981</v>
      </c>
      <c r="J2487">
        <f>ROUND(H2487/100*K2485,5)</f>
        <v>1.0911999999999999</v>
      </c>
      <c r="K2487" s="19"/>
    </row>
    <row r="2488" spans="1:27" x14ac:dyDescent="0.25">
      <c r="D2488" s="20" t="s">
        <v>979</v>
      </c>
      <c r="E2488" s="19"/>
      <c r="H2488" s="19"/>
      <c r="K2488" s="21">
        <f>SUM(J2482:J2487)</f>
        <v>55.651200000000003</v>
      </c>
    </row>
    <row r="2489" spans="1:27" x14ac:dyDescent="0.25">
      <c r="D2489" s="20" t="s">
        <v>1012</v>
      </c>
      <c r="E2489" s="19"/>
      <c r="H2489" s="19">
        <v>2.4</v>
      </c>
      <c r="I2489" t="s">
        <v>981</v>
      </c>
      <c r="K2489" s="17">
        <f>ROUND(H2489/100*K2488,5)</f>
        <v>1.3356300000000001</v>
      </c>
    </row>
    <row r="2490" spans="1:27" x14ac:dyDescent="0.25">
      <c r="D2490" s="20" t="s">
        <v>982</v>
      </c>
      <c r="E2490" s="19"/>
      <c r="H2490" s="19"/>
      <c r="K2490" s="21">
        <f>SUM(K2488:K2489)</f>
        <v>56.986830000000005</v>
      </c>
    </row>
    <row r="2492" spans="1:27" ht="45" customHeight="1" x14ac:dyDescent="0.25">
      <c r="A2492" s="12" t="s">
        <v>1666</v>
      </c>
      <c r="B2492" s="12" t="s">
        <v>873</v>
      </c>
      <c r="C2492" s="13" t="s">
        <v>12</v>
      </c>
      <c r="D2492" s="61" t="s">
        <v>874</v>
      </c>
      <c r="E2492" s="62"/>
      <c r="F2492" s="62"/>
      <c r="G2492" s="13"/>
      <c r="H2492" s="14" t="s">
        <v>958</v>
      </c>
      <c r="I2492" s="63">
        <v>1</v>
      </c>
      <c r="J2492" s="64"/>
      <c r="K2492" s="15">
        <f>ROUND(K2500,2)</f>
        <v>74.709999999999994</v>
      </c>
      <c r="L2492" s="13"/>
      <c r="M2492" s="13"/>
      <c r="N2492" s="13"/>
      <c r="O2492" s="13"/>
      <c r="P2492" s="13"/>
      <c r="Q2492" s="13"/>
      <c r="R2492" s="13"/>
      <c r="S2492" s="13"/>
      <c r="T2492" s="13"/>
      <c r="U2492" s="13"/>
      <c r="V2492" s="13"/>
      <c r="W2492" s="13"/>
      <c r="X2492" s="13"/>
      <c r="Y2492" s="13"/>
      <c r="Z2492" s="13"/>
      <c r="AA2492" s="13"/>
    </row>
    <row r="2493" spans="1:27" x14ac:dyDescent="0.25">
      <c r="B2493" s="9" t="s">
        <v>959</v>
      </c>
    </row>
    <row r="2494" spans="1:27" x14ac:dyDescent="0.25">
      <c r="B2494" t="s">
        <v>1111</v>
      </c>
      <c r="C2494" t="s">
        <v>25</v>
      </c>
      <c r="D2494" t="s">
        <v>1112</v>
      </c>
      <c r="E2494" s="16">
        <v>2.5</v>
      </c>
      <c r="F2494" t="s">
        <v>962</v>
      </c>
      <c r="G2494" t="s">
        <v>963</v>
      </c>
      <c r="H2494" s="17">
        <v>28.61</v>
      </c>
      <c r="I2494" t="s">
        <v>964</v>
      </c>
      <c r="J2494" s="18">
        <f>ROUND(E2494/I2492* H2494,5)</f>
        <v>71.525000000000006</v>
      </c>
      <c r="K2494" s="19"/>
    </row>
    <row r="2495" spans="1:27" x14ac:dyDescent="0.25">
      <c r="D2495" s="20" t="s">
        <v>965</v>
      </c>
      <c r="E2495" s="19"/>
      <c r="H2495" s="19"/>
      <c r="K2495" s="17">
        <f>SUM(J2494:J2494)</f>
        <v>71.525000000000006</v>
      </c>
    </row>
    <row r="2496" spans="1:27" x14ac:dyDescent="0.25">
      <c r="E2496" s="19"/>
      <c r="H2496" s="19"/>
      <c r="K2496" s="19"/>
    </row>
    <row r="2497" spans="1:27" x14ac:dyDescent="0.25">
      <c r="D2497" s="20" t="s">
        <v>980</v>
      </c>
      <c r="E2497" s="19"/>
      <c r="H2497" s="19">
        <v>2</v>
      </c>
      <c r="I2497" t="s">
        <v>981</v>
      </c>
      <c r="J2497">
        <f>ROUND(H2497/100*K2495,5)</f>
        <v>1.4305000000000001</v>
      </c>
      <c r="K2497" s="19"/>
    </row>
    <row r="2498" spans="1:27" x14ac:dyDescent="0.25">
      <c r="D2498" s="20" t="s">
        <v>979</v>
      </c>
      <c r="E2498" s="19"/>
      <c r="H2498" s="19"/>
      <c r="K2498" s="21">
        <f>SUM(J2493:J2497)</f>
        <v>72.955500000000001</v>
      </c>
    </row>
    <row r="2499" spans="1:27" x14ac:dyDescent="0.25">
      <c r="D2499" s="20" t="s">
        <v>1012</v>
      </c>
      <c r="E2499" s="19"/>
      <c r="H2499" s="19">
        <v>2.4</v>
      </c>
      <c r="I2499" t="s">
        <v>981</v>
      </c>
      <c r="K2499" s="17">
        <f>ROUND(H2499/100*K2498,5)</f>
        <v>1.7509300000000001</v>
      </c>
    </row>
    <row r="2500" spans="1:27" x14ac:dyDescent="0.25">
      <c r="D2500" s="20" t="s">
        <v>982</v>
      </c>
      <c r="E2500" s="19"/>
      <c r="H2500" s="19"/>
      <c r="K2500" s="21">
        <f>SUM(K2498:K2499)</f>
        <v>74.706429999999997</v>
      </c>
    </row>
    <row r="2502" spans="1:27" ht="45" customHeight="1" x14ac:dyDescent="0.25">
      <c r="A2502" s="12" t="s">
        <v>1667</v>
      </c>
      <c r="B2502" s="12" t="s">
        <v>875</v>
      </c>
      <c r="C2502" s="13" t="s">
        <v>28</v>
      </c>
      <c r="D2502" s="61" t="s">
        <v>876</v>
      </c>
      <c r="E2502" s="62"/>
      <c r="F2502" s="62"/>
      <c r="G2502" s="13"/>
      <c r="H2502" s="14" t="s">
        <v>958</v>
      </c>
      <c r="I2502" s="63">
        <v>1</v>
      </c>
      <c r="J2502" s="64"/>
      <c r="K2502" s="15">
        <f>ROUND(K2515,2)</f>
        <v>108.3</v>
      </c>
      <c r="L2502" s="13"/>
      <c r="M2502" s="13"/>
      <c r="N2502" s="13"/>
      <c r="O2502" s="13"/>
      <c r="P2502" s="13"/>
      <c r="Q2502" s="13"/>
      <c r="R2502" s="13"/>
      <c r="S2502" s="13"/>
      <c r="T2502" s="13"/>
      <c r="U2502" s="13"/>
      <c r="V2502" s="13"/>
      <c r="W2502" s="13"/>
      <c r="X2502" s="13"/>
      <c r="Y2502" s="13"/>
      <c r="Z2502" s="13"/>
      <c r="AA2502" s="13"/>
    </row>
    <row r="2503" spans="1:27" x14ac:dyDescent="0.25">
      <c r="B2503" s="9" t="s">
        <v>959</v>
      </c>
    </row>
    <row r="2504" spans="1:27" x14ac:dyDescent="0.25">
      <c r="B2504" t="s">
        <v>1346</v>
      </c>
      <c r="C2504" t="s">
        <v>25</v>
      </c>
      <c r="D2504" t="s">
        <v>1347</v>
      </c>
      <c r="E2504" s="16">
        <v>1</v>
      </c>
      <c r="F2504" t="s">
        <v>962</v>
      </c>
      <c r="G2504" t="s">
        <v>963</v>
      </c>
      <c r="H2504" s="17">
        <v>25.5</v>
      </c>
      <c r="I2504" t="s">
        <v>964</v>
      </c>
      <c r="J2504" s="18">
        <f>ROUND(E2504/I2502* H2504,5)</f>
        <v>25.5</v>
      </c>
      <c r="K2504" s="19"/>
    </row>
    <row r="2505" spans="1:27" x14ac:dyDescent="0.25">
      <c r="B2505" t="s">
        <v>1168</v>
      </c>
      <c r="C2505" t="s">
        <v>25</v>
      </c>
      <c r="D2505" t="s">
        <v>1169</v>
      </c>
      <c r="E2505" s="16">
        <v>1</v>
      </c>
      <c r="F2505" t="s">
        <v>962</v>
      </c>
      <c r="G2505" t="s">
        <v>963</v>
      </c>
      <c r="H2505" s="17">
        <v>29.06</v>
      </c>
      <c r="I2505" t="s">
        <v>964</v>
      </c>
      <c r="J2505" s="18">
        <f>ROUND(E2505/I2502* H2505,5)</f>
        <v>29.06</v>
      </c>
      <c r="K2505" s="19"/>
    </row>
    <row r="2506" spans="1:27" x14ac:dyDescent="0.25">
      <c r="D2506" s="20" t="s">
        <v>965</v>
      </c>
      <c r="E2506" s="19"/>
      <c r="H2506" s="19"/>
      <c r="K2506" s="17">
        <f>SUM(J2504:J2505)</f>
        <v>54.56</v>
      </c>
    </row>
    <row r="2507" spans="1:27" x14ac:dyDescent="0.25">
      <c r="B2507" s="9" t="s">
        <v>970</v>
      </c>
      <c r="E2507" s="19"/>
      <c r="H2507" s="19"/>
      <c r="K2507" s="19"/>
    </row>
    <row r="2508" spans="1:27" x14ac:dyDescent="0.25">
      <c r="B2508" t="s">
        <v>1352</v>
      </c>
      <c r="C2508" t="s">
        <v>12</v>
      </c>
      <c r="D2508" t="s">
        <v>1353</v>
      </c>
      <c r="E2508" s="16">
        <v>10</v>
      </c>
      <c r="G2508" t="s">
        <v>963</v>
      </c>
      <c r="H2508" s="17">
        <v>0.22</v>
      </c>
      <c r="I2508" t="s">
        <v>964</v>
      </c>
      <c r="J2508" s="18">
        <f>ROUND(E2508* H2508,5)</f>
        <v>2.2000000000000002</v>
      </c>
      <c r="K2508" s="19"/>
    </row>
    <row r="2509" spans="1:27" x14ac:dyDescent="0.25">
      <c r="B2509" t="s">
        <v>1663</v>
      </c>
      <c r="C2509" t="s">
        <v>28</v>
      </c>
      <c r="D2509" t="s">
        <v>1664</v>
      </c>
      <c r="E2509" s="16">
        <v>1.05</v>
      </c>
      <c r="G2509" t="s">
        <v>963</v>
      </c>
      <c r="H2509" s="17">
        <v>45.63</v>
      </c>
      <c r="I2509" t="s">
        <v>964</v>
      </c>
      <c r="J2509" s="18">
        <f>ROUND(E2509* H2509,5)</f>
        <v>47.911499999999997</v>
      </c>
      <c r="K2509" s="19"/>
    </row>
    <row r="2510" spans="1:27" x14ac:dyDescent="0.25">
      <c r="D2510" s="20" t="s">
        <v>978</v>
      </c>
      <c r="E2510" s="19"/>
      <c r="H2510" s="19"/>
      <c r="K2510" s="17">
        <f>SUM(J2508:J2509)</f>
        <v>50.111499999999999</v>
      </c>
    </row>
    <row r="2511" spans="1:27" x14ac:dyDescent="0.25">
      <c r="E2511" s="19"/>
      <c r="H2511" s="19"/>
      <c r="K2511" s="19"/>
    </row>
    <row r="2512" spans="1:27" x14ac:dyDescent="0.25">
      <c r="D2512" s="20" t="s">
        <v>980</v>
      </c>
      <c r="E2512" s="19"/>
      <c r="H2512" s="19">
        <v>2</v>
      </c>
      <c r="I2512" t="s">
        <v>981</v>
      </c>
      <c r="J2512">
        <f>ROUND(H2512/100*K2506,5)</f>
        <v>1.0911999999999999</v>
      </c>
      <c r="K2512" s="19"/>
    </row>
    <row r="2513" spans="1:27" x14ac:dyDescent="0.25">
      <c r="D2513" s="20" t="s">
        <v>979</v>
      </c>
      <c r="E2513" s="19"/>
      <c r="H2513" s="19"/>
      <c r="K2513" s="21">
        <f>SUM(J2503:J2512)</f>
        <v>105.76270000000001</v>
      </c>
    </row>
    <row r="2514" spans="1:27" x14ac:dyDescent="0.25">
      <c r="D2514" s="20" t="s">
        <v>1012</v>
      </c>
      <c r="E2514" s="19"/>
      <c r="H2514" s="19">
        <v>2.4</v>
      </c>
      <c r="I2514" t="s">
        <v>981</v>
      </c>
      <c r="K2514" s="17">
        <f>ROUND(H2514/100*K2513,5)</f>
        <v>2.5383</v>
      </c>
    </row>
    <row r="2515" spans="1:27" x14ac:dyDescent="0.25">
      <c r="D2515" s="20" t="s">
        <v>982</v>
      </c>
      <c r="E2515" s="19"/>
      <c r="H2515" s="19"/>
      <c r="K2515" s="21">
        <f>SUM(K2513:K2514)</f>
        <v>108.30100000000002</v>
      </c>
    </row>
    <row r="2517" spans="1:27" ht="45" customHeight="1" x14ac:dyDescent="0.25">
      <c r="A2517" s="12" t="s">
        <v>1668</v>
      </c>
      <c r="B2517" s="12" t="s">
        <v>146</v>
      </c>
      <c r="C2517" s="13" t="s">
        <v>28</v>
      </c>
      <c r="D2517" s="61" t="s">
        <v>147</v>
      </c>
      <c r="E2517" s="62"/>
      <c r="F2517" s="62"/>
      <c r="G2517" s="13"/>
      <c r="H2517" s="14" t="s">
        <v>958</v>
      </c>
      <c r="I2517" s="63">
        <v>1</v>
      </c>
      <c r="J2517" s="64"/>
      <c r="K2517" s="15">
        <f>ROUND(K2525,2)</f>
        <v>12.04</v>
      </c>
      <c r="L2517" s="13"/>
      <c r="M2517" s="13"/>
      <c r="N2517" s="13"/>
      <c r="O2517" s="13"/>
      <c r="P2517" s="13"/>
      <c r="Q2517" s="13"/>
      <c r="R2517" s="13"/>
      <c r="S2517" s="13"/>
      <c r="T2517" s="13"/>
      <c r="U2517" s="13"/>
      <c r="V2517" s="13"/>
      <c r="W2517" s="13"/>
      <c r="X2517" s="13"/>
      <c r="Y2517" s="13"/>
      <c r="Z2517" s="13"/>
      <c r="AA2517" s="13"/>
    </row>
    <row r="2518" spans="1:27" x14ac:dyDescent="0.25">
      <c r="B2518" s="9" t="s">
        <v>959</v>
      </c>
    </row>
    <row r="2519" spans="1:27" x14ac:dyDescent="0.25">
      <c r="B2519" t="s">
        <v>1109</v>
      </c>
      <c r="C2519" t="s">
        <v>25</v>
      </c>
      <c r="D2519" t="s">
        <v>1110</v>
      </c>
      <c r="E2519" s="16">
        <v>0.6</v>
      </c>
      <c r="F2519" t="s">
        <v>962</v>
      </c>
      <c r="G2519" t="s">
        <v>963</v>
      </c>
      <c r="H2519" s="17">
        <v>19.22</v>
      </c>
      <c r="I2519" t="s">
        <v>964</v>
      </c>
      <c r="J2519" s="18">
        <f>ROUND(E2519/I2517* H2519,5)</f>
        <v>11.532</v>
      </c>
      <c r="K2519" s="19"/>
    </row>
    <row r="2520" spans="1:27" x14ac:dyDescent="0.25">
      <c r="D2520" s="20" t="s">
        <v>965</v>
      </c>
      <c r="E2520" s="19"/>
      <c r="H2520" s="19"/>
      <c r="K2520" s="17">
        <f>SUM(J2519:J2519)</f>
        <v>11.532</v>
      </c>
    </row>
    <row r="2521" spans="1:27" x14ac:dyDescent="0.25">
      <c r="E2521" s="19"/>
      <c r="H2521" s="19"/>
      <c r="K2521" s="19"/>
    </row>
    <row r="2522" spans="1:27" x14ac:dyDescent="0.25">
      <c r="D2522" s="20" t="s">
        <v>980</v>
      </c>
      <c r="E2522" s="19"/>
      <c r="H2522" s="19">
        <v>2</v>
      </c>
      <c r="I2522" t="s">
        <v>981</v>
      </c>
      <c r="J2522">
        <f>ROUND(H2522/100*K2520,5)</f>
        <v>0.23064000000000001</v>
      </c>
      <c r="K2522" s="19"/>
    </row>
    <row r="2523" spans="1:27" x14ac:dyDescent="0.25">
      <c r="D2523" s="20" t="s">
        <v>979</v>
      </c>
      <c r="E2523" s="19"/>
      <c r="H2523" s="19"/>
      <c r="K2523" s="21">
        <f>SUM(J2518:J2522)</f>
        <v>11.762639999999999</v>
      </c>
    </row>
    <row r="2524" spans="1:27" x14ac:dyDescent="0.25">
      <c r="D2524" s="20" t="s">
        <v>1012</v>
      </c>
      <c r="E2524" s="19"/>
      <c r="H2524" s="19">
        <v>2.4</v>
      </c>
      <c r="I2524" t="s">
        <v>981</v>
      </c>
      <c r="K2524" s="17">
        <f>ROUND(H2524/100*K2523,5)</f>
        <v>0.2823</v>
      </c>
    </row>
    <row r="2525" spans="1:27" x14ac:dyDescent="0.25">
      <c r="D2525" s="20" t="s">
        <v>982</v>
      </c>
      <c r="E2525" s="19"/>
      <c r="H2525" s="19"/>
      <c r="K2525" s="21">
        <f>SUM(K2523:K2524)</f>
        <v>12.044939999999999</v>
      </c>
    </row>
    <row r="2527" spans="1:27" ht="45" customHeight="1" x14ac:dyDescent="0.25">
      <c r="A2527" s="12" t="s">
        <v>1669</v>
      </c>
      <c r="B2527" s="12" t="s">
        <v>148</v>
      </c>
      <c r="C2527" s="13" t="s">
        <v>28</v>
      </c>
      <c r="D2527" s="61" t="s">
        <v>149</v>
      </c>
      <c r="E2527" s="62"/>
      <c r="F2527" s="62"/>
      <c r="G2527" s="13"/>
      <c r="H2527" s="14" t="s">
        <v>958</v>
      </c>
      <c r="I2527" s="63">
        <v>1</v>
      </c>
      <c r="J2527" s="64"/>
      <c r="K2527" s="15">
        <f>ROUND(K2535,2)</f>
        <v>8.0299999999999994</v>
      </c>
      <c r="L2527" s="13"/>
      <c r="M2527" s="13"/>
      <c r="N2527" s="13"/>
      <c r="O2527" s="13"/>
      <c r="P2527" s="13"/>
      <c r="Q2527" s="13"/>
      <c r="R2527" s="13"/>
      <c r="S2527" s="13"/>
      <c r="T2527" s="13"/>
      <c r="U2527" s="13"/>
      <c r="V2527" s="13"/>
      <c r="W2527" s="13"/>
      <c r="X2527" s="13"/>
      <c r="Y2527" s="13"/>
      <c r="Z2527" s="13"/>
      <c r="AA2527" s="13"/>
    </row>
    <row r="2528" spans="1:27" x14ac:dyDescent="0.25">
      <c r="B2528" s="9" t="s">
        <v>959</v>
      </c>
    </row>
    <row r="2529" spans="1:27" x14ac:dyDescent="0.25">
      <c r="B2529" t="s">
        <v>1109</v>
      </c>
      <c r="C2529" t="s">
        <v>25</v>
      </c>
      <c r="D2529" t="s">
        <v>1110</v>
      </c>
      <c r="E2529" s="16">
        <v>0.4</v>
      </c>
      <c r="F2529" t="s">
        <v>962</v>
      </c>
      <c r="G2529" t="s">
        <v>963</v>
      </c>
      <c r="H2529" s="17">
        <v>19.22</v>
      </c>
      <c r="I2529" t="s">
        <v>964</v>
      </c>
      <c r="J2529" s="18">
        <f>ROUND(E2529/I2527* H2529,5)</f>
        <v>7.6879999999999997</v>
      </c>
      <c r="K2529" s="19"/>
    </row>
    <row r="2530" spans="1:27" x14ac:dyDescent="0.25">
      <c r="D2530" s="20" t="s">
        <v>965</v>
      </c>
      <c r="E2530" s="19"/>
      <c r="H2530" s="19"/>
      <c r="K2530" s="17">
        <f>SUM(J2529:J2529)</f>
        <v>7.6879999999999997</v>
      </c>
    </row>
    <row r="2531" spans="1:27" x14ac:dyDescent="0.25">
      <c r="E2531" s="19"/>
      <c r="H2531" s="19"/>
      <c r="K2531" s="19"/>
    </row>
    <row r="2532" spans="1:27" x14ac:dyDescent="0.25">
      <c r="D2532" s="20" t="s">
        <v>980</v>
      </c>
      <c r="E2532" s="19"/>
      <c r="H2532" s="19">
        <v>2</v>
      </c>
      <c r="I2532" t="s">
        <v>981</v>
      </c>
      <c r="J2532">
        <f>ROUND(H2532/100*K2530,5)</f>
        <v>0.15376000000000001</v>
      </c>
      <c r="K2532" s="19"/>
    </row>
    <row r="2533" spans="1:27" x14ac:dyDescent="0.25">
      <c r="D2533" s="20" t="s">
        <v>979</v>
      </c>
      <c r="E2533" s="19"/>
      <c r="H2533" s="19"/>
      <c r="K2533" s="21">
        <f>SUM(J2528:J2532)</f>
        <v>7.8417599999999998</v>
      </c>
    </row>
    <row r="2534" spans="1:27" x14ac:dyDescent="0.25">
      <c r="D2534" s="20" t="s">
        <v>1012</v>
      </c>
      <c r="E2534" s="19"/>
      <c r="H2534" s="19">
        <v>2.4</v>
      </c>
      <c r="I2534" t="s">
        <v>981</v>
      </c>
      <c r="K2534" s="17">
        <f>ROUND(H2534/100*K2533,5)</f>
        <v>0.18820000000000001</v>
      </c>
    </row>
    <row r="2535" spans="1:27" x14ac:dyDescent="0.25">
      <c r="D2535" s="20" t="s">
        <v>982</v>
      </c>
      <c r="E2535" s="19"/>
      <c r="H2535" s="19"/>
      <c r="K2535" s="21">
        <f>SUM(K2533:K2534)</f>
        <v>8.0299599999999991</v>
      </c>
    </row>
    <row r="2537" spans="1:27" ht="45" customHeight="1" x14ac:dyDescent="0.25">
      <c r="A2537" s="12" t="s">
        <v>1670</v>
      </c>
      <c r="B2537" s="12" t="s">
        <v>124</v>
      </c>
      <c r="C2537" s="13" t="s">
        <v>28</v>
      </c>
      <c r="D2537" s="61" t="s">
        <v>125</v>
      </c>
      <c r="E2537" s="62"/>
      <c r="F2537" s="62"/>
      <c r="G2537" s="13"/>
      <c r="H2537" s="14" t="s">
        <v>958</v>
      </c>
      <c r="I2537" s="63">
        <v>1</v>
      </c>
      <c r="J2537" s="64"/>
      <c r="K2537" s="15">
        <f>ROUND(K2545,2)</f>
        <v>9.23</v>
      </c>
      <c r="L2537" s="13"/>
      <c r="M2537" s="13"/>
      <c r="N2537" s="13"/>
      <c r="O2537" s="13"/>
      <c r="P2537" s="13"/>
      <c r="Q2537" s="13"/>
      <c r="R2537" s="13"/>
      <c r="S2537" s="13"/>
      <c r="T2537" s="13"/>
      <c r="U2537" s="13"/>
      <c r="V2537" s="13"/>
      <c r="W2537" s="13"/>
      <c r="X2537" s="13"/>
      <c r="Y2537" s="13"/>
      <c r="Z2537" s="13"/>
      <c r="AA2537" s="13"/>
    </row>
    <row r="2538" spans="1:27" x14ac:dyDescent="0.25">
      <c r="B2538" s="9" t="s">
        <v>959</v>
      </c>
    </row>
    <row r="2539" spans="1:27" x14ac:dyDescent="0.25">
      <c r="B2539" t="s">
        <v>1109</v>
      </c>
      <c r="C2539" t="s">
        <v>25</v>
      </c>
      <c r="D2539" t="s">
        <v>1110</v>
      </c>
      <c r="E2539" s="16">
        <v>0.46</v>
      </c>
      <c r="F2539" t="s">
        <v>962</v>
      </c>
      <c r="G2539" t="s">
        <v>963</v>
      </c>
      <c r="H2539" s="17">
        <v>19.22</v>
      </c>
      <c r="I2539" t="s">
        <v>964</v>
      </c>
      <c r="J2539" s="18">
        <f>ROUND(E2539/I2537* H2539,5)</f>
        <v>8.8412000000000006</v>
      </c>
      <c r="K2539" s="19"/>
    </row>
    <row r="2540" spans="1:27" x14ac:dyDescent="0.25">
      <c r="D2540" s="20" t="s">
        <v>965</v>
      </c>
      <c r="E2540" s="19"/>
      <c r="H2540" s="19"/>
      <c r="K2540" s="17">
        <f>SUM(J2539:J2539)</f>
        <v>8.8412000000000006</v>
      </c>
    </row>
    <row r="2541" spans="1:27" x14ac:dyDescent="0.25">
      <c r="E2541" s="19"/>
      <c r="H2541" s="19"/>
      <c r="K2541" s="19"/>
    </row>
    <row r="2542" spans="1:27" x14ac:dyDescent="0.25">
      <c r="D2542" s="20" t="s">
        <v>980</v>
      </c>
      <c r="E2542" s="19"/>
      <c r="H2542" s="19">
        <v>2</v>
      </c>
      <c r="I2542" t="s">
        <v>981</v>
      </c>
      <c r="J2542">
        <f>ROUND(H2542/100*K2540,5)</f>
        <v>0.17682</v>
      </c>
      <c r="K2542" s="19"/>
    </row>
    <row r="2543" spans="1:27" x14ac:dyDescent="0.25">
      <c r="D2543" s="20" t="s">
        <v>979</v>
      </c>
      <c r="E2543" s="19"/>
      <c r="H2543" s="19"/>
      <c r="K2543" s="21">
        <f>SUM(J2538:J2542)</f>
        <v>9.0180199999999999</v>
      </c>
    </row>
    <row r="2544" spans="1:27" x14ac:dyDescent="0.25">
      <c r="D2544" s="20" t="s">
        <v>1012</v>
      </c>
      <c r="E2544" s="19"/>
      <c r="H2544" s="19">
        <v>2.4</v>
      </c>
      <c r="I2544" t="s">
        <v>981</v>
      </c>
      <c r="K2544" s="17">
        <f>ROUND(H2544/100*K2543,5)</f>
        <v>0.21643000000000001</v>
      </c>
    </row>
    <row r="2545" spans="1:27" x14ac:dyDescent="0.25">
      <c r="D2545" s="20" t="s">
        <v>982</v>
      </c>
      <c r="E2545" s="19"/>
      <c r="H2545" s="19"/>
      <c r="K2545" s="21">
        <f>SUM(K2543:K2544)</f>
        <v>9.2344500000000007</v>
      </c>
    </row>
    <row r="2547" spans="1:27" ht="45" customHeight="1" x14ac:dyDescent="0.25">
      <c r="A2547" s="12" t="s">
        <v>1671</v>
      </c>
      <c r="B2547" s="12" t="s">
        <v>142</v>
      </c>
      <c r="C2547" s="13" t="s">
        <v>28</v>
      </c>
      <c r="D2547" s="61" t="s">
        <v>143</v>
      </c>
      <c r="E2547" s="62"/>
      <c r="F2547" s="62"/>
      <c r="G2547" s="13"/>
      <c r="H2547" s="14" t="s">
        <v>958</v>
      </c>
      <c r="I2547" s="63">
        <v>1</v>
      </c>
      <c r="J2547" s="64"/>
      <c r="K2547" s="15">
        <f>ROUND(K2555,2)</f>
        <v>6.42</v>
      </c>
      <c r="L2547" s="13"/>
      <c r="M2547" s="13"/>
      <c r="N2547" s="13"/>
      <c r="O2547" s="13"/>
      <c r="P2547" s="13"/>
      <c r="Q2547" s="13"/>
      <c r="R2547" s="13"/>
      <c r="S2547" s="13"/>
      <c r="T2547" s="13"/>
      <c r="U2547" s="13"/>
      <c r="V2547" s="13"/>
      <c r="W2547" s="13"/>
      <c r="X2547" s="13"/>
      <c r="Y2547" s="13"/>
      <c r="Z2547" s="13"/>
      <c r="AA2547" s="13"/>
    </row>
    <row r="2548" spans="1:27" x14ac:dyDescent="0.25">
      <c r="B2548" s="9" t="s">
        <v>959</v>
      </c>
    </row>
    <row r="2549" spans="1:27" x14ac:dyDescent="0.25">
      <c r="B2549" t="s">
        <v>1109</v>
      </c>
      <c r="C2549" t="s">
        <v>25</v>
      </c>
      <c r="D2549" t="s">
        <v>1110</v>
      </c>
      <c r="E2549" s="16">
        <v>0.32</v>
      </c>
      <c r="F2549" t="s">
        <v>962</v>
      </c>
      <c r="G2549" t="s">
        <v>963</v>
      </c>
      <c r="H2549" s="17">
        <v>19.22</v>
      </c>
      <c r="I2549" t="s">
        <v>964</v>
      </c>
      <c r="J2549" s="18">
        <f>ROUND(E2549/I2547* H2549,5)</f>
        <v>6.1504000000000003</v>
      </c>
      <c r="K2549" s="19"/>
    </row>
    <row r="2550" spans="1:27" x14ac:dyDescent="0.25">
      <c r="D2550" s="20" t="s">
        <v>965</v>
      </c>
      <c r="E2550" s="19"/>
      <c r="H2550" s="19"/>
      <c r="K2550" s="17">
        <f>SUM(J2549:J2549)</f>
        <v>6.1504000000000003</v>
      </c>
    </row>
    <row r="2551" spans="1:27" x14ac:dyDescent="0.25">
      <c r="E2551" s="19"/>
      <c r="H2551" s="19"/>
      <c r="K2551" s="19"/>
    </row>
    <row r="2552" spans="1:27" x14ac:dyDescent="0.25">
      <c r="D2552" s="20" t="s">
        <v>980</v>
      </c>
      <c r="E2552" s="19"/>
      <c r="H2552" s="19">
        <v>2</v>
      </c>
      <c r="I2552" t="s">
        <v>981</v>
      </c>
      <c r="J2552">
        <f>ROUND(H2552/100*K2550,5)</f>
        <v>0.12300999999999999</v>
      </c>
      <c r="K2552" s="19"/>
    </row>
    <row r="2553" spans="1:27" x14ac:dyDescent="0.25">
      <c r="D2553" s="20" t="s">
        <v>979</v>
      </c>
      <c r="E2553" s="19"/>
      <c r="H2553" s="19"/>
      <c r="K2553" s="21">
        <f>SUM(J2548:J2552)</f>
        <v>6.2734100000000002</v>
      </c>
    </row>
    <row r="2554" spans="1:27" x14ac:dyDescent="0.25">
      <c r="D2554" s="20" t="s">
        <v>1012</v>
      </c>
      <c r="E2554" s="19"/>
      <c r="H2554" s="19">
        <v>2.4</v>
      </c>
      <c r="I2554" t="s">
        <v>981</v>
      </c>
      <c r="K2554" s="17">
        <f>ROUND(H2554/100*K2553,5)</f>
        <v>0.15056</v>
      </c>
    </row>
    <row r="2555" spans="1:27" x14ac:dyDescent="0.25">
      <c r="D2555" s="20" t="s">
        <v>982</v>
      </c>
      <c r="E2555" s="19"/>
      <c r="H2555" s="19"/>
      <c r="K2555" s="21">
        <f>SUM(K2553:K2554)</f>
        <v>6.4239699999999997</v>
      </c>
    </row>
    <row r="2557" spans="1:27" ht="45" customHeight="1" x14ac:dyDescent="0.25">
      <c r="A2557" s="12" t="s">
        <v>1672</v>
      </c>
      <c r="B2557" s="12" t="s">
        <v>122</v>
      </c>
      <c r="C2557" s="13" t="s">
        <v>28</v>
      </c>
      <c r="D2557" s="61" t="s">
        <v>123</v>
      </c>
      <c r="E2557" s="62"/>
      <c r="F2557" s="62"/>
      <c r="G2557" s="13"/>
      <c r="H2557" s="14" t="s">
        <v>958</v>
      </c>
      <c r="I2557" s="63">
        <v>1</v>
      </c>
      <c r="J2557" s="64"/>
      <c r="K2557" s="15">
        <f>ROUND(K2566,2)</f>
        <v>6.83</v>
      </c>
      <c r="L2557" s="13"/>
      <c r="M2557" s="13"/>
      <c r="N2557" s="13"/>
      <c r="O2557" s="13"/>
      <c r="P2557" s="13"/>
      <c r="Q2557" s="13"/>
      <c r="R2557" s="13"/>
      <c r="S2557" s="13"/>
      <c r="T2557" s="13"/>
      <c r="U2557" s="13"/>
      <c r="V2557" s="13"/>
      <c r="W2557" s="13"/>
      <c r="X2557" s="13"/>
      <c r="Y2557" s="13"/>
      <c r="Z2557" s="13"/>
      <c r="AA2557" s="13"/>
    </row>
    <row r="2558" spans="1:27" x14ac:dyDescent="0.25">
      <c r="B2558" s="9" t="s">
        <v>959</v>
      </c>
    </row>
    <row r="2559" spans="1:27" x14ac:dyDescent="0.25">
      <c r="B2559" t="s">
        <v>1109</v>
      </c>
      <c r="C2559" t="s">
        <v>25</v>
      </c>
      <c r="D2559" t="s">
        <v>1110</v>
      </c>
      <c r="E2559" s="16">
        <v>0.25</v>
      </c>
      <c r="F2559" t="s">
        <v>962</v>
      </c>
      <c r="G2559" t="s">
        <v>963</v>
      </c>
      <c r="H2559" s="17">
        <v>23.88</v>
      </c>
      <c r="I2559" t="s">
        <v>964</v>
      </c>
      <c r="J2559" s="18">
        <f>ROUND(E2559/I2557* H2559,5)</f>
        <v>5.97</v>
      </c>
      <c r="K2559" s="19"/>
    </row>
    <row r="2560" spans="1:27" x14ac:dyDescent="0.25">
      <c r="B2560" t="s">
        <v>1369</v>
      </c>
      <c r="C2560" t="s">
        <v>25</v>
      </c>
      <c r="D2560" t="s">
        <v>1370</v>
      </c>
      <c r="E2560" s="16">
        <v>0.02</v>
      </c>
      <c r="F2560" t="s">
        <v>962</v>
      </c>
      <c r="G2560" t="s">
        <v>963</v>
      </c>
      <c r="H2560" s="17">
        <v>28.61</v>
      </c>
      <c r="I2560" t="s">
        <v>964</v>
      </c>
      <c r="J2560" s="18">
        <f>ROUND(E2560/I2557* H2560,5)</f>
        <v>0.57220000000000004</v>
      </c>
      <c r="K2560" s="19"/>
    </row>
    <row r="2561" spans="1:27" x14ac:dyDescent="0.25">
      <c r="D2561" s="20" t="s">
        <v>965</v>
      </c>
      <c r="E2561" s="19"/>
      <c r="H2561" s="19"/>
      <c r="K2561" s="17">
        <f>SUM(J2559:J2560)</f>
        <v>6.5421999999999993</v>
      </c>
    </row>
    <row r="2562" spans="1:27" x14ac:dyDescent="0.25">
      <c r="E2562" s="19"/>
      <c r="H2562" s="19"/>
      <c r="K2562" s="19"/>
    </row>
    <row r="2563" spans="1:27" x14ac:dyDescent="0.25">
      <c r="D2563" s="20" t="s">
        <v>980</v>
      </c>
      <c r="E2563" s="19"/>
      <c r="H2563" s="19">
        <v>2</v>
      </c>
      <c r="I2563" t="s">
        <v>981</v>
      </c>
      <c r="J2563">
        <f>ROUND(H2563/100*K2561,5)</f>
        <v>0.13084000000000001</v>
      </c>
      <c r="K2563" s="19"/>
    </row>
    <row r="2564" spans="1:27" x14ac:dyDescent="0.25">
      <c r="D2564" s="20" t="s">
        <v>979</v>
      </c>
      <c r="E2564" s="19"/>
      <c r="H2564" s="19"/>
      <c r="K2564" s="21">
        <f>SUM(J2558:J2563)</f>
        <v>6.6730399999999994</v>
      </c>
    </row>
    <row r="2565" spans="1:27" x14ac:dyDescent="0.25">
      <c r="D2565" s="20" t="s">
        <v>1012</v>
      </c>
      <c r="E2565" s="19"/>
      <c r="H2565" s="19">
        <v>2.4</v>
      </c>
      <c r="I2565" t="s">
        <v>981</v>
      </c>
      <c r="K2565" s="17">
        <f>ROUND(H2565/100*K2564,5)</f>
        <v>0.16014999999999999</v>
      </c>
    </row>
    <row r="2566" spans="1:27" x14ac:dyDescent="0.25">
      <c r="D2566" s="20" t="s">
        <v>982</v>
      </c>
      <c r="E2566" s="19"/>
      <c r="H2566" s="19"/>
      <c r="K2566" s="21">
        <f>SUM(K2564:K2565)</f>
        <v>6.8331899999999992</v>
      </c>
    </row>
    <row r="2568" spans="1:27" ht="45" customHeight="1" x14ac:dyDescent="0.25">
      <c r="A2568" s="12" t="s">
        <v>1673</v>
      </c>
      <c r="B2568" s="12" t="s">
        <v>140</v>
      </c>
      <c r="C2568" s="13" t="s">
        <v>28</v>
      </c>
      <c r="D2568" s="61" t="s">
        <v>141</v>
      </c>
      <c r="E2568" s="62"/>
      <c r="F2568" s="62"/>
      <c r="G2568" s="13"/>
      <c r="H2568" s="14" t="s">
        <v>958</v>
      </c>
      <c r="I2568" s="63">
        <v>1</v>
      </c>
      <c r="J2568" s="64"/>
      <c r="K2568" s="15">
        <f>ROUND(K2580,2)</f>
        <v>10.67</v>
      </c>
      <c r="L2568" s="13"/>
      <c r="M2568" s="13"/>
      <c r="N2568" s="13"/>
      <c r="O2568" s="13"/>
      <c r="P2568" s="13"/>
      <c r="Q2568" s="13"/>
      <c r="R2568" s="13"/>
      <c r="S2568" s="13"/>
      <c r="T2568" s="13"/>
      <c r="U2568" s="13"/>
      <c r="V2568" s="13"/>
      <c r="W2568" s="13"/>
      <c r="X2568" s="13"/>
      <c r="Y2568" s="13"/>
      <c r="Z2568" s="13"/>
      <c r="AA2568" s="13"/>
    </row>
    <row r="2569" spans="1:27" x14ac:dyDescent="0.25">
      <c r="B2569" s="9" t="s">
        <v>959</v>
      </c>
    </row>
    <row r="2570" spans="1:27" x14ac:dyDescent="0.25">
      <c r="B2570" t="s">
        <v>960</v>
      </c>
      <c r="C2570" t="s">
        <v>25</v>
      </c>
      <c r="D2570" t="s">
        <v>961</v>
      </c>
      <c r="E2570" s="16">
        <v>0.3</v>
      </c>
      <c r="F2570" t="s">
        <v>962</v>
      </c>
      <c r="G2570" t="s">
        <v>963</v>
      </c>
      <c r="H2570" s="17">
        <v>19.97</v>
      </c>
      <c r="I2570" t="s">
        <v>964</v>
      </c>
      <c r="J2570" s="18">
        <f>ROUND(E2570/I2568* H2570,5)</f>
        <v>5.9909999999999997</v>
      </c>
      <c r="K2570" s="19"/>
    </row>
    <row r="2571" spans="1:27" x14ac:dyDescent="0.25">
      <c r="B2571" t="s">
        <v>1109</v>
      </c>
      <c r="C2571" t="s">
        <v>25</v>
      </c>
      <c r="D2571" t="s">
        <v>1110</v>
      </c>
      <c r="E2571" s="16">
        <v>0.1</v>
      </c>
      <c r="F2571" t="s">
        <v>962</v>
      </c>
      <c r="G2571" t="s">
        <v>963</v>
      </c>
      <c r="H2571" s="17">
        <v>19.22</v>
      </c>
      <c r="I2571" t="s">
        <v>964</v>
      </c>
      <c r="J2571" s="18">
        <f>ROUND(E2571/I2568* H2571,5)</f>
        <v>1.9219999999999999</v>
      </c>
      <c r="K2571" s="19"/>
    </row>
    <row r="2572" spans="1:27" x14ac:dyDescent="0.25">
      <c r="D2572" s="20" t="s">
        <v>965</v>
      </c>
      <c r="E2572" s="19"/>
      <c r="H2572" s="19"/>
      <c r="K2572" s="17">
        <f>SUM(J2570:J2571)</f>
        <v>7.9129999999999994</v>
      </c>
    </row>
    <row r="2573" spans="1:27" x14ac:dyDescent="0.25">
      <c r="B2573" s="9" t="s">
        <v>966</v>
      </c>
      <c r="E2573" s="19"/>
      <c r="H2573" s="19"/>
      <c r="K2573" s="19"/>
    </row>
    <row r="2574" spans="1:27" x14ac:dyDescent="0.25">
      <c r="B2574" t="s">
        <v>1674</v>
      </c>
      <c r="C2574" t="s">
        <v>25</v>
      </c>
      <c r="D2574" t="s">
        <v>1675</v>
      </c>
      <c r="E2574" s="16">
        <v>0.15</v>
      </c>
      <c r="F2574" t="s">
        <v>962</v>
      </c>
      <c r="G2574" t="s">
        <v>963</v>
      </c>
      <c r="H2574" s="17">
        <v>15.65</v>
      </c>
      <c r="I2574" t="s">
        <v>964</v>
      </c>
      <c r="J2574" s="18">
        <f>ROUND(E2574/I2568* H2574,5)</f>
        <v>2.3475000000000001</v>
      </c>
      <c r="K2574" s="19"/>
    </row>
    <row r="2575" spans="1:27" x14ac:dyDescent="0.25">
      <c r="D2575" s="20" t="s">
        <v>969</v>
      </c>
      <c r="E2575" s="19"/>
      <c r="H2575" s="19"/>
      <c r="K2575" s="17">
        <f>SUM(J2574:J2574)</f>
        <v>2.3475000000000001</v>
      </c>
    </row>
    <row r="2576" spans="1:27" x14ac:dyDescent="0.25">
      <c r="E2576" s="19"/>
      <c r="H2576" s="19"/>
      <c r="K2576" s="19"/>
    </row>
    <row r="2577" spans="1:27" x14ac:dyDescent="0.25">
      <c r="D2577" s="20" t="s">
        <v>980</v>
      </c>
      <c r="E2577" s="19"/>
      <c r="H2577" s="19">
        <v>2</v>
      </c>
      <c r="I2577" t="s">
        <v>981</v>
      </c>
      <c r="J2577">
        <f>ROUND(H2577/100*K2572,5)</f>
        <v>0.15826000000000001</v>
      </c>
      <c r="K2577" s="19"/>
    </row>
    <row r="2578" spans="1:27" x14ac:dyDescent="0.25">
      <c r="D2578" s="20" t="s">
        <v>979</v>
      </c>
      <c r="E2578" s="19"/>
      <c r="H2578" s="19"/>
      <c r="K2578" s="21">
        <f>SUM(J2569:J2577)</f>
        <v>10.418760000000001</v>
      </c>
    </row>
    <row r="2579" spans="1:27" x14ac:dyDescent="0.25">
      <c r="D2579" s="20" t="s">
        <v>1012</v>
      </c>
      <c r="E2579" s="19"/>
      <c r="H2579" s="19">
        <v>2.4</v>
      </c>
      <c r="I2579" t="s">
        <v>981</v>
      </c>
      <c r="K2579" s="17">
        <f>ROUND(H2579/100*K2578,5)</f>
        <v>0.25004999999999999</v>
      </c>
    </row>
    <row r="2580" spans="1:27" x14ac:dyDescent="0.25">
      <c r="D2580" s="20" t="s">
        <v>982</v>
      </c>
      <c r="E2580" s="19"/>
      <c r="H2580" s="19"/>
      <c r="K2580" s="21">
        <f>SUM(K2578:K2579)</f>
        <v>10.668810000000001</v>
      </c>
    </row>
    <row r="2582" spans="1:27" ht="45" customHeight="1" x14ac:dyDescent="0.25">
      <c r="A2582" s="12" t="s">
        <v>1676</v>
      </c>
      <c r="B2582" s="12" t="s">
        <v>128</v>
      </c>
      <c r="C2582" s="13" t="s">
        <v>28</v>
      </c>
      <c r="D2582" s="61" t="s">
        <v>129</v>
      </c>
      <c r="E2582" s="62"/>
      <c r="F2582" s="62"/>
      <c r="G2582" s="13"/>
      <c r="H2582" s="14" t="s">
        <v>958</v>
      </c>
      <c r="I2582" s="63">
        <v>1</v>
      </c>
      <c r="J2582" s="64"/>
      <c r="K2582" s="15">
        <f>ROUND(K2590,2)</f>
        <v>6.02</v>
      </c>
      <c r="L2582" s="13"/>
      <c r="M2582" s="13"/>
      <c r="N2582" s="13"/>
      <c r="O2582" s="13"/>
      <c r="P2582" s="13"/>
      <c r="Q2582" s="13"/>
      <c r="R2582" s="13"/>
      <c r="S2582" s="13"/>
      <c r="T2582" s="13"/>
      <c r="U2582" s="13"/>
      <c r="V2582" s="13"/>
      <c r="W2582" s="13"/>
      <c r="X2582" s="13"/>
      <c r="Y2582" s="13"/>
      <c r="Z2582" s="13"/>
      <c r="AA2582" s="13"/>
    </row>
    <row r="2583" spans="1:27" x14ac:dyDescent="0.25">
      <c r="B2583" s="9" t="s">
        <v>959</v>
      </c>
    </row>
    <row r="2584" spans="1:27" x14ac:dyDescent="0.25">
      <c r="B2584" t="s">
        <v>1109</v>
      </c>
      <c r="C2584" t="s">
        <v>25</v>
      </c>
      <c r="D2584" t="s">
        <v>1110</v>
      </c>
      <c r="E2584" s="16">
        <v>0.3</v>
      </c>
      <c r="F2584" t="s">
        <v>962</v>
      </c>
      <c r="G2584" t="s">
        <v>963</v>
      </c>
      <c r="H2584" s="17">
        <v>19.22</v>
      </c>
      <c r="I2584" t="s">
        <v>964</v>
      </c>
      <c r="J2584" s="18">
        <f>ROUND(E2584/I2582* H2584,5)</f>
        <v>5.766</v>
      </c>
      <c r="K2584" s="19"/>
    </row>
    <row r="2585" spans="1:27" x14ac:dyDescent="0.25">
      <c r="D2585" s="20" t="s">
        <v>965</v>
      </c>
      <c r="E2585" s="19"/>
      <c r="H2585" s="19"/>
      <c r="K2585" s="17">
        <f>SUM(J2584:J2584)</f>
        <v>5.766</v>
      </c>
    </row>
    <row r="2586" spans="1:27" x14ac:dyDescent="0.25">
      <c r="E2586" s="19"/>
      <c r="H2586" s="19"/>
      <c r="K2586" s="19"/>
    </row>
    <row r="2587" spans="1:27" x14ac:dyDescent="0.25">
      <c r="D2587" s="20" t="s">
        <v>980</v>
      </c>
      <c r="E2587" s="19"/>
      <c r="H2587" s="19">
        <v>2</v>
      </c>
      <c r="I2587" t="s">
        <v>981</v>
      </c>
      <c r="J2587">
        <f>ROUND(H2587/100*K2585,5)</f>
        <v>0.11532000000000001</v>
      </c>
      <c r="K2587" s="19"/>
    </row>
    <row r="2588" spans="1:27" x14ac:dyDescent="0.25">
      <c r="D2588" s="20" t="s">
        <v>979</v>
      </c>
      <c r="E2588" s="19"/>
      <c r="H2588" s="19"/>
      <c r="K2588" s="21">
        <f>SUM(J2583:J2587)</f>
        <v>5.8813199999999997</v>
      </c>
    </row>
    <row r="2589" spans="1:27" x14ac:dyDescent="0.25">
      <c r="D2589" s="20" t="s">
        <v>1012</v>
      </c>
      <c r="E2589" s="19"/>
      <c r="H2589" s="19">
        <v>2.4</v>
      </c>
      <c r="I2589" t="s">
        <v>981</v>
      </c>
      <c r="K2589" s="17">
        <f>ROUND(H2589/100*K2588,5)</f>
        <v>0.14115</v>
      </c>
    </row>
    <row r="2590" spans="1:27" x14ac:dyDescent="0.25">
      <c r="D2590" s="20" t="s">
        <v>982</v>
      </c>
      <c r="E2590" s="19"/>
      <c r="H2590" s="19"/>
      <c r="K2590" s="21">
        <f>SUM(K2588:K2589)</f>
        <v>6.0224699999999993</v>
      </c>
    </row>
    <row r="2592" spans="1:27" ht="45" customHeight="1" x14ac:dyDescent="0.25">
      <c r="A2592" s="12" t="s">
        <v>1677</v>
      </c>
      <c r="B2592" s="12" t="s">
        <v>126</v>
      </c>
      <c r="C2592" s="13" t="s">
        <v>28</v>
      </c>
      <c r="D2592" s="61" t="s">
        <v>127</v>
      </c>
      <c r="E2592" s="62"/>
      <c r="F2592" s="62"/>
      <c r="G2592" s="13"/>
      <c r="H2592" s="14" t="s">
        <v>958</v>
      </c>
      <c r="I2592" s="63">
        <v>1</v>
      </c>
      <c r="J2592" s="64"/>
      <c r="K2592" s="15">
        <f>ROUND(K2600,2)</f>
        <v>8.0299999999999994</v>
      </c>
      <c r="L2592" s="13"/>
      <c r="M2592" s="13"/>
      <c r="N2592" s="13"/>
      <c r="O2592" s="13"/>
      <c r="P2592" s="13"/>
      <c r="Q2592" s="13"/>
      <c r="R2592" s="13"/>
      <c r="S2592" s="13"/>
      <c r="T2592" s="13"/>
      <c r="U2592" s="13"/>
      <c r="V2592" s="13"/>
      <c r="W2592" s="13"/>
      <c r="X2592" s="13"/>
      <c r="Y2592" s="13"/>
      <c r="Z2592" s="13"/>
      <c r="AA2592" s="13"/>
    </row>
    <row r="2593" spans="1:27" x14ac:dyDescent="0.25">
      <c r="B2593" s="9" t="s">
        <v>959</v>
      </c>
    </row>
    <row r="2594" spans="1:27" x14ac:dyDescent="0.25">
      <c r="B2594" t="s">
        <v>1109</v>
      </c>
      <c r="C2594" t="s">
        <v>25</v>
      </c>
      <c r="D2594" t="s">
        <v>1110</v>
      </c>
      <c r="E2594" s="16">
        <v>0.4</v>
      </c>
      <c r="F2594" t="s">
        <v>962</v>
      </c>
      <c r="G2594" t="s">
        <v>963</v>
      </c>
      <c r="H2594" s="17">
        <v>19.22</v>
      </c>
      <c r="I2594" t="s">
        <v>964</v>
      </c>
      <c r="J2594" s="18">
        <f>ROUND(E2594/I2592* H2594,5)</f>
        <v>7.6879999999999997</v>
      </c>
      <c r="K2594" s="19"/>
    </row>
    <row r="2595" spans="1:27" x14ac:dyDescent="0.25">
      <c r="D2595" s="20" t="s">
        <v>965</v>
      </c>
      <c r="E2595" s="19"/>
      <c r="H2595" s="19"/>
      <c r="K2595" s="17">
        <f>SUM(J2594:J2594)</f>
        <v>7.6879999999999997</v>
      </c>
    </row>
    <row r="2596" spans="1:27" x14ac:dyDescent="0.25">
      <c r="E2596" s="19"/>
      <c r="H2596" s="19"/>
      <c r="K2596" s="19"/>
    </row>
    <row r="2597" spans="1:27" x14ac:dyDescent="0.25">
      <c r="D2597" s="20" t="s">
        <v>980</v>
      </c>
      <c r="E2597" s="19"/>
      <c r="H2597" s="19">
        <v>2</v>
      </c>
      <c r="I2597" t="s">
        <v>981</v>
      </c>
      <c r="J2597">
        <f>ROUND(H2597/100*K2595,5)</f>
        <v>0.15376000000000001</v>
      </c>
      <c r="K2597" s="19"/>
    </row>
    <row r="2598" spans="1:27" x14ac:dyDescent="0.25">
      <c r="D2598" s="20" t="s">
        <v>979</v>
      </c>
      <c r="E2598" s="19"/>
      <c r="H2598" s="19"/>
      <c r="K2598" s="21">
        <f>SUM(J2593:J2597)</f>
        <v>7.8417599999999998</v>
      </c>
    </row>
    <row r="2599" spans="1:27" x14ac:dyDescent="0.25">
      <c r="D2599" s="20" t="s">
        <v>1012</v>
      </c>
      <c r="E2599" s="19"/>
      <c r="H2599" s="19">
        <v>2.4</v>
      </c>
      <c r="I2599" t="s">
        <v>981</v>
      </c>
      <c r="K2599" s="17">
        <f>ROUND(H2599/100*K2598,5)</f>
        <v>0.18820000000000001</v>
      </c>
    </row>
    <row r="2600" spans="1:27" x14ac:dyDescent="0.25">
      <c r="D2600" s="20" t="s">
        <v>982</v>
      </c>
      <c r="E2600" s="19"/>
      <c r="H2600" s="19"/>
      <c r="K2600" s="21">
        <f>SUM(K2598:K2599)</f>
        <v>8.0299599999999991</v>
      </c>
    </row>
    <row r="2602" spans="1:27" ht="45" customHeight="1" x14ac:dyDescent="0.25">
      <c r="A2602" s="12" t="s">
        <v>1678</v>
      </c>
      <c r="B2602" s="12" t="s">
        <v>130</v>
      </c>
      <c r="C2602" s="13" t="s">
        <v>28</v>
      </c>
      <c r="D2602" s="61" t="s">
        <v>131</v>
      </c>
      <c r="E2602" s="62"/>
      <c r="F2602" s="62"/>
      <c r="G2602" s="13"/>
      <c r="H2602" s="14" t="s">
        <v>958</v>
      </c>
      <c r="I2602" s="63">
        <v>1</v>
      </c>
      <c r="J2602" s="64"/>
      <c r="K2602" s="15">
        <f>ROUND(K2610,2)</f>
        <v>5.0199999999999996</v>
      </c>
      <c r="L2602" s="13"/>
      <c r="M2602" s="13"/>
      <c r="N2602" s="13"/>
      <c r="O2602" s="13"/>
      <c r="P2602" s="13"/>
      <c r="Q2602" s="13"/>
      <c r="R2602" s="13"/>
      <c r="S2602" s="13"/>
      <c r="T2602" s="13"/>
      <c r="U2602" s="13"/>
      <c r="V2602" s="13"/>
      <c r="W2602" s="13"/>
      <c r="X2602" s="13"/>
      <c r="Y2602" s="13"/>
      <c r="Z2602" s="13"/>
      <c r="AA2602" s="13"/>
    </row>
    <row r="2603" spans="1:27" x14ac:dyDescent="0.25">
      <c r="B2603" s="9" t="s">
        <v>959</v>
      </c>
    </row>
    <row r="2604" spans="1:27" x14ac:dyDescent="0.25">
      <c r="B2604" t="s">
        <v>1109</v>
      </c>
      <c r="C2604" t="s">
        <v>25</v>
      </c>
      <c r="D2604" t="s">
        <v>1110</v>
      </c>
      <c r="E2604" s="16">
        <v>0.25</v>
      </c>
      <c r="F2604" t="s">
        <v>962</v>
      </c>
      <c r="G2604" t="s">
        <v>963</v>
      </c>
      <c r="H2604" s="17">
        <v>19.22</v>
      </c>
      <c r="I2604" t="s">
        <v>964</v>
      </c>
      <c r="J2604" s="18">
        <f>ROUND(E2604/I2602* H2604,5)</f>
        <v>4.8049999999999997</v>
      </c>
      <c r="K2604" s="19"/>
    </row>
    <row r="2605" spans="1:27" x14ac:dyDescent="0.25">
      <c r="D2605" s="20" t="s">
        <v>965</v>
      </c>
      <c r="E2605" s="19"/>
      <c r="H2605" s="19"/>
      <c r="K2605" s="17">
        <f>SUM(J2604:J2604)</f>
        <v>4.8049999999999997</v>
      </c>
    </row>
    <row r="2606" spans="1:27" x14ac:dyDescent="0.25">
      <c r="E2606" s="19"/>
      <c r="H2606" s="19"/>
      <c r="K2606" s="19"/>
    </row>
    <row r="2607" spans="1:27" x14ac:dyDescent="0.25">
      <c r="D2607" s="20" t="s">
        <v>980</v>
      </c>
      <c r="E2607" s="19"/>
      <c r="H2607" s="19">
        <v>2</v>
      </c>
      <c r="I2607" t="s">
        <v>981</v>
      </c>
      <c r="J2607">
        <f>ROUND(H2607/100*K2605,5)</f>
        <v>9.6100000000000005E-2</v>
      </c>
      <c r="K2607" s="19"/>
    </row>
    <row r="2608" spans="1:27" x14ac:dyDescent="0.25">
      <c r="D2608" s="20" t="s">
        <v>979</v>
      </c>
      <c r="E2608" s="19"/>
      <c r="H2608" s="19"/>
      <c r="K2608" s="21">
        <f>SUM(J2603:J2607)</f>
        <v>4.9010999999999996</v>
      </c>
    </row>
    <row r="2609" spans="1:27" x14ac:dyDescent="0.25">
      <c r="D2609" s="20" t="s">
        <v>1012</v>
      </c>
      <c r="E2609" s="19"/>
      <c r="H2609" s="19">
        <v>2.4</v>
      </c>
      <c r="I2609" t="s">
        <v>981</v>
      </c>
      <c r="K2609" s="17">
        <f>ROUND(H2609/100*K2608,5)</f>
        <v>0.11763</v>
      </c>
    </row>
    <row r="2610" spans="1:27" x14ac:dyDescent="0.25">
      <c r="D2610" s="20" t="s">
        <v>982</v>
      </c>
      <c r="E2610" s="19"/>
      <c r="H2610" s="19"/>
      <c r="K2610" s="21">
        <f>SUM(K2608:K2609)</f>
        <v>5.0187299999999997</v>
      </c>
    </row>
    <row r="2612" spans="1:27" ht="45" customHeight="1" x14ac:dyDescent="0.25">
      <c r="A2612" s="12" t="s">
        <v>1679</v>
      </c>
      <c r="B2612" s="12" t="s">
        <v>132</v>
      </c>
      <c r="C2612" s="13" t="s">
        <v>28</v>
      </c>
      <c r="D2612" s="61" t="s">
        <v>133</v>
      </c>
      <c r="E2612" s="62"/>
      <c r="F2612" s="62"/>
      <c r="G2612" s="13"/>
      <c r="H2612" s="14" t="s">
        <v>958</v>
      </c>
      <c r="I2612" s="63">
        <v>1</v>
      </c>
      <c r="J2612" s="64"/>
      <c r="K2612" s="15">
        <f>ROUND(K2620,2)</f>
        <v>12.04</v>
      </c>
      <c r="L2612" s="13"/>
      <c r="M2612" s="13"/>
      <c r="N2612" s="13"/>
      <c r="O2612" s="13"/>
      <c r="P2612" s="13"/>
      <c r="Q2612" s="13"/>
      <c r="R2612" s="13"/>
      <c r="S2612" s="13"/>
      <c r="T2612" s="13"/>
      <c r="U2612" s="13"/>
      <c r="V2612" s="13"/>
      <c r="W2612" s="13"/>
      <c r="X2612" s="13"/>
      <c r="Y2612" s="13"/>
      <c r="Z2612" s="13"/>
      <c r="AA2612" s="13"/>
    </row>
    <row r="2613" spans="1:27" x14ac:dyDescent="0.25">
      <c r="B2613" s="9" t="s">
        <v>959</v>
      </c>
    </row>
    <row r="2614" spans="1:27" x14ac:dyDescent="0.25">
      <c r="B2614" t="s">
        <v>1109</v>
      </c>
      <c r="C2614" t="s">
        <v>25</v>
      </c>
      <c r="D2614" t="s">
        <v>1110</v>
      </c>
      <c r="E2614" s="16">
        <v>0.6</v>
      </c>
      <c r="F2614" t="s">
        <v>962</v>
      </c>
      <c r="G2614" t="s">
        <v>963</v>
      </c>
      <c r="H2614" s="17">
        <v>19.22</v>
      </c>
      <c r="I2614" t="s">
        <v>964</v>
      </c>
      <c r="J2614" s="18">
        <f>ROUND(E2614/I2612* H2614,5)</f>
        <v>11.532</v>
      </c>
      <c r="K2614" s="19"/>
    </row>
    <row r="2615" spans="1:27" x14ac:dyDescent="0.25">
      <c r="D2615" s="20" t="s">
        <v>965</v>
      </c>
      <c r="E2615" s="19"/>
      <c r="H2615" s="19"/>
      <c r="K2615" s="17">
        <f>SUM(J2614:J2614)</f>
        <v>11.532</v>
      </c>
    </row>
    <row r="2616" spans="1:27" x14ac:dyDescent="0.25">
      <c r="E2616" s="19"/>
      <c r="H2616" s="19"/>
      <c r="K2616" s="19"/>
    </row>
    <row r="2617" spans="1:27" x14ac:dyDescent="0.25">
      <c r="D2617" s="20" t="s">
        <v>980</v>
      </c>
      <c r="E2617" s="19"/>
      <c r="H2617" s="19">
        <v>2</v>
      </c>
      <c r="I2617" t="s">
        <v>981</v>
      </c>
      <c r="J2617">
        <f>ROUND(H2617/100*K2615,5)</f>
        <v>0.23064000000000001</v>
      </c>
      <c r="K2617" s="19"/>
    </row>
    <row r="2618" spans="1:27" x14ac:dyDescent="0.25">
      <c r="D2618" s="20" t="s">
        <v>979</v>
      </c>
      <c r="E2618" s="19"/>
      <c r="H2618" s="19"/>
      <c r="K2618" s="21">
        <f>SUM(J2613:J2617)</f>
        <v>11.762639999999999</v>
      </c>
    </row>
    <row r="2619" spans="1:27" x14ac:dyDescent="0.25">
      <c r="D2619" s="20" t="s">
        <v>1012</v>
      </c>
      <c r="E2619" s="19"/>
      <c r="H2619" s="19">
        <v>2.4</v>
      </c>
      <c r="I2619" t="s">
        <v>981</v>
      </c>
      <c r="K2619" s="17">
        <f>ROUND(H2619/100*K2618,5)</f>
        <v>0.2823</v>
      </c>
    </row>
    <row r="2620" spans="1:27" x14ac:dyDescent="0.25">
      <c r="D2620" s="20" t="s">
        <v>982</v>
      </c>
      <c r="E2620" s="19"/>
      <c r="H2620" s="19"/>
      <c r="K2620" s="21">
        <f>SUM(K2618:K2619)</f>
        <v>12.044939999999999</v>
      </c>
    </row>
    <row r="2622" spans="1:27" ht="45" customHeight="1" x14ac:dyDescent="0.25">
      <c r="A2622" s="12" t="s">
        <v>1680</v>
      </c>
      <c r="B2622" s="12" t="s">
        <v>138</v>
      </c>
      <c r="C2622" s="13" t="s">
        <v>56</v>
      </c>
      <c r="D2622" s="61" t="s">
        <v>139</v>
      </c>
      <c r="E2622" s="62"/>
      <c r="F2622" s="62"/>
      <c r="G2622" s="13"/>
      <c r="H2622" s="14" t="s">
        <v>958</v>
      </c>
      <c r="I2622" s="63">
        <v>1</v>
      </c>
      <c r="J2622" s="64"/>
      <c r="K2622" s="15">
        <f>ROUND(K2630,2)</f>
        <v>0.8</v>
      </c>
      <c r="L2622" s="13"/>
      <c r="M2622" s="13"/>
      <c r="N2622" s="13"/>
      <c r="O2622" s="13"/>
      <c r="P2622" s="13"/>
      <c r="Q2622" s="13"/>
      <c r="R2622" s="13"/>
      <c r="S2622" s="13"/>
      <c r="T2622" s="13"/>
      <c r="U2622" s="13"/>
      <c r="V2622" s="13"/>
      <c r="W2622" s="13"/>
      <c r="X2622" s="13"/>
      <c r="Y2622" s="13"/>
      <c r="Z2622" s="13"/>
      <c r="AA2622" s="13"/>
    </row>
    <row r="2623" spans="1:27" x14ac:dyDescent="0.25">
      <c r="B2623" s="9" t="s">
        <v>959</v>
      </c>
    </row>
    <row r="2624" spans="1:27" x14ac:dyDescent="0.25">
      <c r="B2624" t="s">
        <v>1109</v>
      </c>
      <c r="C2624" t="s">
        <v>25</v>
      </c>
      <c r="D2624" t="s">
        <v>1110</v>
      </c>
      <c r="E2624" s="16">
        <v>0.04</v>
      </c>
      <c r="F2624" t="s">
        <v>962</v>
      </c>
      <c r="G2624" t="s">
        <v>963</v>
      </c>
      <c r="H2624" s="17">
        <v>19.22</v>
      </c>
      <c r="I2624" t="s">
        <v>964</v>
      </c>
      <c r="J2624" s="18">
        <f>ROUND(E2624/I2622* H2624,5)</f>
        <v>0.76880000000000004</v>
      </c>
      <c r="K2624" s="19"/>
    </row>
    <row r="2625" spans="1:27" x14ac:dyDescent="0.25">
      <c r="D2625" s="20" t="s">
        <v>965</v>
      </c>
      <c r="E2625" s="19"/>
      <c r="H2625" s="19"/>
      <c r="K2625" s="17">
        <f>SUM(J2624:J2624)</f>
        <v>0.76880000000000004</v>
      </c>
    </row>
    <row r="2626" spans="1:27" x14ac:dyDescent="0.25">
      <c r="E2626" s="19"/>
      <c r="H2626" s="19"/>
      <c r="K2626" s="19"/>
    </row>
    <row r="2627" spans="1:27" x14ac:dyDescent="0.25">
      <c r="D2627" s="20" t="s">
        <v>980</v>
      </c>
      <c r="E2627" s="19"/>
      <c r="H2627" s="19">
        <v>2</v>
      </c>
      <c r="I2627" t="s">
        <v>981</v>
      </c>
      <c r="J2627">
        <f>ROUND(H2627/100*K2625,5)</f>
        <v>1.538E-2</v>
      </c>
      <c r="K2627" s="19"/>
    </row>
    <row r="2628" spans="1:27" x14ac:dyDescent="0.25">
      <c r="D2628" s="20" t="s">
        <v>979</v>
      </c>
      <c r="E2628" s="19"/>
      <c r="H2628" s="19"/>
      <c r="K2628" s="21">
        <f>SUM(J2623:J2627)</f>
        <v>0.78417999999999999</v>
      </c>
    </row>
    <row r="2629" spans="1:27" x14ac:dyDescent="0.25">
      <c r="D2629" s="20" t="s">
        <v>1012</v>
      </c>
      <c r="E2629" s="19"/>
      <c r="H2629" s="19">
        <v>2.4</v>
      </c>
      <c r="I2629" t="s">
        <v>981</v>
      </c>
      <c r="K2629" s="17">
        <f>ROUND(H2629/100*K2628,5)</f>
        <v>1.882E-2</v>
      </c>
    </row>
    <row r="2630" spans="1:27" x14ac:dyDescent="0.25">
      <c r="D2630" s="20" t="s">
        <v>982</v>
      </c>
      <c r="E2630" s="19"/>
      <c r="H2630" s="19"/>
      <c r="K2630" s="21">
        <f>SUM(K2628:K2629)</f>
        <v>0.80299999999999994</v>
      </c>
    </row>
    <row r="2632" spans="1:27" ht="45" customHeight="1" x14ac:dyDescent="0.25">
      <c r="A2632" s="12" t="s">
        <v>1681</v>
      </c>
      <c r="B2632" s="12" t="s">
        <v>136</v>
      </c>
      <c r="C2632" s="13" t="s">
        <v>56</v>
      </c>
      <c r="D2632" s="61" t="s">
        <v>137</v>
      </c>
      <c r="E2632" s="62"/>
      <c r="F2632" s="62"/>
      <c r="G2632" s="13"/>
      <c r="H2632" s="14" t="s">
        <v>958</v>
      </c>
      <c r="I2632" s="63">
        <v>1</v>
      </c>
      <c r="J2632" s="64"/>
      <c r="K2632" s="15">
        <f>ROUND(K2640,2)</f>
        <v>1.2</v>
      </c>
      <c r="L2632" s="13"/>
      <c r="M2632" s="13"/>
      <c r="N2632" s="13"/>
      <c r="O2632" s="13"/>
      <c r="P2632" s="13"/>
      <c r="Q2632" s="13"/>
      <c r="R2632" s="13"/>
      <c r="S2632" s="13"/>
      <c r="T2632" s="13"/>
      <c r="U2632" s="13"/>
      <c r="V2632" s="13"/>
      <c r="W2632" s="13"/>
      <c r="X2632" s="13"/>
      <c r="Y2632" s="13"/>
      <c r="Z2632" s="13"/>
      <c r="AA2632" s="13"/>
    </row>
    <row r="2633" spans="1:27" x14ac:dyDescent="0.25">
      <c r="B2633" s="9" t="s">
        <v>959</v>
      </c>
    </row>
    <row r="2634" spans="1:27" x14ac:dyDescent="0.25">
      <c r="B2634" t="s">
        <v>1109</v>
      </c>
      <c r="C2634" t="s">
        <v>25</v>
      </c>
      <c r="D2634" t="s">
        <v>1110</v>
      </c>
      <c r="E2634" s="16">
        <v>0.06</v>
      </c>
      <c r="F2634" t="s">
        <v>962</v>
      </c>
      <c r="G2634" t="s">
        <v>963</v>
      </c>
      <c r="H2634" s="17">
        <v>19.22</v>
      </c>
      <c r="I2634" t="s">
        <v>964</v>
      </c>
      <c r="J2634" s="18">
        <f>ROUND(E2634/I2632* H2634,5)</f>
        <v>1.1532</v>
      </c>
      <c r="K2634" s="19"/>
    </row>
    <row r="2635" spans="1:27" x14ac:dyDescent="0.25">
      <c r="D2635" s="20" t="s">
        <v>965</v>
      </c>
      <c r="E2635" s="19"/>
      <c r="H2635" s="19"/>
      <c r="K2635" s="17">
        <f>SUM(J2634:J2634)</f>
        <v>1.1532</v>
      </c>
    </row>
    <row r="2636" spans="1:27" x14ac:dyDescent="0.25">
      <c r="E2636" s="19"/>
      <c r="H2636" s="19"/>
      <c r="K2636" s="19"/>
    </row>
    <row r="2637" spans="1:27" x14ac:dyDescent="0.25">
      <c r="D2637" s="20" t="s">
        <v>980</v>
      </c>
      <c r="E2637" s="19"/>
      <c r="H2637" s="19">
        <v>2</v>
      </c>
      <c r="I2637" t="s">
        <v>981</v>
      </c>
      <c r="J2637">
        <f>ROUND(H2637/100*K2635,5)</f>
        <v>2.3060000000000001E-2</v>
      </c>
      <c r="K2637" s="19"/>
    </row>
    <row r="2638" spans="1:27" x14ac:dyDescent="0.25">
      <c r="D2638" s="20" t="s">
        <v>979</v>
      </c>
      <c r="E2638" s="19"/>
      <c r="H2638" s="19"/>
      <c r="K2638" s="21">
        <f>SUM(J2633:J2637)</f>
        <v>1.1762600000000001</v>
      </c>
    </row>
    <row r="2639" spans="1:27" x14ac:dyDescent="0.25">
      <c r="D2639" s="20" t="s">
        <v>1012</v>
      </c>
      <c r="E2639" s="19"/>
      <c r="H2639" s="19">
        <v>2.4</v>
      </c>
      <c r="I2639" t="s">
        <v>981</v>
      </c>
      <c r="K2639" s="17">
        <f>ROUND(H2639/100*K2638,5)</f>
        <v>2.8230000000000002E-2</v>
      </c>
    </row>
    <row r="2640" spans="1:27" x14ac:dyDescent="0.25">
      <c r="D2640" s="20" t="s">
        <v>982</v>
      </c>
      <c r="E2640" s="19"/>
      <c r="H2640" s="19"/>
      <c r="K2640" s="21">
        <f>SUM(K2638:K2639)</f>
        <v>1.2044900000000001</v>
      </c>
    </row>
    <row r="2642" spans="1:27" ht="45" customHeight="1" x14ac:dyDescent="0.25">
      <c r="A2642" s="12" t="s">
        <v>1682</v>
      </c>
      <c r="B2642" s="12" t="s">
        <v>110</v>
      </c>
      <c r="C2642" s="13" t="s">
        <v>56</v>
      </c>
      <c r="D2642" s="61" t="s">
        <v>111</v>
      </c>
      <c r="E2642" s="62"/>
      <c r="F2642" s="62"/>
      <c r="G2642" s="13"/>
      <c r="H2642" s="14" t="s">
        <v>958</v>
      </c>
      <c r="I2642" s="63">
        <v>1</v>
      </c>
      <c r="J2642" s="64"/>
      <c r="K2642" s="15">
        <f>ROUND(K2650,2)</f>
        <v>1.25</v>
      </c>
      <c r="L2642" s="13"/>
      <c r="M2642" s="13"/>
      <c r="N2642" s="13"/>
      <c r="O2642" s="13"/>
      <c r="P2642" s="13"/>
      <c r="Q2642" s="13"/>
      <c r="R2642" s="13"/>
      <c r="S2642" s="13"/>
      <c r="T2642" s="13"/>
      <c r="U2642" s="13"/>
      <c r="V2642" s="13"/>
      <c r="W2642" s="13"/>
      <c r="X2642" s="13"/>
      <c r="Y2642" s="13"/>
      <c r="Z2642" s="13"/>
      <c r="AA2642" s="13"/>
    </row>
    <row r="2643" spans="1:27" x14ac:dyDescent="0.25">
      <c r="B2643" s="9" t="s">
        <v>959</v>
      </c>
    </row>
    <row r="2644" spans="1:27" x14ac:dyDescent="0.25">
      <c r="B2644" t="s">
        <v>1109</v>
      </c>
      <c r="C2644" t="s">
        <v>25</v>
      </c>
      <c r="D2644" t="s">
        <v>1110</v>
      </c>
      <c r="E2644" s="16">
        <v>0.05</v>
      </c>
      <c r="F2644" t="s">
        <v>962</v>
      </c>
      <c r="G2644" t="s">
        <v>963</v>
      </c>
      <c r="H2644" s="17">
        <v>23.88</v>
      </c>
      <c r="I2644" t="s">
        <v>964</v>
      </c>
      <c r="J2644" s="18">
        <f>ROUND(E2644/I2642* H2644,5)</f>
        <v>1.194</v>
      </c>
      <c r="K2644" s="19"/>
    </row>
    <row r="2645" spans="1:27" x14ac:dyDescent="0.25">
      <c r="D2645" s="20" t="s">
        <v>965</v>
      </c>
      <c r="E2645" s="19"/>
      <c r="H2645" s="19"/>
      <c r="K2645" s="17">
        <f>SUM(J2644:J2644)</f>
        <v>1.194</v>
      </c>
    </row>
    <row r="2646" spans="1:27" x14ac:dyDescent="0.25">
      <c r="E2646" s="19"/>
      <c r="H2646" s="19"/>
      <c r="K2646" s="19"/>
    </row>
    <row r="2647" spans="1:27" x14ac:dyDescent="0.25">
      <c r="D2647" s="20" t="s">
        <v>980</v>
      </c>
      <c r="E2647" s="19"/>
      <c r="H2647" s="19">
        <v>2</v>
      </c>
      <c r="I2647" t="s">
        <v>981</v>
      </c>
      <c r="J2647">
        <f>ROUND(H2647/100*K2645,5)</f>
        <v>2.3879999999999998E-2</v>
      </c>
      <c r="K2647" s="19"/>
    </row>
    <row r="2648" spans="1:27" x14ac:dyDescent="0.25">
      <c r="D2648" s="20" t="s">
        <v>979</v>
      </c>
      <c r="E2648" s="19"/>
      <c r="H2648" s="19"/>
      <c r="K2648" s="21">
        <f>SUM(J2643:J2647)</f>
        <v>1.2178799999999999</v>
      </c>
    </row>
    <row r="2649" spans="1:27" x14ac:dyDescent="0.25">
      <c r="D2649" s="20" t="s">
        <v>1012</v>
      </c>
      <c r="E2649" s="19"/>
      <c r="H2649" s="19">
        <v>2.4</v>
      </c>
      <c r="I2649" t="s">
        <v>981</v>
      </c>
      <c r="K2649" s="17">
        <f>ROUND(H2649/100*K2648,5)</f>
        <v>2.9229999999999999E-2</v>
      </c>
    </row>
    <row r="2650" spans="1:27" x14ac:dyDescent="0.25">
      <c r="D2650" s="20" t="s">
        <v>982</v>
      </c>
      <c r="E2650" s="19"/>
      <c r="H2650" s="19"/>
      <c r="K2650" s="21">
        <f>SUM(K2648:K2649)</f>
        <v>1.2471099999999999</v>
      </c>
    </row>
    <row r="2652" spans="1:27" ht="45" customHeight="1" x14ac:dyDescent="0.25">
      <c r="A2652" s="12" t="s">
        <v>1683</v>
      </c>
      <c r="B2652" s="12" t="s">
        <v>112</v>
      </c>
      <c r="C2652" s="13" t="s">
        <v>56</v>
      </c>
      <c r="D2652" s="61" t="s">
        <v>113</v>
      </c>
      <c r="E2652" s="62"/>
      <c r="F2652" s="62"/>
      <c r="G2652" s="13"/>
      <c r="H2652" s="14" t="s">
        <v>958</v>
      </c>
      <c r="I2652" s="63">
        <v>1</v>
      </c>
      <c r="J2652" s="64"/>
      <c r="K2652" s="15">
        <f>ROUND(K2660,2)</f>
        <v>1.37</v>
      </c>
      <c r="L2652" s="13"/>
      <c r="M2652" s="13"/>
      <c r="N2652" s="13"/>
      <c r="O2652" s="13"/>
      <c r="P2652" s="13"/>
      <c r="Q2652" s="13"/>
      <c r="R2652" s="13"/>
      <c r="S2652" s="13"/>
      <c r="T2652" s="13"/>
      <c r="U2652" s="13"/>
      <c r="V2652" s="13"/>
      <c r="W2652" s="13"/>
      <c r="X2652" s="13"/>
      <c r="Y2652" s="13"/>
      <c r="Z2652" s="13"/>
      <c r="AA2652" s="13"/>
    </row>
    <row r="2653" spans="1:27" x14ac:dyDescent="0.25">
      <c r="B2653" s="9" t="s">
        <v>959</v>
      </c>
    </row>
    <row r="2654" spans="1:27" x14ac:dyDescent="0.25">
      <c r="B2654" t="s">
        <v>1109</v>
      </c>
      <c r="C2654" t="s">
        <v>25</v>
      </c>
      <c r="D2654" t="s">
        <v>1110</v>
      </c>
      <c r="E2654" s="16">
        <v>5.5E-2</v>
      </c>
      <c r="F2654" t="s">
        <v>962</v>
      </c>
      <c r="G2654" t="s">
        <v>963</v>
      </c>
      <c r="H2654" s="17">
        <v>23.88</v>
      </c>
      <c r="I2654" t="s">
        <v>964</v>
      </c>
      <c r="J2654" s="18">
        <f>ROUND(E2654/I2652* H2654,5)</f>
        <v>1.3133999999999999</v>
      </c>
      <c r="K2654" s="19"/>
    </row>
    <row r="2655" spans="1:27" x14ac:dyDescent="0.25">
      <c r="D2655" s="20" t="s">
        <v>965</v>
      </c>
      <c r="E2655" s="19"/>
      <c r="H2655" s="19"/>
      <c r="K2655" s="17">
        <f>SUM(J2654:J2654)</f>
        <v>1.3133999999999999</v>
      </c>
    </row>
    <row r="2656" spans="1:27" x14ac:dyDescent="0.25">
      <c r="E2656" s="19"/>
      <c r="H2656" s="19"/>
      <c r="K2656" s="19"/>
    </row>
    <row r="2657" spans="1:27" x14ac:dyDescent="0.25">
      <c r="D2657" s="20" t="s">
        <v>980</v>
      </c>
      <c r="E2657" s="19"/>
      <c r="H2657" s="19">
        <v>2</v>
      </c>
      <c r="I2657" t="s">
        <v>981</v>
      </c>
      <c r="J2657">
        <f>ROUND(H2657/100*K2655,5)</f>
        <v>2.6270000000000002E-2</v>
      </c>
      <c r="K2657" s="19"/>
    </row>
    <row r="2658" spans="1:27" x14ac:dyDescent="0.25">
      <c r="D2658" s="20" t="s">
        <v>979</v>
      </c>
      <c r="E2658" s="19"/>
      <c r="H2658" s="19"/>
      <c r="K2658" s="21">
        <f>SUM(J2653:J2657)</f>
        <v>1.3396699999999999</v>
      </c>
    </row>
    <row r="2659" spans="1:27" x14ac:dyDescent="0.25">
      <c r="D2659" s="20" t="s">
        <v>1012</v>
      </c>
      <c r="E2659" s="19"/>
      <c r="H2659" s="19">
        <v>2.4</v>
      </c>
      <c r="I2659" t="s">
        <v>981</v>
      </c>
      <c r="K2659" s="17">
        <f>ROUND(H2659/100*K2658,5)</f>
        <v>3.2149999999999998E-2</v>
      </c>
    </row>
    <row r="2660" spans="1:27" x14ac:dyDescent="0.25">
      <c r="D2660" s="20" t="s">
        <v>982</v>
      </c>
      <c r="E2660" s="19"/>
      <c r="H2660" s="19"/>
      <c r="K2660" s="21">
        <f>SUM(K2658:K2659)</f>
        <v>1.3718199999999998</v>
      </c>
    </row>
    <row r="2662" spans="1:27" ht="45" customHeight="1" x14ac:dyDescent="0.25">
      <c r="A2662" s="12" t="s">
        <v>1684</v>
      </c>
      <c r="B2662" s="12" t="s">
        <v>134</v>
      </c>
      <c r="C2662" s="13" t="s">
        <v>12</v>
      </c>
      <c r="D2662" s="61" t="s">
        <v>135</v>
      </c>
      <c r="E2662" s="62"/>
      <c r="F2662" s="62"/>
      <c r="G2662" s="13"/>
      <c r="H2662" s="14" t="s">
        <v>958</v>
      </c>
      <c r="I2662" s="63">
        <v>1</v>
      </c>
      <c r="J2662" s="64"/>
      <c r="K2662" s="15">
        <f>ROUND(K2670,2)</f>
        <v>20.07</v>
      </c>
      <c r="L2662" s="13"/>
      <c r="M2662" s="13"/>
      <c r="N2662" s="13"/>
      <c r="O2662" s="13"/>
      <c r="P2662" s="13"/>
      <c r="Q2662" s="13"/>
      <c r="R2662" s="13"/>
      <c r="S2662" s="13"/>
      <c r="T2662" s="13"/>
      <c r="U2662" s="13"/>
      <c r="V2662" s="13"/>
      <c r="W2662" s="13"/>
      <c r="X2662" s="13"/>
      <c r="Y2662" s="13"/>
      <c r="Z2662" s="13"/>
      <c r="AA2662" s="13"/>
    </row>
    <row r="2663" spans="1:27" x14ac:dyDescent="0.25">
      <c r="B2663" s="9" t="s">
        <v>959</v>
      </c>
    </row>
    <row r="2664" spans="1:27" x14ac:dyDescent="0.25">
      <c r="B2664" t="s">
        <v>1109</v>
      </c>
      <c r="C2664" t="s">
        <v>25</v>
      </c>
      <c r="D2664" t="s">
        <v>1110</v>
      </c>
      <c r="E2664" s="16">
        <v>1</v>
      </c>
      <c r="F2664" t="s">
        <v>962</v>
      </c>
      <c r="G2664" t="s">
        <v>963</v>
      </c>
      <c r="H2664" s="17">
        <v>19.22</v>
      </c>
      <c r="I2664" t="s">
        <v>964</v>
      </c>
      <c r="J2664" s="18">
        <f>ROUND(E2664/I2662* H2664,5)</f>
        <v>19.22</v>
      </c>
      <c r="K2664" s="19"/>
    </row>
    <row r="2665" spans="1:27" x14ac:dyDescent="0.25">
      <c r="D2665" s="20" t="s">
        <v>965</v>
      </c>
      <c r="E2665" s="19"/>
      <c r="H2665" s="19"/>
      <c r="K2665" s="17">
        <f>SUM(J2664:J2664)</f>
        <v>19.22</v>
      </c>
    </row>
    <row r="2666" spans="1:27" x14ac:dyDescent="0.25">
      <c r="E2666" s="19"/>
      <c r="H2666" s="19"/>
      <c r="K2666" s="19"/>
    </row>
    <row r="2667" spans="1:27" x14ac:dyDescent="0.25">
      <c r="D2667" s="20" t="s">
        <v>980</v>
      </c>
      <c r="E2667" s="19"/>
      <c r="H2667" s="19">
        <v>2</v>
      </c>
      <c r="I2667" t="s">
        <v>981</v>
      </c>
      <c r="J2667">
        <f>ROUND(H2667/100*K2665,5)</f>
        <v>0.38440000000000002</v>
      </c>
      <c r="K2667" s="19"/>
    </row>
    <row r="2668" spans="1:27" x14ac:dyDescent="0.25">
      <c r="D2668" s="20" t="s">
        <v>979</v>
      </c>
      <c r="E2668" s="19"/>
      <c r="H2668" s="19"/>
      <c r="K2668" s="21">
        <f>SUM(J2663:J2667)</f>
        <v>19.604399999999998</v>
      </c>
    </row>
    <row r="2669" spans="1:27" x14ac:dyDescent="0.25">
      <c r="D2669" s="20" t="s">
        <v>1012</v>
      </c>
      <c r="E2669" s="19"/>
      <c r="H2669" s="19">
        <v>2.4</v>
      </c>
      <c r="I2669" t="s">
        <v>981</v>
      </c>
      <c r="K2669" s="17">
        <f>ROUND(H2669/100*K2668,5)</f>
        <v>0.47050999999999998</v>
      </c>
    </row>
    <row r="2670" spans="1:27" x14ac:dyDescent="0.25">
      <c r="D2670" s="20" t="s">
        <v>982</v>
      </c>
      <c r="E2670" s="19"/>
      <c r="H2670" s="19"/>
      <c r="K2670" s="21">
        <f>SUM(K2668:K2669)</f>
        <v>20.074909999999999</v>
      </c>
    </row>
    <row r="2672" spans="1:27" ht="45" customHeight="1" x14ac:dyDescent="0.25">
      <c r="A2672" s="12" t="s">
        <v>1685</v>
      </c>
      <c r="B2672" s="12" t="s">
        <v>106</v>
      </c>
      <c r="C2672" s="13" t="s">
        <v>12</v>
      </c>
      <c r="D2672" s="61" t="s">
        <v>107</v>
      </c>
      <c r="E2672" s="62"/>
      <c r="F2672" s="62"/>
      <c r="G2672" s="13"/>
      <c r="H2672" s="14" t="s">
        <v>958</v>
      </c>
      <c r="I2672" s="63">
        <v>1</v>
      </c>
      <c r="J2672" s="64"/>
      <c r="K2672" s="15">
        <f>ROUND(K2680,2)</f>
        <v>20.07</v>
      </c>
      <c r="L2672" s="13"/>
      <c r="M2672" s="13"/>
      <c r="N2672" s="13"/>
      <c r="O2672" s="13"/>
      <c r="P2672" s="13"/>
      <c r="Q2672" s="13"/>
      <c r="R2672" s="13"/>
      <c r="S2672" s="13"/>
      <c r="T2672" s="13"/>
      <c r="U2672" s="13"/>
      <c r="V2672" s="13"/>
      <c r="W2672" s="13"/>
      <c r="X2672" s="13"/>
      <c r="Y2672" s="13"/>
      <c r="Z2672" s="13"/>
      <c r="AA2672" s="13"/>
    </row>
    <row r="2673" spans="1:27" x14ac:dyDescent="0.25">
      <c r="B2673" s="9" t="s">
        <v>959</v>
      </c>
    </row>
    <row r="2674" spans="1:27" x14ac:dyDescent="0.25">
      <c r="B2674" t="s">
        <v>1109</v>
      </c>
      <c r="C2674" t="s">
        <v>25</v>
      </c>
      <c r="D2674" t="s">
        <v>1110</v>
      </c>
      <c r="E2674" s="16">
        <v>1</v>
      </c>
      <c r="F2674" t="s">
        <v>962</v>
      </c>
      <c r="G2674" t="s">
        <v>963</v>
      </c>
      <c r="H2674" s="17">
        <v>19.22</v>
      </c>
      <c r="I2674" t="s">
        <v>964</v>
      </c>
      <c r="J2674" s="18">
        <f>ROUND(E2674/I2672* H2674,5)</f>
        <v>19.22</v>
      </c>
      <c r="K2674" s="19"/>
    </row>
    <row r="2675" spans="1:27" x14ac:dyDescent="0.25">
      <c r="D2675" s="20" t="s">
        <v>965</v>
      </c>
      <c r="E2675" s="19"/>
      <c r="H2675" s="19"/>
      <c r="K2675" s="17">
        <f>SUM(J2674:J2674)</f>
        <v>19.22</v>
      </c>
    </row>
    <row r="2676" spans="1:27" x14ac:dyDescent="0.25">
      <c r="E2676" s="19"/>
      <c r="H2676" s="19"/>
      <c r="K2676" s="19"/>
    </row>
    <row r="2677" spans="1:27" x14ac:dyDescent="0.25">
      <c r="D2677" s="20" t="s">
        <v>980</v>
      </c>
      <c r="E2677" s="19"/>
      <c r="H2677" s="19">
        <v>2</v>
      </c>
      <c r="I2677" t="s">
        <v>981</v>
      </c>
      <c r="J2677">
        <f>ROUND(H2677/100*K2675,5)</f>
        <v>0.38440000000000002</v>
      </c>
      <c r="K2677" s="19"/>
    </row>
    <row r="2678" spans="1:27" x14ac:dyDescent="0.25">
      <c r="D2678" s="20" t="s">
        <v>979</v>
      </c>
      <c r="E2678" s="19"/>
      <c r="H2678" s="19"/>
      <c r="K2678" s="21">
        <f>SUM(J2673:J2677)</f>
        <v>19.604399999999998</v>
      </c>
    </row>
    <row r="2679" spans="1:27" x14ac:dyDescent="0.25">
      <c r="D2679" s="20" t="s">
        <v>1012</v>
      </c>
      <c r="E2679" s="19"/>
      <c r="H2679" s="19">
        <v>2.4</v>
      </c>
      <c r="I2679" t="s">
        <v>981</v>
      </c>
      <c r="K2679" s="17">
        <f>ROUND(H2679/100*K2678,5)</f>
        <v>0.47050999999999998</v>
      </c>
    </row>
    <row r="2680" spans="1:27" x14ac:dyDescent="0.25">
      <c r="D2680" s="20" t="s">
        <v>982</v>
      </c>
      <c r="E2680" s="19"/>
      <c r="H2680" s="19"/>
      <c r="K2680" s="21">
        <f>SUM(K2678:K2679)</f>
        <v>20.074909999999999</v>
      </c>
    </row>
    <row r="2682" spans="1:27" ht="45" customHeight="1" x14ac:dyDescent="0.25">
      <c r="A2682" s="12" t="s">
        <v>1686</v>
      </c>
      <c r="B2682" s="12" t="s">
        <v>108</v>
      </c>
      <c r="C2682" s="13" t="s">
        <v>12</v>
      </c>
      <c r="D2682" s="61" t="s">
        <v>109</v>
      </c>
      <c r="E2682" s="62"/>
      <c r="F2682" s="62"/>
      <c r="G2682" s="13"/>
      <c r="H2682" s="14" t="s">
        <v>958</v>
      </c>
      <c r="I2682" s="63">
        <v>1</v>
      </c>
      <c r="J2682" s="64"/>
      <c r="K2682" s="15">
        <f>ROUND(K2690,2)</f>
        <v>10.039999999999999</v>
      </c>
      <c r="L2682" s="13"/>
      <c r="M2682" s="13"/>
      <c r="N2682" s="13"/>
      <c r="O2682" s="13"/>
      <c r="P2682" s="13"/>
      <c r="Q2682" s="13"/>
      <c r="R2682" s="13"/>
      <c r="S2682" s="13"/>
      <c r="T2682" s="13"/>
      <c r="U2682" s="13"/>
      <c r="V2682" s="13"/>
      <c r="W2682" s="13"/>
      <c r="X2682" s="13"/>
      <c r="Y2682" s="13"/>
      <c r="Z2682" s="13"/>
      <c r="AA2682" s="13"/>
    </row>
    <row r="2683" spans="1:27" x14ac:dyDescent="0.25">
      <c r="B2683" s="9" t="s">
        <v>959</v>
      </c>
    </row>
    <row r="2684" spans="1:27" x14ac:dyDescent="0.25">
      <c r="B2684" t="s">
        <v>1109</v>
      </c>
      <c r="C2684" t="s">
        <v>25</v>
      </c>
      <c r="D2684" t="s">
        <v>1110</v>
      </c>
      <c r="E2684" s="16">
        <v>0.5</v>
      </c>
      <c r="F2684" t="s">
        <v>962</v>
      </c>
      <c r="G2684" t="s">
        <v>963</v>
      </c>
      <c r="H2684" s="17">
        <v>19.22</v>
      </c>
      <c r="I2684" t="s">
        <v>964</v>
      </c>
      <c r="J2684" s="18">
        <f>ROUND(E2684/I2682* H2684,5)</f>
        <v>9.61</v>
      </c>
      <c r="K2684" s="19"/>
    </row>
    <row r="2685" spans="1:27" x14ac:dyDescent="0.25">
      <c r="D2685" s="20" t="s">
        <v>965</v>
      </c>
      <c r="E2685" s="19"/>
      <c r="H2685" s="19"/>
      <c r="K2685" s="17">
        <f>SUM(J2684:J2684)</f>
        <v>9.61</v>
      </c>
    </row>
    <row r="2686" spans="1:27" x14ac:dyDescent="0.25">
      <c r="E2686" s="19"/>
      <c r="H2686" s="19"/>
      <c r="K2686" s="19"/>
    </row>
    <row r="2687" spans="1:27" x14ac:dyDescent="0.25">
      <c r="D2687" s="20" t="s">
        <v>980</v>
      </c>
      <c r="E2687" s="19"/>
      <c r="H2687" s="19">
        <v>2</v>
      </c>
      <c r="I2687" t="s">
        <v>981</v>
      </c>
      <c r="J2687">
        <f>ROUND(H2687/100*K2685,5)</f>
        <v>0.19220000000000001</v>
      </c>
      <c r="K2687" s="19"/>
    </row>
    <row r="2688" spans="1:27" x14ac:dyDescent="0.25">
      <c r="D2688" s="20" t="s">
        <v>979</v>
      </c>
      <c r="E2688" s="19"/>
      <c r="H2688" s="19"/>
      <c r="K2688" s="21">
        <f>SUM(J2683:J2687)</f>
        <v>9.8021999999999991</v>
      </c>
    </row>
    <row r="2689" spans="1:27" x14ac:dyDescent="0.25">
      <c r="D2689" s="20" t="s">
        <v>1012</v>
      </c>
      <c r="E2689" s="19"/>
      <c r="H2689" s="19">
        <v>2.4</v>
      </c>
      <c r="I2689" t="s">
        <v>981</v>
      </c>
      <c r="K2689" s="17">
        <f>ROUND(H2689/100*K2688,5)</f>
        <v>0.23524999999999999</v>
      </c>
    </row>
    <row r="2690" spans="1:27" x14ac:dyDescent="0.25">
      <c r="D2690" s="20" t="s">
        <v>982</v>
      </c>
      <c r="E2690" s="19"/>
      <c r="H2690" s="19"/>
      <c r="K2690" s="21">
        <f>SUM(K2688:K2689)</f>
        <v>10.03745</v>
      </c>
    </row>
    <row r="2692" spans="1:27" ht="45" customHeight="1" x14ac:dyDescent="0.25">
      <c r="A2692" s="12" t="s">
        <v>1687</v>
      </c>
      <c r="B2692" s="12" t="s">
        <v>98</v>
      </c>
      <c r="C2692" s="13" t="s">
        <v>12</v>
      </c>
      <c r="D2692" s="61" t="s">
        <v>99</v>
      </c>
      <c r="E2692" s="62"/>
      <c r="F2692" s="62"/>
      <c r="G2692" s="13"/>
      <c r="H2692" s="14" t="s">
        <v>958</v>
      </c>
      <c r="I2692" s="63">
        <v>1</v>
      </c>
      <c r="J2692" s="64"/>
      <c r="K2692" s="15">
        <f>ROUND(K2704,2)</f>
        <v>151.38999999999999</v>
      </c>
      <c r="L2692" s="13"/>
      <c r="M2692" s="13"/>
      <c r="N2692" s="13"/>
      <c r="O2692" s="13"/>
      <c r="P2692" s="13"/>
      <c r="Q2692" s="13"/>
      <c r="R2692" s="13"/>
      <c r="S2692" s="13"/>
      <c r="T2692" s="13"/>
      <c r="U2692" s="13"/>
      <c r="V2692" s="13"/>
      <c r="W2692" s="13"/>
      <c r="X2692" s="13"/>
      <c r="Y2692" s="13"/>
      <c r="Z2692" s="13"/>
      <c r="AA2692" s="13"/>
    </row>
    <row r="2693" spans="1:27" x14ac:dyDescent="0.25">
      <c r="B2693" s="9" t="s">
        <v>959</v>
      </c>
    </row>
    <row r="2694" spans="1:27" x14ac:dyDescent="0.25">
      <c r="B2694" t="s">
        <v>1334</v>
      </c>
      <c r="C2694" t="s">
        <v>25</v>
      </c>
      <c r="D2694" t="s">
        <v>1335</v>
      </c>
      <c r="E2694" s="16">
        <v>1</v>
      </c>
      <c r="F2694" t="s">
        <v>962</v>
      </c>
      <c r="G2694" t="s">
        <v>963</v>
      </c>
      <c r="H2694" s="17">
        <v>23.53</v>
      </c>
      <c r="I2694" t="s">
        <v>964</v>
      </c>
      <c r="J2694" s="18">
        <f>ROUND(E2694/I2692* H2694,5)</f>
        <v>23.53</v>
      </c>
      <c r="K2694" s="19"/>
    </row>
    <row r="2695" spans="1:27" x14ac:dyDescent="0.25">
      <c r="B2695" t="s">
        <v>1109</v>
      </c>
      <c r="C2695" t="s">
        <v>25</v>
      </c>
      <c r="D2695" t="s">
        <v>1110</v>
      </c>
      <c r="E2695" s="16">
        <v>4</v>
      </c>
      <c r="F2695" t="s">
        <v>962</v>
      </c>
      <c r="G2695" t="s">
        <v>963</v>
      </c>
      <c r="H2695" s="17">
        <v>19.22</v>
      </c>
      <c r="I2695" t="s">
        <v>964</v>
      </c>
      <c r="J2695" s="18">
        <f>ROUND(E2695/I2692* H2695,5)</f>
        <v>76.88</v>
      </c>
      <c r="K2695" s="19"/>
    </row>
    <row r="2696" spans="1:27" x14ac:dyDescent="0.25">
      <c r="D2696" s="20" t="s">
        <v>965</v>
      </c>
      <c r="E2696" s="19"/>
      <c r="H2696" s="19"/>
      <c r="K2696" s="17">
        <f>SUM(J2694:J2695)</f>
        <v>100.41</v>
      </c>
    </row>
    <row r="2697" spans="1:27" x14ac:dyDescent="0.25">
      <c r="B2697" s="9" t="s">
        <v>966</v>
      </c>
      <c r="E2697" s="19"/>
      <c r="H2697" s="19"/>
      <c r="K2697" s="19"/>
    </row>
    <row r="2698" spans="1:27" x14ac:dyDescent="0.25">
      <c r="B2698" t="s">
        <v>1660</v>
      </c>
      <c r="C2698" t="s">
        <v>25</v>
      </c>
      <c r="D2698" t="s">
        <v>1661</v>
      </c>
      <c r="E2698" s="16">
        <v>1</v>
      </c>
      <c r="F2698" t="s">
        <v>962</v>
      </c>
      <c r="G2698" t="s">
        <v>963</v>
      </c>
      <c r="H2698" s="17">
        <v>45.42</v>
      </c>
      <c r="I2698" t="s">
        <v>964</v>
      </c>
      <c r="J2698" s="18">
        <f>ROUND(E2698/I2692* H2698,5)</f>
        <v>45.42</v>
      </c>
      <c r="K2698" s="19"/>
    </row>
    <row r="2699" spans="1:27" x14ac:dyDescent="0.25">
      <c r="D2699" s="20" t="s">
        <v>969</v>
      </c>
      <c r="E2699" s="19"/>
      <c r="H2699" s="19"/>
      <c r="K2699" s="17">
        <f>SUM(J2698:J2698)</f>
        <v>45.42</v>
      </c>
    </row>
    <row r="2700" spans="1:27" x14ac:dyDescent="0.25">
      <c r="E2700" s="19"/>
      <c r="H2700" s="19"/>
      <c r="K2700" s="19"/>
    </row>
    <row r="2701" spans="1:27" x14ac:dyDescent="0.25">
      <c r="D2701" s="20" t="s">
        <v>980</v>
      </c>
      <c r="E2701" s="19"/>
      <c r="H2701" s="19">
        <v>2</v>
      </c>
      <c r="I2701" t="s">
        <v>981</v>
      </c>
      <c r="J2701">
        <f>ROUND(H2701/100*K2696,5)</f>
        <v>2.0082</v>
      </c>
      <c r="K2701" s="19"/>
    </row>
    <row r="2702" spans="1:27" x14ac:dyDescent="0.25">
      <c r="D2702" s="20" t="s">
        <v>979</v>
      </c>
      <c r="E2702" s="19"/>
      <c r="H2702" s="19"/>
      <c r="K2702" s="21">
        <f>SUM(J2693:J2701)</f>
        <v>147.83819999999997</v>
      </c>
    </row>
    <row r="2703" spans="1:27" x14ac:dyDescent="0.25">
      <c r="D2703" s="20" t="s">
        <v>1012</v>
      </c>
      <c r="E2703" s="19"/>
      <c r="H2703" s="19">
        <v>2.4</v>
      </c>
      <c r="I2703" t="s">
        <v>981</v>
      </c>
      <c r="K2703" s="17">
        <f>ROUND(H2703/100*K2702,5)</f>
        <v>3.5481199999999999</v>
      </c>
    </row>
    <row r="2704" spans="1:27" x14ac:dyDescent="0.25">
      <c r="D2704" s="20" t="s">
        <v>982</v>
      </c>
      <c r="E2704" s="19"/>
      <c r="H2704" s="19"/>
      <c r="K2704" s="21">
        <f>SUM(K2702:K2703)</f>
        <v>151.38631999999998</v>
      </c>
    </row>
    <row r="2706" spans="1:27" ht="45" customHeight="1" x14ac:dyDescent="0.25">
      <c r="A2706" s="12" t="s">
        <v>1688</v>
      </c>
      <c r="B2706" s="12" t="s">
        <v>96</v>
      </c>
      <c r="C2706" s="13" t="s">
        <v>12</v>
      </c>
      <c r="D2706" s="61" t="s">
        <v>97</v>
      </c>
      <c r="E2706" s="62"/>
      <c r="F2706" s="62"/>
      <c r="G2706" s="13"/>
      <c r="H2706" s="14" t="s">
        <v>958</v>
      </c>
      <c r="I2706" s="63">
        <v>1</v>
      </c>
      <c r="J2706" s="64"/>
      <c r="K2706" s="15">
        <f>ROUND(K2715,2)</f>
        <v>29.13</v>
      </c>
      <c r="L2706" s="13"/>
      <c r="M2706" s="13"/>
      <c r="N2706" s="13"/>
      <c r="O2706" s="13"/>
      <c r="P2706" s="13"/>
      <c r="Q2706" s="13"/>
      <c r="R2706" s="13"/>
      <c r="S2706" s="13"/>
      <c r="T2706" s="13"/>
      <c r="U2706" s="13"/>
      <c r="V2706" s="13"/>
      <c r="W2706" s="13"/>
      <c r="X2706" s="13"/>
      <c r="Y2706" s="13"/>
      <c r="Z2706" s="13"/>
      <c r="AA2706" s="13"/>
    </row>
    <row r="2707" spans="1:27" x14ac:dyDescent="0.25">
      <c r="B2707" s="9" t="s">
        <v>959</v>
      </c>
    </row>
    <row r="2708" spans="1:27" x14ac:dyDescent="0.25">
      <c r="B2708" t="s">
        <v>1109</v>
      </c>
      <c r="C2708" t="s">
        <v>25</v>
      </c>
      <c r="D2708" t="s">
        <v>1110</v>
      </c>
      <c r="E2708" s="16">
        <v>0.9</v>
      </c>
      <c r="F2708" t="s">
        <v>962</v>
      </c>
      <c r="G2708" t="s">
        <v>963</v>
      </c>
      <c r="H2708" s="17">
        <v>19.22</v>
      </c>
      <c r="I2708" t="s">
        <v>964</v>
      </c>
      <c r="J2708" s="18">
        <f>ROUND(E2708/I2706* H2708,5)</f>
        <v>17.297999999999998</v>
      </c>
      <c r="K2708" s="19"/>
    </row>
    <row r="2709" spans="1:27" x14ac:dyDescent="0.25">
      <c r="B2709" t="s">
        <v>1334</v>
      </c>
      <c r="C2709" t="s">
        <v>25</v>
      </c>
      <c r="D2709" t="s">
        <v>1335</v>
      </c>
      <c r="E2709" s="16">
        <v>0.45</v>
      </c>
      <c r="F2709" t="s">
        <v>962</v>
      </c>
      <c r="G2709" t="s">
        <v>963</v>
      </c>
      <c r="H2709" s="17">
        <v>23.53</v>
      </c>
      <c r="I2709" t="s">
        <v>964</v>
      </c>
      <c r="J2709" s="18">
        <f>ROUND(E2709/I2706* H2709,5)</f>
        <v>10.5885</v>
      </c>
      <c r="K2709" s="19"/>
    </row>
    <row r="2710" spans="1:27" x14ac:dyDescent="0.25">
      <c r="D2710" s="20" t="s">
        <v>965</v>
      </c>
      <c r="E2710" s="19"/>
      <c r="H2710" s="19"/>
      <c r="K2710" s="17">
        <f>SUM(J2708:J2709)</f>
        <v>27.886499999999998</v>
      </c>
    </row>
    <row r="2711" spans="1:27" x14ac:dyDescent="0.25">
      <c r="E2711" s="19"/>
      <c r="H2711" s="19"/>
      <c r="K2711" s="19"/>
    </row>
    <row r="2712" spans="1:27" x14ac:dyDescent="0.25">
      <c r="D2712" s="20" t="s">
        <v>980</v>
      </c>
      <c r="E2712" s="19"/>
      <c r="H2712" s="19">
        <v>2</v>
      </c>
      <c r="I2712" t="s">
        <v>981</v>
      </c>
      <c r="J2712">
        <f>ROUND(H2712/100*K2710,5)</f>
        <v>0.55772999999999995</v>
      </c>
      <c r="K2712" s="19"/>
    </row>
    <row r="2713" spans="1:27" x14ac:dyDescent="0.25">
      <c r="D2713" s="20" t="s">
        <v>979</v>
      </c>
      <c r="E2713" s="19"/>
      <c r="H2713" s="19"/>
      <c r="K2713" s="21">
        <f>SUM(J2707:J2712)</f>
        <v>28.444229999999997</v>
      </c>
    </row>
    <row r="2714" spans="1:27" x14ac:dyDescent="0.25">
      <c r="D2714" s="20" t="s">
        <v>1012</v>
      </c>
      <c r="E2714" s="19"/>
      <c r="H2714" s="19">
        <v>2.4</v>
      </c>
      <c r="I2714" t="s">
        <v>981</v>
      </c>
      <c r="K2714" s="17">
        <f>ROUND(H2714/100*K2713,5)</f>
        <v>0.68266000000000004</v>
      </c>
    </row>
    <row r="2715" spans="1:27" x14ac:dyDescent="0.25">
      <c r="D2715" s="20" t="s">
        <v>982</v>
      </c>
      <c r="E2715" s="19"/>
      <c r="H2715" s="19"/>
      <c r="K2715" s="21">
        <f>SUM(K2713:K2714)</f>
        <v>29.126889999999996</v>
      </c>
    </row>
    <row r="2717" spans="1:27" ht="45" customHeight="1" x14ac:dyDescent="0.25">
      <c r="A2717" s="12" t="s">
        <v>1689</v>
      </c>
      <c r="B2717" s="12" t="s">
        <v>100</v>
      </c>
      <c r="C2717" s="13" t="s">
        <v>12</v>
      </c>
      <c r="D2717" s="61" t="s">
        <v>101</v>
      </c>
      <c r="E2717" s="62"/>
      <c r="F2717" s="62"/>
      <c r="G2717" s="13"/>
      <c r="H2717" s="14" t="s">
        <v>958</v>
      </c>
      <c r="I2717" s="63">
        <v>1</v>
      </c>
      <c r="J2717" s="64"/>
      <c r="K2717" s="15">
        <f>ROUND(K2726,2)</f>
        <v>35.6</v>
      </c>
      <c r="L2717" s="13"/>
      <c r="M2717" s="13"/>
      <c r="N2717" s="13"/>
      <c r="O2717" s="13"/>
      <c r="P2717" s="13"/>
      <c r="Q2717" s="13"/>
      <c r="R2717" s="13"/>
      <c r="S2717" s="13"/>
      <c r="T2717" s="13"/>
      <c r="U2717" s="13"/>
      <c r="V2717" s="13"/>
      <c r="W2717" s="13"/>
      <c r="X2717" s="13"/>
      <c r="Y2717" s="13"/>
      <c r="Z2717" s="13"/>
      <c r="AA2717" s="13"/>
    </row>
    <row r="2718" spans="1:27" x14ac:dyDescent="0.25">
      <c r="B2718" s="9" t="s">
        <v>959</v>
      </c>
    </row>
    <row r="2719" spans="1:27" x14ac:dyDescent="0.25">
      <c r="B2719" t="s">
        <v>1109</v>
      </c>
      <c r="C2719" t="s">
        <v>25</v>
      </c>
      <c r="D2719" t="s">
        <v>1110</v>
      </c>
      <c r="E2719" s="16">
        <v>1.1000000000000001</v>
      </c>
      <c r="F2719" t="s">
        <v>962</v>
      </c>
      <c r="G2719" t="s">
        <v>963</v>
      </c>
      <c r="H2719" s="17">
        <v>19.22</v>
      </c>
      <c r="I2719" t="s">
        <v>964</v>
      </c>
      <c r="J2719" s="18">
        <f>ROUND(E2719/I2717* H2719,5)</f>
        <v>21.141999999999999</v>
      </c>
      <c r="K2719" s="19"/>
    </row>
    <row r="2720" spans="1:27" x14ac:dyDescent="0.25">
      <c r="B2720" t="s">
        <v>1334</v>
      </c>
      <c r="C2720" t="s">
        <v>25</v>
      </c>
      <c r="D2720" t="s">
        <v>1335</v>
      </c>
      <c r="E2720" s="16">
        <v>0.55000000000000004</v>
      </c>
      <c r="F2720" t="s">
        <v>962</v>
      </c>
      <c r="G2720" t="s">
        <v>963</v>
      </c>
      <c r="H2720" s="17">
        <v>23.53</v>
      </c>
      <c r="I2720" t="s">
        <v>964</v>
      </c>
      <c r="J2720" s="18">
        <f>ROUND(E2720/I2717* H2720,5)</f>
        <v>12.9415</v>
      </c>
      <c r="K2720" s="19"/>
    </row>
    <row r="2721" spans="1:27" x14ac:dyDescent="0.25">
      <c r="D2721" s="20" t="s">
        <v>965</v>
      </c>
      <c r="E2721" s="19"/>
      <c r="H2721" s="19"/>
      <c r="K2721" s="17">
        <f>SUM(J2719:J2720)</f>
        <v>34.083500000000001</v>
      </c>
    </row>
    <row r="2722" spans="1:27" x14ac:dyDescent="0.25">
      <c r="E2722" s="19"/>
      <c r="H2722" s="19"/>
      <c r="K2722" s="19"/>
    </row>
    <row r="2723" spans="1:27" x14ac:dyDescent="0.25">
      <c r="D2723" s="20" t="s">
        <v>980</v>
      </c>
      <c r="E2723" s="19"/>
      <c r="H2723" s="19">
        <v>2</v>
      </c>
      <c r="I2723" t="s">
        <v>981</v>
      </c>
      <c r="J2723">
        <f>ROUND(H2723/100*K2721,5)</f>
        <v>0.68167</v>
      </c>
      <c r="K2723" s="19"/>
    </row>
    <row r="2724" spans="1:27" x14ac:dyDescent="0.25">
      <c r="D2724" s="20" t="s">
        <v>979</v>
      </c>
      <c r="E2724" s="19"/>
      <c r="H2724" s="19"/>
      <c r="K2724" s="21">
        <f>SUM(J2718:J2723)</f>
        <v>34.765169999999998</v>
      </c>
    </row>
    <row r="2725" spans="1:27" x14ac:dyDescent="0.25">
      <c r="D2725" s="20" t="s">
        <v>1012</v>
      </c>
      <c r="E2725" s="19"/>
      <c r="H2725" s="19">
        <v>2.4</v>
      </c>
      <c r="I2725" t="s">
        <v>981</v>
      </c>
      <c r="K2725" s="17">
        <f>ROUND(H2725/100*K2724,5)</f>
        <v>0.83435999999999999</v>
      </c>
    </row>
    <row r="2726" spans="1:27" x14ac:dyDescent="0.25">
      <c r="D2726" s="20" t="s">
        <v>982</v>
      </c>
      <c r="E2726" s="19"/>
      <c r="H2726" s="19"/>
      <c r="K2726" s="21">
        <f>SUM(K2724:K2725)</f>
        <v>35.599529999999994</v>
      </c>
    </row>
    <row r="2728" spans="1:27" ht="45" customHeight="1" x14ac:dyDescent="0.25">
      <c r="A2728" s="12" t="s">
        <v>1690</v>
      </c>
      <c r="B2728" s="12" t="s">
        <v>104</v>
      </c>
      <c r="C2728" s="13" t="s">
        <v>12</v>
      </c>
      <c r="D2728" s="61" t="s">
        <v>105</v>
      </c>
      <c r="E2728" s="62"/>
      <c r="F2728" s="62"/>
      <c r="G2728" s="13"/>
      <c r="H2728" s="14" t="s">
        <v>958</v>
      </c>
      <c r="I2728" s="63">
        <v>1</v>
      </c>
      <c r="J2728" s="64"/>
      <c r="K2728" s="15">
        <f>ROUND(K2737,2)</f>
        <v>11.05</v>
      </c>
      <c r="L2728" s="13"/>
      <c r="M2728" s="13"/>
      <c r="N2728" s="13"/>
      <c r="O2728" s="13"/>
      <c r="P2728" s="13"/>
      <c r="Q2728" s="13"/>
      <c r="R2728" s="13"/>
      <c r="S2728" s="13"/>
      <c r="T2728" s="13"/>
      <c r="U2728" s="13"/>
      <c r="V2728" s="13"/>
      <c r="W2728" s="13"/>
      <c r="X2728" s="13"/>
      <c r="Y2728" s="13"/>
      <c r="Z2728" s="13"/>
      <c r="AA2728" s="13"/>
    </row>
    <row r="2729" spans="1:27" x14ac:dyDescent="0.25">
      <c r="B2729" s="9" t="s">
        <v>959</v>
      </c>
    </row>
    <row r="2730" spans="1:27" x14ac:dyDescent="0.25">
      <c r="B2730" t="s">
        <v>1369</v>
      </c>
      <c r="C2730" t="s">
        <v>25</v>
      </c>
      <c r="D2730" t="s">
        <v>1370</v>
      </c>
      <c r="E2730" s="16">
        <v>0.25</v>
      </c>
      <c r="F2730" t="s">
        <v>962</v>
      </c>
      <c r="G2730" t="s">
        <v>963</v>
      </c>
      <c r="H2730" s="17">
        <v>23.11</v>
      </c>
      <c r="I2730" t="s">
        <v>964</v>
      </c>
      <c r="J2730" s="18">
        <f>ROUND(E2730/I2728* H2730,5)</f>
        <v>5.7774999999999999</v>
      </c>
      <c r="K2730" s="19"/>
    </row>
    <row r="2731" spans="1:27" x14ac:dyDescent="0.25">
      <c r="B2731" t="s">
        <v>1109</v>
      </c>
      <c r="C2731" t="s">
        <v>25</v>
      </c>
      <c r="D2731" t="s">
        <v>1110</v>
      </c>
      <c r="E2731" s="16">
        <v>0.25</v>
      </c>
      <c r="F2731" t="s">
        <v>962</v>
      </c>
      <c r="G2731" t="s">
        <v>963</v>
      </c>
      <c r="H2731" s="17">
        <v>19.22</v>
      </c>
      <c r="I2731" t="s">
        <v>964</v>
      </c>
      <c r="J2731" s="18">
        <f>ROUND(E2731/I2728* H2731,5)</f>
        <v>4.8049999999999997</v>
      </c>
      <c r="K2731" s="19"/>
    </row>
    <row r="2732" spans="1:27" x14ac:dyDescent="0.25">
      <c r="D2732" s="20" t="s">
        <v>965</v>
      </c>
      <c r="E2732" s="19"/>
      <c r="H2732" s="19"/>
      <c r="K2732" s="17">
        <f>SUM(J2730:J2731)</f>
        <v>10.5825</v>
      </c>
    </row>
    <row r="2733" spans="1:27" x14ac:dyDescent="0.25">
      <c r="E2733" s="19"/>
      <c r="H2733" s="19"/>
      <c r="K2733" s="19"/>
    </row>
    <row r="2734" spans="1:27" x14ac:dyDescent="0.25">
      <c r="D2734" s="20" t="s">
        <v>980</v>
      </c>
      <c r="E2734" s="19"/>
      <c r="H2734" s="19">
        <v>2</v>
      </c>
      <c r="I2734" t="s">
        <v>981</v>
      </c>
      <c r="J2734">
        <f>ROUND(H2734/100*K2732,5)</f>
        <v>0.21165</v>
      </c>
      <c r="K2734" s="19"/>
    </row>
    <row r="2735" spans="1:27" x14ac:dyDescent="0.25">
      <c r="D2735" s="20" t="s">
        <v>979</v>
      </c>
      <c r="E2735" s="19"/>
      <c r="H2735" s="19"/>
      <c r="K2735" s="21">
        <f>SUM(J2729:J2734)</f>
        <v>10.79415</v>
      </c>
    </row>
    <row r="2736" spans="1:27" x14ac:dyDescent="0.25">
      <c r="D2736" s="20" t="s">
        <v>1012</v>
      </c>
      <c r="E2736" s="19"/>
      <c r="H2736" s="19">
        <v>2.4</v>
      </c>
      <c r="I2736" t="s">
        <v>981</v>
      </c>
      <c r="K2736" s="17">
        <f>ROUND(H2736/100*K2735,5)</f>
        <v>0.25906000000000001</v>
      </c>
    </row>
    <row r="2737" spans="1:27" x14ac:dyDescent="0.25">
      <c r="D2737" s="20" t="s">
        <v>982</v>
      </c>
      <c r="E2737" s="19"/>
      <c r="H2737" s="19"/>
      <c r="K2737" s="21">
        <f>SUM(K2735:K2736)</f>
        <v>11.05321</v>
      </c>
    </row>
    <row r="2739" spans="1:27" ht="45" customHeight="1" x14ac:dyDescent="0.25">
      <c r="A2739" s="12" t="s">
        <v>1691</v>
      </c>
      <c r="B2739" s="12" t="s">
        <v>118</v>
      </c>
      <c r="C2739" s="13" t="s">
        <v>12</v>
      </c>
      <c r="D2739" s="61" t="s">
        <v>119</v>
      </c>
      <c r="E2739" s="62"/>
      <c r="F2739" s="62"/>
      <c r="G2739" s="13"/>
      <c r="H2739" s="14" t="s">
        <v>958</v>
      </c>
      <c r="I2739" s="63">
        <v>1</v>
      </c>
      <c r="J2739" s="64"/>
      <c r="K2739" s="15">
        <f>ROUND(K2749,2)</f>
        <v>22.42</v>
      </c>
      <c r="L2739" s="13"/>
      <c r="M2739" s="13"/>
      <c r="N2739" s="13"/>
      <c r="O2739" s="13"/>
      <c r="P2739" s="13"/>
      <c r="Q2739" s="13"/>
      <c r="R2739" s="13"/>
      <c r="S2739" s="13"/>
      <c r="T2739" s="13"/>
      <c r="U2739" s="13"/>
      <c r="V2739" s="13"/>
      <c r="W2739" s="13"/>
      <c r="X2739" s="13"/>
      <c r="Y2739" s="13"/>
      <c r="Z2739" s="13"/>
      <c r="AA2739" s="13"/>
    </row>
    <row r="2740" spans="1:27" x14ac:dyDescent="0.25">
      <c r="B2740" s="9" t="s">
        <v>959</v>
      </c>
    </row>
    <row r="2741" spans="1:27" x14ac:dyDescent="0.25">
      <c r="B2741" t="s">
        <v>1346</v>
      </c>
      <c r="C2741" t="s">
        <v>25</v>
      </c>
      <c r="D2741" t="s">
        <v>1347</v>
      </c>
      <c r="E2741" s="16">
        <v>0.4</v>
      </c>
      <c r="F2741" t="s">
        <v>962</v>
      </c>
      <c r="G2741" t="s">
        <v>963</v>
      </c>
      <c r="H2741" s="17">
        <v>20.57</v>
      </c>
      <c r="I2741" t="s">
        <v>964</v>
      </c>
      <c r="J2741" s="18">
        <f>ROUND(E2741/I2739* H2741,5)</f>
        <v>8.2279999999999998</v>
      </c>
      <c r="K2741" s="19"/>
    </row>
    <row r="2742" spans="1:27" x14ac:dyDescent="0.25">
      <c r="B2742" t="s">
        <v>1168</v>
      </c>
      <c r="C2742" t="s">
        <v>25</v>
      </c>
      <c r="D2742" t="s">
        <v>1169</v>
      </c>
      <c r="E2742" s="16">
        <v>0.4</v>
      </c>
      <c r="F2742" t="s">
        <v>962</v>
      </c>
      <c r="G2742" t="s">
        <v>963</v>
      </c>
      <c r="H2742" s="17">
        <v>23.48</v>
      </c>
      <c r="I2742" t="s">
        <v>964</v>
      </c>
      <c r="J2742" s="18">
        <f>ROUND(E2742/I2739* H2742,5)</f>
        <v>9.3919999999999995</v>
      </c>
      <c r="K2742" s="19"/>
    </row>
    <row r="2743" spans="1:27" x14ac:dyDescent="0.25">
      <c r="B2743" t="s">
        <v>1109</v>
      </c>
      <c r="C2743" t="s">
        <v>25</v>
      </c>
      <c r="D2743" t="s">
        <v>1110</v>
      </c>
      <c r="E2743" s="16">
        <v>0.2</v>
      </c>
      <c r="F2743" t="s">
        <v>962</v>
      </c>
      <c r="G2743" t="s">
        <v>963</v>
      </c>
      <c r="H2743" s="17">
        <v>19.22</v>
      </c>
      <c r="I2743" t="s">
        <v>964</v>
      </c>
      <c r="J2743" s="18">
        <f>ROUND(E2743/I2739* H2743,5)</f>
        <v>3.8439999999999999</v>
      </c>
      <c r="K2743" s="19"/>
    </row>
    <row r="2744" spans="1:27" x14ac:dyDescent="0.25">
      <c r="D2744" s="20" t="s">
        <v>965</v>
      </c>
      <c r="E2744" s="19"/>
      <c r="H2744" s="19"/>
      <c r="K2744" s="17">
        <f>SUM(J2741:J2743)</f>
        <v>21.463999999999999</v>
      </c>
    </row>
    <row r="2745" spans="1:27" x14ac:dyDescent="0.25">
      <c r="E2745" s="19"/>
      <c r="H2745" s="19"/>
      <c r="K2745" s="19"/>
    </row>
    <row r="2746" spans="1:27" x14ac:dyDescent="0.25">
      <c r="D2746" s="20" t="s">
        <v>980</v>
      </c>
      <c r="E2746" s="19"/>
      <c r="H2746" s="19">
        <v>2</v>
      </c>
      <c r="I2746" t="s">
        <v>981</v>
      </c>
      <c r="J2746">
        <f>ROUND(H2746/100*K2744,5)</f>
        <v>0.42927999999999999</v>
      </c>
      <c r="K2746" s="19"/>
    </row>
    <row r="2747" spans="1:27" x14ac:dyDescent="0.25">
      <c r="D2747" s="20" t="s">
        <v>979</v>
      </c>
      <c r="E2747" s="19"/>
      <c r="H2747" s="19"/>
      <c r="K2747" s="21">
        <f>SUM(J2740:J2746)</f>
        <v>21.893279999999997</v>
      </c>
    </row>
    <row r="2748" spans="1:27" x14ac:dyDescent="0.25">
      <c r="D2748" s="20" t="s">
        <v>1012</v>
      </c>
      <c r="E2748" s="19"/>
      <c r="H2748" s="19">
        <v>2.4</v>
      </c>
      <c r="I2748" t="s">
        <v>981</v>
      </c>
      <c r="K2748" s="17">
        <f>ROUND(H2748/100*K2747,5)</f>
        <v>0.52544000000000002</v>
      </c>
    </row>
    <row r="2749" spans="1:27" x14ac:dyDescent="0.25">
      <c r="D2749" s="20" t="s">
        <v>982</v>
      </c>
      <c r="E2749" s="19"/>
      <c r="H2749" s="19"/>
      <c r="K2749" s="21">
        <f>SUM(K2747:K2748)</f>
        <v>22.418719999999997</v>
      </c>
    </row>
    <row r="2751" spans="1:27" ht="45" customHeight="1" x14ac:dyDescent="0.25">
      <c r="A2751" s="12" t="s">
        <v>1692</v>
      </c>
      <c r="B2751" s="12" t="s">
        <v>102</v>
      </c>
      <c r="C2751" s="13" t="s">
        <v>12</v>
      </c>
      <c r="D2751" s="61" t="s">
        <v>103</v>
      </c>
      <c r="E2751" s="62"/>
      <c r="F2751" s="62"/>
      <c r="G2751" s="13"/>
      <c r="H2751" s="14" t="s">
        <v>958</v>
      </c>
      <c r="I2751" s="63">
        <v>1</v>
      </c>
      <c r="J2751" s="64"/>
      <c r="K2751" s="15">
        <f>ROUND(K2760,2)</f>
        <v>15.63</v>
      </c>
      <c r="L2751" s="13"/>
      <c r="M2751" s="13"/>
      <c r="N2751" s="13"/>
      <c r="O2751" s="13"/>
      <c r="P2751" s="13"/>
      <c r="Q2751" s="13"/>
      <c r="R2751" s="13"/>
      <c r="S2751" s="13"/>
      <c r="T2751" s="13"/>
      <c r="U2751" s="13"/>
      <c r="V2751" s="13"/>
      <c r="W2751" s="13"/>
      <c r="X2751" s="13"/>
      <c r="Y2751" s="13"/>
      <c r="Z2751" s="13"/>
      <c r="AA2751" s="13"/>
    </row>
    <row r="2752" spans="1:27" x14ac:dyDescent="0.25">
      <c r="B2752" s="9" t="s">
        <v>959</v>
      </c>
    </row>
    <row r="2753" spans="1:27" x14ac:dyDescent="0.25">
      <c r="B2753" t="s">
        <v>1109</v>
      </c>
      <c r="C2753" t="s">
        <v>25</v>
      </c>
      <c r="D2753" t="s">
        <v>1110</v>
      </c>
      <c r="E2753" s="16">
        <v>0.35</v>
      </c>
      <c r="F2753" t="s">
        <v>962</v>
      </c>
      <c r="G2753" t="s">
        <v>963</v>
      </c>
      <c r="H2753" s="17">
        <v>19.22</v>
      </c>
      <c r="I2753" t="s">
        <v>964</v>
      </c>
      <c r="J2753" s="18">
        <f>ROUND(E2753/I2751* H2753,5)</f>
        <v>6.7270000000000003</v>
      </c>
      <c r="K2753" s="19"/>
    </row>
    <row r="2754" spans="1:27" x14ac:dyDescent="0.25">
      <c r="B2754" t="s">
        <v>1334</v>
      </c>
      <c r="C2754" t="s">
        <v>25</v>
      </c>
      <c r="D2754" t="s">
        <v>1335</v>
      </c>
      <c r="E2754" s="16">
        <v>0.35</v>
      </c>
      <c r="F2754" t="s">
        <v>962</v>
      </c>
      <c r="G2754" t="s">
        <v>963</v>
      </c>
      <c r="H2754" s="17">
        <v>23.53</v>
      </c>
      <c r="I2754" t="s">
        <v>964</v>
      </c>
      <c r="J2754" s="18">
        <f>ROUND(E2754/I2751* H2754,5)</f>
        <v>8.2355</v>
      </c>
      <c r="K2754" s="19"/>
    </row>
    <row r="2755" spans="1:27" x14ac:dyDescent="0.25">
      <c r="D2755" s="20" t="s">
        <v>965</v>
      </c>
      <c r="E2755" s="19"/>
      <c r="H2755" s="19"/>
      <c r="K2755" s="17">
        <f>SUM(J2753:J2754)</f>
        <v>14.9625</v>
      </c>
    </row>
    <row r="2756" spans="1:27" x14ac:dyDescent="0.25">
      <c r="E2756" s="19"/>
      <c r="H2756" s="19"/>
      <c r="K2756" s="19"/>
    </row>
    <row r="2757" spans="1:27" x14ac:dyDescent="0.25">
      <c r="D2757" s="20" t="s">
        <v>980</v>
      </c>
      <c r="E2757" s="19"/>
      <c r="H2757" s="19">
        <v>2</v>
      </c>
      <c r="I2757" t="s">
        <v>981</v>
      </c>
      <c r="J2757">
        <f>ROUND(H2757/100*K2755,5)</f>
        <v>0.29925000000000002</v>
      </c>
      <c r="K2757" s="19"/>
    </row>
    <row r="2758" spans="1:27" x14ac:dyDescent="0.25">
      <c r="D2758" s="20" t="s">
        <v>979</v>
      </c>
      <c r="E2758" s="19"/>
      <c r="H2758" s="19"/>
      <c r="K2758" s="21">
        <f>SUM(J2752:J2757)</f>
        <v>15.261750000000001</v>
      </c>
    </row>
    <row r="2759" spans="1:27" x14ac:dyDescent="0.25">
      <c r="D2759" s="20" t="s">
        <v>1012</v>
      </c>
      <c r="E2759" s="19"/>
      <c r="H2759" s="19">
        <v>2.4</v>
      </c>
      <c r="I2759" t="s">
        <v>981</v>
      </c>
      <c r="K2759" s="17">
        <f>ROUND(H2759/100*K2758,5)</f>
        <v>0.36627999999999999</v>
      </c>
    </row>
    <row r="2760" spans="1:27" x14ac:dyDescent="0.25">
      <c r="D2760" s="20" t="s">
        <v>982</v>
      </c>
      <c r="E2760" s="19"/>
      <c r="H2760" s="19"/>
      <c r="K2760" s="21">
        <f>SUM(K2758:K2759)</f>
        <v>15.628030000000001</v>
      </c>
    </row>
    <row r="2762" spans="1:27" ht="45" customHeight="1" x14ac:dyDescent="0.25">
      <c r="A2762" s="12" t="s">
        <v>1693</v>
      </c>
      <c r="B2762" s="12" t="s">
        <v>94</v>
      </c>
      <c r="C2762" s="13" t="s">
        <v>12</v>
      </c>
      <c r="D2762" s="61" t="s">
        <v>95</v>
      </c>
      <c r="E2762" s="62"/>
      <c r="F2762" s="62"/>
      <c r="G2762" s="13"/>
      <c r="H2762" s="14" t="s">
        <v>958</v>
      </c>
      <c r="I2762" s="63">
        <v>1</v>
      </c>
      <c r="J2762" s="64"/>
      <c r="K2762" s="15">
        <f>ROUND(K2771,2)</f>
        <v>8.61</v>
      </c>
      <c r="L2762" s="13"/>
      <c r="M2762" s="13"/>
      <c r="N2762" s="13"/>
      <c r="O2762" s="13"/>
      <c r="P2762" s="13"/>
      <c r="Q2762" s="13"/>
      <c r="R2762" s="13"/>
      <c r="S2762" s="13"/>
      <c r="T2762" s="13"/>
      <c r="U2762" s="13"/>
      <c r="V2762" s="13"/>
      <c r="W2762" s="13"/>
      <c r="X2762" s="13"/>
      <c r="Y2762" s="13"/>
      <c r="Z2762" s="13"/>
      <c r="AA2762" s="13"/>
    </row>
    <row r="2763" spans="1:27" x14ac:dyDescent="0.25">
      <c r="B2763" s="9" t="s">
        <v>959</v>
      </c>
    </row>
    <row r="2764" spans="1:27" x14ac:dyDescent="0.25">
      <c r="B2764" t="s">
        <v>1001</v>
      </c>
      <c r="C2764" t="s">
        <v>25</v>
      </c>
      <c r="D2764" t="s">
        <v>1002</v>
      </c>
      <c r="E2764" s="16">
        <v>0.15</v>
      </c>
      <c r="F2764" t="s">
        <v>962</v>
      </c>
      <c r="G2764" t="s">
        <v>963</v>
      </c>
      <c r="H2764" s="17">
        <v>29.57</v>
      </c>
      <c r="I2764" t="s">
        <v>964</v>
      </c>
      <c r="J2764" s="18">
        <f>ROUND(E2764/I2762* H2764,5)</f>
        <v>4.4355000000000002</v>
      </c>
      <c r="K2764" s="19"/>
    </row>
    <row r="2765" spans="1:27" x14ac:dyDescent="0.25">
      <c r="B2765" t="s">
        <v>1003</v>
      </c>
      <c r="C2765" t="s">
        <v>25</v>
      </c>
      <c r="D2765" t="s">
        <v>1004</v>
      </c>
      <c r="E2765" s="16">
        <v>0.15</v>
      </c>
      <c r="F2765" t="s">
        <v>962</v>
      </c>
      <c r="G2765" t="s">
        <v>963</v>
      </c>
      <c r="H2765" s="17">
        <v>25.4</v>
      </c>
      <c r="I2765" t="s">
        <v>964</v>
      </c>
      <c r="J2765" s="18">
        <f>ROUND(E2765/I2762* H2765,5)</f>
        <v>3.81</v>
      </c>
      <c r="K2765" s="19"/>
    </row>
    <row r="2766" spans="1:27" x14ac:dyDescent="0.25">
      <c r="D2766" s="20" t="s">
        <v>965</v>
      </c>
      <c r="E2766" s="19"/>
      <c r="H2766" s="19"/>
      <c r="K2766" s="17">
        <f>SUM(J2764:J2765)</f>
        <v>8.2454999999999998</v>
      </c>
    </row>
    <row r="2767" spans="1:27" x14ac:dyDescent="0.25">
      <c r="E2767" s="19"/>
      <c r="H2767" s="19"/>
      <c r="K2767" s="19"/>
    </row>
    <row r="2768" spans="1:27" x14ac:dyDescent="0.25">
      <c r="D2768" s="20" t="s">
        <v>980</v>
      </c>
      <c r="E2768" s="19"/>
      <c r="H2768" s="19">
        <v>2</v>
      </c>
      <c r="I2768" t="s">
        <v>981</v>
      </c>
      <c r="J2768">
        <f>ROUND(H2768/100*K2766,5)</f>
        <v>0.16491</v>
      </c>
      <c r="K2768" s="19"/>
    </row>
    <row r="2769" spans="1:27" x14ac:dyDescent="0.25">
      <c r="D2769" s="20" t="s">
        <v>979</v>
      </c>
      <c r="E2769" s="19"/>
      <c r="H2769" s="19"/>
      <c r="K2769" s="21">
        <f>SUM(J2763:J2768)</f>
        <v>8.4104100000000006</v>
      </c>
    </row>
    <row r="2770" spans="1:27" x14ac:dyDescent="0.25">
      <c r="D2770" s="20" t="s">
        <v>1012</v>
      </c>
      <c r="E2770" s="19"/>
      <c r="H2770" s="19">
        <v>2.4</v>
      </c>
      <c r="I2770" t="s">
        <v>981</v>
      </c>
      <c r="K2770" s="17">
        <f>ROUND(H2770/100*K2769,5)</f>
        <v>0.20185</v>
      </c>
    </row>
    <row r="2771" spans="1:27" x14ac:dyDescent="0.25">
      <c r="D2771" s="20" t="s">
        <v>982</v>
      </c>
      <c r="E2771" s="19"/>
      <c r="H2771" s="19"/>
      <c r="K2771" s="21">
        <f>SUM(K2769:K2770)</f>
        <v>8.6122600000000009</v>
      </c>
    </row>
    <row r="2773" spans="1:27" ht="45" customHeight="1" x14ac:dyDescent="0.25">
      <c r="A2773" s="12" t="s">
        <v>1694</v>
      </c>
      <c r="B2773" s="12" t="s">
        <v>116</v>
      </c>
      <c r="C2773" s="13" t="s">
        <v>28</v>
      </c>
      <c r="D2773" s="61" t="s">
        <v>117</v>
      </c>
      <c r="E2773" s="62"/>
      <c r="F2773" s="62"/>
      <c r="G2773" s="13"/>
      <c r="H2773" s="14" t="s">
        <v>958</v>
      </c>
      <c r="I2773" s="63">
        <v>1</v>
      </c>
      <c r="J2773" s="64"/>
      <c r="K2773" s="15">
        <f>ROUND(K2781,2)</f>
        <v>3.01</v>
      </c>
      <c r="L2773" s="13"/>
      <c r="M2773" s="13"/>
      <c r="N2773" s="13"/>
      <c r="O2773" s="13"/>
      <c r="P2773" s="13"/>
      <c r="Q2773" s="13"/>
      <c r="R2773" s="13"/>
      <c r="S2773" s="13"/>
      <c r="T2773" s="13"/>
      <c r="U2773" s="13"/>
      <c r="V2773" s="13"/>
      <c r="W2773" s="13"/>
      <c r="X2773" s="13"/>
      <c r="Y2773" s="13"/>
      <c r="Z2773" s="13"/>
      <c r="AA2773" s="13"/>
    </row>
    <row r="2774" spans="1:27" x14ac:dyDescent="0.25">
      <c r="B2774" s="9" t="s">
        <v>959</v>
      </c>
    </row>
    <row r="2775" spans="1:27" x14ac:dyDescent="0.25">
      <c r="B2775" t="s">
        <v>1109</v>
      </c>
      <c r="C2775" t="s">
        <v>25</v>
      </c>
      <c r="D2775" t="s">
        <v>1110</v>
      </c>
      <c r="E2775" s="16">
        <v>0.15</v>
      </c>
      <c r="F2775" t="s">
        <v>962</v>
      </c>
      <c r="G2775" t="s">
        <v>963</v>
      </c>
      <c r="H2775" s="17">
        <v>19.22</v>
      </c>
      <c r="I2775" t="s">
        <v>964</v>
      </c>
      <c r="J2775" s="18">
        <f>ROUND(E2775/I2773* H2775,5)</f>
        <v>2.883</v>
      </c>
      <c r="K2775" s="19"/>
    </row>
    <row r="2776" spans="1:27" x14ac:dyDescent="0.25">
      <c r="D2776" s="20" t="s">
        <v>965</v>
      </c>
      <c r="E2776" s="19"/>
      <c r="H2776" s="19"/>
      <c r="K2776" s="17">
        <f>SUM(J2775:J2775)</f>
        <v>2.883</v>
      </c>
    </row>
    <row r="2777" spans="1:27" x14ac:dyDescent="0.25">
      <c r="E2777" s="19"/>
      <c r="H2777" s="19"/>
      <c r="K2777" s="19"/>
    </row>
    <row r="2778" spans="1:27" x14ac:dyDescent="0.25">
      <c r="D2778" s="20" t="s">
        <v>980</v>
      </c>
      <c r="E2778" s="19"/>
      <c r="H2778" s="19">
        <v>2</v>
      </c>
      <c r="I2778" t="s">
        <v>981</v>
      </c>
      <c r="J2778">
        <f>ROUND(H2778/100*K2776,5)</f>
        <v>5.7660000000000003E-2</v>
      </c>
      <c r="K2778" s="19"/>
    </row>
    <row r="2779" spans="1:27" x14ac:dyDescent="0.25">
      <c r="D2779" s="20" t="s">
        <v>979</v>
      </c>
      <c r="E2779" s="19"/>
      <c r="H2779" s="19"/>
      <c r="K2779" s="21">
        <f>SUM(J2774:J2778)</f>
        <v>2.9406599999999998</v>
      </c>
    </row>
    <row r="2780" spans="1:27" x14ac:dyDescent="0.25">
      <c r="D2780" s="20" t="s">
        <v>1012</v>
      </c>
      <c r="E2780" s="19"/>
      <c r="H2780" s="19">
        <v>2.4</v>
      </c>
      <c r="I2780" t="s">
        <v>981</v>
      </c>
      <c r="K2780" s="17">
        <f>ROUND(H2780/100*K2779,5)</f>
        <v>7.0580000000000004E-2</v>
      </c>
    </row>
    <row r="2781" spans="1:27" x14ac:dyDescent="0.25">
      <c r="D2781" s="20" t="s">
        <v>982</v>
      </c>
      <c r="E2781" s="19"/>
      <c r="H2781" s="19"/>
      <c r="K2781" s="21">
        <f>SUM(K2779:K2780)</f>
        <v>3.0112399999999999</v>
      </c>
    </row>
    <row r="2783" spans="1:27" ht="45" customHeight="1" x14ac:dyDescent="0.25">
      <c r="A2783" s="12" t="s">
        <v>1695</v>
      </c>
      <c r="B2783" s="12" t="s">
        <v>114</v>
      </c>
      <c r="C2783" s="13" t="s">
        <v>28</v>
      </c>
      <c r="D2783" s="61" t="s">
        <v>115</v>
      </c>
      <c r="E2783" s="62"/>
      <c r="F2783" s="62"/>
      <c r="G2783" s="13"/>
      <c r="H2783" s="14" t="s">
        <v>958</v>
      </c>
      <c r="I2783" s="63">
        <v>1</v>
      </c>
      <c r="J2783" s="64"/>
      <c r="K2783" s="15">
        <f>ROUND(K2792,2)</f>
        <v>8.1</v>
      </c>
      <c r="L2783" s="13"/>
      <c r="M2783" s="13"/>
      <c r="N2783" s="13"/>
      <c r="O2783" s="13"/>
      <c r="P2783" s="13"/>
      <c r="Q2783" s="13"/>
      <c r="R2783" s="13"/>
      <c r="S2783" s="13"/>
      <c r="T2783" s="13"/>
      <c r="U2783" s="13"/>
      <c r="V2783" s="13"/>
      <c r="W2783" s="13"/>
      <c r="X2783" s="13"/>
      <c r="Y2783" s="13"/>
      <c r="Z2783" s="13"/>
      <c r="AA2783" s="13"/>
    </row>
    <row r="2784" spans="1:27" x14ac:dyDescent="0.25">
      <c r="B2784" s="9" t="s">
        <v>959</v>
      </c>
    </row>
    <row r="2785" spans="1:27" x14ac:dyDescent="0.25">
      <c r="B2785" t="s">
        <v>1075</v>
      </c>
      <c r="C2785" t="s">
        <v>25</v>
      </c>
      <c r="D2785" t="s">
        <v>1076</v>
      </c>
      <c r="E2785" s="16">
        <v>0.15</v>
      </c>
      <c r="F2785" t="s">
        <v>962</v>
      </c>
      <c r="G2785" t="s">
        <v>963</v>
      </c>
      <c r="H2785" s="17">
        <v>27.79</v>
      </c>
      <c r="I2785" t="s">
        <v>964</v>
      </c>
      <c r="J2785" s="18">
        <f>ROUND(E2785/I2783* H2785,5)</f>
        <v>4.1684999999999999</v>
      </c>
      <c r="K2785" s="19"/>
    </row>
    <row r="2786" spans="1:27" x14ac:dyDescent="0.25">
      <c r="B2786" t="s">
        <v>1109</v>
      </c>
      <c r="C2786" t="s">
        <v>25</v>
      </c>
      <c r="D2786" t="s">
        <v>1110</v>
      </c>
      <c r="E2786" s="16">
        <v>0.15</v>
      </c>
      <c r="F2786" t="s">
        <v>962</v>
      </c>
      <c r="G2786" t="s">
        <v>963</v>
      </c>
      <c r="H2786" s="17">
        <v>23.88</v>
      </c>
      <c r="I2786" t="s">
        <v>964</v>
      </c>
      <c r="J2786" s="18">
        <f>ROUND(E2786/I2783* H2786,5)</f>
        <v>3.5819999999999999</v>
      </c>
      <c r="K2786" s="19"/>
    </row>
    <row r="2787" spans="1:27" x14ac:dyDescent="0.25">
      <c r="D2787" s="20" t="s">
        <v>965</v>
      </c>
      <c r="E2787" s="19"/>
      <c r="H2787" s="19"/>
      <c r="K2787" s="17">
        <f>SUM(J2785:J2786)</f>
        <v>7.7504999999999997</v>
      </c>
    </row>
    <row r="2788" spans="1:27" x14ac:dyDescent="0.25">
      <c r="E2788" s="19"/>
      <c r="H2788" s="19"/>
      <c r="K2788" s="19"/>
    </row>
    <row r="2789" spans="1:27" x14ac:dyDescent="0.25">
      <c r="D2789" s="20" t="s">
        <v>980</v>
      </c>
      <c r="E2789" s="19"/>
      <c r="H2789" s="19">
        <v>2</v>
      </c>
      <c r="I2789" t="s">
        <v>981</v>
      </c>
      <c r="J2789">
        <f>ROUND(H2789/100*K2787,5)</f>
        <v>0.15501000000000001</v>
      </c>
      <c r="K2789" s="19"/>
    </row>
    <row r="2790" spans="1:27" x14ac:dyDescent="0.25">
      <c r="D2790" s="20" t="s">
        <v>979</v>
      </c>
      <c r="E2790" s="19"/>
      <c r="H2790" s="19"/>
      <c r="K2790" s="21">
        <f>SUM(J2784:J2789)</f>
        <v>7.9055099999999996</v>
      </c>
    </row>
    <row r="2791" spans="1:27" x14ac:dyDescent="0.25">
      <c r="D2791" s="20" t="s">
        <v>1012</v>
      </c>
      <c r="E2791" s="19"/>
      <c r="H2791" s="19">
        <v>2.4</v>
      </c>
      <c r="I2791" t="s">
        <v>981</v>
      </c>
      <c r="K2791" s="17">
        <f>ROUND(H2791/100*K2790,5)</f>
        <v>0.18973000000000001</v>
      </c>
    </row>
    <row r="2792" spans="1:27" x14ac:dyDescent="0.25">
      <c r="D2792" s="20" t="s">
        <v>982</v>
      </c>
      <c r="E2792" s="19"/>
      <c r="H2792" s="19"/>
      <c r="K2792" s="21">
        <f>SUM(K2790:K2791)</f>
        <v>8.0952400000000004</v>
      </c>
    </row>
    <row r="2794" spans="1:27" ht="45" customHeight="1" x14ac:dyDescent="0.25">
      <c r="A2794" s="12" t="s">
        <v>1696</v>
      </c>
      <c r="B2794" s="12" t="s">
        <v>62</v>
      </c>
      <c r="C2794" s="13" t="s">
        <v>12</v>
      </c>
      <c r="D2794" s="61" t="s">
        <v>63</v>
      </c>
      <c r="E2794" s="62"/>
      <c r="F2794" s="62"/>
      <c r="G2794" s="13"/>
      <c r="H2794" s="14" t="s">
        <v>958</v>
      </c>
      <c r="I2794" s="63">
        <v>1</v>
      </c>
      <c r="J2794" s="64"/>
      <c r="K2794" s="15">
        <f>ROUND(K2804,2)</f>
        <v>219.24</v>
      </c>
      <c r="L2794" s="13"/>
      <c r="M2794" s="13"/>
      <c r="N2794" s="13"/>
      <c r="O2794" s="13"/>
      <c r="P2794" s="13"/>
      <c r="Q2794" s="13"/>
      <c r="R2794" s="13"/>
      <c r="S2794" s="13"/>
      <c r="T2794" s="13"/>
      <c r="U2794" s="13"/>
      <c r="V2794" s="13"/>
      <c r="W2794" s="13"/>
      <c r="X2794" s="13"/>
      <c r="Y2794" s="13"/>
      <c r="Z2794" s="13"/>
      <c r="AA2794" s="13"/>
    </row>
    <row r="2795" spans="1:27" x14ac:dyDescent="0.25">
      <c r="B2795" s="9" t="s">
        <v>959</v>
      </c>
    </row>
    <row r="2796" spans="1:27" x14ac:dyDescent="0.25">
      <c r="B2796" t="s">
        <v>1418</v>
      </c>
      <c r="C2796" t="s">
        <v>25</v>
      </c>
      <c r="D2796" t="s">
        <v>1419</v>
      </c>
      <c r="E2796" s="16">
        <v>3</v>
      </c>
      <c r="F2796" t="s">
        <v>962</v>
      </c>
      <c r="G2796" t="s">
        <v>963</v>
      </c>
      <c r="H2796" s="17">
        <v>20.46</v>
      </c>
      <c r="I2796" t="s">
        <v>964</v>
      </c>
      <c r="J2796" s="18">
        <f>ROUND(E2796/I2794* H2796,5)</f>
        <v>61.38</v>
      </c>
      <c r="K2796" s="19"/>
    </row>
    <row r="2797" spans="1:27" x14ac:dyDescent="0.25">
      <c r="B2797" t="s">
        <v>1420</v>
      </c>
      <c r="C2797" t="s">
        <v>25</v>
      </c>
      <c r="D2797" t="s">
        <v>1421</v>
      </c>
      <c r="E2797" s="16">
        <v>3</v>
      </c>
      <c r="F2797" t="s">
        <v>962</v>
      </c>
      <c r="G2797" t="s">
        <v>963</v>
      </c>
      <c r="H2797" s="17">
        <v>23.88</v>
      </c>
      <c r="I2797" t="s">
        <v>964</v>
      </c>
      <c r="J2797" s="18">
        <f>ROUND(E2797/I2794* H2797,5)</f>
        <v>71.64</v>
      </c>
      <c r="K2797" s="19"/>
    </row>
    <row r="2798" spans="1:27" x14ac:dyDescent="0.25">
      <c r="B2798" t="s">
        <v>1109</v>
      </c>
      <c r="C2798" t="s">
        <v>25</v>
      </c>
      <c r="D2798" t="s">
        <v>1110</v>
      </c>
      <c r="E2798" s="16">
        <v>4</v>
      </c>
      <c r="F2798" t="s">
        <v>962</v>
      </c>
      <c r="G2798" t="s">
        <v>963</v>
      </c>
      <c r="H2798" s="17">
        <v>19.22</v>
      </c>
      <c r="I2798" t="s">
        <v>964</v>
      </c>
      <c r="J2798" s="18">
        <f>ROUND(E2798/I2794* H2798,5)</f>
        <v>76.88</v>
      </c>
      <c r="K2798" s="19"/>
    </row>
    <row r="2799" spans="1:27" x14ac:dyDescent="0.25">
      <c r="D2799" s="20" t="s">
        <v>965</v>
      </c>
      <c r="E2799" s="19"/>
      <c r="H2799" s="19"/>
      <c r="K2799" s="17">
        <f>SUM(J2796:J2798)</f>
        <v>209.9</v>
      </c>
    </row>
    <row r="2800" spans="1:27" x14ac:dyDescent="0.25">
      <c r="E2800" s="19"/>
      <c r="H2800" s="19"/>
      <c r="K2800" s="19"/>
    </row>
    <row r="2801" spans="1:27" x14ac:dyDescent="0.25">
      <c r="D2801" s="20" t="s">
        <v>980</v>
      </c>
      <c r="E2801" s="19"/>
      <c r="H2801" s="19">
        <v>2</v>
      </c>
      <c r="I2801" t="s">
        <v>981</v>
      </c>
      <c r="J2801">
        <f>ROUND(H2801/100*K2799,5)</f>
        <v>4.1980000000000004</v>
      </c>
      <c r="K2801" s="19"/>
    </row>
    <row r="2802" spans="1:27" x14ac:dyDescent="0.25">
      <c r="D2802" s="20" t="s">
        <v>979</v>
      </c>
      <c r="E2802" s="19"/>
      <c r="H2802" s="19"/>
      <c r="K2802" s="21">
        <f>SUM(J2795:J2801)</f>
        <v>214.09800000000001</v>
      </c>
    </row>
    <row r="2803" spans="1:27" x14ac:dyDescent="0.25">
      <c r="D2803" s="20" t="s">
        <v>1012</v>
      </c>
      <c r="E2803" s="19"/>
      <c r="H2803" s="19">
        <v>2.4</v>
      </c>
      <c r="I2803" t="s">
        <v>981</v>
      </c>
      <c r="K2803" s="17">
        <f>ROUND(H2803/100*K2802,5)</f>
        <v>5.13835</v>
      </c>
    </row>
    <row r="2804" spans="1:27" x14ac:dyDescent="0.25">
      <c r="D2804" s="20" t="s">
        <v>982</v>
      </c>
      <c r="E2804" s="19"/>
      <c r="H2804" s="19"/>
      <c r="K2804" s="21">
        <f>SUM(K2802:K2803)</f>
        <v>219.23635000000002</v>
      </c>
    </row>
    <row r="2806" spans="1:27" ht="45" customHeight="1" x14ac:dyDescent="0.25">
      <c r="A2806" s="12" t="s">
        <v>1697</v>
      </c>
      <c r="B2806" s="12" t="s">
        <v>53</v>
      </c>
      <c r="C2806" s="13" t="s">
        <v>12</v>
      </c>
      <c r="D2806" s="61" t="s">
        <v>54</v>
      </c>
      <c r="E2806" s="62"/>
      <c r="F2806" s="62"/>
      <c r="G2806" s="13"/>
      <c r="H2806" s="14" t="s">
        <v>958</v>
      </c>
      <c r="I2806" s="63">
        <v>1</v>
      </c>
      <c r="J2806" s="64"/>
      <c r="K2806" s="15">
        <f>ROUND(K2815,2)</f>
        <v>22.53</v>
      </c>
      <c r="L2806" s="13"/>
      <c r="M2806" s="13"/>
      <c r="N2806" s="13"/>
      <c r="O2806" s="13"/>
      <c r="P2806" s="13"/>
      <c r="Q2806" s="13"/>
      <c r="R2806" s="13"/>
      <c r="S2806" s="13"/>
      <c r="T2806" s="13"/>
      <c r="U2806" s="13"/>
      <c r="V2806" s="13"/>
      <c r="W2806" s="13"/>
      <c r="X2806" s="13"/>
      <c r="Y2806" s="13"/>
      <c r="Z2806" s="13"/>
      <c r="AA2806" s="13"/>
    </row>
    <row r="2807" spans="1:27" x14ac:dyDescent="0.25">
      <c r="B2807" s="9" t="s">
        <v>959</v>
      </c>
    </row>
    <row r="2808" spans="1:27" x14ac:dyDescent="0.25">
      <c r="B2808" t="s">
        <v>1418</v>
      </c>
      <c r="C2808" t="s">
        <v>25</v>
      </c>
      <c r="D2808" t="s">
        <v>1419</v>
      </c>
      <c r="E2808" s="16">
        <v>0.4</v>
      </c>
      <c r="F2808" t="s">
        <v>962</v>
      </c>
      <c r="G2808" t="s">
        <v>963</v>
      </c>
      <c r="H2808" s="17">
        <v>25.36</v>
      </c>
      <c r="I2808" t="s">
        <v>964</v>
      </c>
      <c r="J2808" s="18">
        <f>ROUND(E2808/I2806* H2808,5)</f>
        <v>10.144</v>
      </c>
      <c r="K2808" s="19"/>
    </row>
    <row r="2809" spans="1:27" x14ac:dyDescent="0.25">
      <c r="B2809" t="s">
        <v>1420</v>
      </c>
      <c r="C2809" t="s">
        <v>25</v>
      </c>
      <c r="D2809" t="s">
        <v>1421</v>
      </c>
      <c r="E2809" s="16">
        <v>0.4</v>
      </c>
      <c r="F2809" t="s">
        <v>962</v>
      </c>
      <c r="G2809" t="s">
        <v>963</v>
      </c>
      <c r="H2809" s="17">
        <v>28.57</v>
      </c>
      <c r="I2809" t="s">
        <v>964</v>
      </c>
      <c r="J2809" s="18">
        <f>ROUND(E2809/I2806* H2809,5)</f>
        <v>11.428000000000001</v>
      </c>
      <c r="K2809" s="19"/>
    </row>
    <row r="2810" spans="1:27" x14ac:dyDescent="0.25">
      <c r="D2810" s="20" t="s">
        <v>965</v>
      </c>
      <c r="E2810" s="19"/>
      <c r="H2810" s="19"/>
      <c r="K2810" s="17">
        <f>SUM(J2808:J2809)</f>
        <v>21.572000000000003</v>
      </c>
    </row>
    <row r="2811" spans="1:27" x14ac:dyDescent="0.25">
      <c r="E2811" s="19"/>
      <c r="H2811" s="19"/>
      <c r="K2811" s="19"/>
    </row>
    <row r="2812" spans="1:27" x14ac:dyDescent="0.25">
      <c r="D2812" s="20" t="s">
        <v>980</v>
      </c>
      <c r="E2812" s="19"/>
      <c r="H2812" s="19">
        <v>2</v>
      </c>
      <c r="I2812" t="s">
        <v>981</v>
      </c>
      <c r="J2812">
        <f>ROUND(H2812/100*K2810,5)</f>
        <v>0.43143999999999999</v>
      </c>
      <c r="K2812" s="19"/>
    </row>
    <row r="2813" spans="1:27" x14ac:dyDescent="0.25">
      <c r="D2813" s="20" t="s">
        <v>979</v>
      </c>
      <c r="E2813" s="19"/>
      <c r="H2813" s="19"/>
      <c r="K2813" s="21">
        <f>SUM(J2807:J2812)</f>
        <v>22.003440000000001</v>
      </c>
    </row>
    <row r="2814" spans="1:27" x14ac:dyDescent="0.25">
      <c r="D2814" s="20" t="s">
        <v>1012</v>
      </c>
      <c r="E2814" s="19"/>
      <c r="H2814" s="19">
        <v>2.4</v>
      </c>
      <c r="I2814" t="s">
        <v>981</v>
      </c>
      <c r="K2814" s="17">
        <f>ROUND(H2814/100*K2813,5)</f>
        <v>0.52807999999999999</v>
      </c>
    </row>
    <row r="2815" spans="1:27" x14ac:dyDescent="0.25">
      <c r="D2815" s="20" t="s">
        <v>982</v>
      </c>
      <c r="E2815" s="19"/>
      <c r="H2815" s="19"/>
      <c r="K2815" s="21">
        <f>SUM(K2813:K2814)</f>
        <v>22.53152</v>
      </c>
    </row>
    <row r="2817" spans="1:27" ht="45" customHeight="1" x14ac:dyDescent="0.25">
      <c r="A2817" s="12" t="s">
        <v>1698</v>
      </c>
      <c r="B2817" s="12" t="s">
        <v>70</v>
      </c>
      <c r="C2817" s="13" t="s">
        <v>12</v>
      </c>
      <c r="D2817" s="61" t="s">
        <v>71</v>
      </c>
      <c r="E2817" s="62"/>
      <c r="F2817" s="62"/>
      <c r="G2817" s="13"/>
      <c r="H2817" s="14" t="s">
        <v>958</v>
      </c>
      <c r="I2817" s="63">
        <v>1</v>
      </c>
      <c r="J2817" s="64"/>
      <c r="K2817" s="15">
        <f>ROUND(K2826,2)</f>
        <v>6.95</v>
      </c>
      <c r="L2817" s="13"/>
      <c r="M2817" s="13"/>
      <c r="N2817" s="13"/>
      <c r="O2817" s="13"/>
      <c r="P2817" s="13"/>
      <c r="Q2817" s="13"/>
      <c r="R2817" s="13"/>
      <c r="S2817" s="13"/>
      <c r="T2817" s="13"/>
      <c r="U2817" s="13"/>
      <c r="V2817" s="13"/>
      <c r="W2817" s="13"/>
      <c r="X2817" s="13"/>
      <c r="Y2817" s="13"/>
      <c r="Z2817" s="13"/>
      <c r="AA2817" s="13"/>
    </row>
    <row r="2818" spans="1:27" x14ac:dyDescent="0.25">
      <c r="B2818" s="9" t="s">
        <v>959</v>
      </c>
    </row>
    <row r="2819" spans="1:27" x14ac:dyDescent="0.25">
      <c r="B2819" t="s">
        <v>1418</v>
      </c>
      <c r="C2819" t="s">
        <v>25</v>
      </c>
      <c r="D2819" t="s">
        <v>1419</v>
      </c>
      <c r="E2819" s="16">
        <v>0.15</v>
      </c>
      <c r="F2819" t="s">
        <v>962</v>
      </c>
      <c r="G2819" t="s">
        <v>963</v>
      </c>
      <c r="H2819" s="17">
        <v>20.46</v>
      </c>
      <c r="I2819" t="s">
        <v>964</v>
      </c>
      <c r="J2819" s="18">
        <f>ROUND(E2819/I2817* H2819,5)</f>
        <v>3.069</v>
      </c>
      <c r="K2819" s="19"/>
    </row>
    <row r="2820" spans="1:27" x14ac:dyDescent="0.25">
      <c r="B2820" t="s">
        <v>1420</v>
      </c>
      <c r="C2820" t="s">
        <v>25</v>
      </c>
      <c r="D2820" t="s">
        <v>1421</v>
      </c>
      <c r="E2820" s="16">
        <v>0.15</v>
      </c>
      <c r="F2820" t="s">
        <v>962</v>
      </c>
      <c r="G2820" t="s">
        <v>963</v>
      </c>
      <c r="H2820" s="17">
        <v>23.88</v>
      </c>
      <c r="I2820" t="s">
        <v>964</v>
      </c>
      <c r="J2820" s="18">
        <f>ROUND(E2820/I2817* H2820,5)</f>
        <v>3.5819999999999999</v>
      </c>
      <c r="K2820" s="19"/>
    </row>
    <row r="2821" spans="1:27" x14ac:dyDescent="0.25">
      <c r="D2821" s="20" t="s">
        <v>965</v>
      </c>
      <c r="E2821" s="19"/>
      <c r="H2821" s="19"/>
      <c r="K2821" s="17">
        <f>SUM(J2819:J2820)</f>
        <v>6.6509999999999998</v>
      </c>
    </row>
    <row r="2822" spans="1:27" x14ac:dyDescent="0.25">
      <c r="E2822" s="19"/>
      <c r="H2822" s="19"/>
      <c r="K2822" s="19"/>
    </row>
    <row r="2823" spans="1:27" x14ac:dyDescent="0.25">
      <c r="D2823" s="20" t="s">
        <v>980</v>
      </c>
      <c r="E2823" s="19"/>
      <c r="H2823" s="19">
        <v>2</v>
      </c>
      <c r="I2823" t="s">
        <v>981</v>
      </c>
      <c r="J2823">
        <f>ROUND(H2823/100*K2821,5)</f>
        <v>0.13302</v>
      </c>
      <c r="K2823" s="19"/>
    </row>
    <row r="2824" spans="1:27" x14ac:dyDescent="0.25">
      <c r="D2824" s="20" t="s">
        <v>979</v>
      </c>
      <c r="E2824" s="19"/>
      <c r="H2824" s="19"/>
      <c r="K2824" s="21">
        <f>SUM(J2818:J2823)</f>
        <v>6.7840199999999999</v>
      </c>
    </row>
    <row r="2825" spans="1:27" x14ac:dyDescent="0.25">
      <c r="D2825" s="20" t="s">
        <v>1012</v>
      </c>
      <c r="E2825" s="19"/>
      <c r="H2825" s="19">
        <v>2.4</v>
      </c>
      <c r="I2825" t="s">
        <v>981</v>
      </c>
      <c r="K2825" s="17">
        <f>ROUND(H2825/100*K2824,5)</f>
        <v>0.16281999999999999</v>
      </c>
    </row>
    <row r="2826" spans="1:27" x14ac:dyDescent="0.25">
      <c r="D2826" s="20" t="s">
        <v>982</v>
      </c>
      <c r="E2826" s="19"/>
      <c r="H2826" s="19"/>
      <c r="K2826" s="21">
        <f>SUM(K2824:K2825)</f>
        <v>6.9468399999999999</v>
      </c>
    </row>
    <row r="2828" spans="1:27" ht="45" customHeight="1" x14ac:dyDescent="0.25">
      <c r="A2828" s="12" t="s">
        <v>1699</v>
      </c>
      <c r="B2828" s="12" t="s">
        <v>55</v>
      </c>
      <c r="C2828" s="13" t="s">
        <v>56</v>
      </c>
      <c r="D2828" s="61" t="s">
        <v>57</v>
      </c>
      <c r="E2828" s="62"/>
      <c r="F2828" s="62"/>
      <c r="G2828" s="13"/>
      <c r="H2828" s="14" t="s">
        <v>958</v>
      </c>
      <c r="I2828" s="63">
        <v>1</v>
      </c>
      <c r="J2828" s="64"/>
      <c r="K2828" s="15">
        <f>ROUND(K2837,2)</f>
        <v>4.63</v>
      </c>
      <c r="L2828" s="13"/>
      <c r="M2828" s="13"/>
      <c r="N2828" s="13"/>
      <c r="O2828" s="13"/>
      <c r="P2828" s="13"/>
      <c r="Q2828" s="13"/>
      <c r="R2828" s="13"/>
      <c r="S2828" s="13"/>
      <c r="T2828" s="13"/>
      <c r="U2828" s="13"/>
      <c r="V2828" s="13"/>
      <c r="W2828" s="13"/>
      <c r="X2828" s="13"/>
      <c r="Y2828" s="13"/>
      <c r="Z2828" s="13"/>
      <c r="AA2828" s="13"/>
    </row>
    <row r="2829" spans="1:27" x14ac:dyDescent="0.25">
      <c r="B2829" s="9" t="s">
        <v>959</v>
      </c>
    </row>
    <row r="2830" spans="1:27" x14ac:dyDescent="0.25">
      <c r="B2830" t="s">
        <v>1001</v>
      </c>
      <c r="C2830" t="s">
        <v>25</v>
      </c>
      <c r="D2830" t="s">
        <v>1002</v>
      </c>
      <c r="E2830" s="16">
        <v>0.1</v>
      </c>
      <c r="F2830" t="s">
        <v>962</v>
      </c>
      <c r="G2830" t="s">
        <v>963</v>
      </c>
      <c r="H2830" s="17">
        <v>23.88</v>
      </c>
      <c r="I2830" t="s">
        <v>964</v>
      </c>
      <c r="J2830" s="18">
        <f>ROUND(E2830/I2828* H2830,5)</f>
        <v>2.3879999999999999</v>
      </c>
      <c r="K2830" s="19"/>
    </row>
    <row r="2831" spans="1:27" x14ac:dyDescent="0.25">
      <c r="B2831" t="s">
        <v>1003</v>
      </c>
      <c r="C2831" t="s">
        <v>25</v>
      </c>
      <c r="D2831" t="s">
        <v>1004</v>
      </c>
      <c r="E2831" s="16">
        <v>0.1</v>
      </c>
      <c r="F2831" t="s">
        <v>962</v>
      </c>
      <c r="G2831" t="s">
        <v>963</v>
      </c>
      <c r="H2831" s="17">
        <v>20.49</v>
      </c>
      <c r="I2831" t="s">
        <v>964</v>
      </c>
      <c r="J2831" s="18">
        <f>ROUND(E2831/I2828* H2831,5)</f>
        <v>2.0489999999999999</v>
      </c>
      <c r="K2831" s="19"/>
    </row>
    <row r="2832" spans="1:27" x14ac:dyDescent="0.25">
      <c r="D2832" s="20" t="s">
        <v>965</v>
      </c>
      <c r="E2832" s="19"/>
      <c r="H2832" s="19"/>
      <c r="K2832" s="17">
        <f>SUM(J2830:J2831)</f>
        <v>4.4369999999999994</v>
      </c>
    </row>
    <row r="2833" spans="1:27" x14ac:dyDescent="0.25">
      <c r="E2833" s="19"/>
      <c r="H2833" s="19"/>
      <c r="K2833" s="19"/>
    </row>
    <row r="2834" spans="1:27" x14ac:dyDescent="0.25">
      <c r="D2834" s="20" t="s">
        <v>980</v>
      </c>
      <c r="E2834" s="19"/>
      <c r="H2834" s="19">
        <v>2</v>
      </c>
      <c r="I2834" t="s">
        <v>981</v>
      </c>
      <c r="J2834">
        <f>ROUND(H2834/100*K2832,5)</f>
        <v>8.8739999999999999E-2</v>
      </c>
      <c r="K2834" s="19"/>
    </row>
    <row r="2835" spans="1:27" x14ac:dyDescent="0.25">
      <c r="D2835" s="20" t="s">
        <v>979</v>
      </c>
      <c r="E2835" s="19"/>
      <c r="H2835" s="19"/>
      <c r="K2835" s="21">
        <f>SUM(J2829:J2834)</f>
        <v>4.525739999999999</v>
      </c>
    </row>
    <row r="2836" spans="1:27" x14ac:dyDescent="0.25">
      <c r="D2836" s="20" t="s">
        <v>1012</v>
      </c>
      <c r="E2836" s="19"/>
      <c r="H2836" s="19">
        <v>2.4</v>
      </c>
      <c r="I2836" t="s">
        <v>981</v>
      </c>
      <c r="K2836" s="17">
        <f>ROUND(H2836/100*K2835,5)</f>
        <v>0.10861999999999999</v>
      </c>
    </row>
    <row r="2837" spans="1:27" x14ac:dyDescent="0.25">
      <c r="D2837" s="20" t="s">
        <v>982</v>
      </c>
      <c r="E2837" s="19"/>
      <c r="H2837" s="19"/>
      <c r="K2837" s="21">
        <f>SUM(K2835:K2836)</f>
        <v>4.6343599999999991</v>
      </c>
    </row>
    <row r="2839" spans="1:27" ht="45" customHeight="1" x14ac:dyDescent="0.25">
      <c r="A2839" s="12" t="s">
        <v>1700</v>
      </c>
      <c r="B2839" s="12" t="s">
        <v>58</v>
      </c>
      <c r="C2839" s="13" t="s">
        <v>12</v>
      </c>
      <c r="D2839" s="61" t="s">
        <v>59</v>
      </c>
      <c r="E2839" s="62"/>
      <c r="F2839" s="62"/>
      <c r="G2839" s="13"/>
      <c r="H2839" s="14" t="s">
        <v>958</v>
      </c>
      <c r="I2839" s="63">
        <v>1</v>
      </c>
      <c r="J2839" s="64"/>
      <c r="K2839" s="15">
        <f>ROUND(K2849,2)</f>
        <v>115.74</v>
      </c>
      <c r="L2839" s="13"/>
      <c r="M2839" s="13"/>
      <c r="N2839" s="13"/>
      <c r="O2839" s="13"/>
      <c r="P2839" s="13"/>
      <c r="Q2839" s="13"/>
      <c r="R2839" s="13"/>
      <c r="S2839" s="13"/>
      <c r="T2839" s="13"/>
      <c r="U2839" s="13"/>
      <c r="V2839" s="13"/>
      <c r="W2839" s="13"/>
      <c r="X2839" s="13"/>
      <c r="Y2839" s="13"/>
      <c r="Z2839" s="13"/>
      <c r="AA2839" s="13"/>
    </row>
    <row r="2840" spans="1:27" x14ac:dyDescent="0.25">
      <c r="B2840" s="9" t="s">
        <v>959</v>
      </c>
    </row>
    <row r="2841" spans="1:27" x14ac:dyDescent="0.25">
      <c r="B2841" t="s">
        <v>1420</v>
      </c>
      <c r="C2841" t="s">
        <v>25</v>
      </c>
      <c r="D2841" t="s">
        <v>1421</v>
      </c>
      <c r="E2841" s="16">
        <v>1.8</v>
      </c>
      <c r="F2841" t="s">
        <v>962</v>
      </c>
      <c r="G2841" t="s">
        <v>963</v>
      </c>
      <c r="H2841" s="17">
        <v>29.57</v>
      </c>
      <c r="I2841" t="s">
        <v>964</v>
      </c>
      <c r="J2841" s="18">
        <f>ROUND(E2841/I2839* H2841,5)</f>
        <v>53.225999999999999</v>
      </c>
      <c r="K2841" s="19"/>
    </row>
    <row r="2842" spans="1:27" x14ac:dyDescent="0.25">
      <c r="B2842" t="s">
        <v>1109</v>
      </c>
      <c r="C2842" t="s">
        <v>25</v>
      </c>
      <c r="D2842" t="s">
        <v>1110</v>
      </c>
      <c r="E2842" s="16">
        <v>0.5</v>
      </c>
      <c r="F2842" t="s">
        <v>962</v>
      </c>
      <c r="G2842" t="s">
        <v>963</v>
      </c>
      <c r="H2842" s="17">
        <v>23.88</v>
      </c>
      <c r="I2842" t="s">
        <v>964</v>
      </c>
      <c r="J2842" s="18">
        <f>ROUND(E2842/I2839* H2842,5)</f>
        <v>11.94</v>
      </c>
      <c r="K2842" s="19"/>
    </row>
    <row r="2843" spans="1:27" x14ac:dyDescent="0.25">
      <c r="B2843" t="s">
        <v>1418</v>
      </c>
      <c r="C2843" t="s">
        <v>25</v>
      </c>
      <c r="D2843" t="s">
        <v>1419</v>
      </c>
      <c r="E2843" s="16">
        <v>1.8</v>
      </c>
      <c r="F2843" t="s">
        <v>962</v>
      </c>
      <c r="G2843" t="s">
        <v>963</v>
      </c>
      <c r="H2843" s="17">
        <v>25.36</v>
      </c>
      <c r="I2843" t="s">
        <v>964</v>
      </c>
      <c r="J2843" s="18">
        <f>ROUND(E2843/I2839* H2843,5)</f>
        <v>45.648000000000003</v>
      </c>
      <c r="K2843" s="19"/>
    </row>
    <row r="2844" spans="1:27" x14ac:dyDescent="0.25">
      <c r="D2844" s="20" t="s">
        <v>965</v>
      </c>
      <c r="E2844" s="19"/>
      <c r="H2844" s="19"/>
      <c r="K2844" s="17">
        <f>SUM(J2841:J2843)</f>
        <v>110.81399999999999</v>
      </c>
    </row>
    <row r="2845" spans="1:27" x14ac:dyDescent="0.25">
      <c r="E2845" s="19"/>
      <c r="H2845" s="19"/>
      <c r="K2845" s="19"/>
    </row>
    <row r="2846" spans="1:27" x14ac:dyDescent="0.25">
      <c r="D2846" s="20" t="s">
        <v>980</v>
      </c>
      <c r="E2846" s="19"/>
      <c r="H2846" s="19">
        <v>2</v>
      </c>
      <c r="I2846" t="s">
        <v>981</v>
      </c>
      <c r="J2846">
        <f>ROUND(H2846/100*K2844,5)</f>
        <v>2.2162799999999998</v>
      </c>
      <c r="K2846" s="19"/>
    </row>
    <row r="2847" spans="1:27" x14ac:dyDescent="0.25">
      <c r="D2847" s="20" t="s">
        <v>979</v>
      </c>
      <c r="E2847" s="19"/>
      <c r="H2847" s="19"/>
      <c r="K2847" s="21">
        <f>SUM(J2840:J2846)</f>
        <v>113.03027999999999</v>
      </c>
    </row>
    <row r="2848" spans="1:27" x14ac:dyDescent="0.25">
      <c r="D2848" s="20" t="s">
        <v>1012</v>
      </c>
      <c r="E2848" s="19"/>
      <c r="H2848" s="19">
        <v>2.4</v>
      </c>
      <c r="I2848" t="s">
        <v>981</v>
      </c>
      <c r="K2848" s="17">
        <f>ROUND(H2848/100*K2847,5)</f>
        <v>2.7127300000000001</v>
      </c>
    </row>
    <row r="2849" spans="1:27" x14ac:dyDescent="0.25">
      <c r="D2849" s="20" t="s">
        <v>982</v>
      </c>
      <c r="E2849" s="19"/>
      <c r="H2849" s="19"/>
      <c r="K2849" s="21">
        <f>SUM(K2847:K2848)</f>
        <v>115.74300999999998</v>
      </c>
    </row>
    <row r="2851" spans="1:27" ht="45" customHeight="1" x14ac:dyDescent="0.25">
      <c r="A2851" s="12" t="s">
        <v>1701</v>
      </c>
      <c r="B2851" s="12" t="s">
        <v>60</v>
      </c>
      <c r="C2851" s="13" t="s">
        <v>12</v>
      </c>
      <c r="D2851" s="61" t="s">
        <v>61</v>
      </c>
      <c r="E2851" s="62"/>
      <c r="F2851" s="62"/>
      <c r="G2851" s="13"/>
      <c r="H2851" s="14" t="s">
        <v>958</v>
      </c>
      <c r="I2851" s="63">
        <v>1</v>
      </c>
      <c r="J2851" s="64"/>
      <c r="K2851" s="15">
        <f>ROUND(K2861,2)</f>
        <v>104.27</v>
      </c>
      <c r="L2851" s="13"/>
      <c r="M2851" s="13"/>
      <c r="N2851" s="13"/>
      <c r="O2851" s="13"/>
      <c r="P2851" s="13"/>
      <c r="Q2851" s="13"/>
      <c r="R2851" s="13"/>
      <c r="S2851" s="13"/>
      <c r="T2851" s="13"/>
      <c r="U2851" s="13"/>
      <c r="V2851" s="13"/>
      <c r="W2851" s="13"/>
      <c r="X2851" s="13"/>
      <c r="Y2851" s="13"/>
      <c r="Z2851" s="13"/>
      <c r="AA2851" s="13"/>
    </row>
    <row r="2852" spans="1:27" x14ac:dyDescent="0.25">
      <c r="B2852" s="9" t="s">
        <v>959</v>
      </c>
    </row>
    <row r="2853" spans="1:27" x14ac:dyDescent="0.25">
      <c r="B2853" t="s">
        <v>1418</v>
      </c>
      <c r="C2853" t="s">
        <v>25</v>
      </c>
      <c r="D2853" t="s">
        <v>1419</v>
      </c>
      <c r="E2853" s="16">
        <v>1.6</v>
      </c>
      <c r="F2853" t="s">
        <v>962</v>
      </c>
      <c r="G2853" t="s">
        <v>963</v>
      </c>
      <c r="H2853" s="17">
        <v>25.36</v>
      </c>
      <c r="I2853" t="s">
        <v>964</v>
      </c>
      <c r="J2853" s="18">
        <f>ROUND(E2853/I2851* H2853,5)</f>
        <v>40.576000000000001</v>
      </c>
      <c r="K2853" s="19"/>
    </row>
    <row r="2854" spans="1:27" x14ac:dyDescent="0.25">
      <c r="B2854" t="s">
        <v>1420</v>
      </c>
      <c r="C2854" t="s">
        <v>25</v>
      </c>
      <c r="D2854" t="s">
        <v>1421</v>
      </c>
      <c r="E2854" s="16">
        <v>1.6</v>
      </c>
      <c r="F2854" t="s">
        <v>962</v>
      </c>
      <c r="G2854" t="s">
        <v>963</v>
      </c>
      <c r="H2854" s="17">
        <v>29.57</v>
      </c>
      <c r="I2854" t="s">
        <v>964</v>
      </c>
      <c r="J2854" s="18">
        <f>ROUND(E2854/I2851* H2854,5)</f>
        <v>47.311999999999998</v>
      </c>
      <c r="K2854" s="19"/>
    </row>
    <row r="2855" spans="1:27" x14ac:dyDescent="0.25">
      <c r="B2855" t="s">
        <v>1109</v>
      </c>
      <c r="C2855" t="s">
        <v>25</v>
      </c>
      <c r="D2855" t="s">
        <v>1110</v>
      </c>
      <c r="E2855" s="16">
        <v>0.5</v>
      </c>
      <c r="F2855" t="s">
        <v>962</v>
      </c>
      <c r="G2855" t="s">
        <v>963</v>
      </c>
      <c r="H2855" s="17">
        <v>23.88</v>
      </c>
      <c r="I2855" t="s">
        <v>964</v>
      </c>
      <c r="J2855" s="18">
        <f>ROUND(E2855/I2851* H2855,5)</f>
        <v>11.94</v>
      </c>
      <c r="K2855" s="19"/>
    </row>
    <row r="2856" spans="1:27" x14ac:dyDescent="0.25">
      <c r="D2856" s="20" t="s">
        <v>965</v>
      </c>
      <c r="E2856" s="19"/>
      <c r="H2856" s="19"/>
      <c r="K2856" s="17">
        <f>SUM(J2853:J2855)</f>
        <v>99.828000000000003</v>
      </c>
    </row>
    <row r="2857" spans="1:27" x14ac:dyDescent="0.25">
      <c r="E2857" s="19"/>
      <c r="H2857" s="19"/>
      <c r="K2857" s="19"/>
    </row>
    <row r="2858" spans="1:27" x14ac:dyDescent="0.25">
      <c r="D2858" s="20" t="s">
        <v>980</v>
      </c>
      <c r="E2858" s="19"/>
      <c r="H2858" s="19">
        <v>2</v>
      </c>
      <c r="I2858" t="s">
        <v>981</v>
      </c>
      <c r="J2858">
        <f>ROUND(H2858/100*K2856,5)</f>
        <v>1.9965599999999999</v>
      </c>
      <c r="K2858" s="19"/>
    </row>
    <row r="2859" spans="1:27" x14ac:dyDescent="0.25">
      <c r="D2859" s="20" t="s">
        <v>979</v>
      </c>
      <c r="E2859" s="19"/>
      <c r="H2859" s="19"/>
      <c r="K2859" s="21">
        <f>SUM(J2852:J2858)</f>
        <v>101.82456000000001</v>
      </c>
    </row>
    <row r="2860" spans="1:27" x14ac:dyDescent="0.25">
      <c r="D2860" s="20" t="s">
        <v>1012</v>
      </c>
      <c r="E2860" s="19"/>
      <c r="H2860" s="19">
        <v>2.4</v>
      </c>
      <c r="I2860" t="s">
        <v>981</v>
      </c>
      <c r="K2860" s="17">
        <f>ROUND(H2860/100*K2859,5)</f>
        <v>2.4437899999999999</v>
      </c>
    </row>
    <row r="2861" spans="1:27" x14ac:dyDescent="0.25">
      <c r="D2861" s="20" t="s">
        <v>982</v>
      </c>
      <c r="E2861" s="19"/>
      <c r="H2861" s="19"/>
      <c r="K2861" s="21">
        <f>SUM(K2859:K2860)</f>
        <v>104.26835</v>
      </c>
    </row>
    <row r="2863" spans="1:27" ht="45" customHeight="1" x14ac:dyDescent="0.25">
      <c r="A2863" s="12" t="s">
        <v>1702</v>
      </c>
      <c r="B2863" s="12" t="s">
        <v>51</v>
      </c>
      <c r="C2863" s="13" t="s">
        <v>12</v>
      </c>
      <c r="D2863" s="61" t="s">
        <v>52</v>
      </c>
      <c r="E2863" s="62"/>
      <c r="F2863" s="62"/>
      <c r="G2863" s="13"/>
      <c r="H2863" s="14" t="s">
        <v>958</v>
      </c>
      <c r="I2863" s="63">
        <v>1</v>
      </c>
      <c r="J2863" s="64"/>
      <c r="K2863" s="15">
        <f>ROUND(K2873,2)</f>
        <v>307.88</v>
      </c>
      <c r="L2863" s="13"/>
      <c r="M2863" s="13"/>
      <c r="N2863" s="13"/>
      <c r="O2863" s="13"/>
      <c r="P2863" s="13"/>
      <c r="Q2863" s="13"/>
      <c r="R2863" s="13"/>
      <c r="S2863" s="13"/>
      <c r="T2863" s="13"/>
      <c r="U2863" s="13"/>
      <c r="V2863" s="13"/>
      <c r="W2863" s="13"/>
      <c r="X2863" s="13"/>
      <c r="Y2863" s="13"/>
      <c r="Z2863" s="13"/>
      <c r="AA2863" s="13"/>
    </row>
    <row r="2864" spans="1:27" x14ac:dyDescent="0.25">
      <c r="B2864" s="9" t="s">
        <v>959</v>
      </c>
    </row>
    <row r="2865" spans="1:27" x14ac:dyDescent="0.25">
      <c r="B2865" t="s">
        <v>1418</v>
      </c>
      <c r="C2865" t="s">
        <v>25</v>
      </c>
      <c r="D2865" t="s">
        <v>1419</v>
      </c>
      <c r="E2865" s="16">
        <v>4</v>
      </c>
      <c r="F2865" t="s">
        <v>962</v>
      </c>
      <c r="G2865" t="s">
        <v>963</v>
      </c>
      <c r="H2865" s="17">
        <v>25.36</v>
      </c>
      <c r="I2865" t="s">
        <v>964</v>
      </c>
      <c r="J2865" s="18">
        <f>ROUND(E2865/I2863* H2865,5)</f>
        <v>101.44</v>
      </c>
      <c r="K2865" s="19"/>
    </row>
    <row r="2866" spans="1:27" x14ac:dyDescent="0.25">
      <c r="B2866" t="s">
        <v>1420</v>
      </c>
      <c r="C2866" t="s">
        <v>25</v>
      </c>
      <c r="D2866" t="s">
        <v>1421</v>
      </c>
      <c r="E2866" s="16">
        <v>2.5</v>
      </c>
      <c r="F2866" t="s">
        <v>962</v>
      </c>
      <c r="G2866" t="s">
        <v>963</v>
      </c>
      <c r="H2866" s="17">
        <v>29.57</v>
      </c>
      <c r="I2866" t="s">
        <v>964</v>
      </c>
      <c r="J2866" s="18">
        <f>ROUND(E2866/I2863* H2866,5)</f>
        <v>73.924999999999997</v>
      </c>
      <c r="K2866" s="19"/>
    </row>
    <row r="2867" spans="1:27" x14ac:dyDescent="0.25">
      <c r="B2867" t="s">
        <v>1109</v>
      </c>
      <c r="C2867" t="s">
        <v>25</v>
      </c>
      <c r="D2867" t="s">
        <v>1110</v>
      </c>
      <c r="E2867" s="16">
        <v>5</v>
      </c>
      <c r="F2867" t="s">
        <v>962</v>
      </c>
      <c r="G2867" t="s">
        <v>963</v>
      </c>
      <c r="H2867" s="17">
        <v>23.88</v>
      </c>
      <c r="I2867" t="s">
        <v>964</v>
      </c>
      <c r="J2867" s="18">
        <f>ROUND(E2867/I2863* H2867,5)</f>
        <v>119.4</v>
      </c>
      <c r="K2867" s="19"/>
    </row>
    <row r="2868" spans="1:27" x14ac:dyDescent="0.25">
      <c r="D2868" s="20" t="s">
        <v>965</v>
      </c>
      <c r="E2868" s="19"/>
      <c r="H2868" s="19"/>
      <c r="K2868" s="17">
        <f>SUM(J2865:J2867)</f>
        <v>294.76499999999999</v>
      </c>
    </row>
    <row r="2869" spans="1:27" x14ac:dyDescent="0.25">
      <c r="E2869" s="19"/>
      <c r="H2869" s="19"/>
      <c r="K2869" s="19"/>
    </row>
    <row r="2870" spans="1:27" x14ac:dyDescent="0.25">
      <c r="D2870" s="20" t="s">
        <v>980</v>
      </c>
      <c r="E2870" s="19"/>
      <c r="H2870" s="19">
        <v>2</v>
      </c>
      <c r="I2870" t="s">
        <v>981</v>
      </c>
      <c r="J2870">
        <f>ROUND(H2870/100*K2868,5)</f>
        <v>5.8952999999999998</v>
      </c>
      <c r="K2870" s="19"/>
    </row>
    <row r="2871" spans="1:27" x14ac:dyDescent="0.25">
      <c r="D2871" s="20" t="s">
        <v>979</v>
      </c>
      <c r="E2871" s="19"/>
      <c r="H2871" s="19"/>
      <c r="K2871" s="21">
        <f>SUM(J2864:J2870)</f>
        <v>300.66030000000001</v>
      </c>
    </row>
    <row r="2872" spans="1:27" x14ac:dyDescent="0.25">
      <c r="D2872" s="20" t="s">
        <v>1012</v>
      </c>
      <c r="E2872" s="19"/>
      <c r="H2872" s="19">
        <v>2.4</v>
      </c>
      <c r="I2872" t="s">
        <v>981</v>
      </c>
      <c r="K2872" s="17">
        <f>ROUND(H2872/100*K2871,5)</f>
        <v>7.2158499999999997</v>
      </c>
    </row>
    <row r="2873" spans="1:27" x14ac:dyDescent="0.25">
      <c r="D2873" s="20" t="s">
        <v>982</v>
      </c>
      <c r="E2873" s="19"/>
      <c r="H2873" s="19"/>
      <c r="K2873" s="21">
        <f>SUM(K2871:K2872)</f>
        <v>307.87615</v>
      </c>
    </row>
    <row r="2875" spans="1:27" ht="45" customHeight="1" x14ac:dyDescent="0.25">
      <c r="A2875" s="12" t="s">
        <v>1703</v>
      </c>
      <c r="B2875" s="12" t="s">
        <v>64</v>
      </c>
      <c r="C2875" s="13" t="s">
        <v>12</v>
      </c>
      <c r="D2875" s="61" t="s">
        <v>65</v>
      </c>
      <c r="E2875" s="62"/>
      <c r="F2875" s="62"/>
      <c r="G2875" s="13"/>
      <c r="H2875" s="14" t="s">
        <v>958</v>
      </c>
      <c r="I2875" s="63">
        <v>1</v>
      </c>
      <c r="J2875" s="64"/>
      <c r="K2875" s="15">
        <f>ROUND(K2884,2)</f>
        <v>28.69</v>
      </c>
      <c r="L2875" s="13"/>
      <c r="M2875" s="13"/>
      <c r="N2875" s="13"/>
      <c r="O2875" s="13"/>
      <c r="P2875" s="13"/>
      <c r="Q2875" s="13"/>
      <c r="R2875" s="13"/>
      <c r="S2875" s="13"/>
      <c r="T2875" s="13"/>
      <c r="U2875" s="13"/>
      <c r="V2875" s="13"/>
      <c r="W2875" s="13"/>
      <c r="X2875" s="13"/>
      <c r="Y2875" s="13"/>
      <c r="Z2875" s="13"/>
      <c r="AA2875" s="13"/>
    </row>
    <row r="2876" spans="1:27" x14ac:dyDescent="0.25">
      <c r="B2876" s="9" t="s">
        <v>959</v>
      </c>
    </row>
    <row r="2877" spans="1:27" x14ac:dyDescent="0.25">
      <c r="B2877" t="s">
        <v>1418</v>
      </c>
      <c r="C2877" t="s">
        <v>25</v>
      </c>
      <c r="D2877" t="s">
        <v>1419</v>
      </c>
      <c r="E2877" s="16">
        <v>0.5</v>
      </c>
      <c r="F2877" t="s">
        <v>962</v>
      </c>
      <c r="G2877" t="s">
        <v>963</v>
      </c>
      <c r="H2877" s="17">
        <v>25.36</v>
      </c>
      <c r="I2877" t="s">
        <v>964</v>
      </c>
      <c r="J2877" s="18">
        <f>ROUND(E2877/I2875* H2877,5)</f>
        <v>12.68</v>
      </c>
      <c r="K2877" s="19"/>
    </row>
    <row r="2878" spans="1:27" x14ac:dyDescent="0.25">
      <c r="B2878" t="s">
        <v>1420</v>
      </c>
      <c r="C2878" t="s">
        <v>25</v>
      </c>
      <c r="D2878" t="s">
        <v>1421</v>
      </c>
      <c r="E2878" s="16">
        <v>0.5</v>
      </c>
      <c r="F2878" t="s">
        <v>962</v>
      </c>
      <c r="G2878" t="s">
        <v>963</v>
      </c>
      <c r="H2878" s="17">
        <v>29.57</v>
      </c>
      <c r="I2878" t="s">
        <v>964</v>
      </c>
      <c r="J2878" s="18">
        <f>ROUND(E2878/I2875* H2878,5)</f>
        <v>14.785</v>
      </c>
      <c r="K2878" s="19"/>
    </row>
    <row r="2879" spans="1:27" x14ac:dyDescent="0.25">
      <c r="D2879" s="20" t="s">
        <v>965</v>
      </c>
      <c r="E2879" s="19"/>
      <c r="H2879" s="19"/>
      <c r="K2879" s="17">
        <f>SUM(J2877:J2878)</f>
        <v>27.465</v>
      </c>
    </row>
    <row r="2880" spans="1:27" x14ac:dyDescent="0.25">
      <c r="E2880" s="19"/>
      <c r="H2880" s="19"/>
      <c r="K2880" s="19"/>
    </row>
    <row r="2881" spans="1:27" x14ac:dyDescent="0.25">
      <c r="D2881" s="20" t="s">
        <v>980</v>
      </c>
      <c r="E2881" s="19"/>
      <c r="H2881" s="19">
        <v>2</v>
      </c>
      <c r="I2881" t="s">
        <v>981</v>
      </c>
      <c r="J2881">
        <f>ROUND(H2881/100*K2879,5)</f>
        <v>0.54930000000000001</v>
      </c>
      <c r="K2881" s="19"/>
    </row>
    <row r="2882" spans="1:27" x14ac:dyDescent="0.25">
      <c r="D2882" s="20" t="s">
        <v>979</v>
      </c>
      <c r="E2882" s="19"/>
      <c r="H2882" s="19"/>
      <c r="K2882" s="21">
        <f>SUM(J2876:J2881)</f>
        <v>28.014299999999999</v>
      </c>
    </row>
    <row r="2883" spans="1:27" x14ac:dyDescent="0.25">
      <c r="D2883" s="20" t="s">
        <v>1012</v>
      </c>
      <c r="E2883" s="19"/>
      <c r="H2883" s="19">
        <v>2.4</v>
      </c>
      <c r="I2883" t="s">
        <v>981</v>
      </c>
      <c r="K2883" s="17">
        <f>ROUND(H2883/100*K2882,5)</f>
        <v>0.67234000000000005</v>
      </c>
    </row>
    <row r="2884" spans="1:27" x14ac:dyDescent="0.25">
      <c r="D2884" s="20" t="s">
        <v>982</v>
      </c>
      <c r="E2884" s="19"/>
      <c r="H2884" s="19"/>
      <c r="K2884" s="21">
        <f>SUM(K2882:K2883)</f>
        <v>28.686639999999997</v>
      </c>
    </row>
    <row r="2886" spans="1:27" ht="45" customHeight="1" x14ac:dyDescent="0.25">
      <c r="A2886" s="12" t="s">
        <v>1704</v>
      </c>
      <c r="B2886" s="12" t="s">
        <v>49</v>
      </c>
      <c r="C2886" s="13" t="s">
        <v>12</v>
      </c>
      <c r="D2886" s="61" t="s">
        <v>50</v>
      </c>
      <c r="E2886" s="62"/>
      <c r="F2886" s="62"/>
      <c r="G2886" s="13"/>
      <c r="H2886" s="14" t="s">
        <v>958</v>
      </c>
      <c r="I2886" s="63">
        <v>1</v>
      </c>
      <c r="J2886" s="64"/>
      <c r="K2886" s="15">
        <f>ROUND(K2896,2)</f>
        <v>227.31</v>
      </c>
      <c r="L2886" s="13"/>
      <c r="M2886" s="13"/>
      <c r="N2886" s="13"/>
      <c r="O2886" s="13"/>
      <c r="P2886" s="13"/>
      <c r="Q2886" s="13"/>
      <c r="R2886" s="13"/>
      <c r="S2886" s="13"/>
      <c r="T2886" s="13"/>
      <c r="U2886" s="13"/>
      <c r="V2886" s="13"/>
      <c r="W2886" s="13"/>
      <c r="X2886" s="13"/>
      <c r="Y2886" s="13"/>
      <c r="Z2886" s="13"/>
      <c r="AA2886" s="13"/>
    </row>
    <row r="2887" spans="1:27" x14ac:dyDescent="0.25">
      <c r="B2887" s="9" t="s">
        <v>959</v>
      </c>
    </row>
    <row r="2888" spans="1:27" x14ac:dyDescent="0.25">
      <c r="B2888" t="s">
        <v>1178</v>
      </c>
      <c r="C2888" t="s">
        <v>25</v>
      </c>
      <c r="D2888" t="s">
        <v>1179</v>
      </c>
      <c r="E2888" s="16">
        <v>3.6</v>
      </c>
      <c r="F2888" t="s">
        <v>962</v>
      </c>
      <c r="G2888" t="s">
        <v>963</v>
      </c>
      <c r="H2888" s="17">
        <v>20.46</v>
      </c>
      <c r="I2888" t="s">
        <v>964</v>
      </c>
      <c r="J2888" s="18">
        <f>ROUND(E2888/I2886* H2888,5)</f>
        <v>73.656000000000006</v>
      </c>
      <c r="K2888" s="19"/>
    </row>
    <row r="2889" spans="1:27" x14ac:dyDescent="0.25">
      <c r="B2889" t="s">
        <v>1176</v>
      </c>
      <c r="C2889" t="s">
        <v>25</v>
      </c>
      <c r="D2889" t="s">
        <v>1177</v>
      </c>
      <c r="E2889" s="16">
        <v>1.2</v>
      </c>
      <c r="F2889" t="s">
        <v>962</v>
      </c>
      <c r="G2889" t="s">
        <v>963</v>
      </c>
      <c r="H2889" s="17">
        <v>23.88</v>
      </c>
      <c r="I2889" t="s">
        <v>964</v>
      </c>
      <c r="J2889" s="18">
        <f>ROUND(E2889/I2886* H2889,5)</f>
        <v>28.655999999999999</v>
      </c>
      <c r="K2889" s="19"/>
    </row>
    <row r="2890" spans="1:27" x14ac:dyDescent="0.25">
      <c r="B2890" t="s">
        <v>1109</v>
      </c>
      <c r="C2890" t="s">
        <v>25</v>
      </c>
      <c r="D2890" t="s">
        <v>1110</v>
      </c>
      <c r="E2890" s="16">
        <v>6</v>
      </c>
      <c r="F2890" t="s">
        <v>962</v>
      </c>
      <c r="G2890" t="s">
        <v>963</v>
      </c>
      <c r="H2890" s="17">
        <v>19.22</v>
      </c>
      <c r="I2890" t="s">
        <v>964</v>
      </c>
      <c r="J2890" s="18">
        <f>ROUND(E2890/I2886* H2890,5)</f>
        <v>115.32</v>
      </c>
      <c r="K2890" s="19"/>
    </row>
    <row r="2891" spans="1:27" x14ac:dyDescent="0.25">
      <c r="D2891" s="20" t="s">
        <v>965</v>
      </c>
      <c r="E2891" s="19"/>
      <c r="H2891" s="19"/>
      <c r="K2891" s="17">
        <f>SUM(J2888:J2890)</f>
        <v>217.63200000000001</v>
      </c>
    </row>
    <row r="2892" spans="1:27" x14ac:dyDescent="0.25">
      <c r="E2892" s="19"/>
      <c r="H2892" s="19"/>
      <c r="K2892" s="19"/>
    </row>
    <row r="2893" spans="1:27" x14ac:dyDescent="0.25">
      <c r="D2893" s="20" t="s">
        <v>980</v>
      </c>
      <c r="E2893" s="19"/>
      <c r="H2893" s="19">
        <v>2</v>
      </c>
      <c r="I2893" t="s">
        <v>981</v>
      </c>
      <c r="J2893">
        <f>ROUND(H2893/100*K2891,5)</f>
        <v>4.3526400000000001</v>
      </c>
      <c r="K2893" s="19"/>
    </row>
    <row r="2894" spans="1:27" x14ac:dyDescent="0.25">
      <c r="D2894" s="20" t="s">
        <v>979</v>
      </c>
      <c r="E2894" s="19"/>
      <c r="H2894" s="19"/>
      <c r="K2894" s="21">
        <f>SUM(J2887:J2893)</f>
        <v>221.98464000000001</v>
      </c>
    </row>
    <row r="2895" spans="1:27" x14ac:dyDescent="0.25">
      <c r="D2895" s="20" t="s">
        <v>1012</v>
      </c>
      <c r="E2895" s="19"/>
      <c r="H2895" s="19">
        <v>2.4</v>
      </c>
      <c r="I2895" t="s">
        <v>981</v>
      </c>
      <c r="K2895" s="17">
        <f>ROUND(H2895/100*K2894,5)</f>
        <v>5.3276300000000001</v>
      </c>
    </row>
    <row r="2896" spans="1:27" x14ac:dyDescent="0.25">
      <c r="D2896" s="20" t="s">
        <v>982</v>
      </c>
      <c r="E2896" s="19"/>
      <c r="H2896" s="19"/>
      <c r="K2896" s="21">
        <f>SUM(K2894:K2895)</f>
        <v>227.31227000000001</v>
      </c>
    </row>
    <row r="2898" spans="1:27" ht="45" customHeight="1" x14ac:dyDescent="0.25">
      <c r="A2898" s="12" t="s">
        <v>1705</v>
      </c>
      <c r="B2898" s="12" t="s">
        <v>76</v>
      </c>
      <c r="C2898" s="13" t="s">
        <v>12</v>
      </c>
      <c r="D2898" s="61" t="s">
        <v>77</v>
      </c>
      <c r="E2898" s="62"/>
      <c r="F2898" s="62"/>
      <c r="G2898" s="13"/>
      <c r="H2898" s="14" t="s">
        <v>958</v>
      </c>
      <c r="I2898" s="63">
        <v>1</v>
      </c>
      <c r="J2898" s="64"/>
      <c r="K2898" s="15">
        <f>ROUND(K2907,2)</f>
        <v>14.48</v>
      </c>
      <c r="L2898" s="13"/>
      <c r="M2898" s="13"/>
      <c r="N2898" s="13"/>
      <c r="O2898" s="13"/>
      <c r="P2898" s="13"/>
      <c r="Q2898" s="13"/>
      <c r="R2898" s="13"/>
      <c r="S2898" s="13"/>
      <c r="T2898" s="13"/>
      <c r="U2898" s="13"/>
      <c r="V2898" s="13"/>
      <c r="W2898" s="13"/>
      <c r="X2898" s="13"/>
      <c r="Y2898" s="13"/>
      <c r="Z2898" s="13"/>
      <c r="AA2898" s="13"/>
    </row>
    <row r="2899" spans="1:27" x14ac:dyDescent="0.25">
      <c r="B2899" s="9" t="s">
        <v>959</v>
      </c>
    </row>
    <row r="2900" spans="1:27" x14ac:dyDescent="0.25">
      <c r="B2900" t="s">
        <v>1109</v>
      </c>
      <c r="C2900" t="s">
        <v>25</v>
      </c>
      <c r="D2900" t="s">
        <v>1110</v>
      </c>
      <c r="E2900" s="16">
        <v>0.1</v>
      </c>
      <c r="F2900" t="s">
        <v>962</v>
      </c>
      <c r="G2900" t="s">
        <v>963</v>
      </c>
      <c r="H2900" s="17">
        <v>19.22</v>
      </c>
      <c r="I2900" t="s">
        <v>964</v>
      </c>
      <c r="J2900" s="18">
        <f>ROUND(E2900/I2898* H2900,5)</f>
        <v>1.9219999999999999</v>
      </c>
      <c r="K2900" s="19"/>
    </row>
    <row r="2901" spans="1:27" x14ac:dyDescent="0.25">
      <c r="B2901" t="s">
        <v>1176</v>
      </c>
      <c r="C2901" t="s">
        <v>25</v>
      </c>
      <c r="D2901" t="s">
        <v>1177</v>
      </c>
      <c r="E2901" s="16">
        <v>0.5</v>
      </c>
      <c r="F2901" t="s">
        <v>962</v>
      </c>
      <c r="G2901" t="s">
        <v>963</v>
      </c>
      <c r="H2901" s="17">
        <v>23.88</v>
      </c>
      <c r="I2901" t="s">
        <v>964</v>
      </c>
      <c r="J2901" s="18">
        <f>ROUND(E2901/I2898* H2901,5)</f>
        <v>11.94</v>
      </c>
      <c r="K2901" s="19"/>
    </row>
    <row r="2902" spans="1:27" x14ac:dyDescent="0.25">
      <c r="D2902" s="20" t="s">
        <v>965</v>
      </c>
      <c r="E2902" s="19"/>
      <c r="H2902" s="19"/>
      <c r="K2902" s="17">
        <f>SUM(J2900:J2901)</f>
        <v>13.862</v>
      </c>
    </row>
    <row r="2903" spans="1:27" x14ac:dyDescent="0.25">
      <c r="E2903" s="19"/>
      <c r="H2903" s="19"/>
      <c r="K2903" s="19"/>
    </row>
    <row r="2904" spans="1:27" x14ac:dyDescent="0.25">
      <c r="D2904" s="20" t="s">
        <v>980</v>
      </c>
      <c r="E2904" s="19"/>
      <c r="H2904" s="19">
        <v>2</v>
      </c>
      <c r="I2904" t="s">
        <v>981</v>
      </c>
      <c r="J2904">
        <f>ROUND(H2904/100*K2902,5)</f>
        <v>0.27723999999999999</v>
      </c>
      <c r="K2904" s="19"/>
    </row>
    <row r="2905" spans="1:27" x14ac:dyDescent="0.25">
      <c r="D2905" s="20" t="s">
        <v>979</v>
      </c>
      <c r="E2905" s="19"/>
      <c r="H2905" s="19"/>
      <c r="K2905" s="21">
        <f>SUM(J2899:J2904)</f>
        <v>14.139240000000001</v>
      </c>
    </row>
    <row r="2906" spans="1:27" x14ac:dyDescent="0.25">
      <c r="D2906" s="20" t="s">
        <v>1012</v>
      </c>
      <c r="E2906" s="19"/>
      <c r="H2906" s="19">
        <v>2.4</v>
      </c>
      <c r="I2906" t="s">
        <v>981</v>
      </c>
      <c r="K2906" s="17">
        <f>ROUND(H2906/100*K2905,5)</f>
        <v>0.33933999999999997</v>
      </c>
    </row>
    <row r="2907" spans="1:27" x14ac:dyDescent="0.25">
      <c r="D2907" s="20" t="s">
        <v>982</v>
      </c>
      <c r="E2907" s="19"/>
      <c r="H2907" s="19"/>
      <c r="K2907" s="21">
        <f>SUM(K2905:K2906)</f>
        <v>14.478580000000001</v>
      </c>
    </row>
    <row r="2909" spans="1:27" ht="45" customHeight="1" x14ac:dyDescent="0.25">
      <c r="A2909" s="12" t="s">
        <v>1706</v>
      </c>
      <c r="B2909" s="12" t="s">
        <v>74</v>
      </c>
      <c r="C2909" s="13" t="s">
        <v>12</v>
      </c>
      <c r="D2909" s="61" t="s">
        <v>75</v>
      </c>
      <c r="E2909" s="62"/>
      <c r="F2909" s="62"/>
      <c r="G2909" s="13"/>
      <c r="H2909" s="14" t="s">
        <v>958</v>
      </c>
      <c r="I2909" s="63">
        <v>1</v>
      </c>
      <c r="J2909" s="64"/>
      <c r="K2909" s="15">
        <f>ROUND(K2918,2)</f>
        <v>14.24</v>
      </c>
      <c r="L2909" s="13"/>
      <c r="M2909" s="13"/>
      <c r="N2909" s="13"/>
      <c r="O2909" s="13"/>
      <c r="P2909" s="13"/>
      <c r="Q2909" s="13"/>
      <c r="R2909" s="13"/>
      <c r="S2909" s="13"/>
      <c r="T2909" s="13"/>
      <c r="U2909" s="13"/>
      <c r="V2909" s="13"/>
      <c r="W2909" s="13"/>
      <c r="X2909" s="13"/>
      <c r="Y2909" s="13"/>
      <c r="Z2909" s="13"/>
      <c r="AA2909" s="13"/>
    </row>
    <row r="2910" spans="1:27" x14ac:dyDescent="0.25">
      <c r="B2910" s="9" t="s">
        <v>959</v>
      </c>
    </row>
    <row r="2911" spans="1:27" x14ac:dyDescent="0.25">
      <c r="B2911" t="s">
        <v>1109</v>
      </c>
      <c r="C2911" t="s">
        <v>25</v>
      </c>
      <c r="D2911" t="s">
        <v>1110</v>
      </c>
      <c r="E2911" s="16">
        <v>0.15</v>
      </c>
      <c r="F2911" t="s">
        <v>962</v>
      </c>
      <c r="G2911" t="s">
        <v>963</v>
      </c>
      <c r="H2911" s="17">
        <v>19.22</v>
      </c>
      <c r="I2911" t="s">
        <v>964</v>
      </c>
      <c r="J2911" s="18">
        <f>ROUND(E2911/I2909* H2911,5)</f>
        <v>2.883</v>
      </c>
      <c r="K2911" s="19"/>
    </row>
    <row r="2912" spans="1:27" x14ac:dyDescent="0.25">
      <c r="B2912" t="s">
        <v>1176</v>
      </c>
      <c r="C2912" t="s">
        <v>25</v>
      </c>
      <c r="D2912" t="s">
        <v>1177</v>
      </c>
      <c r="E2912" s="16">
        <v>0.45</v>
      </c>
      <c r="F2912" t="s">
        <v>962</v>
      </c>
      <c r="G2912" t="s">
        <v>963</v>
      </c>
      <c r="H2912" s="17">
        <v>23.88</v>
      </c>
      <c r="I2912" t="s">
        <v>964</v>
      </c>
      <c r="J2912" s="18">
        <f>ROUND(E2912/I2909* H2912,5)</f>
        <v>10.746</v>
      </c>
      <c r="K2912" s="19"/>
    </row>
    <row r="2913" spans="1:27" x14ac:dyDescent="0.25">
      <c r="D2913" s="20" t="s">
        <v>965</v>
      </c>
      <c r="E2913" s="19"/>
      <c r="H2913" s="19"/>
      <c r="K2913" s="17">
        <f>SUM(J2911:J2912)</f>
        <v>13.629000000000001</v>
      </c>
    </row>
    <row r="2914" spans="1:27" x14ac:dyDescent="0.25">
      <c r="E2914" s="19"/>
      <c r="H2914" s="19"/>
      <c r="K2914" s="19"/>
    </row>
    <row r="2915" spans="1:27" x14ac:dyDescent="0.25">
      <c r="D2915" s="20" t="s">
        <v>980</v>
      </c>
      <c r="E2915" s="19"/>
      <c r="H2915" s="19">
        <v>2</v>
      </c>
      <c r="I2915" t="s">
        <v>981</v>
      </c>
      <c r="J2915">
        <f>ROUND(H2915/100*K2913,5)</f>
        <v>0.27257999999999999</v>
      </c>
      <c r="K2915" s="19"/>
    </row>
    <row r="2916" spans="1:27" x14ac:dyDescent="0.25">
      <c r="D2916" s="20" t="s">
        <v>979</v>
      </c>
      <c r="E2916" s="19"/>
      <c r="H2916" s="19"/>
      <c r="K2916" s="21">
        <f>SUM(J2910:J2915)</f>
        <v>13.901580000000001</v>
      </c>
    </row>
    <row r="2917" spans="1:27" x14ac:dyDescent="0.25">
      <c r="D2917" s="20" t="s">
        <v>1012</v>
      </c>
      <c r="E2917" s="19"/>
      <c r="H2917" s="19">
        <v>2.4</v>
      </c>
      <c r="I2917" t="s">
        <v>981</v>
      </c>
      <c r="K2917" s="17">
        <f>ROUND(H2917/100*K2916,5)</f>
        <v>0.33363999999999999</v>
      </c>
    </row>
    <row r="2918" spans="1:27" x14ac:dyDescent="0.25">
      <c r="D2918" s="20" t="s">
        <v>982</v>
      </c>
      <c r="E2918" s="19"/>
      <c r="H2918" s="19"/>
      <c r="K2918" s="21">
        <f>SUM(K2916:K2917)</f>
        <v>14.235220000000002</v>
      </c>
    </row>
    <row r="2920" spans="1:27" ht="45" customHeight="1" x14ac:dyDescent="0.25">
      <c r="A2920" s="12" t="s">
        <v>1707</v>
      </c>
      <c r="B2920" s="12" t="s">
        <v>78</v>
      </c>
      <c r="C2920" s="13" t="s">
        <v>12</v>
      </c>
      <c r="D2920" s="61" t="s">
        <v>79</v>
      </c>
      <c r="E2920" s="62"/>
      <c r="F2920" s="62"/>
      <c r="G2920" s="13"/>
      <c r="H2920" s="14" t="s">
        <v>958</v>
      </c>
      <c r="I2920" s="63">
        <v>1</v>
      </c>
      <c r="J2920" s="64"/>
      <c r="K2920" s="15">
        <f>ROUND(K2929,2)</f>
        <v>13.23</v>
      </c>
      <c r="L2920" s="13"/>
      <c r="M2920" s="13"/>
      <c r="N2920" s="13"/>
      <c r="O2920" s="13"/>
      <c r="P2920" s="13"/>
      <c r="Q2920" s="13"/>
      <c r="R2920" s="13"/>
      <c r="S2920" s="13"/>
      <c r="T2920" s="13"/>
      <c r="U2920" s="13"/>
      <c r="V2920" s="13"/>
      <c r="W2920" s="13"/>
      <c r="X2920" s="13"/>
      <c r="Y2920" s="13"/>
      <c r="Z2920" s="13"/>
      <c r="AA2920" s="13"/>
    </row>
    <row r="2921" spans="1:27" x14ac:dyDescent="0.25">
      <c r="B2921" s="9" t="s">
        <v>959</v>
      </c>
    </row>
    <row r="2922" spans="1:27" x14ac:dyDescent="0.25">
      <c r="B2922" t="s">
        <v>1109</v>
      </c>
      <c r="C2922" t="s">
        <v>25</v>
      </c>
      <c r="D2922" t="s">
        <v>1110</v>
      </c>
      <c r="E2922" s="16">
        <v>0.1</v>
      </c>
      <c r="F2922" t="s">
        <v>962</v>
      </c>
      <c r="G2922" t="s">
        <v>963</v>
      </c>
      <c r="H2922" s="17">
        <v>19.22</v>
      </c>
      <c r="I2922" t="s">
        <v>964</v>
      </c>
      <c r="J2922" s="18">
        <f>ROUND(E2922/I2920* H2922,5)</f>
        <v>1.9219999999999999</v>
      </c>
      <c r="K2922" s="19"/>
    </row>
    <row r="2923" spans="1:27" x14ac:dyDescent="0.25">
      <c r="B2923" t="s">
        <v>1176</v>
      </c>
      <c r="C2923" t="s">
        <v>25</v>
      </c>
      <c r="D2923" t="s">
        <v>1177</v>
      </c>
      <c r="E2923" s="16">
        <v>0.45</v>
      </c>
      <c r="F2923" t="s">
        <v>962</v>
      </c>
      <c r="G2923" t="s">
        <v>963</v>
      </c>
      <c r="H2923" s="17">
        <v>23.88</v>
      </c>
      <c r="I2923" t="s">
        <v>964</v>
      </c>
      <c r="J2923" s="18">
        <f>ROUND(E2923/I2920* H2923,5)</f>
        <v>10.746</v>
      </c>
      <c r="K2923" s="19"/>
    </row>
    <row r="2924" spans="1:27" x14ac:dyDescent="0.25">
      <c r="D2924" s="20" t="s">
        <v>965</v>
      </c>
      <c r="E2924" s="19"/>
      <c r="H2924" s="19"/>
      <c r="K2924" s="17">
        <f>SUM(J2922:J2923)</f>
        <v>12.668000000000001</v>
      </c>
    </row>
    <row r="2925" spans="1:27" x14ac:dyDescent="0.25">
      <c r="E2925" s="19"/>
      <c r="H2925" s="19"/>
      <c r="K2925" s="19"/>
    </row>
    <row r="2926" spans="1:27" x14ac:dyDescent="0.25">
      <c r="D2926" s="20" t="s">
        <v>980</v>
      </c>
      <c r="E2926" s="19"/>
      <c r="H2926" s="19">
        <v>2</v>
      </c>
      <c r="I2926" t="s">
        <v>981</v>
      </c>
      <c r="J2926">
        <f>ROUND(H2926/100*K2924,5)</f>
        <v>0.25335999999999997</v>
      </c>
      <c r="K2926" s="19"/>
    </row>
    <row r="2927" spans="1:27" x14ac:dyDescent="0.25">
      <c r="D2927" s="20" t="s">
        <v>979</v>
      </c>
      <c r="E2927" s="19"/>
      <c r="H2927" s="19"/>
      <c r="K2927" s="21">
        <f>SUM(J2921:J2926)</f>
        <v>12.921360000000002</v>
      </c>
    </row>
    <row r="2928" spans="1:27" x14ac:dyDescent="0.25">
      <c r="D2928" s="20" t="s">
        <v>1012</v>
      </c>
      <c r="E2928" s="19"/>
      <c r="H2928" s="19">
        <v>2.4</v>
      </c>
      <c r="I2928" t="s">
        <v>981</v>
      </c>
      <c r="K2928" s="17">
        <f>ROUND(H2928/100*K2927,5)</f>
        <v>0.31011</v>
      </c>
    </row>
    <row r="2929" spans="1:27" x14ac:dyDescent="0.25">
      <c r="D2929" s="20" t="s">
        <v>982</v>
      </c>
      <c r="E2929" s="19"/>
      <c r="H2929" s="19"/>
      <c r="K2929" s="21">
        <f>SUM(K2927:K2928)</f>
        <v>13.231470000000002</v>
      </c>
    </row>
    <row r="2931" spans="1:27" ht="45" customHeight="1" x14ac:dyDescent="0.25">
      <c r="A2931" s="12" t="s">
        <v>1708</v>
      </c>
      <c r="B2931" s="12" t="s">
        <v>80</v>
      </c>
      <c r="C2931" s="13" t="s">
        <v>12</v>
      </c>
      <c r="D2931" s="61" t="s">
        <v>81</v>
      </c>
      <c r="E2931" s="62"/>
      <c r="F2931" s="62"/>
      <c r="G2931" s="13"/>
      <c r="H2931" s="14" t="s">
        <v>958</v>
      </c>
      <c r="I2931" s="63">
        <v>1</v>
      </c>
      <c r="J2931" s="64"/>
      <c r="K2931" s="15">
        <f>ROUND(K2940,2)</f>
        <v>15.73</v>
      </c>
      <c r="L2931" s="13"/>
      <c r="M2931" s="13"/>
      <c r="N2931" s="13"/>
      <c r="O2931" s="13"/>
      <c r="P2931" s="13"/>
      <c r="Q2931" s="13"/>
      <c r="R2931" s="13"/>
      <c r="S2931" s="13"/>
      <c r="T2931" s="13"/>
      <c r="U2931" s="13"/>
      <c r="V2931" s="13"/>
      <c r="W2931" s="13"/>
      <c r="X2931" s="13"/>
      <c r="Y2931" s="13"/>
      <c r="Z2931" s="13"/>
      <c r="AA2931" s="13"/>
    </row>
    <row r="2932" spans="1:27" x14ac:dyDescent="0.25">
      <c r="B2932" s="9" t="s">
        <v>959</v>
      </c>
    </row>
    <row r="2933" spans="1:27" x14ac:dyDescent="0.25">
      <c r="B2933" t="s">
        <v>1109</v>
      </c>
      <c r="C2933" t="s">
        <v>25</v>
      </c>
      <c r="D2933" t="s">
        <v>1110</v>
      </c>
      <c r="E2933" s="16">
        <v>0.1</v>
      </c>
      <c r="F2933" t="s">
        <v>962</v>
      </c>
      <c r="G2933" t="s">
        <v>963</v>
      </c>
      <c r="H2933" s="17">
        <v>19.22</v>
      </c>
      <c r="I2933" t="s">
        <v>964</v>
      </c>
      <c r="J2933" s="18">
        <f>ROUND(E2933/I2931* H2933,5)</f>
        <v>1.9219999999999999</v>
      </c>
      <c r="K2933" s="19"/>
    </row>
    <row r="2934" spans="1:27" x14ac:dyDescent="0.25">
      <c r="B2934" t="s">
        <v>1176</v>
      </c>
      <c r="C2934" t="s">
        <v>25</v>
      </c>
      <c r="D2934" t="s">
        <v>1177</v>
      </c>
      <c r="E2934" s="16">
        <v>0.55000000000000004</v>
      </c>
      <c r="F2934" t="s">
        <v>962</v>
      </c>
      <c r="G2934" t="s">
        <v>963</v>
      </c>
      <c r="H2934" s="17">
        <v>23.88</v>
      </c>
      <c r="I2934" t="s">
        <v>964</v>
      </c>
      <c r="J2934" s="18">
        <f>ROUND(E2934/I2931* H2934,5)</f>
        <v>13.134</v>
      </c>
      <c r="K2934" s="19"/>
    </row>
    <row r="2935" spans="1:27" x14ac:dyDescent="0.25">
      <c r="D2935" s="20" t="s">
        <v>965</v>
      </c>
      <c r="E2935" s="19"/>
      <c r="H2935" s="19"/>
      <c r="K2935" s="17">
        <f>SUM(J2933:J2934)</f>
        <v>15.056000000000001</v>
      </c>
    </row>
    <row r="2936" spans="1:27" x14ac:dyDescent="0.25">
      <c r="E2936" s="19"/>
      <c r="H2936" s="19"/>
      <c r="K2936" s="19"/>
    </row>
    <row r="2937" spans="1:27" x14ac:dyDescent="0.25">
      <c r="D2937" s="20" t="s">
        <v>980</v>
      </c>
      <c r="E2937" s="19"/>
      <c r="H2937" s="19">
        <v>2</v>
      </c>
      <c r="I2937" t="s">
        <v>981</v>
      </c>
      <c r="J2937">
        <f>ROUND(H2937/100*K2935,5)</f>
        <v>0.30112</v>
      </c>
      <c r="K2937" s="19"/>
    </row>
    <row r="2938" spans="1:27" x14ac:dyDescent="0.25">
      <c r="D2938" s="20" t="s">
        <v>979</v>
      </c>
      <c r="E2938" s="19"/>
      <c r="H2938" s="19"/>
      <c r="K2938" s="21">
        <f>SUM(J2932:J2937)</f>
        <v>15.35712</v>
      </c>
    </row>
    <row r="2939" spans="1:27" x14ac:dyDescent="0.25">
      <c r="D2939" s="20" t="s">
        <v>1012</v>
      </c>
      <c r="E2939" s="19"/>
      <c r="H2939" s="19">
        <v>2.4</v>
      </c>
      <c r="I2939" t="s">
        <v>981</v>
      </c>
      <c r="K2939" s="17">
        <f>ROUND(H2939/100*K2938,5)</f>
        <v>0.36857000000000001</v>
      </c>
    </row>
    <row r="2940" spans="1:27" x14ac:dyDescent="0.25">
      <c r="D2940" s="20" t="s">
        <v>982</v>
      </c>
      <c r="E2940" s="19"/>
      <c r="H2940" s="19"/>
      <c r="K2940" s="21">
        <f>SUM(K2938:K2939)</f>
        <v>15.72569</v>
      </c>
    </row>
    <row r="2942" spans="1:27" ht="45" customHeight="1" x14ac:dyDescent="0.25">
      <c r="A2942" s="12" t="s">
        <v>1709</v>
      </c>
      <c r="B2942" s="12" t="s">
        <v>82</v>
      </c>
      <c r="C2942" s="13" t="s">
        <v>12</v>
      </c>
      <c r="D2942" s="61" t="s">
        <v>83</v>
      </c>
      <c r="E2942" s="62"/>
      <c r="F2942" s="62"/>
      <c r="G2942" s="13"/>
      <c r="H2942" s="14" t="s">
        <v>958</v>
      </c>
      <c r="I2942" s="63">
        <v>1</v>
      </c>
      <c r="J2942" s="64"/>
      <c r="K2942" s="15">
        <f>ROUND(K2951,2)</f>
        <v>22.96</v>
      </c>
      <c r="L2942" s="13"/>
      <c r="M2942" s="13"/>
      <c r="N2942" s="13"/>
      <c r="O2942" s="13"/>
      <c r="P2942" s="13"/>
      <c r="Q2942" s="13"/>
      <c r="R2942" s="13"/>
      <c r="S2942" s="13"/>
      <c r="T2942" s="13"/>
      <c r="U2942" s="13"/>
      <c r="V2942" s="13"/>
      <c r="W2942" s="13"/>
      <c r="X2942" s="13"/>
      <c r="Y2942" s="13"/>
      <c r="Z2942" s="13"/>
      <c r="AA2942" s="13"/>
    </row>
    <row r="2943" spans="1:27" x14ac:dyDescent="0.25">
      <c r="B2943" s="9" t="s">
        <v>959</v>
      </c>
    </row>
    <row r="2944" spans="1:27" x14ac:dyDescent="0.25">
      <c r="B2944" t="s">
        <v>1109</v>
      </c>
      <c r="C2944" t="s">
        <v>25</v>
      </c>
      <c r="D2944" t="s">
        <v>1110</v>
      </c>
      <c r="E2944" s="16">
        <v>0.15</v>
      </c>
      <c r="F2944" t="s">
        <v>962</v>
      </c>
      <c r="G2944" t="s">
        <v>963</v>
      </c>
      <c r="H2944" s="17">
        <v>19.22</v>
      </c>
      <c r="I2944" t="s">
        <v>964</v>
      </c>
      <c r="J2944" s="18">
        <f>ROUND(E2944/I2942* H2944,5)</f>
        <v>2.883</v>
      </c>
      <c r="K2944" s="19"/>
    </row>
    <row r="2945" spans="1:27" x14ac:dyDescent="0.25">
      <c r="B2945" t="s">
        <v>1176</v>
      </c>
      <c r="C2945" t="s">
        <v>25</v>
      </c>
      <c r="D2945" t="s">
        <v>1177</v>
      </c>
      <c r="E2945" s="16">
        <v>0.8</v>
      </c>
      <c r="F2945" t="s">
        <v>962</v>
      </c>
      <c r="G2945" t="s">
        <v>963</v>
      </c>
      <c r="H2945" s="17">
        <v>23.88</v>
      </c>
      <c r="I2945" t="s">
        <v>964</v>
      </c>
      <c r="J2945" s="18">
        <f>ROUND(E2945/I2942* H2945,5)</f>
        <v>19.103999999999999</v>
      </c>
      <c r="K2945" s="19"/>
    </row>
    <row r="2946" spans="1:27" x14ac:dyDescent="0.25">
      <c r="D2946" s="20" t="s">
        <v>965</v>
      </c>
      <c r="E2946" s="19"/>
      <c r="H2946" s="19"/>
      <c r="K2946" s="17">
        <f>SUM(J2944:J2945)</f>
        <v>21.986999999999998</v>
      </c>
    </row>
    <row r="2947" spans="1:27" x14ac:dyDescent="0.25">
      <c r="E2947" s="19"/>
      <c r="H2947" s="19"/>
      <c r="K2947" s="19"/>
    </row>
    <row r="2948" spans="1:27" x14ac:dyDescent="0.25">
      <c r="D2948" s="20" t="s">
        <v>980</v>
      </c>
      <c r="E2948" s="19"/>
      <c r="H2948" s="19">
        <v>2</v>
      </c>
      <c r="I2948" t="s">
        <v>981</v>
      </c>
      <c r="J2948">
        <f>ROUND(H2948/100*K2946,5)</f>
        <v>0.43974000000000002</v>
      </c>
      <c r="K2948" s="19"/>
    </row>
    <row r="2949" spans="1:27" x14ac:dyDescent="0.25">
      <c r="D2949" s="20" t="s">
        <v>979</v>
      </c>
      <c r="E2949" s="19"/>
      <c r="H2949" s="19"/>
      <c r="K2949" s="21">
        <f>SUM(J2943:J2948)</f>
        <v>22.426739999999999</v>
      </c>
    </row>
    <row r="2950" spans="1:27" x14ac:dyDescent="0.25">
      <c r="D2950" s="20" t="s">
        <v>1012</v>
      </c>
      <c r="E2950" s="19"/>
      <c r="H2950" s="19">
        <v>2.4</v>
      </c>
      <c r="I2950" t="s">
        <v>981</v>
      </c>
      <c r="K2950" s="17">
        <f>ROUND(H2950/100*K2949,5)</f>
        <v>0.53824000000000005</v>
      </c>
    </row>
    <row r="2951" spans="1:27" x14ac:dyDescent="0.25">
      <c r="D2951" s="20" t="s">
        <v>982</v>
      </c>
      <c r="E2951" s="19"/>
      <c r="H2951" s="19"/>
      <c r="K2951" s="21">
        <f>SUM(K2949:K2950)</f>
        <v>22.964979999999997</v>
      </c>
    </row>
    <row r="2953" spans="1:27" ht="45" customHeight="1" x14ac:dyDescent="0.25">
      <c r="A2953" s="12" t="s">
        <v>1710</v>
      </c>
      <c r="B2953" s="12" t="s">
        <v>84</v>
      </c>
      <c r="C2953" s="13" t="s">
        <v>12</v>
      </c>
      <c r="D2953" s="61" t="s">
        <v>85</v>
      </c>
      <c r="E2953" s="62"/>
      <c r="F2953" s="62"/>
      <c r="G2953" s="13"/>
      <c r="H2953" s="14" t="s">
        <v>958</v>
      </c>
      <c r="I2953" s="63">
        <v>1</v>
      </c>
      <c r="J2953" s="64"/>
      <c r="K2953" s="15">
        <f>ROUND(K2962,2)</f>
        <v>28.96</v>
      </c>
      <c r="L2953" s="13"/>
      <c r="M2953" s="13"/>
      <c r="N2953" s="13"/>
      <c r="O2953" s="13"/>
      <c r="P2953" s="13"/>
      <c r="Q2953" s="13"/>
      <c r="R2953" s="13"/>
      <c r="S2953" s="13"/>
      <c r="T2953" s="13"/>
      <c r="U2953" s="13"/>
      <c r="V2953" s="13"/>
      <c r="W2953" s="13"/>
      <c r="X2953" s="13"/>
      <c r="Y2953" s="13"/>
      <c r="Z2953" s="13"/>
      <c r="AA2953" s="13"/>
    </row>
    <row r="2954" spans="1:27" x14ac:dyDescent="0.25">
      <c r="B2954" s="9" t="s">
        <v>959</v>
      </c>
    </row>
    <row r="2955" spans="1:27" x14ac:dyDescent="0.25">
      <c r="B2955" t="s">
        <v>1176</v>
      </c>
      <c r="C2955" t="s">
        <v>25</v>
      </c>
      <c r="D2955" t="s">
        <v>1177</v>
      </c>
      <c r="E2955" s="16">
        <v>1</v>
      </c>
      <c r="F2955" t="s">
        <v>962</v>
      </c>
      <c r="G2955" t="s">
        <v>963</v>
      </c>
      <c r="H2955" s="17">
        <v>23.88</v>
      </c>
      <c r="I2955" t="s">
        <v>964</v>
      </c>
      <c r="J2955" s="18">
        <f>ROUND(E2955/I2953* H2955,5)</f>
        <v>23.88</v>
      </c>
      <c r="K2955" s="19"/>
    </row>
    <row r="2956" spans="1:27" x14ac:dyDescent="0.25">
      <c r="B2956" t="s">
        <v>1109</v>
      </c>
      <c r="C2956" t="s">
        <v>25</v>
      </c>
      <c r="D2956" t="s">
        <v>1110</v>
      </c>
      <c r="E2956" s="16">
        <v>0.2</v>
      </c>
      <c r="F2956" t="s">
        <v>962</v>
      </c>
      <c r="G2956" t="s">
        <v>963</v>
      </c>
      <c r="H2956" s="17">
        <v>19.22</v>
      </c>
      <c r="I2956" t="s">
        <v>964</v>
      </c>
      <c r="J2956" s="18">
        <f>ROUND(E2956/I2953* H2956,5)</f>
        <v>3.8439999999999999</v>
      </c>
      <c r="K2956" s="19"/>
    </row>
    <row r="2957" spans="1:27" x14ac:dyDescent="0.25">
      <c r="D2957" s="20" t="s">
        <v>965</v>
      </c>
      <c r="E2957" s="19"/>
      <c r="H2957" s="19"/>
      <c r="K2957" s="17">
        <f>SUM(J2955:J2956)</f>
        <v>27.724</v>
      </c>
    </row>
    <row r="2958" spans="1:27" x14ac:dyDescent="0.25">
      <c r="E2958" s="19"/>
      <c r="H2958" s="19"/>
      <c r="K2958" s="19"/>
    </row>
    <row r="2959" spans="1:27" x14ac:dyDescent="0.25">
      <c r="D2959" s="20" t="s">
        <v>980</v>
      </c>
      <c r="E2959" s="19"/>
      <c r="H2959" s="19">
        <v>2</v>
      </c>
      <c r="I2959" t="s">
        <v>981</v>
      </c>
      <c r="J2959">
        <f>ROUND(H2959/100*K2957,5)</f>
        <v>0.55447999999999997</v>
      </c>
      <c r="K2959" s="19"/>
    </row>
    <row r="2960" spans="1:27" x14ac:dyDescent="0.25">
      <c r="D2960" s="20" t="s">
        <v>979</v>
      </c>
      <c r="E2960" s="19"/>
      <c r="H2960" s="19"/>
      <c r="K2960" s="21">
        <f>SUM(J2954:J2959)</f>
        <v>28.278480000000002</v>
      </c>
    </row>
    <row r="2961" spans="1:27" x14ac:dyDescent="0.25">
      <c r="D2961" s="20" t="s">
        <v>1012</v>
      </c>
      <c r="E2961" s="19"/>
      <c r="H2961" s="19">
        <v>2.4</v>
      </c>
      <c r="I2961" t="s">
        <v>981</v>
      </c>
      <c r="K2961" s="17">
        <f>ROUND(H2961/100*K2960,5)</f>
        <v>0.67867999999999995</v>
      </c>
    </row>
    <row r="2962" spans="1:27" x14ac:dyDescent="0.25">
      <c r="D2962" s="20" t="s">
        <v>982</v>
      </c>
      <c r="E2962" s="19"/>
      <c r="H2962" s="19"/>
      <c r="K2962" s="21">
        <f>SUM(K2960:K2961)</f>
        <v>28.957160000000002</v>
      </c>
    </row>
    <row r="2964" spans="1:27" ht="45" customHeight="1" x14ac:dyDescent="0.25">
      <c r="A2964" s="12" t="s">
        <v>1711</v>
      </c>
      <c r="B2964" s="12" t="s">
        <v>86</v>
      </c>
      <c r="C2964" s="13" t="s">
        <v>12</v>
      </c>
      <c r="D2964" s="61" t="s">
        <v>87</v>
      </c>
      <c r="E2964" s="62"/>
      <c r="F2964" s="62"/>
      <c r="G2964" s="13"/>
      <c r="H2964" s="14" t="s">
        <v>958</v>
      </c>
      <c r="I2964" s="63">
        <v>1</v>
      </c>
      <c r="J2964" s="64"/>
      <c r="K2964" s="15">
        <f>ROUND(K2973,2)</f>
        <v>12.99</v>
      </c>
      <c r="L2964" s="13"/>
      <c r="M2964" s="13"/>
      <c r="N2964" s="13"/>
      <c r="O2964" s="13"/>
      <c r="P2964" s="13"/>
      <c r="Q2964" s="13"/>
      <c r="R2964" s="13"/>
      <c r="S2964" s="13"/>
      <c r="T2964" s="13"/>
      <c r="U2964" s="13"/>
      <c r="V2964" s="13"/>
      <c r="W2964" s="13"/>
      <c r="X2964" s="13"/>
      <c r="Y2964" s="13"/>
      <c r="Z2964" s="13"/>
      <c r="AA2964" s="13"/>
    </row>
    <row r="2965" spans="1:27" x14ac:dyDescent="0.25">
      <c r="B2965" s="9" t="s">
        <v>959</v>
      </c>
    </row>
    <row r="2966" spans="1:27" x14ac:dyDescent="0.25">
      <c r="B2966" t="s">
        <v>1109</v>
      </c>
      <c r="C2966" t="s">
        <v>25</v>
      </c>
      <c r="D2966" t="s">
        <v>1110</v>
      </c>
      <c r="E2966" s="16">
        <v>0.15</v>
      </c>
      <c r="F2966" t="s">
        <v>962</v>
      </c>
      <c r="G2966" t="s">
        <v>963</v>
      </c>
      <c r="H2966" s="17">
        <v>19.22</v>
      </c>
      <c r="I2966" t="s">
        <v>964</v>
      </c>
      <c r="J2966" s="18">
        <f>ROUND(E2966/I2964* H2966,5)</f>
        <v>2.883</v>
      </c>
      <c r="K2966" s="19"/>
    </row>
    <row r="2967" spans="1:27" x14ac:dyDescent="0.25">
      <c r="B2967" t="s">
        <v>1176</v>
      </c>
      <c r="C2967" t="s">
        <v>25</v>
      </c>
      <c r="D2967" t="s">
        <v>1177</v>
      </c>
      <c r="E2967" s="16">
        <v>0.4</v>
      </c>
      <c r="F2967" t="s">
        <v>962</v>
      </c>
      <c r="G2967" t="s">
        <v>963</v>
      </c>
      <c r="H2967" s="17">
        <v>23.88</v>
      </c>
      <c r="I2967" t="s">
        <v>964</v>
      </c>
      <c r="J2967" s="18">
        <f>ROUND(E2967/I2964* H2967,5)</f>
        <v>9.5519999999999996</v>
      </c>
      <c r="K2967" s="19"/>
    </row>
    <row r="2968" spans="1:27" x14ac:dyDescent="0.25">
      <c r="D2968" s="20" t="s">
        <v>965</v>
      </c>
      <c r="E2968" s="19"/>
      <c r="H2968" s="19"/>
      <c r="K2968" s="17">
        <f>SUM(J2966:J2967)</f>
        <v>12.434999999999999</v>
      </c>
    </row>
    <row r="2969" spans="1:27" x14ac:dyDescent="0.25">
      <c r="E2969" s="19"/>
      <c r="H2969" s="19"/>
      <c r="K2969" s="19"/>
    </row>
    <row r="2970" spans="1:27" x14ac:dyDescent="0.25">
      <c r="D2970" s="20" t="s">
        <v>980</v>
      </c>
      <c r="E2970" s="19"/>
      <c r="H2970" s="19">
        <v>2</v>
      </c>
      <c r="I2970" t="s">
        <v>981</v>
      </c>
      <c r="J2970">
        <f>ROUND(H2970/100*K2968,5)</f>
        <v>0.2487</v>
      </c>
      <c r="K2970" s="19"/>
    </row>
    <row r="2971" spans="1:27" x14ac:dyDescent="0.25">
      <c r="D2971" s="20" t="s">
        <v>979</v>
      </c>
      <c r="E2971" s="19"/>
      <c r="H2971" s="19"/>
      <c r="K2971" s="21">
        <f>SUM(J2965:J2970)</f>
        <v>12.683699999999998</v>
      </c>
    </row>
    <row r="2972" spans="1:27" x14ac:dyDescent="0.25">
      <c r="D2972" s="20" t="s">
        <v>1012</v>
      </c>
      <c r="E2972" s="19"/>
      <c r="H2972" s="19">
        <v>2.4</v>
      </c>
      <c r="I2972" t="s">
        <v>981</v>
      </c>
      <c r="K2972" s="17">
        <f>ROUND(H2972/100*K2971,5)</f>
        <v>0.30441000000000001</v>
      </c>
    </row>
    <row r="2973" spans="1:27" x14ac:dyDescent="0.25">
      <c r="D2973" s="20" t="s">
        <v>982</v>
      </c>
      <c r="E2973" s="19"/>
      <c r="H2973" s="19"/>
      <c r="K2973" s="21">
        <f>SUM(K2971:K2972)</f>
        <v>12.988109999999999</v>
      </c>
    </row>
    <row r="2975" spans="1:27" ht="45" customHeight="1" x14ac:dyDescent="0.25">
      <c r="A2975" s="12" t="s">
        <v>1712</v>
      </c>
      <c r="B2975" s="12" t="s">
        <v>88</v>
      </c>
      <c r="C2975" s="13" t="s">
        <v>12</v>
      </c>
      <c r="D2975" s="61" t="s">
        <v>89</v>
      </c>
      <c r="E2975" s="62"/>
      <c r="F2975" s="62"/>
      <c r="G2975" s="13"/>
      <c r="H2975" s="14" t="s">
        <v>958</v>
      </c>
      <c r="I2975" s="63">
        <v>1</v>
      </c>
      <c r="J2975" s="64"/>
      <c r="K2975" s="15">
        <f>ROUND(K2984,2)</f>
        <v>12.99</v>
      </c>
      <c r="L2975" s="13"/>
      <c r="M2975" s="13"/>
      <c r="N2975" s="13"/>
      <c r="O2975" s="13"/>
      <c r="P2975" s="13"/>
      <c r="Q2975" s="13"/>
      <c r="R2975" s="13"/>
      <c r="S2975" s="13"/>
      <c r="T2975" s="13"/>
      <c r="U2975" s="13"/>
      <c r="V2975" s="13"/>
      <c r="W2975" s="13"/>
      <c r="X2975" s="13"/>
      <c r="Y2975" s="13"/>
      <c r="Z2975" s="13"/>
      <c r="AA2975" s="13"/>
    </row>
    <row r="2976" spans="1:27" x14ac:dyDescent="0.25">
      <c r="B2976" s="9" t="s">
        <v>959</v>
      </c>
    </row>
    <row r="2977" spans="1:27" x14ac:dyDescent="0.25">
      <c r="B2977" t="s">
        <v>1109</v>
      </c>
      <c r="C2977" t="s">
        <v>25</v>
      </c>
      <c r="D2977" t="s">
        <v>1110</v>
      </c>
      <c r="E2977" s="16">
        <v>0.15</v>
      </c>
      <c r="F2977" t="s">
        <v>962</v>
      </c>
      <c r="G2977" t="s">
        <v>963</v>
      </c>
      <c r="H2977" s="17">
        <v>19.22</v>
      </c>
      <c r="I2977" t="s">
        <v>964</v>
      </c>
      <c r="J2977" s="18">
        <f>ROUND(E2977/I2975* H2977,5)</f>
        <v>2.883</v>
      </c>
      <c r="K2977" s="19"/>
    </row>
    <row r="2978" spans="1:27" x14ac:dyDescent="0.25">
      <c r="B2978" t="s">
        <v>1176</v>
      </c>
      <c r="C2978" t="s">
        <v>25</v>
      </c>
      <c r="D2978" t="s">
        <v>1177</v>
      </c>
      <c r="E2978" s="16">
        <v>0.4</v>
      </c>
      <c r="F2978" t="s">
        <v>962</v>
      </c>
      <c r="G2978" t="s">
        <v>963</v>
      </c>
      <c r="H2978" s="17">
        <v>23.88</v>
      </c>
      <c r="I2978" t="s">
        <v>964</v>
      </c>
      <c r="J2978" s="18">
        <f>ROUND(E2978/I2975* H2978,5)</f>
        <v>9.5519999999999996</v>
      </c>
      <c r="K2978" s="19"/>
    </row>
    <row r="2979" spans="1:27" x14ac:dyDescent="0.25">
      <c r="D2979" s="20" t="s">
        <v>965</v>
      </c>
      <c r="E2979" s="19"/>
      <c r="H2979" s="19"/>
      <c r="K2979" s="17">
        <f>SUM(J2977:J2978)</f>
        <v>12.434999999999999</v>
      </c>
    </row>
    <row r="2980" spans="1:27" x14ac:dyDescent="0.25">
      <c r="E2980" s="19"/>
      <c r="H2980" s="19"/>
      <c r="K2980" s="19"/>
    </row>
    <row r="2981" spans="1:27" x14ac:dyDescent="0.25">
      <c r="D2981" s="20" t="s">
        <v>980</v>
      </c>
      <c r="E2981" s="19"/>
      <c r="H2981" s="19">
        <v>2</v>
      </c>
      <c r="I2981" t="s">
        <v>981</v>
      </c>
      <c r="J2981">
        <f>ROUND(H2981/100*K2979,5)</f>
        <v>0.2487</v>
      </c>
      <c r="K2981" s="19"/>
    </row>
    <row r="2982" spans="1:27" x14ac:dyDescent="0.25">
      <c r="D2982" s="20" t="s">
        <v>979</v>
      </c>
      <c r="E2982" s="19"/>
      <c r="H2982" s="19"/>
      <c r="K2982" s="21">
        <f>SUM(J2976:J2981)</f>
        <v>12.683699999999998</v>
      </c>
    </row>
    <row r="2983" spans="1:27" x14ac:dyDescent="0.25">
      <c r="D2983" s="20" t="s">
        <v>1012</v>
      </c>
      <c r="E2983" s="19"/>
      <c r="H2983" s="19">
        <v>2.4</v>
      </c>
      <c r="I2983" t="s">
        <v>981</v>
      </c>
      <c r="K2983" s="17">
        <f>ROUND(H2983/100*K2982,5)</f>
        <v>0.30441000000000001</v>
      </c>
    </row>
    <row r="2984" spans="1:27" x14ac:dyDescent="0.25">
      <c r="D2984" s="20" t="s">
        <v>982</v>
      </c>
      <c r="E2984" s="19"/>
      <c r="H2984" s="19"/>
      <c r="K2984" s="21">
        <f>SUM(K2982:K2983)</f>
        <v>12.988109999999999</v>
      </c>
    </row>
    <row r="2986" spans="1:27" ht="45" customHeight="1" x14ac:dyDescent="0.25">
      <c r="A2986" s="12" t="s">
        <v>1713</v>
      </c>
      <c r="B2986" s="12" t="s">
        <v>45</v>
      </c>
      <c r="C2986" s="13" t="s">
        <v>12</v>
      </c>
      <c r="D2986" s="61" t="s">
        <v>46</v>
      </c>
      <c r="E2986" s="62"/>
      <c r="F2986" s="62"/>
      <c r="G2986" s="13"/>
      <c r="H2986" s="14" t="s">
        <v>958</v>
      </c>
      <c r="I2986" s="63">
        <v>1</v>
      </c>
      <c r="J2986" s="64"/>
      <c r="K2986" s="15">
        <f>ROUND(K2996,2)</f>
        <v>343.86</v>
      </c>
      <c r="L2986" s="13"/>
      <c r="M2986" s="13"/>
      <c r="N2986" s="13"/>
      <c r="O2986" s="13"/>
      <c r="P2986" s="13"/>
      <c r="Q2986" s="13"/>
      <c r="R2986" s="13"/>
      <c r="S2986" s="13"/>
      <c r="T2986" s="13"/>
      <c r="U2986" s="13"/>
      <c r="V2986" s="13"/>
      <c r="W2986" s="13"/>
      <c r="X2986" s="13"/>
      <c r="Y2986" s="13"/>
      <c r="Z2986" s="13"/>
      <c r="AA2986" s="13"/>
    </row>
    <row r="2987" spans="1:27" x14ac:dyDescent="0.25">
      <c r="B2987" s="9" t="s">
        <v>959</v>
      </c>
    </row>
    <row r="2988" spans="1:27" x14ac:dyDescent="0.25">
      <c r="B2988" t="s">
        <v>1081</v>
      </c>
      <c r="C2988" t="s">
        <v>25</v>
      </c>
      <c r="D2988" t="s">
        <v>1082</v>
      </c>
      <c r="E2988" s="16">
        <v>5</v>
      </c>
      <c r="F2988" t="s">
        <v>962</v>
      </c>
      <c r="G2988" t="s">
        <v>963</v>
      </c>
      <c r="H2988" s="17">
        <v>25.36</v>
      </c>
      <c r="I2988" t="s">
        <v>964</v>
      </c>
      <c r="J2988" s="18">
        <f>ROUND(E2988/I2986* H2988,5)</f>
        <v>126.8</v>
      </c>
      <c r="K2988" s="19"/>
    </row>
    <row r="2989" spans="1:27" x14ac:dyDescent="0.25">
      <c r="B2989" t="s">
        <v>1083</v>
      </c>
      <c r="C2989" t="s">
        <v>25</v>
      </c>
      <c r="D2989" t="s">
        <v>1084</v>
      </c>
      <c r="E2989" s="16">
        <v>2</v>
      </c>
      <c r="F2989" t="s">
        <v>962</v>
      </c>
      <c r="G2989" t="s">
        <v>963</v>
      </c>
      <c r="H2989" s="17">
        <v>29.57</v>
      </c>
      <c r="I2989" t="s">
        <v>964</v>
      </c>
      <c r="J2989" s="18">
        <f>ROUND(E2989/I2986* H2989,5)</f>
        <v>59.14</v>
      </c>
      <c r="K2989" s="19"/>
    </row>
    <row r="2990" spans="1:27" x14ac:dyDescent="0.25">
      <c r="B2990" t="s">
        <v>1109</v>
      </c>
      <c r="C2990" t="s">
        <v>25</v>
      </c>
      <c r="D2990" t="s">
        <v>1110</v>
      </c>
      <c r="E2990" s="16">
        <v>6</v>
      </c>
      <c r="F2990" t="s">
        <v>962</v>
      </c>
      <c r="G2990" t="s">
        <v>963</v>
      </c>
      <c r="H2990" s="17">
        <v>23.88</v>
      </c>
      <c r="I2990" t="s">
        <v>964</v>
      </c>
      <c r="J2990" s="18">
        <f>ROUND(E2990/I2986* H2990,5)</f>
        <v>143.28</v>
      </c>
      <c r="K2990" s="19"/>
    </row>
    <row r="2991" spans="1:27" x14ac:dyDescent="0.25">
      <c r="D2991" s="20" t="s">
        <v>965</v>
      </c>
      <c r="E2991" s="19"/>
      <c r="H2991" s="19"/>
      <c r="K2991" s="17">
        <f>SUM(J2988:J2990)</f>
        <v>329.22</v>
      </c>
    </row>
    <row r="2992" spans="1:27" x14ac:dyDescent="0.25">
      <c r="E2992" s="19"/>
      <c r="H2992" s="19"/>
      <c r="K2992" s="19"/>
    </row>
    <row r="2993" spans="1:27" x14ac:dyDescent="0.25">
      <c r="D2993" s="20" t="s">
        <v>980</v>
      </c>
      <c r="E2993" s="19"/>
      <c r="H2993" s="19">
        <v>2</v>
      </c>
      <c r="I2993" t="s">
        <v>981</v>
      </c>
      <c r="J2993">
        <f>ROUND(H2993/100*K2991,5)</f>
        <v>6.5843999999999996</v>
      </c>
      <c r="K2993" s="19"/>
    </row>
    <row r="2994" spans="1:27" x14ac:dyDescent="0.25">
      <c r="D2994" s="20" t="s">
        <v>979</v>
      </c>
      <c r="E2994" s="19"/>
      <c r="H2994" s="19"/>
      <c r="K2994" s="21">
        <f>SUM(J2987:J2993)</f>
        <v>335.80440000000004</v>
      </c>
    </row>
    <row r="2995" spans="1:27" x14ac:dyDescent="0.25">
      <c r="D2995" s="20" t="s">
        <v>1012</v>
      </c>
      <c r="E2995" s="19"/>
      <c r="H2995" s="19">
        <v>2.4</v>
      </c>
      <c r="I2995" t="s">
        <v>981</v>
      </c>
      <c r="K2995" s="17">
        <f>ROUND(H2995/100*K2994,5)</f>
        <v>8.05931</v>
      </c>
    </row>
    <row r="2996" spans="1:27" x14ac:dyDescent="0.25">
      <c r="D2996" s="20" t="s">
        <v>982</v>
      </c>
      <c r="E2996" s="19"/>
      <c r="H2996" s="19"/>
      <c r="K2996" s="21">
        <f>SUM(K2994:K2995)</f>
        <v>343.86371000000003</v>
      </c>
    </row>
    <row r="2998" spans="1:27" ht="45" customHeight="1" x14ac:dyDescent="0.25">
      <c r="A2998" s="12" t="s">
        <v>1714</v>
      </c>
      <c r="B2998" s="12" t="s">
        <v>90</v>
      </c>
      <c r="C2998" s="13" t="s">
        <v>12</v>
      </c>
      <c r="D2998" s="61" t="s">
        <v>91</v>
      </c>
      <c r="E2998" s="62"/>
      <c r="F2998" s="62"/>
      <c r="G2998" s="13"/>
      <c r="H2998" s="14" t="s">
        <v>958</v>
      </c>
      <c r="I2998" s="63">
        <v>1</v>
      </c>
      <c r="J2998" s="64"/>
      <c r="K2998" s="15">
        <f>ROUND(K3007,2)</f>
        <v>11.03</v>
      </c>
      <c r="L2998" s="13"/>
      <c r="M2998" s="13"/>
      <c r="N2998" s="13"/>
      <c r="O2998" s="13"/>
      <c r="P2998" s="13"/>
      <c r="Q2998" s="13"/>
      <c r="R2998" s="13"/>
      <c r="S2998" s="13"/>
      <c r="T2998" s="13"/>
      <c r="U2998" s="13"/>
      <c r="V2998" s="13"/>
      <c r="W2998" s="13"/>
      <c r="X2998" s="13"/>
      <c r="Y2998" s="13"/>
      <c r="Z2998" s="13"/>
      <c r="AA2998" s="13"/>
    </row>
    <row r="2999" spans="1:27" x14ac:dyDescent="0.25">
      <c r="B2999" s="9" t="s">
        <v>959</v>
      </c>
    </row>
    <row r="3000" spans="1:27" x14ac:dyDescent="0.25">
      <c r="B3000" t="s">
        <v>1176</v>
      </c>
      <c r="C3000" t="s">
        <v>25</v>
      </c>
      <c r="D3000" t="s">
        <v>1177</v>
      </c>
      <c r="E3000" s="16">
        <v>0.1</v>
      </c>
      <c r="F3000" t="s">
        <v>962</v>
      </c>
      <c r="G3000" t="s">
        <v>963</v>
      </c>
      <c r="H3000" s="17">
        <v>29.57</v>
      </c>
      <c r="I3000" t="s">
        <v>964</v>
      </c>
      <c r="J3000" s="18">
        <f>ROUND(E3000/I2998* H3000,5)</f>
        <v>2.9569999999999999</v>
      </c>
      <c r="K3000" s="19"/>
    </row>
    <row r="3001" spans="1:27" x14ac:dyDescent="0.25">
      <c r="B3001" t="s">
        <v>1178</v>
      </c>
      <c r="C3001" t="s">
        <v>25</v>
      </c>
      <c r="D3001" t="s">
        <v>1179</v>
      </c>
      <c r="E3001" s="16">
        <v>0.3</v>
      </c>
      <c r="F3001" t="s">
        <v>962</v>
      </c>
      <c r="G3001" t="s">
        <v>963</v>
      </c>
      <c r="H3001" s="17">
        <v>25.36</v>
      </c>
      <c r="I3001" t="s">
        <v>964</v>
      </c>
      <c r="J3001" s="18">
        <f>ROUND(E3001/I2998* H3001,5)</f>
        <v>7.6079999999999997</v>
      </c>
      <c r="K3001" s="19"/>
    </row>
    <row r="3002" spans="1:27" x14ac:dyDescent="0.25">
      <c r="D3002" s="20" t="s">
        <v>965</v>
      </c>
      <c r="E3002" s="19"/>
      <c r="H3002" s="19"/>
      <c r="K3002" s="17">
        <f>SUM(J3000:J3001)</f>
        <v>10.565</v>
      </c>
    </row>
    <row r="3003" spans="1:27" x14ac:dyDescent="0.25">
      <c r="E3003" s="19"/>
      <c r="H3003" s="19"/>
      <c r="K3003" s="19"/>
    </row>
    <row r="3004" spans="1:27" x14ac:dyDescent="0.25">
      <c r="D3004" s="20" t="s">
        <v>980</v>
      </c>
      <c r="E3004" s="19"/>
      <c r="H3004" s="19">
        <v>2</v>
      </c>
      <c r="I3004" t="s">
        <v>981</v>
      </c>
      <c r="J3004">
        <f>ROUND(H3004/100*K3002,5)</f>
        <v>0.21129999999999999</v>
      </c>
      <c r="K3004" s="19"/>
    </row>
    <row r="3005" spans="1:27" x14ac:dyDescent="0.25">
      <c r="D3005" s="20" t="s">
        <v>979</v>
      </c>
      <c r="E3005" s="19"/>
      <c r="H3005" s="19"/>
      <c r="K3005" s="21">
        <f>SUM(J2999:J3004)</f>
        <v>10.776299999999999</v>
      </c>
    </row>
    <row r="3006" spans="1:27" x14ac:dyDescent="0.25">
      <c r="D3006" s="20" t="s">
        <v>1012</v>
      </c>
      <c r="E3006" s="19"/>
      <c r="H3006" s="19">
        <v>2.4</v>
      </c>
      <c r="I3006" t="s">
        <v>981</v>
      </c>
      <c r="K3006" s="17">
        <f>ROUND(H3006/100*K3005,5)</f>
        <v>0.25863000000000003</v>
      </c>
    </row>
    <row r="3007" spans="1:27" x14ac:dyDescent="0.25">
      <c r="D3007" s="20" t="s">
        <v>982</v>
      </c>
      <c r="E3007" s="19"/>
      <c r="H3007" s="19"/>
      <c r="K3007" s="21">
        <f>SUM(K3005:K3006)</f>
        <v>11.034929999999999</v>
      </c>
    </row>
    <row r="3009" spans="1:27" ht="45" customHeight="1" x14ac:dyDescent="0.25">
      <c r="A3009" s="12" t="s">
        <v>1715</v>
      </c>
      <c r="B3009" s="12" t="s">
        <v>92</v>
      </c>
      <c r="C3009" s="13" t="s">
        <v>12</v>
      </c>
      <c r="D3009" s="61" t="s">
        <v>93</v>
      </c>
      <c r="E3009" s="62"/>
      <c r="F3009" s="62"/>
      <c r="G3009" s="13"/>
      <c r="H3009" s="14" t="s">
        <v>958</v>
      </c>
      <c r="I3009" s="63">
        <v>1</v>
      </c>
      <c r="J3009" s="64"/>
      <c r="K3009" s="15">
        <f>ROUND(K3018,2)</f>
        <v>8.39</v>
      </c>
      <c r="L3009" s="13"/>
      <c r="M3009" s="13"/>
      <c r="N3009" s="13"/>
      <c r="O3009" s="13"/>
      <c r="P3009" s="13"/>
      <c r="Q3009" s="13"/>
      <c r="R3009" s="13"/>
      <c r="S3009" s="13"/>
      <c r="T3009" s="13"/>
      <c r="U3009" s="13"/>
      <c r="V3009" s="13"/>
      <c r="W3009" s="13"/>
      <c r="X3009" s="13"/>
      <c r="Y3009" s="13"/>
      <c r="Z3009" s="13"/>
      <c r="AA3009" s="13"/>
    </row>
    <row r="3010" spans="1:27" x14ac:dyDescent="0.25">
      <c r="B3010" s="9" t="s">
        <v>959</v>
      </c>
    </row>
    <row r="3011" spans="1:27" x14ac:dyDescent="0.25">
      <c r="B3011" t="s">
        <v>1178</v>
      </c>
      <c r="C3011" t="s">
        <v>25</v>
      </c>
      <c r="D3011" t="s">
        <v>1179</v>
      </c>
      <c r="E3011" s="16">
        <v>0.2</v>
      </c>
      <c r="F3011" t="s">
        <v>962</v>
      </c>
      <c r="G3011" t="s">
        <v>963</v>
      </c>
      <c r="H3011" s="17">
        <v>25.36</v>
      </c>
      <c r="I3011" t="s">
        <v>964</v>
      </c>
      <c r="J3011" s="18">
        <f>ROUND(E3011/I3009* H3011,5)</f>
        <v>5.0720000000000001</v>
      </c>
      <c r="K3011" s="19"/>
    </row>
    <row r="3012" spans="1:27" x14ac:dyDescent="0.25">
      <c r="B3012" t="s">
        <v>1176</v>
      </c>
      <c r="C3012" t="s">
        <v>25</v>
      </c>
      <c r="D3012" t="s">
        <v>1177</v>
      </c>
      <c r="E3012" s="16">
        <v>0.1</v>
      </c>
      <c r="F3012" t="s">
        <v>962</v>
      </c>
      <c r="G3012" t="s">
        <v>963</v>
      </c>
      <c r="H3012" s="17">
        <v>29.57</v>
      </c>
      <c r="I3012" t="s">
        <v>964</v>
      </c>
      <c r="J3012" s="18">
        <f>ROUND(E3012/I3009* H3012,5)</f>
        <v>2.9569999999999999</v>
      </c>
      <c r="K3012" s="19"/>
    </row>
    <row r="3013" spans="1:27" x14ac:dyDescent="0.25">
      <c r="D3013" s="20" t="s">
        <v>965</v>
      </c>
      <c r="E3013" s="19"/>
      <c r="H3013" s="19"/>
      <c r="K3013" s="17">
        <f>SUM(J3011:J3012)</f>
        <v>8.0289999999999999</v>
      </c>
    </row>
    <row r="3014" spans="1:27" x14ac:dyDescent="0.25">
      <c r="E3014" s="19"/>
      <c r="H3014" s="19"/>
      <c r="K3014" s="19"/>
    </row>
    <row r="3015" spans="1:27" x14ac:dyDescent="0.25">
      <c r="D3015" s="20" t="s">
        <v>980</v>
      </c>
      <c r="E3015" s="19"/>
      <c r="H3015" s="19">
        <v>2</v>
      </c>
      <c r="I3015" t="s">
        <v>981</v>
      </c>
      <c r="J3015">
        <f>ROUND(H3015/100*K3013,5)</f>
        <v>0.16058</v>
      </c>
      <c r="K3015" s="19"/>
    </row>
    <row r="3016" spans="1:27" x14ac:dyDescent="0.25">
      <c r="D3016" s="20" t="s">
        <v>979</v>
      </c>
      <c r="E3016" s="19"/>
      <c r="H3016" s="19"/>
      <c r="K3016" s="21">
        <f>SUM(J3010:J3015)</f>
        <v>8.1895799999999994</v>
      </c>
    </row>
    <row r="3017" spans="1:27" x14ac:dyDescent="0.25">
      <c r="D3017" s="20" t="s">
        <v>1012</v>
      </c>
      <c r="E3017" s="19"/>
      <c r="H3017" s="19">
        <v>2.4</v>
      </c>
      <c r="I3017" t="s">
        <v>981</v>
      </c>
      <c r="K3017" s="17">
        <f>ROUND(H3017/100*K3016,5)</f>
        <v>0.19655</v>
      </c>
    </row>
    <row r="3018" spans="1:27" x14ac:dyDescent="0.25">
      <c r="D3018" s="20" t="s">
        <v>982</v>
      </c>
      <c r="E3018" s="19"/>
      <c r="H3018" s="19"/>
      <c r="K3018" s="21">
        <f>SUM(K3016:K3017)</f>
        <v>8.3861299999999996</v>
      </c>
    </row>
    <row r="3020" spans="1:27" ht="45" customHeight="1" x14ac:dyDescent="0.25">
      <c r="A3020" s="12" t="s">
        <v>1716</v>
      </c>
      <c r="B3020" s="12" t="s">
        <v>66</v>
      </c>
      <c r="C3020" s="13" t="s">
        <v>12</v>
      </c>
      <c r="D3020" s="61" t="s">
        <v>67</v>
      </c>
      <c r="E3020" s="62"/>
      <c r="F3020" s="62"/>
      <c r="G3020" s="13"/>
      <c r="H3020" s="14" t="s">
        <v>958</v>
      </c>
      <c r="I3020" s="63">
        <v>1</v>
      </c>
      <c r="J3020" s="64"/>
      <c r="K3020" s="15">
        <f>ROUND(K3029,2)</f>
        <v>28.69</v>
      </c>
      <c r="L3020" s="13"/>
      <c r="M3020" s="13"/>
      <c r="N3020" s="13"/>
      <c r="O3020" s="13"/>
      <c r="P3020" s="13"/>
      <c r="Q3020" s="13"/>
      <c r="R3020" s="13"/>
      <c r="S3020" s="13"/>
      <c r="T3020" s="13"/>
      <c r="U3020" s="13"/>
      <c r="V3020" s="13"/>
      <c r="W3020" s="13"/>
      <c r="X3020" s="13"/>
      <c r="Y3020" s="13"/>
      <c r="Z3020" s="13"/>
      <c r="AA3020" s="13"/>
    </row>
    <row r="3021" spans="1:27" x14ac:dyDescent="0.25">
      <c r="B3021" s="9" t="s">
        <v>959</v>
      </c>
    </row>
    <row r="3022" spans="1:27" x14ac:dyDescent="0.25">
      <c r="B3022" t="s">
        <v>1176</v>
      </c>
      <c r="C3022" t="s">
        <v>25</v>
      </c>
      <c r="D3022" t="s">
        <v>1177</v>
      </c>
      <c r="E3022" s="16">
        <v>0.5</v>
      </c>
      <c r="F3022" t="s">
        <v>962</v>
      </c>
      <c r="G3022" t="s">
        <v>963</v>
      </c>
      <c r="H3022" s="17">
        <v>29.57</v>
      </c>
      <c r="I3022" t="s">
        <v>964</v>
      </c>
      <c r="J3022" s="18">
        <f>ROUND(E3022/I3020* H3022,5)</f>
        <v>14.785</v>
      </c>
      <c r="K3022" s="19"/>
    </row>
    <row r="3023" spans="1:27" x14ac:dyDescent="0.25">
      <c r="B3023" t="s">
        <v>1178</v>
      </c>
      <c r="C3023" t="s">
        <v>25</v>
      </c>
      <c r="D3023" t="s">
        <v>1179</v>
      </c>
      <c r="E3023" s="16">
        <v>0.5</v>
      </c>
      <c r="F3023" t="s">
        <v>962</v>
      </c>
      <c r="G3023" t="s">
        <v>963</v>
      </c>
      <c r="H3023" s="17">
        <v>25.36</v>
      </c>
      <c r="I3023" t="s">
        <v>964</v>
      </c>
      <c r="J3023" s="18">
        <f>ROUND(E3023/I3020* H3023,5)</f>
        <v>12.68</v>
      </c>
      <c r="K3023" s="19"/>
    </row>
    <row r="3024" spans="1:27" x14ac:dyDescent="0.25">
      <c r="D3024" s="20" t="s">
        <v>965</v>
      </c>
      <c r="E3024" s="19"/>
      <c r="H3024" s="19"/>
      <c r="K3024" s="17">
        <f>SUM(J3022:J3023)</f>
        <v>27.465</v>
      </c>
    </row>
    <row r="3025" spans="1:27" x14ac:dyDescent="0.25">
      <c r="E3025" s="19"/>
      <c r="H3025" s="19"/>
      <c r="K3025" s="19"/>
    </row>
    <row r="3026" spans="1:27" x14ac:dyDescent="0.25">
      <c r="D3026" s="20" t="s">
        <v>980</v>
      </c>
      <c r="E3026" s="19"/>
      <c r="H3026" s="19">
        <v>2</v>
      </c>
      <c r="I3026" t="s">
        <v>981</v>
      </c>
      <c r="J3026">
        <f>ROUND(H3026/100*K3024,5)</f>
        <v>0.54930000000000001</v>
      </c>
      <c r="K3026" s="19"/>
    </row>
    <row r="3027" spans="1:27" x14ac:dyDescent="0.25">
      <c r="D3027" s="20" t="s">
        <v>979</v>
      </c>
      <c r="E3027" s="19"/>
      <c r="H3027" s="19"/>
      <c r="K3027" s="21">
        <f>SUM(J3021:J3026)</f>
        <v>28.014299999999999</v>
      </c>
    </row>
    <row r="3028" spans="1:27" x14ac:dyDescent="0.25">
      <c r="D3028" s="20" t="s">
        <v>1012</v>
      </c>
      <c r="E3028" s="19"/>
      <c r="H3028" s="19">
        <v>2.4</v>
      </c>
      <c r="I3028" t="s">
        <v>981</v>
      </c>
      <c r="K3028" s="17">
        <f>ROUND(H3028/100*K3027,5)</f>
        <v>0.67234000000000005</v>
      </c>
    </row>
    <row r="3029" spans="1:27" x14ac:dyDescent="0.25">
      <c r="D3029" s="20" t="s">
        <v>982</v>
      </c>
      <c r="E3029" s="19"/>
      <c r="H3029" s="19"/>
      <c r="K3029" s="21">
        <f>SUM(K3027:K3028)</f>
        <v>28.686639999999997</v>
      </c>
    </row>
    <row r="3031" spans="1:27" ht="45" customHeight="1" x14ac:dyDescent="0.25">
      <c r="A3031" s="12" t="s">
        <v>1717</v>
      </c>
      <c r="B3031" s="12" t="s">
        <v>47</v>
      </c>
      <c r="C3031" s="13" t="s">
        <v>12</v>
      </c>
      <c r="D3031" s="61" t="s">
        <v>48</v>
      </c>
      <c r="E3031" s="62"/>
      <c r="F3031" s="62"/>
      <c r="G3031" s="13"/>
      <c r="H3031" s="14" t="s">
        <v>958</v>
      </c>
      <c r="I3031" s="63">
        <v>1</v>
      </c>
      <c r="J3031" s="64"/>
      <c r="K3031" s="15">
        <f>ROUND(K3040,2)</f>
        <v>86.12</v>
      </c>
      <c r="L3031" s="13"/>
      <c r="M3031" s="13"/>
      <c r="N3031" s="13"/>
      <c r="O3031" s="13"/>
      <c r="P3031" s="13"/>
      <c r="Q3031" s="13"/>
      <c r="R3031" s="13"/>
      <c r="S3031" s="13"/>
      <c r="T3031" s="13"/>
      <c r="U3031" s="13"/>
      <c r="V3031" s="13"/>
      <c r="W3031" s="13"/>
      <c r="X3031" s="13"/>
      <c r="Y3031" s="13"/>
      <c r="Z3031" s="13"/>
      <c r="AA3031" s="13"/>
    </row>
    <row r="3032" spans="1:27" x14ac:dyDescent="0.25">
      <c r="B3032" s="9" t="s">
        <v>959</v>
      </c>
    </row>
    <row r="3033" spans="1:27" x14ac:dyDescent="0.25">
      <c r="B3033" t="s">
        <v>1003</v>
      </c>
      <c r="C3033" t="s">
        <v>25</v>
      </c>
      <c r="D3033" t="s">
        <v>1004</v>
      </c>
      <c r="E3033" s="16">
        <v>1.5</v>
      </c>
      <c r="F3033" t="s">
        <v>962</v>
      </c>
      <c r="G3033" t="s">
        <v>963</v>
      </c>
      <c r="H3033" s="17">
        <v>25.4</v>
      </c>
      <c r="I3033" t="s">
        <v>964</v>
      </c>
      <c r="J3033" s="18">
        <f>ROUND(E3033/I3031* H3033,5)</f>
        <v>38.1</v>
      </c>
      <c r="K3033" s="19"/>
    </row>
    <row r="3034" spans="1:27" x14ac:dyDescent="0.25">
      <c r="B3034" t="s">
        <v>1001</v>
      </c>
      <c r="C3034" t="s">
        <v>25</v>
      </c>
      <c r="D3034" t="s">
        <v>1002</v>
      </c>
      <c r="E3034" s="16">
        <v>1.5</v>
      </c>
      <c r="F3034" t="s">
        <v>962</v>
      </c>
      <c r="G3034" t="s">
        <v>963</v>
      </c>
      <c r="H3034" s="17">
        <v>29.57</v>
      </c>
      <c r="I3034" t="s">
        <v>964</v>
      </c>
      <c r="J3034" s="18">
        <f>ROUND(E3034/I3031* H3034,5)</f>
        <v>44.354999999999997</v>
      </c>
      <c r="K3034" s="19"/>
    </row>
    <row r="3035" spans="1:27" x14ac:dyDescent="0.25">
      <c r="D3035" s="20" t="s">
        <v>965</v>
      </c>
      <c r="E3035" s="19"/>
      <c r="H3035" s="19"/>
      <c r="K3035" s="17">
        <f>SUM(J3033:J3034)</f>
        <v>82.454999999999998</v>
      </c>
    </row>
    <row r="3036" spans="1:27" x14ac:dyDescent="0.25">
      <c r="E3036" s="19"/>
      <c r="H3036" s="19"/>
      <c r="K3036" s="19"/>
    </row>
    <row r="3037" spans="1:27" x14ac:dyDescent="0.25">
      <c r="D3037" s="20" t="s">
        <v>980</v>
      </c>
      <c r="E3037" s="19"/>
      <c r="H3037" s="19">
        <v>2</v>
      </c>
      <c r="I3037" t="s">
        <v>981</v>
      </c>
      <c r="J3037">
        <f>ROUND(H3037/100*K3035,5)</f>
        <v>1.6491</v>
      </c>
      <c r="K3037" s="19"/>
    </row>
    <row r="3038" spans="1:27" x14ac:dyDescent="0.25">
      <c r="D3038" s="20" t="s">
        <v>979</v>
      </c>
      <c r="E3038" s="19"/>
      <c r="H3038" s="19"/>
      <c r="K3038" s="21">
        <f>SUM(J3032:J3037)</f>
        <v>84.104100000000003</v>
      </c>
    </row>
    <row r="3039" spans="1:27" x14ac:dyDescent="0.25">
      <c r="D3039" s="20" t="s">
        <v>1012</v>
      </c>
      <c r="E3039" s="19"/>
      <c r="H3039" s="19">
        <v>2.4</v>
      </c>
      <c r="I3039" t="s">
        <v>981</v>
      </c>
      <c r="K3039" s="17">
        <f>ROUND(H3039/100*K3038,5)</f>
        <v>2.0185</v>
      </c>
    </row>
    <row r="3040" spans="1:27" x14ac:dyDescent="0.25">
      <c r="D3040" s="20" t="s">
        <v>982</v>
      </c>
      <c r="E3040" s="19"/>
      <c r="H3040" s="19"/>
      <c r="K3040" s="21">
        <f>SUM(K3038:K3039)</f>
        <v>86.122600000000006</v>
      </c>
    </row>
    <row r="3042" spans="1:27" ht="45" customHeight="1" x14ac:dyDescent="0.25">
      <c r="A3042" s="12" t="s">
        <v>1718</v>
      </c>
      <c r="B3042" s="12" t="s">
        <v>36</v>
      </c>
      <c r="C3042" s="13" t="s">
        <v>37</v>
      </c>
      <c r="D3042" s="61" t="s">
        <v>38</v>
      </c>
      <c r="E3042" s="62"/>
      <c r="F3042" s="62"/>
      <c r="G3042" s="13"/>
      <c r="H3042" s="14" t="s">
        <v>958</v>
      </c>
      <c r="I3042" s="63">
        <v>1</v>
      </c>
      <c r="J3042" s="64"/>
      <c r="K3042" s="15">
        <f>ROUND(K3048,2)</f>
        <v>33.020000000000003</v>
      </c>
      <c r="L3042" s="13"/>
      <c r="M3042" s="13"/>
      <c r="N3042" s="13"/>
      <c r="O3042" s="13"/>
      <c r="P3042" s="13"/>
      <c r="Q3042" s="13"/>
      <c r="R3042" s="13"/>
      <c r="S3042" s="13"/>
      <c r="T3042" s="13"/>
      <c r="U3042" s="13"/>
      <c r="V3042" s="13"/>
      <c r="W3042" s="13"/>
      <c r="X3042" s="13"/>
      <c r="Y3042" s="13"/>
      <c r="Z3042" s="13"/>
      <c r="AA3042" s="13"/>
    </row>
    <row r="3043" spans="1:27" x14ac:dyDescent="0.25">
      <c r="B3043" s="9" t="s">
        <v>970</v>
      </c>
    </row>
    <row r="3044" spans="1:27" x14ac:dyDescent="0.25">
      <c r="B3044" t="s">
        <v>1719</v>
      </c>
      <c r="C3044" t="s">
        <v>974</v>
      </c>
      <c r="D3044" t="s">
        <v>38</v>
      </c>
      <c r="E3044" s="16">
        <v>0.43</v>
      </c>
      <c r="G3044" t="s">
        <v>963</v>
      </c>
      <c r="H3044" s="17">
        <v>75</v>
      </c>
      <c r="I3044" t="s">
        <v>964</v>
      </c>
      <c r="J3044" s="18">
        <f>ROUND(E3044* H3044,5)</f>
        <v>32.25</v>
      </c>
      <c r="K3044" s="19"/>
    </row>
    <row r="3045" spans="1:27" x14ac:dyDescent="0.25">
      <c r="D3045" s="20" t="s">
        <v>978</v>
      </c>
      <c r="E3045" s="19"/>
      <c r="H3045" s="19"/>
      <c r="K3045" s="17">
        <f>SUM(J3044:J3044)</f>
        <v>32.25</v>
      </c>
    </row>
    <row r="3046" spans="1:27" x14ac:dyDescent="0.25">
      <c r="D3046" s="20" t="s">
        <v>979</v>
      </c>
      <c r="E3046" s="19"/>
      <c r="H3046" s="19"/>
      <c r="K3046" s="21">
        <f>SUM(J3043:J3045)</f>
        <v>32.25</v>
      </c>
    </row>
    <row r="3047" spans="1:27" x14ac:dyDescent="0.25">
      <c r="D3047" s="20" t="s">
        <v>1012</v>
      </c>
      <c r="E3047" s="19"/>
      <c r="H3047" s="19">
        <v>2.4</v>
      </c>
      <c r="I3047" t="s">
        <v>981</v>
      </c>
      <c r="K3047" s="17">
        <f>ROUND(H3047/100*K3046,5)</f>
        <v>0.77400000000000002</v>
      </c>
    </row>
    <row r="3048" spans="1:27" x14ac:dyDescent="0.25">
      <c r="D3048" s="20" t="s">
        <v>982</v>
      </c>
      <c r="E3048" s="19"/>
      <c r="H3048" s="19"/>
      <c r="K3048" s="21">
        <f>SUM(K3046:K3047)</f>
        <v>33.024000000000001</v>
      </c>
    </row>
    <row r="3050" spans="1:27" ht="45" customHeight="1" x14ac:dyDescent="0.25">
      <c r="A3050" s="12" t="s">
        <v>1720</v>
      </c>
      <c r="B3050" s="12" t="s">
        <v>928</v>
      </c>
      <c r="C3050" s="13" t="s">
        <v>12</v>
      </c>
      <c r="D3050" s="61" t="s">
        <v>929</v>
      </c>
      <c r="E3050" s="62"/>
      <c r="F3050" s="62"/>
      <c r="G3050" s="13"/>
      <c r="H3050" s="14" t="s">
        <v>958</v>
      </c>
      <c r="I3050" s="63">
        <v>1</v>
      </c>
      <c r="J3050" s="64"/>
      <c r="K3050" s="15">
        <f>ROUND(K3069,2)</f>
        <v>9.25</v>
      </c>
      <c r="L3050" s="13"/>
      <c r="M3050" s="13"/>
      <c r="N3050" s="13"/>
      <c r="O3050" s="13"/>
      <c r="P3050" s="13"/>
      <c r="Q3050" s="13"/>
      <c r="R3050" s="13"/>
      <c r="S3050" s="13"/>
      <c r="T3050" s="13"/>
      <c r="U3050" s="13"/>
      <c r="V3050" s="13"/>
      <c r="W3050" s="13"/>
      <c r="X3050" s="13"/>
      <c r="Y3050" s="13"/>
      <c r="Z3050" s="13"/>
      <c r="AA3050" s="13"/>
    </row>
    <row r="3051" spans="1:27" x14ac:dyDescent="0.25">
      <c r="B3051" s="9" t="s">
        <v>959</v>
      </c>
    </row>
    <row r="3052" spans="1:27" x14ac:dyDescent="0.25">
      <c r="B3052" t="s">
        <v>1111</v>
      </c>
      <c r="C3052" t="s">
        <v>25</v>
      </c>
      <c r="D3052" t="s">
        <v>1112</v>
      </c>
      <c r="E3052" s="16">
        <v>0.2</v>
      </c>
      <c r="F3052" t="s">
        <v>962</v>
      </c>
      <c r="G3052" t="s">
        <v>963</v>
      </c>
      <c r="H3052" s="17">
        <v>23.11</v>
      </c>
      <c r="I3052" t="s">
        <v>964</v>
      </c>
      <c r="J3052" s="18">
        <f>ROUND(E3052/I3050* H3052,5)</f>
        <v>4.6219999999999999</v>
      </c>
      <c r="K3052" s="19"/>
    </row>
    <row r="3053" spans="1:27" x14ac:dyDescent="0.25">
      <c r="B3053" t="s">
        <v>1109</v>
      </c>
      <c r="C3053" t="s">
        <v>25</v>
      </c>
      <c r="D3053" t="s">
        <v>1110</v>
      </c>
      <c r="E3053" s="16">
        <v>0.2</v>
      </c>
      <c r="F3053" t="s">
        <v>962</v>
      </c>
      <c r="G3053" t="s">
        <v>963</v>
      </c>
      <c r="H3053" s="17">
        <v>19.22</v>
      </c>
      <c r="I3053" t="s">
        <v>964</v>
      </c>
      <c r="J3053" s="18">
        <f>ROUND(E3053/I3050* H3053,5)</f>
        <v>3.8439999999999999</v>
      </c>
      <c r="K3053" s="19"/>
    </row>
    <row r="3054" spans="1:27" x14ac:dyDescent="0.25">
      <c r="D3054" s="20" t="s">
        <v>965</v>
      </c>
      <c r="E3054" s="19"/>
      <c r="H3054" s="19"/>
      <c r="K3054" s="17">
        <f>SUM(J3052:J3053)</f>
        <v>8.4659999999999993</v>
      </c>
    </row>
    <row r="3055" spans="1:27" x14ac:dyDescent="0.25">
      <c r="B3055" s="9" t="s">
        <v>966</v>
      </c>
      <c r="E3055" s="19"/>
      <c r="H3055" s="19"/>
      <c r="K3055" s="19"/>
    </row>
    <row r="3056" spans="1:27" x14ac:dyDescent="0.25">
      <c r="B3056" t="s">
        <v>1721</v>
      </c>
      <c r="C3056" t="s">
        <v>37</v>
      </c>
      <c r="D3056" t="s">
        <v>1722</v>
      </c>
      <c r="E3056" s="16">
        <v>2E-3</v>
      </c>
      <c r="F3056" t="s">
        <v>962</v>
      </c>
      <c r="G3056" t="s">
        <v>963</v>
      </c>
      <c r="H3056" s="17">
        <v>22.61</v>
      </c>
      <c r="I3056" t="s">
        <v>964</v>
      </c>
      <c r="J3056" s="18">
        <f>ROUND(E3056/I3050* H3056,5)</f>
        <v>4.5220000000000003E-2</v>
      </c>
      <c r="K3056" s="19"/>
    </row>
    <row r="3057" spans="1:27" x14ac:dyDescent="0.25">
      <c r="D3057" s="20" t="s">
        <v>969</v>
      </c>
      <c r="E3057" s="19"/>
      <c r="H3057" s="19"/>
      <c r="K3057" s="17">
        <f>SUM(J3056:J3056)</f>
        <v>4.5220000000000003E-2</v>
      </c>
    </row>
    <row r="3058" spans="1:27" x14ac:dyDescent="0.25">
      <c r="B3058" s="9" t="s">
        <v>970</v>
      </c>
      <c r="E3058" s="19"/>
      <c r="H3058" s="19"/>
      <c r="K3058" s="19"/>
    </row>
    <row r="3059" spans="1:27" x14ac:dyDescent="0.25">
      <c r="B3059" t="s">
        <v>1723</v>
      </c>
      <c r="C3059" t="s">
        <v>12</v>
      </c>
      <c r="D3059" t="s">
        <v>1724</v>
      </c>
      <c r="E3059" s="16">
        <v>1</v>
      </c>
      <c r="G3059" t="s">
        <v>963</v>
      </c>
      <c r="H3059" s="17">
        <v>0.15</v>
      </c>
      <c r="I3059" t="s">
        <v>964</v>
      </c>
      <c r="J3059" s="18">
        <f>ROUND(E3059* H3059,5)</f>
        <v>0.15</v>
      </c>
      <c r="K3059" s="19"/>
    </row>
    <row r="3060" spans="1:27" x14ac:dyDescent="0.25">
      <c r="B3060" t="s">
        <v>1725</v>
      </c>
      <c r="C3060" t="s">
        <v>974</v>
      </c>
      <c r="D3060" t="s">
        <v>1726</v>
      </c>
      <c r="E3060" s="16">
        <v>2.5000000000000001E-3</v>
      </c>
      <c r="G3060" t="s">
        <v>963</v>
      </c>
      <c r="H3060" s="17">
        <v>18</v>
      </c>
      <c r="I3060" t="s">
        <v>964</v>
      </c>
      <c r="J3060" s="18">
        <f>ROUND(E3060* H3060,5)</f>
        <v>4.4999999999999998E-2</v>
      </c>
      <c r="K3060" s="19"/>
    </row>
    <row r="3061" spans="1:27" x14ac:dyDescent="0.25">
      <c r="D3061" s="20" t="s">
        <v>978</v>
      </c>
      <c r="E3061" s="19"/>
      <c r="H3061" s="19"/>
      <c r="K3061" s="17">
        <f>SUM(J3059:J3060)</f>
        <v>0.19500000000000001</v>
      </c>
    </row>
    <row r="3062" spans="1:27" x14ac:dyDescent="0.25">
      <c r="B3062" s="9" t="s">
        <v>955</v>
      </c>
      <c r="E3062" s="19"/>
      <c r="H3062" s="19"/>
      <c r="K3062" s="19"/>
    </row>
    <row r="3063" spans="1:27" x14ac:dyDescent="0.25">
      <c r="B3063" t="s">
        <v>987</v>
      </c>
      <c r="C3063" t="s">
        <v>37</v>
      </c>
      <c r="D3063" t="s">
        <v>988</v>
      </c>
      <c r="E3063" s="16">
        <v>1E-3</v>
      </c>
      <c r="G3063" t="s">
        <v>963</v>
      </c>
      <c r="H3063" s="17">
        <v>157.58708999999999</v>
      </c>
      <c r="I3063" t="s">
        <v>964</v>
      </c>
      <c r="J3063" s="18">
        <f>ROUND(E3063* H3063,5)</f>
        <v>0.15759000000000001</v>
      </c>
      <c r="K3063" s="19"/>
    </row>
    <row r="3064" spans="1:27" x14ac:dyDescent="0.25">
      <c r="D3064" s="20" t="s">
        <v>1115</v>
      </c>
      <c r="E3064" s="19"/>
      <c r="H3064" s="19"/>
      <c r="K3064" s="17">
        <f>SUM(J3063:J3063)</f>
        <v>0.15759000000000001</v>
      </c>
    </row>
    <row r="3065" spans="1:27" x14ac:dyDescent="0.25">
      <c r="E3065" s="19"/>
      <c r="H3065" s="19"/>
      <c r="K3065" s="19"/>
    </row>
    <row r="3066" spans="1:27" x14ac:dyDescent="0.25">
      <c r="D3066" s="20" t="s">
        <v>980</v>
      </c>
      <c r="E3066" s="19"/>
      <c r="H3066" s="19">
        <v>2</v>
      </c>
      <c r="I3066" t="s">
        <v>981</v>
      </c>
      <c r="J3066">
        <f>ROUND(H3066/100*K3054,5)</f>
        <v>0.16932</v>
      </c>
      <c r="K3066" s="19"/>
    </row>
    <row r="3067" spans="1:27" x14ac:dyDescent="0.25">
      <c r="D3067" s="20" t="s">
        <v>979</v>
      </c>
      <c r="E3067" s="19"/>
      <c r="H3067" s="19"/>
      <c r="K3067" s="21">
        <f>SUM(J3051:J3066)</f>
        <v>9.0331300000000017</v>
      </c>
    </row>
    <row r="3068" spans="1:27" x14ac:dyDescent="0.25">
      <c r="D3068" s="20" t="s">
        <v>1012</v>
      </c>
      <c r="E3068" s="19"/>
      <c r="H3068" s="19">
        <v>2.4</v>
      </c>
      <c r="I3068" t="s">
        <v>981</v>
      </c>
      <c r="K3068" s="17">
        <f>ROUND(H3068/100*K3067,5)</f>
        <v>0.21679999999999999</v>
      </c>
    </row>
    <row r="3069" spans="1:27" x14ac:dyDescent="0.25">
      <c r="D3069" s="20" t="s">
        <v>982</v>
      </c>
      <c r="E3069" s="19"/>
      <c r="H3069" s="19"/>
      <c r="K3069" s="21">
        <f>SUM(K3067:K3068)</f>
        <v>9.2499300000000009</v>
      </c>
    </row>
    <row r="3071" spans="1:27" ht="45" customHeight="1" x14ac:dyDescent="0.25">
      <c r="A3071" s="12" t="s">
        <v>1727</v>
      </c>
      <c r="B3071" s="12" t="s">
        <v>930</v>
      </c>
      <c r="C3071" s="13" t="s">
        <v>28</v>
      </c>
      <c r="D3071" s="61" t="s">
        <v>931</v>
      </c>
      <c r="E3071" s="62"/>
      <c r="F3071" s="62"/>
      <c r="G3071" s="13"/>
      <c r="H3071" s="14" t="s">
        <v>958</v>
      </c>
      <c r="I3071" s="63">
        <v>1</v>
      </c>
      <c r="J3071" s="64"/>
      <c r="K3071" s="15">
        <f>ROUND(K3082,2)</f>
        <v>2.97</v>
      </c>
      <c r="L3071" s="13"/>
      <c r="M3071" s="13"/>
      <c r="N3071" s="13"/>
      <c r="O3071" s="13"/>
      <c r="P3071" s="13"/>
      <c r="Q3071" s="13"/>
      <c r="R3071" s="13"/>
      <c r="S3071" s="13"/>
      <c r="T3071" s="13"/>
      <c r="U3071" s="13"/>
      <c r="V3071" s="13"/>
      <c r="W3071" s="13"/>
      <c r="X3071" s="13"/>
      <c r="Y3071" s="13"/>
      <c r="Z3071" s="13"/>
      <c r="AA3071" s="13"/>
    </row>
    <row r="3072" spans="1:27" x14ac:dyDescent="0.25">
      <c r="B3072" s="9" t="s">
        <v>959</v>
      </c>
    </row>
    <row r="3073" spans="1:27" x14ac:dyDescent="0.25">
      <c r="B3073" t="s">
        <v>1109</v>
      </c>
      <c r="C3073" t="s">
        <v>25</v>
      </c>
      <c r="D3073" t="s">
        <v>1110</v>
      </c>
      <c r="E3073" s="16">
        <v>0.06</v>
      </c>
      <c r="F3073" t="s">
        <v>962</v>
      </c>
      <c r="G3073" t="s">
        <v>963</v>
      </c>
      <c r="H3073" s="17">
        <v>19.22</v>
      </c>
      <c r="I3073" t="s">
        <v>964</v>
      </c>
      <c r="J3073" s="18">
        <f>ROUND(E3073/I3071* H3073,5)</f>
        <v>1.1532</v>
      </c>
      <c r="K3073" s="19"/>
    </row>
    <row r="3074" spans="1:27" x14ac:dyDescent="0.25">
      <c r="D3074" s="20" t="s">
        <v>965</v>
      </c>
      <c r="E3074" s="19"/>
      <c r="H3074" s="19"/>
      <c r="K3074" s="17">
        <f>SUM(J3073:J3073)</f>
        <v>1.1532</v>
      </c>
    </row>
    <row r="3075" spans="1:27" x14ac:dyDescent="0.25">
      <c r="B3075" s="9" t="s">
        <v>970</v>
      </c>
      <c r="E3075" s="19"/>
      <c r="H3075" s="19"/>
      <c r="K3075" s="19"/>
    </row>
    <row r="3076" spans="1:27" x14ac:dyDescent="0.25">
      <c r="B3076" t="s">
        <v>1728</v>
      </c>
      <c r="C3076" t="s">
        <v>990</v>
      </c>
      <c r="D3076" t="s">
        <v>1729</v>
      </c>
      <c r="E3076" s="16">
        <v>2</v>
      </c>
      <c r="G3076" t="s">
        <v>963</v>
      </c>
      <c r="H3076" s="17">
        <v>0.86</v>
      </c>
      <c r="I3076" t="s">
        <v>964</v>
      </c>
      <c r="J3076" s="18">
        <f>ROUND(E3076* H3076,5)</f>
        <v>1.72</v>
      </c>
      <c r="K3076" s="19"/>
    </row>
    <row r="3077" spans="1:27" x14ac:dyDescent="0.25">
      <c r="D3077" s="20" t="s">
        <v>978</v>
      </c>
      <c r="E3077" s="19"/>
      <c r="H3077" s="19"/>
      <c r="K3077" s="17">
        <f>SUM(J3076:J3076)</f>
        <v>1.72</v>
      </c>
    </row>
    <row r="3078" spans="1:27" x14ac:dyDescent="0.25">
      <c r="E3078" s="19"/>
      <c r="H3078" s="19"/>
      <c r="K3078" s="19"/>
    </row>
    <row r="3079" spans="1:27" x14ac:dyDescent="0.25">
      <c r="D3079" s="20" t="s">
        <v>980</v>
      </c>
      <c r="E3079" s="19"/>
      <c r="H3079" s="19">
        <v>2</v>
      </c>
      <c r="I3079" t="s">
        <v>981</v>
      </c>
      <c r="J3079">
        <f>ROUND(H3079/100*K3074,5)</f>
        <v>2.3060000000000001E-2</v>
      </c>
      <c r="K3079" s="19"/>
    </row>
    <row r="3080" spans="1:27" x14ac:dyDescent="0.25">
      <c r="D3080" s="20" t="s">
        <v>979</v>
      </c>
      <c r="E3080" s="19"/>
      <c r="H3080" s="19"/>
      <c r="K3080" s="21">
        <f>SUM(J3072:J3079)</f>
        <v>2.8962599999999998</v>
      </c>
    </row>
    <row r="3081" spans="1:27" x14ac:dyDescent="0.25">
      <c r="D3081" s="20" t="s">
        <v>1012</v>
      </c>
      <c r="E3081" s="19"/>
      <c r="H3081" s="19">
        <v>2.4</v>
      </c>
      <c r="I3081" t="s">
        <v>981</v>
      </c>
      <c r="K3081" s="17">
        <f>ROUND(H3081/100*K3080,5)</f>
        <v>6.9510000000000002E-2</v>
      </c>
    </row>
    <row r="3082" spans="1:27" x14ac:dyDescent="0.25">
      <c r="D3082" s="20" t="s">
        <v>982</v>
      </c>
      <c r="E3082" s="19"/>
      <c r="H3082" s="19"/>
      <c r="K3082" s="21">
        <f>SUM(K3080:K3081)</f>
        <v>2.96577</v>
      </c>
    </row>
    <row r="3084" spans="1:27" ht="45" customHeight="1" x14ac:dyDescent="0.25">
      <c r="A3084" s="12" t="s">
        <v>1730</v>
      </c>
      <c r="B3084" s="12" t="s">
        <v>926</v>
      </c>
      <c r="C3084" s="13" t="s">
        <v>28</v>
      </c>
      <c r="D3084" s="61" t="s">
        <v>927</v>
      </c>
      <c r="E3084" s="62"/>
      <c r="F3084" s="62"/>
      <c r="G3084" s="13"/>
      <c r="H3084" s="14" t="s">
        <v>958</v>
      </c>
      <c r="I3084" s="63">
        <v>1</v>
      </c>
      <c r="J3084" s="64"/>
      <c r="K3084" s="15">
        <f>ROUND(K3099,2)</f>
        <v>16.45</v>
      </c>
      <c r="L3084" s="13"/>
      <c r="M3084" s="13"/>
      <c r="N3084" s="13"/>
      <c r="O3084" s="13"/>
      <c r="P3084" s="13"/>
      <c r="Q3084" s="13"/>
      <c r="R3084" s="13"/>
      <c r="S3084" s="13"/>
      <c r="T3084" s="13"/>
      <c r="U3084" s="13"/>
      <c r="V3084" s="13"/>
      <c r="W3084" s="13"/>
      <c r="X3084" s="13"/>
      <c r="Y3084" s="13"/>
      <c r="Z3084" s="13"/>
      <c r="AA3084" s="13"/>
    </row>
    <row r="3085" spans="1:27" x14ac:dyDescent="0.25">
      <c r="B3085" s="9" t="s">
        <v>959</v>
      </c>
    </row>
    <row r="3086" spans="1:27" x14ac:dyDescent="0.25">
      <c r="B3086" t="s">
        <v>1111</v>
      </c>
      <c r="C3086" t="s">
        <v>25</v>
      </c>
      <c r="D3086" t="s">
        <v>1112</v>
      </c>
      <c r="E3086" s="16">
        <v>0.4</v>
      </c>
      <c r="F3086" t="s">
        <v>962</v>
      </c>
      <c r="G3086" t="s">
        <v>963</v>
      </c>
      <c r="H3086" s="17">
        <v>23.11</v>
      </c>
      <c r="I3086" t="s">
        <v>964</v>
      </c>
      <c r="J3086" s="18">
        <f>ROUND(E3086/I3084* H3086,5)</f>
        <v>9.2439999999999998</v>
      </c>
      <c r="K3086" s="19"/>
    </row>
    <row r="3087" spans="1:27" x14ac:dyDescent="0.25">
      <c r="B3087" t="s">
        <v>1109</v>
      </c>
      <c r="C3087" t="s">
        <v>25</v>
      </c>
      <c r="D3087" t="s">
        <v>1110</v>
      </c>
      <c r="E3087" s="16">
        <v>0.2</v>
      </c>
      <c r="F3087" t="s">
        <v>962</v>
      </c>
      <c r="G3087" t="s">
        <v>963</v>
      </c>
      <c r="H3087" s="17">
        <v>19.22</v>
      </c>
      <c r="I3087" t="s">
        <v>964</v>
      </c>
      <c r="J3087" s="18">
        <f>ROUND(E3087/I3084* H3087,5)</f>
        <v>3.8439999999999999</v>
      </c>
      <c r="K3087" s="19"/>
    </row>
    <row r="3088" spans="1:27" x14ac:dyDescent="0.25">
      <c r="D3088" s="20" t="s">
        <v>965</v>
      </c>
      <c r="E3088" s="19"/>
      <c r="H3088" s="19"/>
      <c r="K3088" s="17">
        <f>SUM(J3086:J3087)</f>
        <v>13.087999999999999</v>
      </c>
    </row>
    <row r="3089" spans="1:27" x14ac:dyDescent="0.25">
      <c r="B3089" s="9" t="s">
        <v>970</v>
      </c>
      <c r="E3089" s="19"/>
      <c r="H3089" s="19"/>
      <c r="K3089" s="19"/>
    </row>
    <row r="3090" spans="1:27" x14ac:dyDescent="0.25">
      <c r="B3090" t="s">
        <v>1731</v>
      </c>
      <c r="C3090" t="s">
        <v>12</v>
      </c>
      <c r="D3090" t="s">
        <v>1732</v>
      </c>
      <c r="E3090" s="16">
        <v>5</v>
      </c>
      <c r="G3090" t="s">
        <v>963</v>
      </c>
      <c r="H3090" s="17">
        <v>0.47</v>
      </c>
      <c r="I3090" t="s">
        <v>964</v>
      </c>
      <c r="J3090" s="18">
        <f>ROUND(E3090* H3090,5)</f>
        <v>2.35</v>
      </c>
      <c r="K3090" s="19"/>
    </row>
    <row r="3091" spans="1:27" x14ac:dyDescent="0.25">
      <c r="D3091" s="20" t="s">
        <v>978</v>
      </c>
      <c r="E3091" s="19"/>
      <c r="H3091" s="19"/>
      <c r="K3091" s="17">
        <f>SUM(J3090:J3090)</f>
        <v>2.35</v>
      </c>
    </row>
    <row r="3092" spans="1:27" x14ac:dyDescent="0.25">
      <c r="B3092" s="9" t="s">
        <v>955</v>
      </c>
      <c r="E3092" s="19"/>
      <c r="H3092" s="19"/>
      <c r="K3092" s="19"/>
    </row>
    <row r="3093" spans="1:27" x14ac:dyDescent="0.25">
      <c r="B3093" t="s">
        <v>956</v>
      </c>
      <c r="C3093" t="s">
        <v>37</v>
      </c>
      <c r="D3093" t="s">
        <v>957</v>
      </c>
      <c r="E3093" s="16">
        <v>5.0000000000000001E-3</v>
      </c>
      <c r="G3093" t="s">
        <v>963</v>
      </c>
      <c r="H3093" s="17">
        <v>72.120900000000006</v>
      </c>
      <c r="I3093" t="s">
        <v>964</v>
      </c>
      <c r="J3093" s="18">
        <f>ROUND(E3093* H3093,5)</f>
        <v>0.36059999999999998</v>
      </c>
      <c r="K3093" s="19"/>
    </row>
    <row r="3094" spans="1:27" x14ac:dyDescent="0.25">
      <c r="D3094" s="20" t="s">
        <v>1115</v>
      </c>
      <c r="E3094" s="19"/>
      <c r="H3094" s="19"/>
      <c r="K3094" s="17">
        <f>SUM(J3093:J3093)</f>
        <v>0.36059999999999998</v>
      </c>
    </row>
    <row r="3095" spans="1:27" x14ac:dyDescent="0.25">
      <c r="E3095" s="19"/>
      <c r="H3095" s="19"/>
      <c r="K3095" s="19"/>
    </row>
    <row r="3096" spans="1:27" x14ac:dyDescent="0.25">
      <c r="D3096" s="20" t="s">
        <v>980</v>
      </c>
      <c r="E3096" s="19"/>
      <c r="H3096" s="19">
        <v>2</v>
      </c>
      <c r="I3096" t="s">
        <v>981</v>
      </c>
      <c r="J3096">
        <f>ROUND(H3096/100*K3088,5)</f>
        <v>0.26175999999999999</v>
      </c>
      <c r="K3096" s="19"/>
    </row>
    <row r="3097" spans="1:27" x14ac:dyDescent="0.25">
      <c r="D3097" s="20" t="s">
        <v>979</v>
      </c>
      <c r="E3097" s="19"/>
      <c r="H3097" s="19"/>
      <c r="K3097" s="21">
        <f>SUM(J3085:J3096)</f>
        <v>16.060359999999999</v>
      </c>
    </row>
    <row r="3098" spans="1:27" x14ac:dyDescent="0.25">
      <c r="D3098" s="20" t="s">
        <v>1012</v>
      </c>
      <c r="E3098" s="19"/>
      <c r="H3098" s="19">
        <v>2.4</v>
      </c>
      <c r="I3098" t="s">
        <v>981</v>
      </c>
      <c r="K3098" s="17">
        <f>ROUND(H3098/100*K3097,5)</f>
        <v>0.38545000000000001</v>
      </c>
    </row>
    <row r="3099" spans="1:27" x14ac:dyDescent="0.25">
      <c r="D3099" s="20" t="s">
        <v>982</v>
      </c>
      <c r="E3099" s="19"/>
      <c r="H3099" s="19"/>
      <c r="K3099" s="21">
        <f>SUM(K3097:K3098)</f>
        <v>16.445809999999998</v>
      </c>
    </row>
    <row r="3101" spans="1:27" ht="45" customHeight="1" x14ac:dyDescent="0.25">
      <c r="A3101" s="12" t="s">
        <v>1733</v>
      </c>
      <c r="B3101" s="12" t="s">
        <v>940</v>
      </c>
      <c r="C3101" s="13" t="s">
        <v>28</v>
      </c>
      <c r="D3101" s="61" t="s">
        <v>941</v>
      </c>
      <c r="E3101" s="62"/>
      <c r="F3101" s="62"/>
      <c r="G3101" s="13"/>
      <c r="H3101" s="14" t="s">
        <v>958</v>
      </c>
      <c r="I3101" s="63">
        <v>1</v>
      </c>
      <c r="J3101" s="64"/>
      <c r="K3101" s="15">
        <f>ROUND(K3114,2)</f>
        <v>108.19</v>
      </c>
      <c r="L3101" s="13"/>
      <c r="M3101" s="13"/>
      <c r="N3101" s="13"/>
      <c r="O3101" s="13"/>
      <c r="P3101" s="13"/>
      <c r="Q3101" s="13"/>
      <c r="R3101" s="13"/>
      <c r="S3101" s="13"/>
      <c r="T3101" s="13"/>
      <c r="U3101" s="13"/>
      <c r="V3101" s="13"/>
      <c r="W3101" s="13"/>
      <c r="X3101" s="13"/>
      <c r="Y3101" s="13"/>
      <c r="Z3101" s="13"/>
      <c r="AA3101" s="13"/>
    </row>
    <row r="3102" spans="1:27" x14ac:dyDescent="0.25">
      <c r="B3102" s="9" t="s">
        <v>959</v>
      </c>
    </row>
    <row r="3103" spans="1:27" x14ac:dyDescent="0.25">
      <c r="B3103" t="s">
        <v>1061</v>
      </c>
      <c r="C3103" t="s">
        <v>25</v>
      </c>
      <c r="D3103" t="s">
        <v>1062</v>
      </c>
      <c r="E3103" s="16">
        <v>1.4</v>
      </c>
      <c r="F3103" t="s">
        <v>962</v>
      </c>
      <c r="G3103" t="s">
        <v>963</v>
      </c>
      <c r="H3103" s="17">
        <v>23.11</v>
      </c>
      <c r="I3103" t="s">
        <v>964</v>
      </c>
      <c r="J3103" s="18">
        <f>ROUND(E3103/I3101* H3103,5)</f>
        <v>32.353999999999999</v>
      </c>
      <c r="K3103" s="19"/>
    </row>
    <row r="3104" spans="1:27" x14ac:dyDescent="0.25">
      <c r="B3104" t="s">
        <v>1059</v>
      </c>
      <c r="C3104" t="s">
        <v>25</v>
      </c>
      <c r="D3104" t="s">
        <v>1060</v>
      </c>
      <c r="E3104" s="16">
        <v>0.7</v>
      </c>
      <c r="F3104" t="s">
        <v>962</v>
      </c>
      <c r="G3104" t="s">
        <v>963</v>
      </c>
      <c r="H3104" s="17">
        <v>20.49</v>
      </c>
      <c r="I3104" t="s">
        <v>964</v>
      </c>
      <c r="J3104" s="18">
        <f>ROUND(E3104/I3101* H3104,5)</f>
        <v>14.343</v>
      </c>
      <c r="K3104" s="19"/>
    </row>
    <row r="3105" spans="1:27" x14ac:dyDescent="0.25">
      <c r="D3105" s="20" t="s">
        <v>965</v>
      </c>
      <c r="E3105" s="19"/>
      <c r="H3105" s="19"/>
      <c r="K3105" s="17">
        <f>SUM(J3103:J3104)</f>
        <v>46.697000000000003</v>
      </c>
    </row>
    <row r="3106" spans="1:27" x14ac:dyDescent="0.25">
      <c r="B3106" s="9" t="s">
        <v>970</v>
      </c>
      <c r="E3106" s="19"/>
      <c r="H3106" s="19"/>
      <c r="K3106" s="19"/>
    </row>
    <row r="3107" spans="1:27" x14ac:dyDescent="0.25">
      <c r="B3107" t="s">
        <v>1734</v>
      </c>
      <c r="C3107" t="s">
        <v>28</v>
      </c>
      <c r="D3107" t="s">
        <v>1735</v>
      </c>
      <c r="E3107" s="16">
        <v>1</v>
      </c>
      <c r="G3107" t="s">
        <v>963</v>
      </c>
      <c r="H3107" s="17">
        <v>18.3</v>
      </c>
      <c r="I3107" t="s">
        <v>964</v>
      </c>
      <c r="J3107" s="18">
        <f>ROUND(E3107* H3107,5)</f>
        <v>18.3</v>
      </c>
      <c r="K3107" s="19"/>
    </row>
    <row r="3108" spans="1:27" x14ac:dyDescent="0.25">
      <c r="B3108" t="s">
        <v>1736</v>
      </c>
      <c r="C3108" t="s">
        <v>28</v>
      </c>
      <c r="D3108" t="s">
        <v>1737</v>
      </c>
      <c r="E3108" s="16">
        <v>1</v>
      </c>
      <c r="G3108" t="s">
        <v>963</v>
      </c>
      <c r="H3108" s="17">
        <v>39.72</v>
      </c>
      <c r="I3108" t="s">
        <v>964</v>
      </c>
      <c r="J3108" s="18">
        <f>ROUND(E3108* H3108,5)</f>
        <v>39.72</v>
      </c>
      <c r="K3108" s="19"/>
    </row>
    <row r="3109" spans="1:27" x14ac:dyDescent="0.25">
      <c r="D3109" s="20" t="s">
        <v>978</v>
      </c>
      <c r="E3109" s="19"/>
      <c r="H3109" s="19"/>
      <c r="K3109" s="17">
        <f>SUM(J3107:J3108)</f>
        <v>58.019999999999996</v>
      </c>
    </row>
    <row r="3110" spans="1:27" x14ac:dyDescent="0.25">
      <c r="E3110" s="19"/>
      <c r="H3110" s="19"/>
      <c r="K3110" s="19"/>
    </row>
    <row r="3111" spans="1:27" x14ac:dyDescent="0.25">
      <c r="D3111" s="20" t="s">
        <v>980</v>
      </c>
      <c r="E3111" s="19"/>
      <c r="H3111" s="19">
        <v>2</v>
      </c>
      <c r="I3111" t="s">
        <v>981</v>
      </c>
      <c r="J3111">
        <f>ROUND(H3111/100*K3105,5)</f>
        <v>0.93393999999999999</v>
      </c>
      <c r="K3111" s="19"/>
    </row>
    <row r="3112" spans="1:27" x14ac:dyDescent="0.25">
      <c r="D3112" s="20" t="s">
        <v>979</v>
      </c>
      <c r="E3112" s="19"/>
      <c r="H3112" s="19"/>
      <c r="K3112" s="21">
        <f>SUM(J3102:J3111)</f>
        <v>105.65094000000001</v>
      </c>
    </row>
    <row r="3113" spans="1:27" x14ac:dyDescent="0.25">
      <c r="D3113" s="20" t="s">
        <v>1012</v>
      </c>
      <c r="E3113" s="19"/>
      <c r="H3113" s="19">
        <v>2.4</v>
      </c>
      <c r="I3113" t="s">
        <v>981</v>
      </c>
      <c r="K3113" s="17">
        <f>ROUND(H3113/100*K3112,5)</f>
        <v>2.5356200000000002</v>
      </c>
    </row>
    <row r="3114" spans="1:27" x14ac:dyDescent="0.25">
      <c r="D3114" s="20" t="s">
        <v>982</v>
      </c>
      <c r="E3114" s="19"/>
      <c r="H3114" s="19"/>
      <c r="K3114" s="21">
        <f>SUM(K3112:K3113)</f>
        <v>108.18656</v>
      </c>
    </row>
    <row r="3116" spans="1:27" ht="45" customHeight="1" x14ac:dyDescent="0.25">
      <c r="A3116" s="12" t="s">
        <v>1738</v>
      </c>
      <c r="B3116" s="12" t="s">
        <v>936</v>
      </c>
      <c r="C3116" s="13" t="s">
        <v>56</v>
      </c>
      <c r="D3116" s="61" t="s">
        <v>937</v>
      </c>
      <c r="E3116" s="62"/>
      <c r="F3116" s="62"/>
      <c r="G3116" s="13"/>
      <c r="H3116" s="14" t="s">
        <v>958</v>
      </c>
      <c r="I3116" s="63">
        <v>1</v>
      </c>
      <c r="J3116" s="64"/>
      <c r="K3116" s="15">
        <f>ROUND(K3130,2)</f>
        <v>45.4</v>
      </c>
      <c r="L3116" s="13"/>
      <c r="M3116" s="13"/>
      <c r="N3116" s="13"/>
      <c r="O3116" s="13"/>
      <c r="P3116" s="13"/>
      <c r="Q3116" s="13"/>
      <c r="R3116" s="13"/>
      <c r="S3116" s="13"/>
      <c r="T3116" s="13"/>
      <c r="U3116" s="13"/>
      <c r="V3116" s="13"/>
      <c r="W3116" s="13"/>
      <c r="X3116" s="13"/>
      <c r="Y3116" s="13"/>
      <c r="Z3116" s="13"/>
      <c r="AA3116" s="13"/>
    </row>
    <row r="3117" spans="1:27" x14ac:dyDescent="0.25">
      <c r="B3117" s="9" t="s">
        <v>959</v>
      </c>
    </row>
    <row r="3118" spans="1:27" x14ac:dyDescent="0.25">
      <c r="B3118" t="s">
        <v>1111</v>
      </c>
      <c r="C3118" t="s">
        <v>25</v>
      </c>
      <c r="D3118" t="s">
        <v>1112</v>
      </c>
      <c r="E3118" s="16">
        <v>0.4</v>
      </c>
      <c r="F3118" t="s">
        <v>962</v>
      </c>
      <c r="G3118" t="s">
        <v>963</v>
      </c>
      <c r="H3118" s="17">
        <v>28.61</v>
      </c>
      <c r="I3118" t="s">
        <v>964</v>
      </c>
      <c r="J3118" s="18">
        <f>ROUND(E3118/I3116* H3118,5)</f>
        <v>11.444000000000001</v>
      </c>
      <c r="K3118" s="19"/>
    </row>
    <row r="3119" spans="1:27" x14ac:dyDescent="0.25">
      <c r="B3119" t="s">
        <v>1109</v>
      </c>
      <c r="C3119" t="s">
        <v>25</v>
      </c>
      <c r="D3119" t="s">
        <v>1110</v>
      </c>
      <c r="E3119" s="16">
        <v>0.2</v>
      </c>
      <c r="F3119" t="s">
        <v>962</v>
      </c>
      <c r="G3119" t="s">
        <v>963</v>
      </c>
      <c r="H3119" s="17">
        <v>23.88</v>
      </c>
      <c r="I3119" t="s">
        <v>964</v>
      </c>
      <c r="J3119" s="18">
        <f>ROUND(E3119/I3116* H3119,5)</f>
        <v>4.7759999999999998</v>
      </c>
      <c r="K3119" s="19"/>
    </row>
    <row r="3120" spans="1:27" x14ac:dyDescent="0.25">
      <c r="D3120" s="20" t="s">
        <v>965</v>
      </c>
      <c r="E3120" s="19"/>
      <c r="H3120" s="19"/>
      <c r="K3120" s="17">
        <f>SUM(J3118:J3119)</f>
        <v>16.22</v>
      </c>
    </row>
    <row r="3121" spans="1:27" x14ac:dyDescent="0.25">
      <c r="B3121" s="9" t="s">
        <v>970</v>
      </c>
      <c r="E3121" s="19"/>
      <c r="H3121" s="19"/>
      <c r="K3121" s="19"/>
    </row>
    <row r="3122" spans="1:27" x14ac:dyDescent="0.25">
      <c r="B3122" t="s">
        <v>1739</v>
      </c>
      <c r="C3122" t="s">
        <v>12</v>
      </c>
      <c r="D3122" t="s">
        <v>1740</v>
      </c>
      <c r="E3122" s="16">
        <v>4.4000000000000004</v>
      </c>
      <c r="G3122" t="s">
        <v>963</v>
      </c>
      <c r="H3122" s="17">
        <v>0.25</v>
      </c>
      <c r="I3122" t="s">
        <v>964</v>
      </c>
      <c r="J3122" s="18">
        <f>ROUND(E3122* H3122,5)</f>
        <v>1.1000000000000001</v>
      </c>
      <c r="K3122" s="19"/>
    </row>
    <row r="3123" spans="1:27" x14ac:dyDescent="0.25">
      <c r="B3123" t="s">
        <v>1741</v>
      </c>
      <c r="C3123" t="s">
        <v>12</v>
      </c>
      <c r="D3123" t="s">
        <v>1742</v>
      </c>
      <c r="E3123" s="16">
        <v>2</v>
      </c>
      <c r="G3123" t="s">
        <v>963</v>
      </c>
      <c r="H3123" s="17">
        <v>7.11</v>
      </c>
      <c r="I3123" t="s">
        <v>964</v>
      </c>
      <c r="J3123" s="18">
        <f>ROUND(E3123* H3123,5)</f>
        <v>14.22</v>
      </c>
      <c r="K3123" s="19"/>
    </row>
    <row r="3124" spans="1:27" x14ac:dyDescent="0.25">
      <c r="B3124" t="s">
        <v>1743</v>
      </c>
      <c r="C3124" t="s">
        <v>56</v>
      </c>
      <c r="D3124" t="s">
        <v>1744</v>
      </c>
      <c r="E3124" s="16">
        <v>1.2995000000000001</v>
      </c>
      <c r="G3124" t="s">
        <v>963</v>
      </c>
      <c r="H3124" s="17">
        <v>9.6</v>
      </c>
      <c r="I3124" t="s">
        <v>964</v>
      </c>
      <c r="J3124" s="18">
        <f>ROUND(E3124* H3124,5)</f>
        <v>12.475199999999999</v>
      </c>
      <c r="K3124" s="19"/>
    </row>
    <row r="3125" spans="1:27" x14ac:dyDescent="0.25">
      <c r="D3125" s="20" t="s">
        <v>978</v>
      </c>
      <c r="E3125" s="19"/>
      <c r="H3125" s="19"/>
      <c r="K3125" s="17">
        <f>SUM(J3122:J3124)</f>
        <v>27.795200000000001</v>
      </c>
    </row>
    <row r="3126" spans="1:27" x14ac:dyDescent="0.25">
      <c r="E3126" s="19"/>
      <c r="H3126" s="19"/>
      <c r="K3126" s="19"/>
    </row>
    <row r="3127" spans="1:27" x14ac:dyDescent="0.25">
      <c r="D3127" s="20" t="s">
        <v>980</v>
      </c>
      <c r="E3127" s="19"/>
      <c r="H3127" s="19">
        <v>2</v>
      </c>
      <c r="I3127" t="s">
        <v>981</v>
      </c>
      <c r="J3127">
        <f>ROUND(H3127/100*K3120,5)</f>
        <v>0.32440000000000002</v>
      </c>
      <c r="K3127" s="19"/>
    </row>
    <row r="3128" spans="1:27" x14ac:dyDescent="0.25">
      <c r="D3128" s="20" t="s">
        <v>979</v>
      </c>
      <c r="E3128" s="19"/>
      <c r="H3128" s="19"/>
      <c r="K3128" s="21">
        <f>SUM(J3117:J3127)</f>
        <v>44.339599999999997</v>
      </c>
    </row>
    <row r="3129" spans="1:27" x14ac:dyDescent="0.25">
      <c r="D3129" s="20" t="s">
        <v>1012</v>
      </c>
      <c r="E3129" s="19"/>
      <c r="H3129" s="19">
        <v>2.4</v>
      </c>
      <c r="I3129" t="s">
        <v>981</v>
      </c>
      <c r="K3129" s="17">
        <f>ROUND(H3129/100*K3128,5)</f>
        <v>1.0641499999999999</v>
      </c>
    </row>
    <row r="3130" spans="1:27" x14ac:dyDescent="0.25">
      <c r="D3130" s="20" t="s">
        <v>982</v>
      </c>
      <c r="E3130" s="19"/>
      <c r="H3130" s="19"/>
      <c r="K3130" s="21">
        <f>SUM(K3128:K3129)</f>
        <v>45.403749999999995</v>
      </c>
    </row>
    <row r="3132" spans="1:27" ht="45" customHeight="1" x14ac:dyDescent="0.25">
      <c r="A3132" s="12" t="s">
        <v>1745</v>
      </c>
      <c r="B3132" s="12" t="s">
        <v>157</v>
      </c>
      <c r="C3132" s="13" t="s">
        <v>28</v>
      </c>
      <c r="D3132" s="61" t="s">
        <v>158</v>
      </c>
      <c r="E3132" s="62"/>
      <c r="F3132" s="62"/>
      <c r="G3132" s="13"/>
      <c r="H3132" s="14" t="s">
        <v>958</v>
      </c>
      <c r="I3132" s="63">
        <v>1</v>
      </c>
      <c r="J3132" s="64"/>
      <c r="K3132" s="15">
        <f>ROUND(K3150,2)</f>
        <v>14.18</v>
      </c>
      <c r="L3132" s="13"/>
      <c r="M3132" s="13"/>
      <c r="N3132" s="13"/>
      <c r="O3132" s="13"/>
      <c r="P3132" s="13"/>
      <c r="Q3132" s="13"/>
      <c r="R3132" s="13"/>
      <c r="S3132" s="13"/>
      <c r="T3132" s="13"/>
      <c r="U3132" s="13"/>
      <c r="V3132" s="13"/>
      <c r="W3132" s="13"/>
      <c r="X3132" s="13"/>
      <c r="Y3132" s="13"/>
      <c r="Z3132" s="13"/>
      <c r="AA3132" s="13"/>
    </row>
    <row r="3133" spans="1:27" x14ac:dyDescent="0.25">
      <c r="B3133" s="9" t="s">
        <v>959</v>
      </c>
    </row>
    <row r="3134" spans="1:27" x14ac:dyDescent="0.25">
      <c r="B3134" t="s">
        <v>960</v>
      </c>
      <c r="C3134" t="s">
        <v>25</v>
      </c>
      <c r="D3134" t="s">
        <v>961</v>
      </c>
      <c r="E3134" s="16">
        <v>3.5000000000000001E-3</v>
      </c>
      <c r="F3134" t="s">
        <v>962</v>
      </c>
      <c r="G3134" t="s">
        <v>963</v>
      </c>
      <c r="H3134" s="17">
        <v>19.97</v>
      </c>
      <c r="I3134" t="s">
        <v>964</v>
      </c>
      <c r="J3134" s="18">
        <f>ROUND(E3134/I3132* H3134,5)</f>
        <v>6.9900000000000004E-2</v>
      </c>
      <c r="K3134" s="19"/>
    </row>
    <row r="3135" spans="1:27" x14ac:dyDescent="0.25">
      <c r="B3135" t="s">
        <v>1109</v>
      </c>
      <c r="C3135" t="s">
        <v>25</v>
      </c>
      <c r="D3135" t="s">
        <v>1110</v>
      </c>
      <c r="E3135" s="16">
        <v>0.14000000000000001</v>
      </c>
      <c r="F3135" t="s">
        <v>962</v>
      </c>
      <c r="G3135" t="s">
        <v>963</v>
      </c>
      <c r="H3135" s="17">
        <v>19.22</v>
      </c>
      <c r="I3135" t="s">
        <v>964</v>
      </c>
      <c r="J3135" s="18">
        <f>ROUND(E3135/I3132* H3135,5)</f>
        <v>2.6907999999999999</v>
      </c>
      <c r="K3135" s="19"/>
    </row>
    <row r="3136" spans="1:27" x14ac:dyDescent="0.25">
      <c r="B3136" t="s">
        <v>1111</v>
      </c>
      <c r="C3136" t="s">
        <v>25</v>
      </c>
      <c r="D3136" t="s">
        <v>1112</v>
      </c>
      <c r="E3136" s="16">
        <v>0.36</v>
      </c>
      <c r="F3136" t="s">
        <v>962</v>
      </c>
      <c r="G3136" t="s">
        <v>963</v>
      </c>
      <c r="H3136" s="17">
        <v>23.11</v>
      </c>
      <c r="I3136" t="s">
        <v>964</v>
      </c>
      <c r="J3136" s="18">
        <f>ROUND(E3136/I3132* H3136,5)</f>
        <v>8.3195999999999994</v>
      </c>
      <c r="K3136" s="19"/>
    </row>
    <row r="3137" spans="1:27" x14ac:dyDescent="0.25">
      <c r="D3137" s="20" t="s">
        <v>965</v>
      </c>
      <c r="E3137" s="19"/>
      <c r="H3137" s="19"/>
      <c r="K3137" s="17">
        <f>SUM(J3134:J3136)</f>
        <v>11.080299999999999</v>
      </c>
    </row>
    <row r="3138" spans="1:27" x14ac:dyDescent="0.25">
      <c r="B3138" s="9" t="s">
        <v>966</v>
      </c>
      <c r="E3138" s="19"/>
      <c r="H3138" s="19"/>
      <c r="K3138" s="19"/>
    </row>
    <row r="3139" spans="1:27" x14ac:dyDescent="0.25">
      <c r="B3139" t="s">
        <v>1641</v>
      </c>
      <c r="C3139" t="s">
        <v>25</v>
      </c>
      <c r="D3139" t="s">
        <v>1642</v>
      </c>
      <c r="E3139" s="16">
        <v>3.5000000000000003E-2</v>
      </c>
      <c r="F3139" t="s">
        <v>962</v>
      </c>
      <c r="G3139" t="s">
        <v>963</v>
      </c>
      <c r="H3139" s="17">
        <v>1.7</v>
      </c>
      <c r="I3139" t="s">
        <v>964</v>
      </c>
      <c r="J3139" s="18">
        <f>ROUND(E3139/I3132* H3139,5)</f>
        <v>5.9499999999999997E-2</v>
      </c>
      <c r="K3139" s="19"/>
    </row>
    <row r="3140" spans="1:27" x14ac:dyDescent="0.25">
      <c r="D3140" s="20" t="s">
        <v>969</v>
      </c>
      <c r="E3140" s="19"/>
      <c r="H3140" s="19"/>
      <c r="K3140" s="17">
        <f>SUM(J3139:J3139)</f>
        <v>5.9499999999999997E-2</v>
      </c>
    </row>
    <row r="3141" spans="1:27" x14ac:dyDescent="0.25">
      <c r="B3141" s="9" t="s">
        <v>970</v>
      </c>
      <c r="E3141" s="19"/>
      <c r="H3141" s="19"/>
      <c r="K3141" s="19"/>
    </row>
    <row r="3142" spans="1:27" x14ac:dyDescent="0.25">
      <c r="B3142" t="s">
        <v>1647</v>
      </c>
      <c r="C3142" t="s">
        <v>12</v>
      </c>
      <c r="D3142" t="s">
        <v>1648</v>
      </c>
      <c r="E3142" s="16">
        <v>7.45</v>
      </c>
      <c r="G3142" t="s">
        <v>963</v>
      </c>
      <c r="H3142" s="17">
        <v>0.31</v>
      </c>
      <c r="I3142" t="s">
        <v>964</v>
      </c>
      <c r="J3142" s="18">
        <f>ROUND(E3142* H3142,5)</f>
        <v>2.3094999999999999</v>
      </c>
      <c r="K3142" s="19"/>
    </row>
    <row r="3143" spans="1:27" x14ac:dyDescent="0.25">
      <c r="B3143" t="s">
        <v>971</v>
      </c>
      <c r="C3143" t="s">
        <v>37</v>
      </c>
      <c r="D3143" t="s">
        <v>972</v>
      </c>
      <c r="E3143" s="16">
        <v>1.6999999999999999E-3</v>
      </c>
      <c r="G3143" t="s">
        <v>963</v>
      </c>
      <c r="H3143" s="17">
        <v>1.63</v>
      </c>
      <c r="I3143" t="s">
        <v>964</v>
      </c>
      <c r="J3143" s="18">
        <f>ROUND(E3143* H3143,5)</f>
        <v>2.7699999999999999E-3</v>
      </c>
      <c r="K3143" s="19"/>
    </row>
    <row r="3144" spans="1:27" x14ac:dyDescent="0.25">
      <c r="B3144" t="s">
        <v>1645</v>
      </c>
      <c r="C3144" t="s">
        <v>974</v>
      </c>
      <c r="D3144" t="s">
        <v>1646</v>
      </c>
      <c r="E3144" s="16">
        <v>5.3E-3</v>
      </c>
      <c r="G3144" t="s">
        <v>963</v>
      </c>
      <c r="H3144" s="17">
        <v>32.89</v>
      </c>
      <c r="I3144" t="s">
        <v>964</v>
      </c>
      <c r="J3144" s="18">
        <f>ROUND(E3144* H3144,5)</f>
        <v>0.17432</v>
      </c>
      <c r="K3144" s="19"/>
    </row>
    <row r="3145" spans="1:27" x14ac:dyDescent="0.25">
      <c r="D3145" s="20" t="s">
        <v>978</v>
      </c>
      <c r="E3145" s="19"/>
      <c r="H3145" s="19"/>
      <c r="K3145" s="17">
        <f>SUM(J3142:J3144)</f>
        <v>2.4865899999999996</v>
      </c>
    </row>
    <row r="3146" spans="1:27" x14ac:dyDescent="0.25">
      <c r="E3146" s="19"/>
      <c r="H3146" s="19"/>
      <c r="K3146" s="19"/>
    </row>
    <row r="3147" spans="1:27" x14ac:dyDescent="0.25">
      <c r="D3147" s="20" t="s">
        <v>980</v>
      </c>
      <c r="E3147" s="19"/>
      <c r="H3147" s="19">
        <v>2</v>
      </c>
      <c r="I3147" t="s">
        <v>981</v>
      </c>
      <c r="J3147">
        <f>ROUND(H3147/100*K3137,5)</f>
        <v>0.22161</v>
      </c>
      <c r="K3147" s="19"/>
    </row>
    <row r="3148" spans="1:27" x14ac:dyDescent="0.25">
      <c r="D3148" s="20" t="s">
        <v>979</v>
      </c>
      <c r="E3148" s="19"/>
      <c r="H3148" s="19"/>
      <c r="K3148" s="21">
        <f>SUM(J3133:J3147)</f>
        <v>13.847999999999999</v>
      </c>
    </row>
    <row r="3149" spans="1:27" x14ac:dyDescent="0.25">
      <c r="D3149" s="20" t="s">
        <v>1012</v>
      </c>
      <c r="E3149" s="19"/>
      <c r="H3149" s="19">
        <v>2.4</v>
      </c>
      <c r="I3149" t="s">
        <v>981</v>
      </c>
      <c r="K3149" s="17">
        <f>ROUND(H3149/100*K3148,5)</f>
        <v>0.33234999999999998</v>
      </c>
    </row>
    <row r="3150" spans="1:27" x14ac:dyDescent="0.25">
      <c r="D3150" s="20" t="s">
        <v>982</v>
      </c>
      <c r="E3150" s="19"/>
      <c r="H3150" s="19"/>
      <c r="K3150" s="21">
        <f>SUM(K3148:K3149)</f>
        <v>14.180349999999999</v>
      </c>
    </row>
    <row r="3152" spans="1:27" ht="45" customHeight="1" x14ac:dyDescent="0.25">
      <c r="A3152" s="12" t="s">
        <v>1746</v>
      </c>
      <c r="B3152" s="12" t="s">
        <v>159</v>
      </c>
      <c r="C3152" s="13" t="s">
        <v>28</v>
      </c>
      <c r="D3152" s="61" t="s">
        <v>160</v>
      </c>
      <c r="E3152" s="62"/>
      <c r="F3152" s="62"/>
      <c r="G3152" s="13"/>
      <c r="H3152" s="14" t="s">
        <v>958</v>
      </c>
      <c r="I3152" s="63">
        <v>1</v>
      </c>
      <c r="J3152" s="64"/>
      <c r="K3152" s="15">
        <f>ROUND(K3172,2)</f>
        <v>47.44</v>
      </c>
      <c r="L3152" s="13"/>
      <c r="M3152" s="13"/>
      <c r="N3152" s="13"/>
      <c r="O3152" s="13"/>
      <c r="P3152" s="13"/>
      <c r="Q3152" s="13"/>
      <c r="R3152" s="13"/>
      <c r="S3152" s="13"/>
      <c r="T3152" s="13"/>
      <c r="U3152" s="13"/>
      <c r="V3152" s="13"/>
      <c r="W3152" s="13"/>
      <c r="X3152" s="13"/>
      <c r="Y3152" s="13"/>
      <c r="Z3152" s="13"/>
      <c r="AA3152" s="13"/>
    </row>
    <row r="3153" spans="2:11" x14ac:dyDescent="0.25">
      <c r="B3153" s="9" t="s">
        <v>959</v>
      </c>
    </row>
    <row r="3154" spans="2:11" x14ac:dyDescent="0.25">
      <c r="B3154" t="s">
        <v>1061</v>
      </c>
      <c r="C3154" t="s">
        <v>25</v>
      </c>
      <c r="D3154" t="s">
        <v>1062</v>
      </c>
      <c r="E3154" s="16">
        <v>0.32</v>
      </c>
      <c r="F3154" t="s">
        <v>962</v>
      </c>
      <c r="G3154" t="s">
        <v>963</v>
      </c>
      <c r="H3154" s="17">
        <v>28.61</v>
      </c>
      <c r="I3154" t="s">
        <v>964</v>
      </c>
      <c r="J3154" s="18">
        <f>ROUND(E3154/I3152* H3154,5)</f>
        <v>9.1552000000000007</v>
      </c>
      <c r="K3154" s="19"/>
    </row>
    <row r="3155" spans="2:11" x14ac:dyDescent="0.25">
      <c r="B3155" t="s">
        <v>1059</v>
      </c>
      <c r="C3155" t="s">
        <v>25</v>
      </c>
      <c r="D3155" t="s">
        <v>1060</v>
      </c>
      <c r="E3155" s="16">
        <v>0.1</v>
      </c>
      <c r="F3155" t="s">
        <v>962</v>
      </c>
      <c r="G3155" t="s">
        <v>963</v>
      </c>
      <c r="H3155" s="17">
        <v>25.4</v>
      </c>
      <c r="I3155" t="s">
        <v>964</v>
      </c>
      <c r="J3155" s="18">
        <f>ROUND(E3155/I3152* H3155,5)</f>
        <v>2.54</v>
      </c>
      <c r="K3155" s="19"/>
    </row>
    <row r="3156" spans="2:11" x14ac:dyDescent="0.25">
      <c r="D3156" s="20" t="s">
        <v>965</v>
      </c>
      <c r="E3156" s="19"/>
      <c r="H3156" s="19"/>
      <c r="K3156" s="17">
        <f>SUM(J3154:J3155)</f>
        <v>11.6952</v>
      </c>
    </row>
    <row r="3157" spans="2:11" x14ac:dyDescent="0.25">
      <c r="B3157" s="9" t="s">
        <v>970</v>
      </c>
      <c r="E3157" s="19"/>
      <c r="H3157" s="19"/>
      <c r="K3157" s="19"/>
    </row>
    <row r="3158" spans="2:11" x14ac:dyDescent="0.25">
      <c r="B3158" t="s">
        <v>1070</v>
      </c>
      <c r="C3158" t="s">
        <v>1071</v>
      </c>
      <c r="D3158" t="s">
        <v>1072</v>
      </c>
      <c r="E3158" s="16">
        <v>0.12</v>
      </c>
      <c r="G3158" t="s">
        <v>963</v>
      </c>
      <c r="H3158" s="17">
        <v>3.57</v>
      </c>
      <c r="I3158" t="s">
        <v>964</v>
      </c>
      <c r="J3158" s="18">
        <f t="shared" ref="J3158:J3166" si="3">ROUND(E3158* H3158,5)</f>
        <v>0.4284</v>
      </c>
      <c r="K3158" s="19"/>
    </row>
    <row r="3159" spans="2:11" x14ac:dyDescent="0.25">
      <c r="B3159" t="s">
        <v>1747</v>
      </c>
      <c r="C3159" t="s">
        <v>56</v>
      </c>
      <c r="D3159" t="s">
        <v>1748</v>
      </c>
      <c r="E3159" s="16">
        <v>3.6749999999999998</v>
      </c>
      <c r="G3159" t="s">
        <v>963</v>
      </c>
      <c r="H3159" s="17">
        <v>1.08</v>
      </c>
      <c r="I3159" t="s">
        <v>964</v>
      </c>
      <c r="J3159" s="18">
        <f t="shared" si="3"/>
        <v>3.9689999999999999</v>
      </c>
      <c r="K3159" s="19"/>
    </row>
    <row r="3160" spans="2:11" x14ac:dyDescent="0.25">
      <c r="B3160" t="s">
        <v>1749</v>
      </c>
      <c r="C3160" t="s">
        <v>56</v>
      </c>
      <c r="D3160" t="s">
        <v>1750</v>
      </c>
      <c r="E3160" s="16">
        <v>0.99750000000000005</v>
      </c>
      <c r="G3160" t="s">
        <v>963</v>
      </c>
      <c r="H3160" s="17">
        <v>1.05</v>
      </c>
      <c r="I3160" t="s">
        <v>964</v>
      </c>
      <c r="J3160" s="18">
        <f t="shared" si="3"/>
        <v>1.04738</v>
      </c>
      <c r="K3160" s="19"/>
    </row>
    <row r="3161" spans="2:11" x14ac:dyDescent="0.25">
      <c r="B3161" t="s">
        <v>1751</v>
      </c>
      <c r="C3161" t="s">
        <v>56</v>
      </c>
      <c r="D3161" t="s">
        <v>1752</v>
      </c>
      <c r="E3161" s="16">
        <v>0.47</v>
      </c>
      <c r="G3161" t="s">
        <v>963</v>
      </c>
      <c r="H3161" s="17">
        <v>0.71</v>
      </c>
      <c r="I3161" t="s">
        <v>964</v>
      </c>
      <c r="J3161" s="18">
        <f t="shared" si="3"/>
        <v>0.3337</v>
      </c>
      <c r="K3161" s="19"/>
    </row>
    <row r="3162" spans="2:11" x14ac:dyDescent="0.25">
      <c r="B3162" t="s">
        <v>1753</v>
      </c>
      <c r="C3162" t="s">
        <v>1071</v>
      </c>
      <c r="D3162" t="s">
        <v>1754</v>
      </c>
      <c r="E3162" s="16">
        <v>0.42</v>
      </c>
      <c r="G3162" t="s">
        <v>963</v>
      </c>
      <c r="H3162" s="17">
        <v>11.5</v>
      </c>
      <c r="I3162" t="s">
        <v>964</v>
      </c>
      <c r="J3162" s="18">
        <f t="shared" si="3"/>
        <v>4.83</v>
      </c>
      <c r="K3162" s="19"/>
    </row>
    <row r="3163" spans="2:11" x14ac:dyDescent="0.25">
      <c r="B3163" t="s">
        <v>1755</v>
      </c>
      <c r="C3163" t="s">
        <v>990</v>
      </c>
      <c r="D3163" t="s">
        <v>1756</v>
      </c>
      <c r="E3163" s="16">
        <v>0.8</v>
      </c>
      <c r="G3163" t="s">
        <v>963</v>
      </c>
      <c r="H3163" s="17">
        <v>1.37</v>
      </c>
      <c r="I3163" t="s">
        <v>964</v>
      </c>
      <c r="J3163" s="18">
        <f t="shared" si="3"/>
        <v>1.0960000000000001</v>
      </c>
      <c r="K3163" s="19"/>
    </row>
    <row r="3164" spans="2:11" x14ac:dyDescent="0.25">
      <c r="B3164" t="s">
        <v>1757</v>
      </c>
      <c r="C3164" t="s">
        <v>56</v>
      </c>
      <c r="D3164" t="s">
        <v>1758</v>
      </c>
      <c r="E3164" s="16">
        <v>4</v>
      </c>
      <c r="G3164" t="s">
        <v>963</v>
      </c>
      <c r="H3164" s="17">
        <v>0.04</v>
      </c>
      <c r="I3164" t="s">
        <v>964</v>
      </c>
      <c r="J3164" s="18">
        <f t="shared" si="3"/>
        <v>0.16</v>
      </c>
      <c r="K3164" s="19"/>
    </row>
    <row r="3165" spans="2:11" x14ac:dyDescent="0.25">
      <c r="B3165" t="s">
        <v>1352</v>
      </c>
      <c r="C3165" t="s">
        <v>12</v>
      </c>
      <c r="D3165" t="s">
        <v>1353</v>
      </c>
      <c r="E3165" s="16">
        <v>6</v>
      </c>
      <c r="G3165" t="s">
        <v>963</v>
      </c>
      <c r="H3165" s="17">
        <v>0.22</v>
      </c>
      <c r="I3165" t="s">
        <v>964</v>
      </c>
      <c r="J3165" s="18">
        <f t="shared" si="3"/>
        <v>1.32</v>
      </c>
      <c r="K3165" s="19"/>
    </row>
    <row r="3166" spans="2:11" x14ac:dyDescent="0.25">
      <c r="B3166" t="s">
        <v>1759</v>
      </c>
      <c r="C3166" t="s">
        <v>28</v>
      </c>
      <c r="D3166" t="s">
        <v>1760</v>
      </c>
      <c r="E3166" s="16">
        <v>2.06</v>
      </c>
      <c r="G3166" t="s">
        <v>963</v>
      </c>
      <c r="H3166" s="17">
        <v>10.3</v>
      </c>
      <c r="I3166" t="s">
        <v>964</v>
      </c>
      <c r="J3166" s="18">
        <f t="shared" si="3"/>
        <v>21.218</v>
      </c>
      <c r="K3166" s="19"/>
    </row>
    <row r="3167" spans="2:11" x14ac:dyDescent="0.25">
      <c r="D3167" s="20" t="s">
        <v>978</v>
      </c>
      <c r="E3167" s="19"/>
      <c r="H3167" s="19"/>
      <c r="K3167" s="17">
        <f>SUM(J3158:J3166)</f>
        <v>34.402479999999997</v>
      </c>
    </row>
    <row r="3168" spans="2:11" x14ac:dyDescent="0.25">
      <c r="E3168" s="19"/>
      <c r="H3168" s="19"/>
      <c r="K3168" s="19"/>
    </row>
    <row r="3169" spans="1:27" x14ac:dyDescent="0.25">
      <c r="D3169" s="20" t="s">
        <v>980</v>
      </c>
      <c r="E3169" s="19"/>
      <c r="H3169" s="19">
        <v>2</v>
      </c>
      <c r="I3169" t="s">
        <v>981</v>
      </c>
      <c r="J3169">
        <f>ROUND(H3169/100*K3156,5)</f>
        <v>0.2339</v>
      </c>
      <c r="K3169" s="19"/>
    </row>
    <row r="3170" spans="1:27" x14ac:dyDescent="0.25">
      <c r="D3170" s="20" t="s">
        <v>979</v>
      </c>
      <c r="E3170" s="19"/>
      <c r="H3170" s="19"/>
      <c r="K3170" s="21">
        <f>SUM(J3153:J3169)</f>
        <v>46.331579999999995</v>
      </c>
    </row>
    <row r="3171" spans="1:27" x14ac:dyDescent="0.25">
      <c r="D3171" s="20" t="s">
        <v>1012</v>
      </c>
      <c r="E3171" s="19"/>
      <c r="H3171" s="19">
        <v>2.4</v>
      </c>
      <c r="I3171" t="s">
        <v>981</v>
      </c>
      <c r="K3171" s="17">
        <f>ROUND(H3171/100*K3170,5)</f>
        <v>1.1119600000000001</v>
      </c>
    </row>
    <row r="3172" spans="1:27" x14ac:dyDescent="0.25">
      <c r="D3172" s="20" t="s">
        <v>982</v>
      </c>
      <c r="E3172" s="19"/>
      <c r="H3172" s="19"/>
      <c r="K3172" s="21">
        <f>SUM(K3170:K3171)</f>
        <v>47.443539999999999</v>
      </c>
    </row>
    <row r="3174" spans="1:27" ht="45" customHeight="1" x14ac:dyDescent="0.25">
      <c r="A3174" s="12" t="s">
        <v>1761</v>
      </c>
      <c r="B3174" s="12" t="s">
        <v>762</v>
      </c>
      <c r="C3174" s="13" t="s">
        <v>12</v>
      </c>
      <c r="D3174" s="61" t="s">
        <v>763</v>
      </c>
      <c r="E3174" s="62"/>
      <c r="F3174" s="62"/>
      <c r="G3174" s="13"/>
      <c r="H3174" s="14" t="s">
        <v>958</v>
      </c>
      <c r="I3174" s="63">
        <v>1</v>
      </c>
      <c r="J3174" s="64"/>
      <c r="K3174" s="15">
        <f>ROUND(K3186,2)</f>
        <v>30.47</v>
      </c>
      <c r="L3174" s="13"/>
      <c r="M3174" s="13"/>
      <c r="N3174" s="13"/>
      <c r="O3174" s="13"/>
      <c r="P3174" s="13"/>
      <c r="Q3174" s="13"/>
      <c r="R3174" s="13"/>
      <c r="S3174" s="13"/>
      <c r="T3174" s="13"/>
      <c r="U3174" s="13"/>
      <c r="V3174" s="13"/>
      <c r="W3174" s="13"/>
      <c r="X3174" s="13"/>
      <c r="Y3174" s="13"/>
      <c r="Z3174" s="13"/>
      <c r="AA3174" s="13"/>
    </row>
    <row r="3175" spans="1:27" x14ac:dyDescent="0.25">
      <c r="B3175" s="9" t="s">
        <v>959</v>
      </c>
    </row>
    <row r="3176" spans="1:27" x14ac:dyDescent="0.25">
      <c r="B3176" t="s">
        <v>1061</v>
      </c>
      <c r="C3176" t="s">
        <v>25</v>
      </c>
      <c r="D3176" t="s">
        <v>1062</v>
      </c>
      <c r="E3176" s="16">
        <v>1</v>
      </c>
      <c r="F3176" t="s">
        <v>962</v>
      </c>
      <c r="G3176" t="s">
        <v>963</v>
      </c>
      <c r="H3176" s="17">
        <v>28.61</v>
      </c>
      <c r="I3176" t="s">
        <v>964</v>
      </c>
      <c r="J3176" s="18">
        <f>ROUND(E3176/I3174* H3176,5)</f>
        <v>28.61</v>
      </c>
      <c r="K3176" s="19"/>
    </row>
    <row r="3177" spans="1:27" x14ac:dyDescent="0.25">
      <c r="D3177" s="20" t="s">
        <v>965</v>
      </c>
      <c r="E3177" s="19"/>
      <c r="H3177" s="19"/>
      <c r="K3177" s="17">
        <f>SUM(J3176:J3176)</f>
        <v>28.61</v>
      </c>
    </row>
    <row r="3178" spans="1:27" x14ac:dyDescent="0.25">
      <c r="B3178" s="9" t="s">
        <v>970</v>
      </c>
      <c r="E3178" s="19"/>
      <c r="H3178" s="19"/>
      <c r="K3178" s="19"/>
    </row>
    <row r="3179" spans="1:27" x14ac:dyDescent="0.25">
      <c r="B3179" t="s">
        <v>1343</v>
      </c>
      <c r="C3179" t="s">
        <v>1008</v>
      </c>
      <c r="D3179" t="s">
        <v>1344</v>
      </c>
      <c r="E3179" s="16">
        <v>2.0999999999999999E-3</v>
      </c>
      <c r="G3179" t="s">
        <v>963</v>
      </c>
      <c r="H3179" s="17">
        <v>26.24</v>
      </c>
      <c r="I3179" t="s">
        <v>964</v>
      </c>
      <c r="J3179" s="18">
        <f>ROUND(E3179* H3179,5)</f>
        <v>5.5100000000000003E-2</v>
      </c>
      <c r="K3179" s="19"/>
    </row>
    <row r="3180" spans="1:27" x14ac:dyDescent="0.25">
      <c r="B3180" t="s">
        <v>1007</v>
      </c>
      <c r="C3180" t="s">
        <v>1008</v>
      </c>
      <c r="D3180" t="s">
        <v>1009</v>
      </c>
      <c r="E3180" s="16">
        <v>2.1000000000000001E-2</v>
      </c>
      <c r="G3180" t="s">
        <v>963</v>
      </c>
      <c r="H3180" s="17">
        <v>24.75</v>
      </c>
      <c r="I3180" t="s">
        <v>964</v>
      </c>
      <c r="J3180" s="18">
        <f>ROUND(E3180* H3180,5)</f>
        <v>0.51975000000000005</v>
      </c>
      <c r="K3180" s="19"/>
    </row>
    <row r="3181" spans="1:27" x14ac:dyDescent="0.25">
      <c r="D3181" s="20" t="s">
        <v>978</v>
      </c>
      <c r="E3181" s="19"/>
      <c r="H3181" s="19"/>
      <c r="K3181" s="17">
        <f>SUM(J3179:J3180)</f>
        <v>0.57485000000000008</v>
      </c>
    </row>
    <row r="3182" spans="1:27" x14ac:dyDescent="0.25">
      <c r="E3182" s="19"/>
      <c r="H3182" s="19"/>
      <c r="K3182" s="19"/>
    </row>
    <row r="3183" spans="1:27" x14ac:dyDescent="0.25">
      <c r="D3183" s="20" t="s">
        <v>980</v>
      </c>
      <c r="E3183" s="19"/>
      <c r="H3183" s="19">
        <v>2</v>
      </c>
      <c r="I3183" t="s">
        <v>981</v>
      </c>
      <c r="J3183">
        <f>ROUND(H3183/100*K3177,5)</f>
        <v>0.57220000000000004</v>
      </c>
      <c r="K3183" s="19"/>
    </row>
    <row r="3184" spans="1:27" x14ac:dyDescent="0.25">
      <c r="D3184" s="20" t="s">
        <v>979</v>
      </c>
      <c r="E3184" s="19"/>
      <c r="H3184" s="19"/>
      <c r="K3184" s="21">
        <f>SUM(J3175:J3183)</f>
        <v>29.757049999999996</v>
      </c>
    </row>
    <row r="3185" spans="1:27" x14ac:dyDescent="0.25">
      <c r="D3185" s="20" t="s">
        <v>1012</v>
      </c>
      <c r="E3185" s="19"/>
      <c r="H3185" s="19">
        <v>2.4</v>
      </c>
      <c r="I3185" t="s">
        <v>981</v>
      </c>
      <c r="K3185" s="17">
        <f>ROUND(H3185/100*K3184,5)</f>
        <v>0.71416999999999997</v>
      </c>
    </row>
    <row r="3186" spans="1:27" x14ac:dyDescent="0.25">
      <c r="D3186" s="20" t="s">
        <v>982</v>
      </c>
      <c r="E3186" s="19"/>
      <c r="H3186" s="19"/>
      <c r="K3186" s="21">
        <f>SUM(K3184:K3185)</f>
        <v>30.471219999999995</v>
      </c>
    </row>
    <row r="3188" spans="1:27" ht="45" customHeight="1" x14ac:dyDescent="0.25">
      <c r="A3188" s="12" t="s">
        <v>1762</v>
      </c>
      <c r="B3188" s="12" t="s">
        <v>542</v>
      </c>
      <c r="C3188" s="13" t="s">
        <v>543</v>
      </c>
      <c r="D3188" s="61" t="s">
        <v>544</v>
      </c>
      <c r="E3188" s="62"/>
      <c r="F3188" s="62"/>
      <c r="G3188" s="13"/>
      <c r="H3188" s="14" t="s">
        <v>958</v>
      </c>
      <c r="I3188" s="63">
        <v>1</v>
      </c>
      <c r="J3188" s="64"/>
      <c r="K3188" s="15">
        <f>ROUND(K3199,2)</f>
        <v>43.27</v>
      </c>
      <c r="L3188" s="13"/>
      <c r="M3188" s="13"/>
      <c r="N3188" s="13"/>
      <c r="O3188" s="13"/>
      <c r="P3188" s="13"/>
      <c r="Q3188" s="13"/>
      <c r="R3188" s="13"/>
      <c r="S3188" s="13"/>
      <c r="T3188" s="13"/>
      <c r="U3188" s="13"/>
      <c r="V3188" s="13"/>
      <c r="W3188" s="13"/>
      <c r="X3188" s="13"/>
      <c r="Y3188" s="13"/>
      <c r="Z3188" s="13"/>
      <c r="AA3188" s="13"/>
    </row>
    <row r="3189" spans="1:27" x14ac:dyDescent="0.25">
      <c r="B3189" s="9" t="s">
        <v>959</v>
      </c>
    </row>
    <row r="3190" spans="1:27" x14ac:dyDescent="0.25">
      <c r="B3190" t="s">
        <v>1061</v>
      </c>
      <c r="C3190" t="s">
        <v>25</v>
      </c>
      <c r="D3190" t="s">
        <v>1062</v>
      </c>
      <c r="E3190" s="16">
        <v>0.6</v>
      </c>
      <c r="F3190" t="s">
        <v>962</v>
      </c>
      <c r="G3190" t="s">
        <v>963</v>
      </c>
      <c r="H3190" s="17">
        <v>28.61</v>
      </c>
      <c r="I3190" t="s">
        <v>964</v>
      </c>
      <c r="J3190" s="18">
        <f>ROUND(E3190/I3188* H3190,5)</f>
        <v>17.166</v>
      </c>
      <c r="K3190" s="19"/>
    </row>
    <row r="3191" spans="1:27" x14ac:dyDescent="0.25">
      <c r="D3191" s="20" t="s">
        <v>965</v>
      </c>
      <c r="E3191" s="19"/>
      <c r="H3191" s="19"/>
      <c r="K3191" s="17">
        <f>SUM(J3190:J3190)</f>
        <v>17.166</v>
      </c>
    </row>
    <row r="3192" spans="1:27" x14ac:dyDescent="0.25">
      <c r="B3192" s="9" t="s">
        <v>970</v>
      </c>
      <c r="E3192" s="19"/>
      <c r="H3192" s="19"/>
      <c r="K3192" s="19"/>
    </row>
    <row r="3193" spans="1:27" x14ac:dyDescent="0.25">
      <c r="B3193" t="s">
        <v>1007</v>
      </c>
      <c r="C3193" t="s">
        <v>1008</v>
      </c>
      <c r="D3193" t="s">
        <v>1009</v>
      </c>
      <c r="E3193" s="16">
        <v>1</v>
      </c>
      <c r="G3193" t="s">
        <v>963</v>
      </c>
      <c r="H3193" s="17">
        <v>24.75</v>
      </c>
      <c r="I3193" t="s">
        <v>964</v>
      </c>
      <c r="J3193" s="18">
        <f>ROUND(E3193* H3193,5)</f>
        <v>24.75</v>
      </c>
      <c r="K3193" s="19"/>
    </row>
    <row r="3194" spans="1:27" x14ac:dyDescent="0.25">
      <c r="D3194" s="20" t="s">
        <v>978</v>
      </c>
      <c r="E3194" s="19"/>
      <c r="H3194" s="19"/>
      <c r="K3194" s="17">
        <f>SUM(J3193:J3193)</f>
        <v>24.75</v>
      </c>
    </row>
    <row r="3195" spans="1:27" x14ac:dyDescent="0.25">
      <c r="E3195" s="19"/>
      <c r="H3195" s="19"/>
      <c r="K3195" s="19"/>
    </row>
    <row r="3196" spans="1:27" x14ac:dyDescent="0.25">
      <c r="D3196" s="20" t="s">
        <v>980</v>
      </c>
      <c r="E3196" s="19"/>
      <c r="H3196" s="19">
        <v>2</v>
      </c>
      <c r="I3196" t="s">
        <v>981</v>
      </c>
      <c r="J3196">
        <f>ROUND(H3196/100*K3191,5)</f>
        <v>0.34332000000000001</v>
      </c>
      <c r="K3196" s="19"/>
    </row>
    <row r="3197" spans="1:27" x14ac:dyDescent="0.25">
      <c r="D3197" s="20" t="s">
        <v>979</v>
      </c>
      <c r="E3197" s="19"/>
      <c r="H3197" s="19"/>
      <c r="K3197" s="21">
        <f>SUM(J3189:J3196)</f>
        <v>42.259319999999995</v>
      </c>
    </row>
    <row r="3198" spans="1:27" x14ac:dyDescent="0.25">
      <c r="D3198" s="20" t="s">
        <v>1012</v>
      </c>
      <c r="E3198" s="19"/>
      <c r="H3198" s="19">
        <v>2.4</v>
      </c>
      <c r="I3198" t="s">
        <v>981</v>
      </c>
      <c r="K3198" s="17">
        <f>ROUND(H3198/100*K3197,5)</f>
        <v>1.0142199999999999</v>
      </c>
    </row>
    <row r="3199" spans="1:27" x14ac:dyDescent="0.25">
      <c r="D3199" s="20" t="s">
        <v>982</v>
      </c>
      <c r="E3199" s="19"/>
      <c r="H3199" s="19"/>
      <c r="K3199" s="21">
        <f>SUM(K3197:K3198)</f>
        <v>43.273539999999997</v>
      </c>
    </row>
    <row r="3201" spans="1:27" ht="45" customHeight="1" x14ac:dyDescent="0.25">
      <c r="A3201" s="12" t="s">
        <v>1763</v>
      </c>
      <c r="B3201" s="12" t="s">
        <v>881</v>
      </c>
      <c r="C3201" s="13" t="s">
        <v>56</v>
      </c>
      <c r="D3201" s="61" t="s">
        <v>882</v>
      </c>
      <c r="E3201" s="62"/>
      <c r="F3201" s="62"/>
      <c r="G3201" s="13"/>
      <c r="H3201" s="14" t="s">
        <v>958</v>
      </c>
      <c r="I3201" s="63">
        <v>1</v>
      </c>
      <c r="J3201" s="64"/>
      <c r="K3201" s="15">
        <f>ROUND(K3219,2)</f>
        <v>95.77</v>
      </c>
      <c r="L3201" s="13"/>
      <c r="M3201" s="13"/>
      <c r="N3201" s="13"/>
      <c r="O3201" s="13"/>
      <c r="P3201" s="13"/>
      <c r="Q3201" s="13"/>
      <c r="R3201" s="13"/>
      <c r="S3201" s="13"/>
      <c r="T3201" s="13"/>
      <c r="U3201" s="13"/>
      <c r="V3201" s="13"/>
      <c r="W3201" s="13"/>
      <c r="X3201" s="13"/>
      <c r="Y3201" s="13"/>
      <c r="Z3201" s="13"/>
      <c r="AA3201" s="13"/>
    </row>
    <row r="3202" spans="1:27" x14ac:dyDescent="0.25">
      <c r="B3202" s="9" t="s">
        <v>959</v>
      </c>
    </row>
    <row r="3203" spans="1:27" x14ac:dyDescent="0.25">
      <c r="B3203" t="s">
        <v>1369</v>
      </c>
      <c r="C3203" t="s">
        <v>25</v>
      </c>
      <c r="D3203" t="s">
        <v>1370</v>
      </c>
      <c r="E3203" s="16">
        <v>1.25</v>
      </c>
      <c r="F3203" t="s">
        <v>962</v>
      </c>
      <c r="G3203" t="s">
        <v>963</v>
      </c>
      <c r="H3203" s="17">
        <v>23.11</v>
      </c>
      <c r="I3203" t="s">
        <v>964</v>
      </c>
      <c r="J3203" s="18">
        <f>ROUND(E3203/I3201* H3203,5)</f>
        <v>28.887499999999999</v>
      </c>
      <c r="K3203" s="19"/>
    </row>
    <row r="3204" spans="1:27" x14ac:dyDescent="0.25">
      <c r="B3204" t="s">
        <v>1109</v>
      </c>
      <c r="C3204" t="s">
        <v>25</v>
      </c>
      <c r="D3204" t="s">
        <v>1110</v>
      </c>
      <c r="E3204" s="16">
        <v>1.25</v>
      </c>
      <c r="F3204" t="s">
        <v>962</v>
      </c>
      <c r="G3204" t="s">
        <v>963</v>
      </c>
      <c r="H3204" s="17">
        <v>19.22</v>
      </c>
      <c r="I3204" t="s">
        <v>964</v>
      </c>
      <c r="J3204" s="18">
        <f>ROUND(E3204/I3201* H3204,5)</f>
        <v>24.024999999999999</v>
      </c>
      <c r="K3204" s="19"/>
    </row>
    <row r="3205" spans="1:27" x14ac:dyDescent="0.25">
      <c r="D3205" s="20" t="s">
        <v>965</v>
      </c>
      <c r="E3205" s="19"/>
      <c r="H3205" s="19"/>
      <c r="K3205" s="17">
        <f>SUM(J3203:J3204)</f>
        <v>52.912499999999994</v>
      </c>
    </row>
    <row r="3206" spans="1:27" x14ac:dyDescent="0.25">
      <c r="B3206" s="9" t="s">
        <v>966</v>
      </c>
      <c r="E3206" s="19"/>
      <c r="H3206" s="19"/>
      <c r="K3206" s="19"/>
    </row>
    <row r="3207" spans="1:27" x14ac:dyDescent="0.25">
      <c r="B3207" t="s">
        <v>1764</v>
      </c>
      <c r="C3207" t="s">
        <v>25</v>
      </c>
      <c r="D3207" t="s">
        <v>1765</v>
      </c>
      <c r="E3207" s="16">
        <v>1.25</v>
      </c>
      <c r="F3207" t="s">
        <v>962</v>
      </c>
      <c r="G3207" t="s">
        <v>963</v>
      </c>
      <c r="H3207" s="17">
        <v>9.25</v>
      </c>
      <c r="I3207" t="s">
        <v>964</v>
      </c>
      <c r="J3207" s="18">
        <f>ROUND(E3207/I3201* H3207,5)</f>
        <v>11.5625</v>
      </c>
      <c r="K3207" s="19"/>
    </row>
    <row r="3208" spans="1:27" x14ac:dyDescent="0.25">
      <c r="D3208" s="20" t="s">
        <v>969</v>
      </c>
      <c r="E3208" s="19"/>
      <c r="H3208" s="19"/>
      <c r="K3208" s="17">
        <f>SUM(J3207:J3207)</f>
        <v>11.5625</v>
      </c>
    </row>
    <row r="3209" spans="1:27" x14ac:dyDescent="0.25">
      <c r="B3209" s="9" t="s">
        <v>970</v>
      </c>
      <c r="E3209" s="19"/>
      <c r="H3209" s="19"/>
      <c r="K3209" s="19"/>
    </row>
    <row r="3210" spans="1:27" x14ac:dyDescent="0.25">
      <c r="B3210" t="s">
        <v>1766</v>
      </c>
      <c r="C3210" t="s">
        <v>1636</v>
      </c>
      <c r="D3210" t="s">
        <v>1767</v>
      </c>
      <c r="E3210" s="16">
        <v>3.5</v>
      </c>
      <c r="G3210" t="s">
        <v>963</v>
      </c>
      <c r="H3210" s="17">
        <v>7.76</v>
      </c>
      <c r="I3210" t="s">
        <v>964</v>
      </c>
      <c r="J3210" s="18">
        <f>ROUND(E3210* H3210,5)</f>
        <v>27.16</v>
      </c>
      <c r="K3210" s="19"/>
    </row>
    <row r="3211" spans="1:27" x14ac:dyDescent="0.25">
      <c r="D3211" s="20" t="s">
        <v>978</v>
      </c>
      <c r="E3211" s="19"/>
      <c r="H3211" s="19"/>
      <c r="K3211" s="17">
        <f>SUM(J3210:J3210)</f>
        <v>27.16</v>
      </c>
    </row>
    <row r="3212" spans="1:27" x14ac:dyDescent="0.25">
      <c r="B3212" s="9" t="s">
        <v>955</v>
      </c>
      <c r="E3212" s="19"/>
      <c r="H3212" s="19"/>
      <c r="K3212" s="19"/>
    </row>
    <row r="3213" spans="1:27" x14ac:dyDescent="0.25">
      <c r="B3213" t="s">
        <v>987</v>
      </c>
      <c r="C3213" t="s">
        <v>37</v>
      </c>
      <c r="D3213" t="s">
        <v>988</v>
      </c>
      <c r="E3213" s="16">
        <v>5.3E-3</v>
      </c>
      <c r="G3213" t="s">
        <v>963</v>
      </c>
      <c r="H3213" s="17">
        <v>157.58708999999999</v>
      </c>
      <c r="I3213" t="s">
        <v>964</v>
      </c>
      <c r="J3213" s="18">
        <f>ROUND(E3213* H3213,5)</f>
        <v>0.83521000000000001</v>
      </c>
      <c r="K3213" s="19"/>
    </row>
    <row r="3214" spans="1:27" x14ac:dyDescent="0.25">
      <c r="D3214" s="20" t="s">
        <v>1115</v>
      </c>
      <c r="E3214" s="19"/>
      <c r="H3214" s="19"/>
      <c r="K3214" s="17">
        <f>SUM(J3213:J3213)</f>
        <v>0.83521000000000001</v>
      </c>
    </row>
    <row r="3215" spans="1:27" x14ac:dyDescent="0.25">
      <c r="E3215" s="19"/>
      <c r="H3215" s="19"/>
      <c r="K3215" s="19"/>
    </row>
    <row r="3216" spans="1:27" x14ac:dyDescent="0.25">
      <c r="D3216" s="20" t="s">
        <v>980</v>
      </c>
      <c r="E3216" s="19"/>
      <c r="H3216" s="19">
        <v>2</v>
      </c>
      <c r="I3216" t="s">
        <v>981</v>
      </c>
      <c r="J3216">
        <f>ROUND(H3216/100*K3205,5)</f>
        <v>1.0582499999999999</v>
      </c>
      <c r="K3216" s="19"/>
    </row>
    <row r="3217" spans="1:27" x14ac:dyDescent="0.25">
      <c r="D3217" s="20" t="s">
        <v>979</v>
      </c>
      <c r="E3217" s="19"/>
      <c r="H3217" s="19"/>
      <c r="K3217" s="21">
        <f>SUM(J3202:J3216)</f>
        <v>93.528459999999995</v>
      </c>
    </row>
    <row r="3218" spans="1:27" x14ac:dyDescent="0.25">
      <c r="D3218" s="20" t="s">
        <v>1012</v>
      </c>
      <c r="E3218" s="19"/>
      <c r="H3218" s="19">
        <v>2.4</v>
      </c>
      <c r="I3218" t="s">
        <v>981</v>
      </c>
      <c r="K3218" s="17">
        <f>ROUND(H3218/100*K3217,5)</f>
        <v>2.2446799999999998</v>
      </c>
    </row>
    <row r="3219" spans="1:27" x14ac:dyDescent="0.25">
      <c r="D3219" s="20" t="s">
        <v>982</v>
      </c>
      <c r="E3219" s="19"/>
      <c r="H3219" s="19"/>
      <c r="K3219" s="21">
        <f>SUM(K3217:K3218)</f>
        <v>95.773139999999998</v>
      </c>
    </row>
    <row r="3221" spans="1:27" ht="45" customHeight="1" x14ac:dyDescent="0.25">
      <c r="A3221" s="12" t="s">
        <v>1768</v>
      </c>
      <c r="B3221" s="12" t="s">
        <v>877</v>
      </c>
      <c r="C3221" s="13" t="s">
        <v>28</v>
      </c>
      <c r="D3221" s="61" t="s">
        <v>878</v>
      </c>
      <c r="E3221" s="62"/>
      <c r="F3221" s="62"/>
      <c r="G3221" s="13"/>
      <c r="H3221" s="14" t="s">
        <v>958</v>
      </c>
      <c r="I3221" s="63">
        <v>1</v>
      </c>
      <c r="J3221" s="64"/>
      <c r="K3221" s="15">
        <f>ROUND(K3230,2)</f>
        <v>28.74</v>
      </c>
      <c r="L3221" s="13"/>
      <c r="M3221" s="13"/>
      <c r="N3221" s="13"/>
      <c r="O3221" s="13"/>
      <c r="P3221" s="13"/>
      <c r="Q3221" s="13"/>
      <c r="R3221" s="13"/>
      <c r="S3221" s="13"/>
      <c r="T3221" s="13"/>
      <c r="U3221" s="13"/>
      <c r="V3221" s="13"/>
      <c r="W3221" s="13"/>
      <c r="X3221" s="13"/>
      <c r="Y3221" s="13"/>
      <c r="Z3221" s="13"/>
      <c r="AA3221" s="13"/>
    </row>
    <row r="3222" spans="1:27" x14ac:dyDescent="0.25">
      <c r="B3222" s="9" t="s">
        <v>959</v>
      </c>
    </row>
    <row r="3223" spans="1:27" x14ac:dyDescent="0.25">
      <c r="B3223" t="s">
        <v>1111</v>
      </c>
      <c r="C3223" t="s">
        <v>25</v>
      </c>
      <c r="D3223" t="s">
        <v>1112</v>
      </c>
      <c r="E3223" s="16">
        <v>0.65</v>
      </c>
      <c r="F3223" t="s">
        <v>962</v>
      </c>
      <c r="G3223" t="s">
        <v>963</v>
      </c>
      <c r="H3223" s="17">
        <v>23.11</v>
      </c>
      <c r="I3223" t="s">
        <v>964</v>
      </c>
      <c r="J3223" s="18">
        <f>ROUND(E3223/I3221* H3223,5)</f>
        <v>15.0215</v>
      </c>
      <c r="K3223" s="19"/>
    </row>
    <row r="3224" spans="1:27" x14ac:dyDescent="0.25">
      <c r="B3224" t="s">
        <v>1109</v>
      </c>
      <c r="C3224" t="s">
        <v>25</v>
      </c>
      <c r="D3224" t="s">
        <v>1110</v>
      </c>
      <c r="E3224" s="16">
        <v>0.65</v>
      </c>
      <c r="F3224" t="s">
        <v>962</v>
      </c>
      <c r="G3224" t="s">
        <v>963</v>
      </c>
      <c r="H3224" s="17">
        <v>19.22</v>
      </c>
      <c r="I3224" t="s">
        <v>964</v>
      </c>
      <c r="J3224" s="18">
        <f>ROUND(E3224/I3221* H3224,5)</f>
        <v>12.493</v>
      </c>
      <c r="K3224" s="19"/>
    </row>
    <row r="3225" spans="1:27" x14ac:dyDescent="0.25">
      <c r="D3225" s="20" t="s">
        <v>965</v>
      </c>
      <c r="E3225" s="19"/>
      <c r="H3225" s="19"/>
      <c r="K3225" s="17">
        <f>SUM(J3223:J3224)</f>
        <v>27.514499999999998</v>
      </c>
    </row>
    <row r="3226" spans="1:27" x14ac:dyDescent="0.25">
      <c r="E3226" s="19"/>
      <c r="H3226" s="19"/>
      <c r="K3226" s="19"/>
    </row>
    <row r="3227" spans="1:27" x14ac:dyDescent="0.25">
      <c r="D3227" s="20" t="s">
        <v>980</v>
      </c>
      <c r="E3227" s="19"/>
      <c r="H3227" s="19">
        <v>2</v>
      </c>
      <c r="I3227" t="s">
        <v>981</v>
      </c>
      <c r="J3227">
        <f>ROUND(H3227/100*K3225,5)</f>
        <v>0.55028999999999995</v>
      </c>
      <c r="K3227" s="19"/>
    </row>
    <row r="3228" spans="1:27" x14ac:dyDescent="0.25">
      <c r="D3228" s="20" t="s">
        <v>979</v>
      </c>
      <c r="E3228" s="19"/>
      <c r="H3228" s="19"/>
      <c r="K3228" s="21">
        <f>SUM(J3222:J3227)</f>
        <v>28.064789999999999</v>
      </c>
    </row>
    <row r="3229" spans="1:27" x14ac:dyDescent="0.25">
      <c r="D3229" s="20" t="s">
        <v>1012</v>
      </c>
      <c r="E3229" s="19"/>
      <c r="H3229" s="19">
        <v>2.4</v>
      </c>
      <c r="I3229" t="s">
        <v>981</v>
      </c>
      <c r="K3229" s="17">
        <f>ROUND(H3229/100*K3228,5)</f>
        <v>0.67354999999999998</v>
      </c>
    </row>
    <row r="3230" spans="1:27" x14ac:dyDescent="0.25">
      <c r="D3230" s="20" t="s">
        <v>982</v>
      </c>
      <c r="E3230" s="19"/>
      <c r="H3230" s="19"/>
      <c r="K3230" s="21">
        <f>SUM(K3228:K3229)</f>
        <v>28.738339999999997</v>
      </c>
    </row>
    <row r="3232" spans="1:27" ht="45" customHeight="1" x14ac:dyDescent="0.25">
      <c r="A3232" s="12" t="s">
        <v>1769</v>
      </c>
      <c r="B3232" s="12" t="s">
        <v>879</v>
      </c>
      <c r="C3232" s="13" t="s">
        <v>28</v>
      </c>
      <c r="D3232" s="61" t="s">
        <v>880</v>
      </c>
      <c r="E3232" s="62"/>
      <c r="F3232" s="62"/>
      <c r="G3232" s="13"/>
      <c r="H3232" s="14" t="s">
        <v>958</v>
      </c>
      <c r="I3232" s="63">
        <v>1</v>
      </c>
      <c r="J3232" s="64"/>
      <c r="K3232" s="15">
        <f>ROUND(K3245,2)</f>
        <v>127.55</v>
      </c>
      <c r="L3232" s="13"/>
      <c r="M3232" s="13"/>
      <c r="N3232" s="13"/>
      <c r="O3232" s="13"/>
      <c r="P3232" s="13"/>
      <c r="Q3232" s="13"/>
      <c r="R3232" s="13"/>
      <c r="S3232" s="13"/>
      <c r="T3232" s="13"/>
      <c r="U3232" s="13"/>
      <c r="V3232" s="13"/>
      <c r="W3232" s="13"/>
      <c r="X3232" s="13"/>
      <c r="Y3232" s="13"/>
      <c r="Z3232" s="13"/>
      <c r="AA3232" s="13"/>
    </row>
    <row r="3233" spans="1:27" x14ac:dyDescent="0.25">
      <c r="B3233" s="9" t="s">
        <v>959</v>
      </c>
    </row>
    <row r="3234" spans="1:27" x14ac:dyDescent="0.25">
      <c r="B3234" t="s">
        <v>1111</v>
      </c>
      <c r="C3234" t="s">
        <v>25</v>
      </c>
      <c r="D3234" t="s">
        <v>1112</v>
      </c>
      <c r="E3234" s="16">
        <v>1.45</v>
      </c>
      <c r="F3234" t="s">
        <v>962</v>
      </c>
      <c r="G3234" t="s">
        <v>963</v>
      </c>
      <c r="H3234" s="17">
        <v>28.61</v>
      </c>
      <c r="I3234" t="s">
        <v>964</v>
      </c>
      <c r="J3234" s="18">
        <f>ROUND(E3234/I3232* H3234,5)</f>
        <v>41.484499999999997</v>
      </c>
      <c r="K3234" s="19"/>
    </row>
    <row r="3235" spans="1:27" x14ac:dyDescent="0.25">
      <c r="B3235" t="s">
        <v>1109</v>
      </c>
      <c r="C3235" t="s">
        <v>25</v>
      </c>
      <c r="D3235" t="s">
        <v>1110</v>
      </c>
      <c r="E3235" s="16">
        <v>1.45</v>
      </c>
      <c r="F3235" t="s">
        <v>962</v>
      </c>
      <c r="G3235" t="s">
        <v>963</v>
      </c>
      <c r="H3235" s="17">
        <v>23.88</v>
      </c>
      <c r="I3235" t="s">
        <v>964</v>
      </c>
      <c r="J3235" s="18">
        <f>ROUND(E3235/I3232* H3235,5)</f>
        <v>34.625999999999998</v>
      </c>
      <c r="K3235" s="19"/>
    </row>
    <row r="3236" spans="1:27" x14ac:dyDescent="0.25">
      <c r="D3236" s="20" t="s">
        <v>965</v>
      </c>
      <c r="E3236" s="19"/>
      <c r="H3236" s="19"/>
      <c r="K3236" s="17">
        <f>SUM(J3234:J3235)</f>
        <v>76.110500000000002</v>
      </c>
    </row>
    <row r="3237" spans="1:27" x14ac:dyDescent="0.25">
      <c r="B3237" s="9" t="s">
        <v>970</v>
      </c>
      <c r="E3237" s="19"/>
      <c r="H3237" s="19"/>
      <c r="K3237" s="19"/>
    </row>
    <row r="3238" spans="1:27" x14ac:dyDescent="0.25">
      <c r="B3238" t="s">
        <v>1770</v>
      </c>
      <c r="C3238" t="s">
        <v>974</v>
      </c>
      <c r="D3238" t="s">
        <v>1771</v>
      </c>
      <c r="E3238" s="16">
        <v>3.2000000000000002E-3</v>
      </c>
      <c r="G3238" t="s">
        <v>963</v>
      </c>
      <c r="H3238" s="17">
        <v>225.62</v>
      </c>
      <c r="I3238" t="s">
        <v>964</v>
      </c>
      <c r="J3238" s="18">
        <f>ROUND(E3238* H3238,5)</f>
        <v>0.72197999999999996</v>
      </c>
      <c r="K3238" s="19"/>
    </row>
    <row r="3239" spans="1:27" x14ac:dyDescent="0.25">
      <c r="B3239" t="s">
        <v>1772</v>
      </c>
      <c r="C3239" t="s">
        <v>990</v>
      </c>
      <c r="D3239" t="s">
        <v>1773</v>
      </c>
      <c r="E3239" s="16">
        <v>33.479999999999997</v>
      </c>
      <c r="G3239" t="s">
        <v>963</v>
      </c>
      <c r="H3239" s="17">
        <v>1.38</v>
      </c>
      <c r="I3239" t="s">
        <v>964</v>
      </c>
      <c r="J3239" s="18">
        <f>ROUND(E3239* H3239,5)</f>
        <v>46.202399999999997</v>
      </c>
      <c r="K3239" s="19"/>
    </row>
    <row r="3240" spans="1:27" x14ac:dyDescent="0.25">
      <c r="D3240" s="20" t="s">
        <v>978</v>
      </c>
      <c r="E3240" s="19"/>
      <c r="H3240" s="19"/>
      <c r="K3240" s="17">
        <f>SUM(J3238:J3239)</f>
        <v>46.924379999999999</v>
      </c>
    </row>
    <row r="3241" spans="1:27" x14ac:dyDescent="0.25">
      <c r="E3241" s="19"/>
      <c r="H3241" s="19"/>
      <c r="K3241" s="19"/>
    </row>
    <row r="3242" spans="1:27" x14ac:dyDescent="0.25">
      <c r="D3242" s="20" t="s">
        <v>980</v>
      </c>
      <c r="E3242" s="19"/>
      <c r="H3242" s="19">
        <v>2</v>
      </c>
      <c r="I3242" t="s">
        <v>981</v>
      </c>
      <c r="J3242">
        <f>ROUND(H3242/100*K3236,5)</f>
        <v>1.5222100000000001</v>
      </c>
      <c r="K3242" s="19"/>
    </row>
    <row r="3243" spans="1:27" x14ac:dyDescent="0.25">
      <c r="D3243" s="20" t="s">
        <v>979</v>
      </c>
      <c r="E3243" s="19"/>
      <c r="H3243" s="19"/>
      <c r="K3243" s="21">
        <f>SUM(J3233:J3242)</f>
        <v>124.55709</v>
      </c>
    </row>
    <row r="3244" spans="1:27" x14ac:dyDescent="0.25">
      <c r="D3244" s="20" t="s">
        <v>1012</v>
      </c>
      <c r="E3244" s="19"/>
      <c r="H3244" s="19">
        <v>2.4</v>
      </c>
      <c r="I3244" t="s">
        <v>981</v>
      </c>
      <c r="K3244" s="17">
        <f>ROUND(H3244/100*K3243,5)</f>
        <v>2.9893700000000001</v>
      </c>
    </row>
    <row r="3245" spans="1:27" x14ac:dyDescent="0.25">
      <c r="D3245" s="20" t="s">
        <v>982</v>
      </c>
      <c r="E3245" s="19"/>
      <c r="H3245" s="19"/>
      <c r="K3245" s="21">
        <f>SUM(K3243:K3244)</f>
        <v>127.54646</v>
      </c>
    </row>
    <row r="3247" spans="1:27" ht="45" customHeight="1" x14ac:dyDescent="0.25">
      <c r="A3247" s="12" t="s">
        <v>1774</v>
      </c>
      <c r="B3247" s="12" t="s">
        <v>161</v>
      </c>
      <c r="C3247" s="13" t="s">
        <v>28</v>
      </c>
      <c r="D3247" s="61" t="s">
        <v>162</v>
      </c>
      <c r="E3247" s="62"/>
      <c r="F3247" s="62"/>
      <c r="G3247" s="13"/>
      <c r="H3247" s="14" t="s">
        <v>958</v>
      </c>
      <c r="I3247" s="63">
        <v>1</v>
      </c>
      <c r="J3247" s="64"/>
      <c r="K3247" s="15">
        <f>ROUND(K3262,2)</f>
        <v>36.5</v>
      </c>
      <c r="L3247" s="13"/>
      <c r="M3247" s="13"/>
      <c r="N3247" s="13"/>
      <c r="O3247" s="13"/>
      <c r="P3247" s="13"/>
      <c r="Q3247" s="13"/>
      <c r="R3247" s="13"/>
      <c r="S3247" s="13"/>
      <c r="T3247" s="13"/>
      <c r="U3247" s="13"/>
      <c r="V3247" s="13"/>
      <c r="W3247" s="13"/>
      <c r="X3247" s="13"/>
      <c r="Y3247" s="13"/>
      <c r="Z3247" s="13"/>
      <c r="AA3247" s="13"/>
    </row>
    <row r="3248" spans="1:27" x14ac:dyDescent="0.25">
      <c r="B3248" s="9" t="s">
        <v>959</v>
      </c>
    </row>
    <row r="3249" spans="1:27" x14ac:dyDescent="0.25">
      <c r="B3249" t="s">
        <v>1111</v>
      </c>
      <c r="C3249" t="s">
        <v>25</v>
      </c>
      <c r="D3249" t="s">
        <v>1112</v>
      </c>
      <c r="E3249" s="16">
        <v>0.77</v>
      </c>
      <c r="F3249" t="s">
        <v>962</v>
      </c>
      <c r="G3249" t="s">
        <v>963</v>
      </c>
      <c r="H3249" s="17">
        <v>28.61</v>
      </c>
      <c r="I3249" t="s">
        <v>964</v>
      </c>
      <c r="J3249" s="18">
        <f>ROUND(E3249/I3247* H3249,5)</f>
        <v>22.029699999999998</v>
      </c>
      <c r="K3249" s="19"/>
    </row>
    <row r="3250" spans="1:27" x14ac:dyDescent="0.25">
      <c r="B3250" t="s">
        <v>1109</v>
      </c>
      <c r="C3250" t="s">
        <v>25</v>
      </c>
      <c r="D3250" t="s">
        <v>1110</v>
      </c>
      <c r="E3250" s="16">
        <v>0.38500000000000001</v>
      </c>
      <c r="F3250" t="s">
        <v>962</v>
      </c>
      <c r="G3250" t="s">
        <v>963</v>
      </c>
      <c r="H3250" s="17">
        <v>23.88</v>
      </c>
      <c r="I3250" t="s">
        <v>964</v>
      </c>
      <c r="J3250" s="18">
        <f>ROUND(E3250/I3247* H3250,5)</f>
        <v>9.1937999999999995</v>
      </c>
      <c r="K3250" s="19"/>
    </row>
    <row r="3251" spans="1:27" x14ac:dyDescent="0.25">
      <c r="D3251" s="20" t="s">
        <v>965</v>
      </c>
      <c r="E3251" s="19"/>
      <c r="H3251" s="19"/>
      <c r="K3251" s="17">
        <f>SUM(J3249:J3250)</f>
        <v>31.223499999999998</v>
      </c>
    </row>
    <row r="3252" spans="1:27" x14ac:dyDescent="0.25">
      <c r="B3252" s="9" t="s">
        <v>970</v>
      </c>
      <c r="E3252" s="19"/>
      <c r="H3252" s="19"/>
      <c r="K3252" s="19"/>
    </row>
    <row r="3253" spans="1:27" x14ac:dyDescent="0.25">
      <c r="B3253" t="s">
        <v>973</v>
      </c>
      <c r="C3253" t="s">
        <v>974</v>
      </c>
      <c r="D3253" t="s">
        <v>975</v>
      </c>
      <c r="E3253" s="16">
        <v>3.2000000000000002E-3</v>
      </c>
      <c r="G3253" t="s">
        <v>963</v>
      </c>
      <c r="H3253" s="17">
        <v>145.41999999999999</v>
      </c>
      <c r="I3253" t="s">
        <v>964</v>
      </c>
      <c r="J3253" s="18">
        <f>ROUND(E3253* H3253,5)</f>
        <v>0.46533999999999998</v>
      </c>
      <c r="K3253" s="19"/>
    </row>
    <row r="3254" spans="1:27" x14ac:dyDescent="0.25">
      <c r="D3254" s="20" t="s">
        <v>978</v>
      </c>
      <c r="E3254" s="19"/>
      <c r="H3254" s="19"/>
      <c r="K3254" s="17">
        <f>SUM(J3253:J3253)</f>
        <v>0.46533999999999998</v>
      </c>
    </row>
    <row r="3255" spans="1:27" x14ac:dyDescent="0.25">
      <c r="B3255" s="9" t="s">
        <v>955</v>
      </c>
      <c r="E3255" s="19"/>
      <c r="H3255" s="19"/>
      <c r="K3255" s="19"/>
    </row>
    <row r="3256" spans="1:27" x14ac:dyDescent="0.25">
      <c r="B3256" t="s">
        <v>985</v>
      </c>
      <c r="C3256" t="s">
        <v>37</v>
      </c>
      <c r="D3256" t="s">
        <v>986</v>
      </c>
      <c r="E3256" s="16">
        <v>2.92E-2</v>
      </c>
      <c r="G3256" t="s">
        <v>963</v>
      </c>
      <c r="H3256" s="17">
        <v>114.01</v>
      </c>
      <c r="I3256" t="s">
        <v>964</v>
      </c>
      <c r="J3256" s="18">
        <f>ROUND(E3256* H3256,5)</f>
        <v>3.3290899999999999</v>
      </c>
      <c r="K3256" s="19"/>
    </row>
    <row r="3257" spans="1:27" x14ac:dyDescent="0.25">
      <c r="D3257" s="20" t="s">
        <v>1115</v>
      </c>
      <c r="E3257" s="19"/>
      <c r="H3257" s="19"/>
      <c r="K3257" s="17">
        <f>SUM(J3256:J3256)</f>
        <v>3.3290899999999999</v>
      </c>
    </row>
    <row r="3258" spans="1:27" x14ac:dyDescent="0.25">
      <c r="E3258" s="19"/>
      <c r="H3258" s="19"/>
      <c r="K3258" s="19"/>
    </row>
    <row r="3259" spans="1:27" x14ac:dyDescent="0.25">
      <c r="D3259" s="20" t="s">
        <v>980</v>
      </c>
      <c r="E3259" s="19"/>
      <c r="H3259" s="19">
        <v>2</v>
      </c>
      <c r="I3259" t="s">
        <v>981</v>
      </c>
      <c r="J3259">
        <f>ROUND(H3259/100*K3251,5)</f>
        <v>0.62446999999999997</v>
      </c>
      <c r="K3259" s="19"/>
    </row>
    <row r="3260" spans="1:27" x14ac:dyDescent="0.25">
      <c r="D3260" s="20" t="s">
        <v>979</v>
      </c>
      <c r="E3260" s="19"/>
      <c r="H3260" s="19"/>
      <c r="K3260" s="21">
        <f>SUM(J3248:J3259)</f>
        <v>35.642400000000002</v>
      </c>
    </row>
    <row r="3261" spans="1:27" x14ac:dyDescent="0.25">
      <c r="D3261" s="20" t="s">
        <v>1012</v>
      </c>
      <c r="E3261" s="19"/>
      <c r="H3261" s="19">
        <v>2.4</v>
      </c>
      <c r="I3261" t="s">
        <v>981</v>
      </c>
      <c r="K3261" s="17">
        <f>ROUND(H3261/100*K3260,5)</f>
        <v>0.85541999999999996</v>
      </c>
    </row>
    <row r="3262" spans="1:27" x14ac:dyDescent="0.25">
      <c r="D3262" s="20" t="s">
        <v>982</v>
      </c>
      <c r="E3262" s="19"/>
      <c r="H3262" s="19"/>
      <c r="K3262" s="21">
        <f>SUM(K3260:K3261)</f>
        <v>36.497820000000004</v>
      </c>
    </row>
    <row r="3264" spans="1:27" ht="45" customHeight="1" x14ac:dyDescent="0.25">
      <c r="A3264" s="12" t="s">
        <v>1775</v>
      </c>
      <c r="B3264" s="12" t="s">
        <v>181</v>
      </c>
      <c r="C3264" s="13" t="s">
        <v>28</v>
      </c>
      <c r="D3264" s="61" t="s">
        <v>182</v>
      </c>
      <c r="E3264" s="62"/>
      <c r="F3264" s="62"/>
      <c r="G3264" s="13"/>
      <c r="H3264" s="14" t="s">
        <v>958</v>
      </c>
      <c r="I3264" s="63">
        <v>1</v>
      </c>
      <c r="J3264" s="64"/>
      <c r="K3264" s="15">
        <f>ROUND(K3279,2)</f>
        <v>11.56</v>
      </c>
      <c r="L3264" s="13"/>
      <c r="M3264" s="13"/>
      <c r="N3264" s="13"/>
      <c r="O3264" s="13"/>
      <c r="P3264" s="13"/>
      <c r="Q3264" s="13"/>
      <c r="R3264" s="13"/>
      <c r="S3264" s="13"/>
      <c r="T3264" s="13"/>
      <c r="U3264" s="13"/>
      <c r="V3264" s="13"/>
      <c r="W3264" s="13"/>
      <c r="X3264" s="13"/>
      <c r="Y3264" s="13"/>
      <c r="Z3264" s="13"/>
      <c r="AA3264" s="13"/>
    </row>
    <row r="3265" spans="2:11" x14ac:dyDescent="0.25">
      <c r="B3265" s="9" t="s">
        <v>959</v>
      </c>
    </row>
    <row r="3266" spans="2:11" x14ac:dyDescent="0.25">
      <c r="B3266" t="s">
        <v>1130</v>
      </c>
      <c r="C3266" t="s">
        <v>25</v>
      </c>
      <c r="D3266" t="s">
        <v>1131</v>
      </c>
      <c r="E3266" s="16">
        <v>0.253</v>
      </c>
      <c r="F3266" t="s">
        <v>962</v>
      </c>
      <c r="G3266" t="s">
        <v>963</v>
      </c>
      <c r="H3266" s="17">
        <v>23.11</v>
      </c>
      <c r="I3266" t="s">
        <v>964</v>
      </c>
      <c r="J3266" s="18">
        <f>ROUND(E3266/I3264* H3266,5)</f>
        <v>5.8468299999999997</v>
      </c>
      <c r="K3266" s="19"/>
    </row>
    <row r="3267" spans="2:11" x14ac:dyDescent="0.25">
      <c r="B3267" t="s">
        <v>994</v>
      </c>
      <c r="C3267" t="s">
        <v>25</v>
      </c>
      <c r="D3267" t="s">
        <v>995</v>
      </c>
      <c r="E3267" s="16">
        <v>0.127</v>
      </c>
      <c r="F3267" t="s">
        <v>962</v>
      </c>
      <c r="G3267" t="s">
        <v>963</v>
      </c>
      <c r="H3267" s="17">
        <v>19.22</v>
      </c>
      <c r="I3267" t="s">
        <v>964</v>
      </c>
      <c r="J3267" s="18">
        <f>ROUND(E3267/I3264* H3267,5)</f>
        <v>2.4409399999999999</v>
      </c>
      <c r="K3267" s="19"/>
    </row>
    <row r="3268" spans="2:11" x14ac:dyDescent="0.25">
      <c r="D3268" s="20" t="s">
        <v>965</v>
      </c>
      <c r="E3268" s="19"/>
      <c r="H3268" s="19"/>
      <c r="K3268" s="17">
        <f>SUM(J3266:J3267)</f>
        <v>8.2877700000000001</v>
      </c>
    </row>
    <row r="3269" spans="2:11" x14ac:dyDescent="0.25">
      <c r="B3269" s="9" t="s">
        <v>970</v>
      </c>
      <c r="E3269" s="19"/>
      <c r="H3269" s="19"/>
      <c r="K3269" s="19"/>
    </row>
    <row r="3270" spans="2:11" x14ac:dyDescent="0.25">
      <c r="B3270" t="s">
        <v>1132</v>
      </c>
      <c r="C3270" t="s">
        <v>990</v>
      </c>
      <c r="D3270" t="s">
        <v>1133</v>
      </c>
      <c r="E3270" s="16">
        <v>0.79800000000000004</v>
      </c>
      <c r="G3270" t="s">
        <v>963</v>
      </c>
      <c r="H3270" s="17">
        <v>0.12</v>
      </c>
      <c r="I3270" t="s">
        <v>964</v>
      </c>
      <c r="J3270" s="18">
        <f>ROUND(E3270* H3270,5)</f>
        <v>9.5759999999999998E-2</v>
      </c>
      <c r="K3270" s="19"/>
    </row>
    <row r="3271" spans="2:11" x14ac:dyDescent="0.25">
      <c r="D3271" s="20" t="s">
        <v>978</v>
      </c>
      <c r="E3271" s="19"/>
      <c r="H3271" s="19"/>
      <c r="K3271" s="17">
        <f>SUM(J3270:J3270)</f>
        <v>9.5759999999999998E-2</v>
      </c>
    </row>
    <row r="3272" spans="2:11" x14ac:dyDescent="0.25">
      <c r="B3272" s="9" t="s">
        <v>955</v>
      </c>
      <c r="E3272" s="19"/>
      <c r="H3272" s="19"/>
      <c r="K3272" s="19"/>
    </row>
    <row r="3273" spans="2:11" x14ac:dyDescent="0.25">
      <c r="B3273" t="s">
        <v>992</v>
      </c>
      <c r="C3273" t="s">
        <v>37</v>
      </c>
      <c r="D3273" t="s">
        <v>993</v>
      </c>
      <c r="E3273" s="16">
        <v>2.35E-2</v>
      </c>
      <c r="G3273" t="s">
        <v>963</v>
      </c>
      <c r="H3273" s="17">
        <v>116.39019999999999</v>
      </c>
      <c r="I3273" t="s">
        <v>964</v>
      </c>
      <c r="J3273" s="18">
        <f>ROUND(E3273* H3273,5)</f>
        <v>2.7351700000000001</v>
      </c>
      <c r="K3273" s="19"/>
    </row>
    <row r="3274" spans="2:11" x14ac:dyDescent="0.25">
      <c r="D3274" s="20" t="s">
        <v>1115</v>
      </c>
      <c r="E3274" s="19"/>
      <c r="H3274" s="19"/>
      <c r="K3274" s="17">
        <f>SUM(J3273:J3273)</f>
        <v>2.7351700000000001</v>
      </c>
    </row>
    <row r="3275" spans="2:11" x14ac:dyDescent="0.25">
      <c r="E3275" s="19"/>
      <c r="H3275" s="19"/>
      <c r="K3275" s="19"/>
    </row>
    <row r="3276" spans="2:11" x14ac:dyDescent="0.25">
      <c r="D3276" s="20" t="s">
        <v>980</v>
      </c>
      <c r="E3276" s="19"/>
      <c r="H3276" s="19">
        <v>2</v>
      </c>
      <c r="I3276" t="s">
        <v>981</v>
      </c>
      <c r="J3276">
        <f>ROUND(H3276/100*K3268,5)</f>
        <v>0.16575999999999999</v>
      </c>
      <c r="K3276" s="19"/>
    </row>
    <row r="3277" spans="2:11" x14ac:dyDescent="0.25">
      <c r="D3277" s="20" t="s">
        <v>979</v>
      </c>
      <c r="E3277" s="19"/>
      <c r="H3277" s="19"/>
      <c r="K3277" s="21">
        <f>SUM(J3265:J3276)</f>
        <v>11.284460000000001</v>
      </c>
    </row>
    <row r="3278" spans="2:11" x14ac:dyDescent="0.25">
      <c r="D3278" s="20" t="s">
        <v>1012</v>
      </c>
      <c r="E3278" s="19"/>
      <c r="H3278" s="19">
        <v>2.4</v>
      </c>
      <c r="I3278" t="s">
        <v>981</v>
      </c>
      <c r="K3278" s="17">
        <f>ROUND(H3278/100*K3277,5)</f>
        <v>0.27083000000000002</v>
      </c>
    </row>
    <row r="3279" spans="2:11" x14ac:dyDescent="0.25">
      <c r="D3279" s="20" t="s">
        <v>982</v>
      </c>
      <c r="E3279" s="19"/>
      <c r="H3279" s="19"/>
      <c r="K3279" s="21">
        <f>SUM(K3277:K3278)</f>
        <v>11.555290000000001</v>
      </c>
    </row>
    <row r="3281" spans="1:27" ht="45" customHeight="1" x14ac:dyDescent="0.25">
      <c r="A3281" s="12" t="s">
        <v>1776</v>
      </c>
      <c r="B3281" s="12" t="s">
        <v>165</v>
      </c>
      <c r="C3281" s="13" t="s">
        <v>28</v>
      </c>
      <c r="D3281" s="61" t="s">
        <v>166</v>
      </c>
      <c r="E3281" s="62"/>
      <c r="F3281" s="62"/>
      <c r="G3281" s="13"/>
      <c r="H3281" s="14" t="s">
        <v>958</v>
      </c>
      <c r="I3281" s="63">
        <v>1</v>
      </c>
      <c r="J3281" s="64"/>
      <c r="K3281" s="15">
        <f>ROUND(K3295,2)</f>
        <v>30.7</v>
      </c>
      <c r="L3281" s="13"/>
      <c r="M3281" s="13"/>
      <c r="N3281" s="13"/>
      <c r="O3281" s="13"/>
      <c r="P3281" s="13"/>
      <c r="Q3281" s="13"/>
      <c r="R3281" s="13"/>
      <c r="S3281" s="13"/>
      <c r="T3281" s="13"/>
      <c r="U3281" s="13"/>
      <c r="V3281" s="13"/>
      <c r="W3281" s="13"/>
      <c r="X3281" s="13"/>
      <c r="Y3281" s="13"/>
      <c r="Z3281" s="13"/>
      <c r="AA3281" s="13"/>
    </row>
    <row r="3282" spans="1:27" x14ac:dyDescent="0.25">
      <c r="B3282" s="9" t="s">
        <v>959</v>
      </c>
    </row>
    <row r="3283" spans="1:27" x14ac:dyDescent="0.25">
      <c r="B3283" t="s">
        <v>1109</v>
      </c>
      <c r="C3283" t="s">
        <v>25</v>
      </c>
      <c r="D3283" t="s">
        <v>1110</v>
      </c>
      <c r="E3283" s="16">
        <v>0.12</v>
      </c>
      <c r="F3283" t="s">
        <v>962</v>
      </c>
      <c r="G3283" t="s">
        <v>963</v>
      </c>
      <c r="H3283" s="17">
        <v>23.88</v>
      </c>
      <c r="I3283" t="s">
        <v>964</v>
      </c>
      <c r="J3283" s="18">
        <f>ROUND(E3283/I3281* H3283,5)</f>
        <v>2.8656000000000001</v>
      </c>
      <c r="K3283" s="19"/>
    </row>
    <row r="3284" spans="1:27" x14ac:dyDescent="0.25">
      <c r="B3284" t="s">
        <v>1061</v>
      </c>
      <c r="C3284" t="s">
        <v>25</v>
      </c>
      <c r="D3284" t="s">
        <v>1062</v>
      </c>
      <c r="E3284" s="16">
        <v>0.36</v>
      </c>
      <c r="F3284" t="s">
        <v>962</v>
      </c>
      <c r="G3284" t="s">
        <v>963</v>
      </c>
      <c r="H3284" s="17">
        <v>28.61</v>
      </c>
      <c r="I3284" t="s">
        <v>964</v>
      </c>
      <c r="J3284" s="18">
        <f>ROUND(E3284/I3281* H3284,5)</f>
        <v>10.2996</v>
      </c>
      <c r="K3284" s="19"/>
    </row>
    <row r="3285" spans="1:27" x14ac:dyDescent="0.25">
      <c r="D3285" s="20" t="s">
        <v>965</v>
      </c>
      <c r="E3285" s="19"/>
      <c r="H3285" s="19"/>
      <c r="K3285" s="17">
        <f>SUM(J3283:J3284)</f>
        <v>13.1652</v>
      </c>
    </row>
    <row r="3286" spans="1:27" x14ac:dyDescent="0.25">
      <c r="B3286" s="9" t="s">
        <v>970</v>
      </c>
      <c r="E3286" s="19"/>
      <c r="H3286" s="19"/>
      <c r="K3286" s="19"/>
    </row>
    <row r="3287" spans="1:27" x14ac:dyDescent="0.25">
      <c r="B3287" t="s">
        <v>1653</v>
      </c>
      <c r="C3287" t="s">
        <v>990</v>
      </c>
      <c r="D3287" t="s">
        <v>1654</v>
      </c>
      <c r="E3287" s="16">
        <v>4.9028</v>
      </c>
      <c r="G3287" t="s">
        <v>963</v>
      </c>
      <c r="H3287" s="17">
        <v>0.48</v>
      </c>
      <c r="I3287" t="s">
        <v>964</v>
      </c>
      <c r="J3287" s="18">
        <f>ROUND(E3287* H3287,5)</f>
        <v>2.3533400000000002</v>
      </c>
      <c r="K3287" s="19"/>
    </row>
    <row r="3288" spans="1:27" x14ac:dyDescent="0.25">
      <c r="B3288" t="s">
        <v>1649</v>
      </c>
      <c r="C3288" t="s">
        <v>990</v>
      </c>
      <c r="D3288" t="s">
        <v>1650</v>
      </c>
      <c r="E3288" s="16">
        <v>0.51</v>
      </c>
      <c r="G3288" t="s">
        <v>963</v>
      </c>
      <c r="H3288" s="17">
        <v>1.22</v>
      </c>
      <c r="I3288" t="s">
        <v>964</v>
      </c>
      <c r="J3288" s="18">
        <f>ROUND(E3288* H3288,5)</f>
        <v>0.62219999999999998</v>
      </c>
      <c r="K3288" s="19"/>
    </row>
    <row r="3289" spans="1:27" x14ac:dyDescent="0.25">
      <c r="B3289" t="s">
        <v>1651</v>
      </c>
      <c r="C3289" t="s">
        <v>28</v>
      </c>
      <c r="D3289" t="s">
        <v>1652</v>
      </c>
      <c r="E3289" s="16">
        <v>1.1000000000000001</v>
      </c>
      <c r="G3289" t="s">
        <v>963</v>
      </c>
      <c r="H3289" s="17">
        <v>12.34</v>
      </c>
      <c r="I3289" t="s">
        <v>964</v>
      </c>
      <c r="J3289" s="18">
        <f>ROUND(E3289* H3289,5)</f>
        <v>13.574</v>
      </c>
      <c r="K3289" s="19"/>
    </row>
    <row r="3290" spans="1:27" x14ac:dyDescent="0.25">
      <c r="D3290" s="20" t="s">
        <v>978</v>
      </c>
      <c r="E3290" s="19"/>
      <c r="H3290" s="19"/>
      <c r="K3290" s="17">
        <f>SUM(J3287:J3289)</f>
        <v>16.54954</v>
      </c>
    </row>
    <row r="3291" spans="1:27" x14ac:dyDescent="0.25">
      <c r="E3291" s="19"/>
      <c r="H3291" s="19"/>
      <c r="K3291" s="19"/>
    </row>
    <row r="3292" spans="1:27" x14ac:dyDescent="0.25">
      <c r="D3292" s="20" t="s">
        <v>980</v>
      </c>
      <c r="E3292" s="19"/>
      <c r="H3292" s="19">
        <v>2</v>
      </c>
      <c r="I3292" t="s">
        <v>981</v>
      </c>
      <c r="J3292">
        <f>ROUND(H3292/100*K3285,5)</f>
        <v>0.26329999999999998</v>
      </c>
      <c r="K3292" s="19"/>
    </row>
    <row r="3293" spans="1:27" x14ac:dyDescent="0.25">
      <c r="D3293" s="20" t="s">
        <v>979</v>
      </c>
      <c r="E3293" s="19"/>
      <c r="H3293" s="19"/>
      <c r="K3293" s="21">
        <f>SUM(J3282:J3292)</f>
        <v>29.97804</v>
      </c>
    </row>
    <row r="3294" spans="1:27" x14ac:dyDescent="0.25">
      <c r="D3294" s="20" t="s">
        <v>1012</v>
      </c>
      <c r="E3294" s="19"/>
      <c r="H3294" s="19">
        <v>2.4</v>
      </c>
      <c r="I3294" t="s">
        <v>981</v>
      </c>
      <c r="K3294" s="17">
        <f>ROUND(H3294/100*K3293,5)</f>
        <v>0.71947000000000005</v>
      </c>
    </row>
    <row r="3295" spans="1:27" x14ac:dyDescent="0.25">
      <c r="D3295" s="20" t="s">
        <v>982</v>
      </c>
      <c r="E3295" s="19"/>
      <c r="H3295" s="19"/>
      <c r="K3295" s="21">
        <f>SUM(K3293:K3294)</f>
        <v>30.697510000000001</v>
      </c>
    </row>
    <row r="3297" spans="1:27" ht="45" customHeight="1" x14ac:dyDescent="0.25">
      <c r="A3297" s="12" t="s">
        <v>1777</v>
      </c>
      <c r="B3297" s="12" t="s">
        <v>167</v>
      </c>
      <c r="C3297" s="13" t="s">
        <v>28</v>
      </c>
      <c r="D3297" s="61" t="s">
        <v>168</v>
      </c>
      <c r="E3297" s="62"/>
      <c r="F3297" s="62"/>
      <c r="G3297" s="13"/>
      <c r="H3297" s="14" t="s">
        <v>958</v>
      </c>
      <c r="I3297" s="63">
        <v>1</v>
      </c>
      <c r="J3297" s="64"/>
      <c r="K3297" s="15">
        <f>ROUND(K3311,2)</f>
        <v>56.42</v>
      </c>
      <c r="L3297" s="13"/>
      <c r="M3297" s="13"/>
      <c r="N3297" s="13"/>
      <c r="O3297" s="13"/>
      <c r="P3297" s="13"/>
      <c r="Q3297" s="13"/>
      <c r="R3297" s="13"/>
      <c r="S3297" s="13"/>
      <c r="T3297" s="13"/>
      <c r="U3297" s="13"/>
      <c r="V3297" s="13"/>
      <c r="W3297" s="13"/>
      <c r="X3297" s="13"/>
      <c r="Y3297" s="13"/>
      <c r="Z3297" s="13"/>
      <c r="AA3297" s="13"/>
    </row>
    <row r="3298" spans="1:27" x14ac:dyDescent="0.25">
      <c r="B3298" s="9" t="s">
        <v>959</v>
      </c>
    </row>
    <row r="3299" spans="1:27" x14ac:dyDescent="0.25">
      <c r="B3299" t="s">
        <v>1109</v>
      </c>
      <c r="C3299" t="s">
        <v>25</v>
      </c>
      <c r="D3299" t="s">
        <v>1110</v>
      </c>
      <c r="E3299" s="16">
        <v>0.72</v>
      </c>
      <c r="F3299" t="s">
        <v>962</v>
      </c>
      <c r="G3299" t="s">
        <v>963</v>
      </c>
      <c r="H3299" s="17">
        <v>23.88</v>
      </c>
      <c r="I3299" t="s">
        <v>964</v>
      </c>
      <c r="J3299" s="18">
        <f>ROUND(E3299/I3297* H3299,5)</f>
        <v>17.1936</v>
      </c>
      <c r="K3299" s="19"/>
    </row>
    <row r="3300" spans="1:27" x14ac:dyDescent="0.25">
      <c r="B3300" t="s">
        <v>1061</v>
      </c>
      <c r="C3300" t="s">
        <v>25</v>
      </c>
      <c r="D3300" t="s">
        <v>1062</v>
      </c>
      <c r="E3300" s="16">
        <v>0.72</v>
      </c>
      <c r="F3300" t="s">
        <v>962</v>
      </c>
      <c r="G3300" t="s">
        <v>963</v>
      </c>
      <c r="H3300" s="17">
        <v>28.61</v>
      </c>
      <c r="I3300" t="s">
        <v>964</v>
      </c>
      <c r="J3300" s="18">
        <f>ROUND(E3300/I3297* H3300,5)</f>
        <v>20.5992</v>
      </c>
      <c r="K3300" s="19"/>
    </row>
    <row r="3301" spans="1:27" x14ac:dyDescent="0.25">
      <c r="D3301" s="20" t="s">
        <v>965</v>
      </c>
      <c r="E3301" s="19"/>
      <c r="H3301" s="19"/>
      <c r="K3301" s="17">
        <f>SUM(J3299:J3300)</f>
        <v>37.7928</v>
      </c>
    </row>
    <row r="3302" spans="1:27" x14ac:dyDescent="0.25">
      <c r="B3302" s="9" t="s">
        <v>970</v>
      </c>
      <c r="E3302" s="19"/>
      <c r="H3302" s="19"/>
      <c r="K3302" s="19"/>
    </row>
    <row r="3303" spans="1:27" x14ac:dyDescent="0.25">
      <c r="B3303" t="s">
        <v>1651</v>
      </c>
      <c r="C3303" t="s">
        <v>28</v>
      </c>
      <c r="D3303" t="s">
        <v>1652</v>
      </c>
      <c r="E3303" s="16">
        <v>1.1000000000000001</v>
      </c>
      <c r="G3303" t="s">
        <v>963</v>
      </c>
      <c r="H3303" s="17">
        <v>12.34</v>
      </c>
      <c r="I3303" t="s">
        <v>964</v>
      </c>
      <c r="J3303" s="18">
        <f>ROUND(E3303* H3303,5)</f>
        <v>13.574</v>
      </c>
      <c r="K3303" s="19"/>
    </row>
    <row r="3304" spans="1:27" x14ac:dyDescent="0.25">
      <c r="B3304" t="s">
        <v>1653</v>
      </c>
      <c r="C3304" t="s">
        <v>990</v>
      </c>
      <c r="D3304" t="s">
        <v>1654</v>
      </c>
      <c r="E3304" s="16">
        <v>4.9028</v>
      </c>
      <c r="G3304" t="s">
        <v>963</v>
      </c>
      <c r="H3304" s="17">
        <v>0.48</v>
      </c>
      <c r="I3304" t="s">
        <v>964</v>
      </c>
      <c r="J3304" s="18">
        <f>ROUND(E3304* H3304,5)</f>
        <v>2.3533400000000002</v>
      </c>
      <c r="K3304" s="19"/>
    </row>
    <row r="3305" spans="1:27" x14ac:dyDescent="0.25">
      <c r="B3305" t="s">
        <v>1649</v>
      </c>
      <c r="C3305" t="s">
        <v>990</v>
      </c>
      <c r="D3305" t="s">
        <v>1650</v>
      </c>
      <c r="E3305" s="16">
        <v>0.51</v>
      </c>
      <c r="G3305" t="s">
        <v>963</v>
      </c>
      <c r="H3305" s="17">
        <v>1.22</v>
      </c>
      <c r="I3305" t="s">
        <v>964</v>
      </c>
      <c r="J3305" s="18">
        <f>ROUND(E3305* H3305,5)</f>
        <v>0.62219999999999998</v>
      </c>
      <c r="K3305" s="19"/>
    </row>
    <row r="3306" spans="1:27" x14ac:dyDescent="0.25">
      <c r="D3306" s="20" t="s">
        <v>978</v>
      </c>
      <c r="E3306" s="19"/>
      <c r="H3306" s="19"/>
      <c r="K3306" s="17">
        <f>SUM(J3303:J3305)</f>
        <v>16.54954</v>
      </c>
    </row>
    <row r="3307" spans="1:27" x14ac:dyDescent="0.25">
      <c r="E3307" s="19"/>
      <c r="H3307" s="19"/>
      <c r="K3307" s="19"/>
    </row>
    <row r="3308" spans="1:27" x14ac:dyDescent="0.25">
      <c r="D3308" s="20" t="s">
        <v>980</v>
      </c>
      <c r="E3308" s="19"/>
      <c r="H3308" s="19">
        <v>2</v>
      </c>
      <c r="I3308" t="s">
        <v>981</v>
      </c>
      <c r="J3308">
        <f>ROUND(H3308/100*K3301,5)</f>
        <v>0.75585999999999998</v>
      </c>
      <c r="K3308" s="19"/>
    </row>
    <row r="3309" spans="1:27" x14ac:dyDescent="0.25">
      <c r="D3309" s="20" t="s">
        <v>979</v>
      </c>
      <c r="E3309" s="19"/>
      <c r="H3309" s="19"/>
      <c r="K3309" s="21">
        <f>SUM(J3298:J3308)</f>
        <v>55.098199999999999</v>
      </c>
    </row>
    <row r="3310" spans="1:27" x14ac:dyDescent="0.25">
      <c r="D3310" s="20" t="s">
        <v>1012</v>
      </c>
      <c r="E3310" s="19"/>
      <c r="H3310" s="19">
        <v>2.4</v>
      </c>
      <c r="I3310" t="s">
        <v>981</v>
      </c>
      <c r="K3310" s="17">
        <f>ROUND(H3310/100*K3309,5)</f>
        <v>1.32236</v>
      </c>
    </row>
    <row r="3311" spans="1:27" x14ac:dyDescent="0.25">
      <c r="D3311" s="20" t="s">
        <v>982</v>
      </c>
      <c r="E3311" s="19"/>
      <c r="H3311" s="19"/>
      <c r="K3311" s="21">
        <f>SUM(K3309:K3310)</f>
        <v>56.420560000000002</v>
      </c>
    </row>
    <row r="3313" spans="1:27" ht="45" customHeight="1" x14ac:dyDescent="0.25">
      <c r="A3313" s="12" t="s">
        <v>1778</v>
      </c>
      <c r="B3313" s="12" t="s">
        <v>163</v>
      </c>
      <c r="C3313" s="13" t="s">
        <v>12</v>
      </c>
      <c r="D3313" s="61" t="s">
        <v>164</v>
      </c>
      <c r="E3313" s="62"/>
      <c r="F3313" s="62"/>
      <c r="G3313" s="13"/>
      <c r="H3313" s="14" t="s">
        <v>958</v>
      </c>
      <c r="I3313" s="63">
        <v>1</v>
      </c>
      <c r="J3313" s="64"/>
      <c r="K3313" s="15">
        <f>ROUND(K3327,2)</f>
        <v>127.41</v>
      </c>
      <c r="L3313" s="13"/>
      <c r="M3313" s="13"/>
      <c r="N3313" s="13"/>
      <c r="O3313" s="13"/>
      <c r="P3313" s="13"/>
      <c r="Q3313" s="13"/>
      <c r="R3313" s="13"/>
      <c r="S3313" s="13"/>
      <c r="T3313" s="13"/>
      <c r="U3313" s="13"/>
      <c r="V3313" s="13"/>
      <c r="W3313" s="13"/>
      <c r="X3313" s="13"/>
      <c r="Y3313" s="13"/>
      <c r="Z3313" s="13"/>
      <c r="AA3313" s="13"/>
    </row>
    <row r="3314" spans="1:27" x14ac:dyDescent="0.25">
      <c r="B3314" s="9" t="s">
        <v>959</v>
      </c>
    </row>
    <row r="3315" spans="1:27" x14ac:dyDescent="0.25">
      <c r="B3315" t="s">
        <v>1061</v>
      </c>
      <c r="C3315" t="s">
        <v>25</v>
      </c>
      <c r="D3315" t="s">
        <v>1062</v>
      </c>
      <c r="E3315" s="16">
        <v>1.51</v>
      </c>
      <c r="F3315" t="s">
        <v>962</v>
      </c>
      <c r="G3315" t="s">
        <v>963</v>
      </c>
      <c r="H3315" s="17">
        <v>28.61</v>
      </c>
      <c r="I3315" t="s">
        <v>964</v>
      </c>
      <c r="J3315" s="18">
        <f>ROUND(E3315/I3313* H3315,5)</f>
        <v>43.201099999999997</v>
      </c>
      <c r="K3315" s="19"/>
    </row>
    <row r="3316" spans="1:27" x14ac:dyDescent="0.25">
      <c r="B3316" t="s">
        <v>1109</v>
      </c>
      <c r="C3316" t="s">
        <v>25</v>
      </c>
      <c r="D3316" t="s">
        <v>1110</v>
      </c>
      <c r="E3316" s="16">
        <v>0.67</v>
      </c>
      <c r="F3316" t="s">
        <v>962</v>
      </c>
      <c r="G3316" t="s">
        <v>963</v>
      </c>
      <c r="H3316" s="17">
        <v>23.88</v>
      </c>
      <c r="I3316" t="s">
        <v>964</v>
      </c>
      <c r="J3316" s="18">
        <f>ROUND(E3316/I3313* H3316,5)</f>
        <v>15.999599999999999</v>
      </c>
      <c r="K3316" s="19"/>
    </row>
    <row r="3317" spans="1:27" x14ac:dyDescent="0.25">
      <c r="D3317" s="20" t="s">
        <v>965</v>
      </c>
      <c r="E3317" s="19"/>
      <c r="H3317" s="19"/>
      <c r="K3317" s="17">
        <f>SUM(J3315:J3316)</f>
        <v>59.200699999999998</v>
      </c>
    </row>
    <row r="3318" spans="1:27" x14ac:dyDescent="0.25">
      <c r="B3318" s="9" t="s">
        <v>970</v>
      </c>
      <c r="E3318" s="19"/>
      <c r="H3318" s="19"/>
      <c r="K3318" s="19"/>
    </row>
    <row r="3319" spans="1:27" x14ac:dyDescent="0.25">
      <c r="B3319" t="s">
        <v>1653</v>
      </c>
      <c r="C3319" t="s">
        <v>990</v>
      </c>
      <c r="D3319" t="s">
        <v>1654</v>
      </c>
      <c r="E3319" s="16">
        <v>20</v>
      </c>
      <c r="G3319" t="s">
        <v>963</v>
      </c>
      <c r="H3319" s="17">
        <v>0.48</v>
      </c>
      <c r="I3319" t="s">
        <v>964</v>
      </c>
      <c r="J3319" s="18">
        <f>ROUND(E3319* H3319,5)</f>
        <v>9.6</v>
      </c>
      <c r="K3319" s="19"/>
    </row>
    <row r="3320" spans="1:27" x14ac:dyDescent="0.25">
      <c r="B3320" t="s">
        <v>1651</v>
      </c>
      <c r="C3320" t="s">
        <v>28</v>
      </c>
      <c r="D3320" t="s">
        <v>1652</v>
      </c>
      <c r="E3320" s="16">
        <v>4.2</v>
      </c>
      <c r="G3320" t="s">
        <v>963</v>
      </c>
      <c r="H3320" s="17">
        <v>12.34</v>
      </c>
      <c r="I3320" t="s">
        <v>964</v>
      </c>
      <c r="J3320" s="18">
        <f>ROUND(E3320* H3320,5)</f>
        <v>51.828000000000003</v>
      </c>
      <c r="K3320" s="19"/>
    </row>
    <row r="3321" spans="1:27" x14ac:dyDescent="0.25">
      <c r="B3321" t="s">
        <v>1649</v>
      </c>
      <c r="C3321" t="s">
        <v>990</v>
      </c>
      <c r="D3321" t="s">
        <v>1650</v>
      </c>
      <c r="E3321" s="16">
        <v>2.14</v>
      </c>
      <c r="G3321" t="s">
        <v>963</v>
      </c>
      <c r="H3321" s="17">
        <v>1.22</v>
      </c>
      <c r="I3321" t="s">
        <v>964</v>
      </c>
      <c r="J3321" s="18">
        <f>ROUND(E3321* H3321,5)</f>
        <v>2.6107999999999998</v>
      </c>
      <c r="K3321" s="19"/>
    </row>
    <row r="3322" spans="1:27" x14ac:dyDescent="0.25">
      <c r="D3322" s="20" t="s">
        <v>978</v>
      </c>
      <c r="E3322" s="19"/>
      <c r="H3322" s="19"/>
      <c r="K3322" s="17">
        <f>SUM(J3319:J3321)</f>
        <v>64.038800000000009</v>
      </c>
    </row>
    <row r="3323" spans="1:27" x14ac:dyDescent="0.25">
      <c r="E3323" s="19"/>
      <c r="H3323" s="19"/>
      <c r="K3323" s="19"/>
    </row>
    <row r="3324" spans="1:27" x14ac:dyDescent="0.25">
      <c r="D3324" s="20" t="s">
        <v>980</v>
      </c>
      <c r="E3324" s="19"/>
      <c r="H3324" s="19">
        <v>2</v>
      </c>
      <c r="I3324" t="s">
        <v>981</v>
      </c>
      <c r="J3324">
        <f>ROUND(H3324/100*K3317,5)</f>
        <v>1.18401</v>
      </c>
      <c r="K3324" s="19"/>
    </row>
    <row r="3325" spans="1:27" x14ac:dyDescent="0.25">
      <c r="D3325" s="20" t="s">
        <v>979</v>
      </c>
      <c r="E3325" s="19"/>
      <c r="H3325" s="19"/>
      <c r="K3325" s="21">
        <f>SUM(J3314:J3324)</f>
        <v>124.42350999999999</v>
      </c>
    </row>
    <row r="3326" spans="1:27" x14ac:dyDescent="0.25">
      <c r="D3326" s="20" t="s">
        <v>1012</v>
      </c>
      <c r="E3326" s="19"/>
      <c r="H3326" s="19">
        <v>2.4</v>
      </c>
      <c r="I3326" t="s">
        <v>981</v>
      </c>
      <c r="K3326" s="17">
        <f>ROUND(H3326/100*K3325,5)</f>
        <v>2.9861599999999999</v>
      </c>
    </row>
    <row r="3327" spans="1:27" x14ac:dyDescent="0.25">
      <c r="D3327" s="20" t="s">
        <v>982</v>
      </c>
      <c r="E3327" s="19"/>
      <c r="H3327" s="19"/>
      <c r="K3327" s="21">
        <f>SUM(K3325:K3326)</f>
        <v>127.40966999999999</v>
      </c>
    </row>
    <row r="3329" spans="1:27" ht="45" customHeight="1" x14ac:dyDescent="0.25">
      <c r="A3329" s="12" t="s">
        <v>1779</v>
      </c>
      <c r="B3329" s="12" t="s">
        <v>185</v>
      </c>
      <c r="C3329" s="13" t="s">
        <v>28</v>
      </c>
      <c r="D3329" s="61" t="s">
        <v>186</v>
      </c>
      <c r="E3329" s="62"/>
      <c r="F3329" s="62"/>
      <c r="G3329" s="13"/>
      <c r="H3329" s="14" t="s">
        <v>958</v>
      </c>
      <c r="I3329" s="63">
        <v>1</v>
      </c>
      <c r="J3329" s="64"/>
      <c r="K3329" s="15">
        <f>ROUND(K3345,2)</f>
        <v>29.98</v>
      </c>
      <c r="L3329" s="13"/>
      <c r="M3329" s="13"/>
      <c r="N3329" s="13"/>
      <c r="O3329" s="13"/>
      <c r="P3329" s="13"/>
      <c r="Q3329" s="13"/>
      <c r="R3329" s="13"/>
      <c r="S3329" s="13"/>
      <c r="T3329" s="13"/>
      <c r="U3329" s="13"/>
      <c r="V3329" s="13"/>
      <c r="W3329" s="13"/>
      <c r="X3329" s="13"/>
      <c r="Y3329" s="13"/>
      <c r="Z3329" s="13"/>
      <c r="AA3329" s="13"/>
    </row>
    <row r="3330" spans="1:27" x14ac:dyDescent="0.25">
      <c r="B3330" s="9" t="s">
        <v>959</v>
      </c>
    </row>
    <row r="3331" spans="1:27" x14ac:dyDescent="0.25">
      <c r="B3331" t="s">
        <v>1059</v>
      </c>
      <c r="C3331" t="s">
        <v>25</v>
      </c>
      <c r="D3331" t="s">
        <v>1060</v>
      </c>
      <c r="E3331" s="16">
        <v>0.4</v>
      </c>
      <c r="F3331" t="s">
        <v>962</v>
      </c>
      <c r="G3331" t="s">
        <v>963</v>
      </c>
      <c r="H3331" s="17">
        <v>20.49</v>
      </c>
      <c r="I3331" t="s">
        <v>964</v>
      </c>
      <c r="J3331" s="18">
        <f>ROUND(E3331/I3329* H3331,5)</f>
        <v>8.1959999999999997</v>
      </c>
      <c r="K3331" s="19"/>
    </row>
    <row r="3332" spans="1:27" x14ac:dyDescent="0.25">
      <c r="B3332" t="s">
        <v>1061</v>
      </c>
      <c r="C3332" t="s">
        <v>25</v>
      </c>
      <c r="D3332" t="s">
        <v>1062</v>
      </c>
      <c r="E3332" s="16">
        <v>0.4</v>
      </c>
      <c r="F3332" t="s">
        <v>962</v>
      </c>
      <c r="G3332" t="s">
        <v>963</v>
      </c>
      <c r="H3332" s="17">
        <v>23.11</v>
      </c>
      <c r="I3332" t="s">
        <v>964</v>
      </c>
      <c r="J3332" s="18">
        <f>ROUND(E3332/I3329* H3332,5)</f>
        <v>9.2439999999999998</v>
      </c>
      <c r="K3332" s="19"/>
    </row>
    <row r="3333" spans="1:27" x14ac:dyDescent="0.25">
      <c r="D3333" s="20" t="s">
        <v>965</v>
      </c>
      <c r="E3333" s="19"/>
      <c r="H3333" s="19"/>
      <c r="K3333" s="17">
        <f>SUM(J3331:J3332)</f>
        <v>17.439999999999998</v>
      </c>
    </row>
    <row r="3334" spans="1:27" x14ac:dyDescent="0.25">
      <c r="B3334" s="9" t="s">
        <v>970</v>
      </c>
      <c r="E3334" s="19"/>
      <c r="H3334" s="19"/>
      <c r="K3334" s="19"/>
    </row>
    <row r="3335" spans="1:27" x14ac:dyDescent="0.25">
      <c r="B3335" t="s">
        <v>1755</v>
      </c>
      <c r="C3335" t="s">
        <v>990</v>
      </c>
      <c r="D3335" t="s">
        <v>1756</v>
      </c>
      <c r="E3335" s="16">
        <v>0.47249999999999998</v>
      </c>
      <c r="G3335" t="s">
        <v>963</v>
      </c>
      <c r="H3335" s="17">
        <v>1.07</v>
      </c>
      <c r="I3335" t="s">
        <v>964</v>
      </c>
      <c r="J3335" s="18">
        <f>ROUND(E3335* H3335,5)</f>
        <v>0.50558000000000003</v>
      </c>
      <c r="K3335" s="19"/>
    </row>
    <row r="3336" spans="1:27" x14ac:dyDescent="0.25">
      <c r="B3336" t="s">
        <v>1780</v>
      </c>
      <c r="C3336" t="s">
        <v>28</v>
      </c>
      <c r="D3336" t="s">
        <v>1781</v>
      </c>
      <c r="E3336" s="16">
        <v>1</v>
      </c>
      <c r="G3336" t="s">
        <v>963</v>
      </c>
      <c r="H3336" s="17">
        <v>4.67</v>
      </c>
      <c r="I3336" t="s">
        <v>964</v>
      </c>
      <c r="J3336" s="18">
        <f>ROUND(E3336* H3336,5)</f>
        <v>4.67</v>
      </c>
      <c r="K3336" s="19"/>
    </row>
    <row r="3337" spans="1:27" x14ac:dyDescent="0.25">
      <c r="B3337" t="s">
        <v>1753</v>
      </c>
      <c r="C3337" t="s">
        <v>1071</v>
      </c>
      <c r="D3337" t="s">
        <v>1754</v>
      </c>
      <c r="E3337" s="16">
        <v>0.18</v>
      </c>
      <c r="G3337" t="s">
        <v>963</v>
      </c>
      <c r="H3337" s="17">
        <v>9.3000000000000007</v>
      </c>
      <c r="I3337" t="s">
        <v>964</v>
      </c>
      <c r="J3337" s="18">
        <f>ROUND(E3337* H3337,5)</f>
        <v>1.6739999999999999</v>
      </c>
      <c r="K3337" s="19"/>
    </row>
    <row r="3338" spans="1:27" x14ac:dyDescent="0.25">
      <c r="B3338" t="s">
        <v>1782</v>
      </c>
      <c r="C3338" t="s">
        <v>28</v>
      </c>
      <c r="D3338" t="s">
        <v>1783</v>
      </c>
      <c r="E3338" s="16">
        <v>1.03</v>
      </c>
      <c r="G3338" t="s">
        <v>963</v>
      </c>
      <c r="H3338" s="17">
        <v>4.38</v>
      </c>
      <c r="I3338" t="s">
        <v>964</v>
      </c>
      <c r="J3338" s="18">
        <f>ROUND(E3338* H3338,5)</f>
        <v>4.5114000000000001</v>
      </c>
      <c r="K3338" s="19"/>
    </row>
    <row r="3339" spans="1:27" x14ac:dyDescent="0.25">
      <c r="B3339" t="s">
        <v>1757</v>
      </c>
      <c r="C3339" t="s">
        <v>56</v>
      </c>
      <c r="D3339" t="s">
        <v>1758</v>
      </c>
      <c r="E3339" s="16">
        <v>1.89</v>
      </c>
      <c r="G3339" t="s">
        <v>963</v>
      </c>
      <c r="H3339" s="17">
        <v>7.0000000000000007E-2</v>
      </c>
      <c r="I3339" t="s">
        <v>964</v>
      </c>
      <c r="J3339" s="18">
        <f>ROUND(E3339* H3339,5)</f>
        <v>0.1323</v>
      </c>
      <c r="K3339" s="19"/>
    </row>
    <row r="3340" spans="1:27" x14ac:dyDescent="0.25">
      <c r="D3340" s="20" t="s">
        <v>978</v>
      </c>
      <c r="E3340" s="19"/>
      <c r="H3340" s="19"/>
      <c r="K3340" s="17">
        <f>SUM(J3335:J3339)</f>
        <v>11.49328</v>
      </c>
    </row>
    <row r="3341" spans="1:27" x14ac:dyDescent="0.25">
      <c r="E3341" s="19"/>
      <c r="H3341" s="19"/>
      <c r="K3341" s="19"/>
    </row>
    <row r="3342" spans="1:27" x14ac:dyDescent="0.25">
      <c r="D3342" s="20" t="s">
        <v>980</v>
      </c>
      <c r="E3342" s="19"/>
      <c r="H3342" s="19">
        <v>2</v>
      </c>
      <c r="I3342" t="s">
        <v>981</v>
      </c>
      <c r="J3342">
        <f>ROUND(H3342/100*K3333,5)</f>
        <v>0.3488</v>
      </c>
      <c r="K3342" s="19"/>
    </row>
    <row r="3343" spans="1:27" x14ac:dyDescent="0.25">
      <c r="D3343" s="20" t="s">
        <v>979</v>
      </c>
      <c r="E3343" s="19"/>
      <c r="H3343" s="19"/>
      <c r="K3343" s="21">
        <f>SUM(J3330:J3342)</f>
        <v>29.282079999999997</v>
      </c>
    </row>
    <row r="3344" spans="1:27" x14ac:dyDescent="0.25">
      <c r="D3344" s="20" t="s">
        <v>1012</v>
      </c>
      <c r="E3344" s="19"/>
      <c r="H3344" s="19">
        <v>2.4</v>
      </c>
      <c r="I3344" t="s">
        <v>981</v>
      </c>
      <c r="K3344" s="17">
        <f>ROUND(H3344/100*K3343,5)</f>
        <v>0.70277000000000001</v>
      </c>
    </row>
    <row r="3345" spans="1:27" x14ac:dyDescent="0.25">
      <c r="D3345" s="20" t="s">
        <v>982</v>
      </c>
      <c r="E3345" s="19"/>
      <c r="H3345" s="19"/>
      <c r="K3345" s="21">
        <f>SUM(K3343:K3344)</f>
        <v>29.984849999999998</v>
      </c>
    </row>
    <row r="3347" spans="1:27" ht="45" customHeight="1" x14ac:dyDescent="0.25">
      <c r="A3347" s="12" t="s">
        <v>1784</v>
      </c>
      <c r="B3347" s="12" t="s">
        <v>698</v>
      </c>
      <c r="C3347" s="13" t="s">
        <v>28</v>
      </c>
      <c r="D3347" s="61" t="s">
        <v>699</v>
      </c>
      <c r="E3347" s="62"/>
      <c r="F3347" s="62"/>
      <c r="G3347" s="13"/>
      <c r="H3347" s="14" t="s">
        <v>958</v>
      </c>
      <c r="I3347" s="63">
        <v>1</v>
      </c>
      <c r="J3347" s="64"/>
      <c r="K3347" s="15">
        <f>ROUND(K3358,2)</f>
        <v>0.7</v>
      </c>
      <c r="L3347" s="13"/>
      <c r="M3347" s="13"/>
      <c r="N3347" s="13"/>
      <c r="O3347" s="13"/>
      <c r="P3347" s="13"/>
      <c r="Q3347" s="13"/>
      <c r="R3347" s="13"/>
      <c r="S3347" s="13"/>
      <c r="T3347" s="13"/>
      <c r="U3347" s="13"/>
      <c r="V3347" s="13"/>
      <c r="W3347" s="13"/>
      <c r="X3347" s="13"/>
      <c r="Y3347" s="13"/>
      <c r="Z3347" s="13"/>
      <c r="AA3347" s="13"/>
    </row>
    <row r="3348" spans="1:27" x14ac:dyDescent="0.25">
      <c r="B3348" s="9" t="s">
        <v>959</v>
      </c>
    </row>
    <row r="3349" spans="1:27" x14ac:dyDescent="0.25">
      <c r="B3349" t="s">
        <v>1332</v>
      </c>
      <c r="C3349" t="s">
        <v>25</v>
      </c>
      <c r="D3349" t="s">
        <v>1333</v>
      </c>
      <c r="E3349" s="16">
        <v>2.5000000000000001E-2</v>
      </c>
      <c r="F3349" t="s">
        <v>962</v>
      </c>
      <c r="G3349" t="s">
        <v>963</v>
      </c>
      <c r="H3349" s="17">
        <v>25.4</v>
      </c>
      <c r="I3349" t="s">
        <v>964</v>
      </c>
      <c r="J3349" s="18">
        <f>ROUND(E3349/I3347* H3349,5)</f>
        <v>0.63500000000000001</v>
      </c>
      <c r="K3349" s="19"/>
    </row>
    <row r="3350" spans="1:27" x14ac:dyDescent="0.25">
      <c r="D3350" s="20" t="s">
        <v>965</v>
      </c>
      <c r="E3350" s="19"/>
      <c r="H3350" s="19"/>
      <c r="K3350" s="17">
        <f>SUM(J3349:J3349)</f>
        <v>0.63500000000000001</v>
      </c>
    </row>
    <row r="3351" spans="1:27" x14ac:dyDescent="0.25">
      <c r="B3351" s="9" t="s">
        <v>970</v>
      </c>
      <c r="E3351" s="19"/>
      <c r="H3351" s="19"/>
      <c r="K3351" s="19"/>
    </row>
    <row r="3352" spans="1:27" x14ac:dyDescent="0.25">
      <c r="B3352" t="s">
        <v>1785</v>
      </c>
      <c r="C3352" t="s">
        <v>990</v>
      </c>
      <c r="D3352" t="s">
        <v>1786</v>
      </c>
      <c r="E3352" s="16">
        <v>0.01</v>
      </c>
      <c r="G3352" t="s">
        <v>963</v>
      </c>
      <c r="H3352" s="17">
        <v>3.95</v>
      </c>
      <c r="I3352" t="s">
        <v>964</v>
      </c>
      <c r="J3352" s="18">
        <f>ROUND(E3352* H3352,5)</f>
        <v>3.95E-2</v>
      </c>
      <c r="K3352" s="19"/>
    </row>
    <row r="3353" spans="1:27" x14ac:dyDescent="0.25">
      <c r="D3353" s="20" t="s">
        <v>978</v>
      </c>
      <c r="E3353" s="19"/>
      <c r="H3353" s="19"/>
      <c r="K3353" s="17">
        <f>SUM(J3352:J3352)</f>
        <v>3.95E-2</v>
      </c>
    </row>
    <row r="3354" spans="1:27" x14ac:dyDescent="0.25">
      <c r="E3354" s="19"/>
      <c r="H3354" s="19"/>
      <c r="K3354" s="19"/>
    </row>
    <row r="3355" spans="1:27" x14ac:dyDescent="0.25">
      <c r="D3355" s="20" t="s">
        <v>980</v>
      </c>
      <c r="E3355" s="19"/>
      <c r="H3355" s="19">
        <v>2</v>
      </c>
      <c r="I3355" t="s">
        <v>981</v>
      </c>
      <c r="J3355">
        <f>ROUND(H3355/100*K3350,5)</f>
        <v>1.2699999999999999E-2</v>
      </c>
      <c r="K3355" s="19"/>
    </row>
    <row r="3356" spans="1:27" x14ac:dyDescent="0.25">
      <c r="D3356" s="20" t="s">
        <v>979</v>
      </c>
      <c r="E3356" s="19"/>
      <c r="H3356" s="19"/>
      <c r="K3356" s="21">
        <f>SUM(J3348:J3355)</f>
        <v>0.68720000000000003</v>
      </c>
    </row>
    <row r="3357" spans="1:27" x14ac:dyDescent="0.25">
      <c r="D3357" s="20" t="s">
        <v>1012</v>
      </c>
      <c r="E3357" s="19"/>
      <c r="H3357" s="19">
        <v>2.4</v>
      </c>
      <c r="I3357" t="s">
        <v>981</v>
      </c>
      <c r="K3357" s="17">
        <f>ROUND(H3357/100*K3356,5)</f>
        <v>1.6490000000000001E-2</v>
      </c>
    </row>
    <row r="3358" spans="1:27" x14ac:dyDescent="0.25">
      <c r="D3358" s="20" t="s">
        <v>982</v>
      </c>
      <c r="E3358" s="19"/>
      <c r="H3358" s="19"/>
      <c r="K3358" s="21">
        <f>SUM(K3356:K3357)</f>
        <v>0.70369000000000004</v>
      </c>
    </row>
    <row r="3360" spans="1:27" ht="45" customHeight="1" x14ac:dyDescent="0.25">
      <c r="A3360" s="12" t="s">
        <v>1787</v>
      </c>
      <c r="B3360" s="12" t="s">
        <v>772</v>
      </c>
      <c r="C3360" s="13" t="s">
        <v>12</v>
      </c>
      <c r="D3360" s="61" t="s">
        <v>773</v>
      </c>
      <c r="E3360" s="62"/>
      <c r="F3360" s="62"/>
      <c r="G3360" s="13"/>
      <c r="H3360" s="14" t="s">
        <v>958</v>
      </c>
      <c r="I3360" s="63">
        <v>1</v>
      </c>
      <c r="J3360" s="64"/>
      <c r="K3360" s="15">
        <f>ROUND(K3373,2)</f>
        <v>27.98</v>
      </c>
      <c r="L3360" s="13"/>
      <c r="M3360" s="13"/>
      <c r="N3360" s="13"/>
      <c r="O3360" s="13"/>
      <c r="P3360" s="13"/>
      <c r="Q3360" s="13"/>
      <c r="R3360" s="13"/>
      <c r="S3360" s="13"/>
      <c r="T3360" s="13"/>
      <c r="U3360" s="13"/>
      <c r="V3360" s="13"/>
      <c r="W3360" s="13"/>
      <c r="X3360" s="13"/>
      <c r="Y3360" s="13"/>
      <c r="Z3360" s="13"/>
      <c r="AA3360" s="13"/>
    </row>
    <row r="3361" spans="1:27" x14ac:dyDescent="0.25">
      <c r="B3361" s="9" t="s">
        <v>959</v>
      </c>
    </row>
    <row r="3362" spans="1:27" x14ac:dyDescent="0.25">
      <c r="B3362" t="s">
        <v>1334</v>
      </c>
      <c r="C3362" t="s">
        <v>25</v>
      </c>
      <c r="D3362" t="s">
        <v>1335</v>
      </c>
      <c r="E3362" s="16">
        <v>0.3</v>
      </c>
      <c r="F3362" t="s">
        <v>962</v>
      </c>
      <c r="G3362" t="s">
        <v>963</v>
      </c>
      <c r="H3362" s="17">
        <v>29.12</v>
      </c>
      <c r="I3362" t="s">
        <v>964</v>
      </c>
      <c r="J3362" s="18">
        <f>ROUND(E3362/I3360* H3362,5)</f>
        <v>8.7360000000000007</v>
      </c>
      <c r="K3362" s="19"/>
    </row>
    <row r="3363" spans="1:27" x14ac:dyDescent="0.25">
      <c r="B3363" t="s">
        <v>1492</v>
      </c>
      <c r="C3363" t="s">
        <v>25</v>
      </c>
      <c r="D3363" t="s">
        <v>1493</v>
      </c>
      <c r="E3363" s="16">
        <v>0.3</v>
      </c>
      <c r="F3363" t="s">
        <v>962</v>
      </c>
      <c r="G3363" t="s">
        <v>963</v>
      </c>
      <c r="H3363" s="17">
        <v>25.6</v>
      </c>
      <c r="I3363" t="s">
        <v>964</v>
      </c>
      <c r="J3363" s="18">
        <f>ROUND(E3363/I3360* H3363,5)</f>
        <v>7.68</v>
      </c>
      <c r="K3363" s="19"/>
    </row>
    <row r="3364" spans="1:27" x14ac:dyDescent="0.25">
      <c r="D3364" s="20" t="s">
        <v>965</v>
      </c>
      <c r="E3364" s="19"/>
      <c r="H3364" s="19"/>
      <c r="K3364" s="17">
        <f>SUM(J3362:J3363)</f>
        <v>16.416</v>
      </c>
    </row>
    <row r="3365" spans="1:27" x14ac:dyDescent="0.25">
      <c r="B3365" s="9" t="s">
        <v>970</v>
      </c>
      <c r="E3365" s="19"/>
      <c r="H3365" s="19"/>
      <c r="K3365" s="19"/>
    </row>
    <row r="3366" spans="1:27" x14ac:dyDescent="0.25">
      <c r="B3366" t="s">
        <v>1788</v>
      </c>
      <c r="C3366" t="s">
        <v>990</v>
      </c>
      <c r="D3366" t="s">
        <v>1789</v>
      </c>
      <c r="E3366" s="16">
        <v>0.1</v>
      </c>
      <c r="G3366" t="s">
        <v>963</v>
      </c>
      <c r="H3366" s="17">
        <v>5.49</v>
      </c>
      <c r="I3366" t="s">
        <v>964</v>
      </c>
      <c r="J3366" s="18">
        <f>ROUND(E3366* H3366,5)</f>
        <v>0.54900000000000004</v>
      </c>
      <c r="K3366" s="19"/>
    </row>
    <row r="3367" spans="1:27" x14ac:dyDescent="0.25">
      <c r="B3367" t="s">
        <v>1790</v>
      </c>
      <c r="C3367" t="s">
        <v>28</v>
      </c>
      <c r="D3367" t="s">
        <v>1791</v>
      </c>
      <c r="E3367" s="16">
        <v>1</v>
      </c>
      <c r="G3367" t="s">
        <v>963</v>
      </c>
      <c r="H3367" s="17">
        <v>10.029999999999999</v>
      </c>
      <c r="I3367" t="s">
        <v>964</v>
      </c>
      <c r="J3367" s="18">
        <f>ROUND(E3367* H3367,5)</f>
        <v>10.029999999999999</v>
      </c>
      <c r="K3367" s="19"/>
    </row>
    <row r="3368" spans="1:27" x14ac:dyDescent="0.25">
      <c r="D3368" s="20" t="s">
        <v>978</v>
      </c>
      <c r="E3368" s="19"/>
      <c r="H3368" s="19"/>
      <c r="K3368" s="17">
        <f>SUM(J3366:J3367)</f>
        <v>10.578999999999999</v>
      </c>
    </row>
    <row r="3369" spans="1:27" x14ac:dyDescent="0.25">
      <c r="E3369" s="19"/>
      <c r="H3369" s="19"/>
      <c r="K3369" s="19"/>
    </row>
    <row r="3370" spans="1:27" x14ac:dyDescent="0.25">
      <c r="D3370" s="20" t="s">
        <v>980</v>
      </c>
      <c r="E3370" s="19"/>
      <c r="H3370" s="19">
        <v>2</v>
      </c>
      <c r="I3370" t="s">
        <v>981</v>
      </c>
      <c r="J3370">
        <f>ROUND(H3370/100*K3364,5)</f>
        <v>0.32832</v>
      </c>
      <c r="K3370" s="19"/>
    </row>
    <row r="3371" spans="1:27" x14ac:dyDescent="0.25">
      <c r="D3371" s="20" t="s">
        <v>979</v>
      </c>
      <c r="E3371" s="19"/>
      <c r="H3371" s="19"/>
      <c r="K3371" s="21">
        <f>SUM(J3361:J3370)</f>
        <v>27.323319999999999</v>
      </c>
    </row>
    <row r="3372" spans="1:27" x14ac:dyDescent="0.25">
      <c r="D3372" s="20" t="s">
        <v>1012</v>
      </c>
      <c r="E3372" s="19"/>
      <c r="H3372" s="19">
        <v>2.4</v>
      </c>
      <c r="I3372" t="s">
        <v>981</v>
      </c>
      <c r="K3372" s="17">
        <f>ROUND(H3372/100*K3371,5)</f>
        <v>0.65576000000000001</v>
      </c>
    </row>
    <row r="3373" spans="1:27" x14ac:dyDescent="0.25">
      <c r="D3373" s="20" t="s">
        <v>982</v>
      </c>
      <c r="E3373" s="19"/>
      <c r="H3373" s="19"/>
      <c r="K3373" s="21">
        <f>SUM(K3371:K3372)</f>
        <v>27.97908</v>
      </c>
    </row>
    <row r="3375" spans="1:27" ht="45" customHeight="1" x14ac:dyDescent="0.25">
      <c r="A3375" s="12" t="s">
        <v>1792</v>
      </c>
      <c r="B3375" s="12" t="s">
        <v>774</v>
      </c>
      <c r="C3375" s="13" t="s">
        <v>12</v>
      </c>
      <c r="D3375" s="61" t="s">
        <v>775</v>
      </c>
      <c r="E3375" s="62"/>
      <c r="F3375" s="62"/>
      <c r="G3375" s="13"/>
      <c r="H3375" s="14" t="s">
        <v>958</v>
      </c>
      <c r="I3375" s="63">
        <v>1</v>
      </c>
      <c r="J3375" s="64"/>
      <c r="K3375" s="15">
        <f>ROUND(K3388,2)</f>
        <v>22.26</v>
      </c>
      <c r="L3375" s="13"/>
      <c r="M3375" s="13"/>
      <c r="N3375" s="13"/>
      <c r="O3375" s="13"/>
      <c r="P3375" s="13"/>
      <c r="Q3375" s="13"/>
      <c r="R3375" s="13"/>
      <c r="S3375" s="13"/>
      <c r="T3375" s="13"/>
      <c r="U3375" s="13"/>
      <c r="V3375" s="13"/>
      <c r="W3375" s="13"/>
      <c r="X3375" s="13"/>
      <c r="Y3375" s="13"/>
      <c r="Z3375" s="13"/>
      <c r="AA3375" s="13"/>
    </row>
    <row r="3376" spans="1:27" x14ac:dyDescent="0.25">
      <c r="B3376" s="9" t="s">
        <v>959</v>
      </c>
    </row>
    <row r="3377" spans="1:27" x14ac:dyDescent="0.25">
      <c r="B3377" t="s">
        <v>1334</v>
      </c>
      <c r="C3377" t="s">
        <v>25</v>
      </c>
      <c r="D3377" t="s">
        <v>1335</v>
      </c>
      <c r="E3377" s="16">
        <v>0.2</v>
      </c>
      <c r="F3377" t="s">
        <v>962</v>
      </c>
      <c r="G3377" t="s">
        <v>963</v>
      </c>
      <c r="H3377" s="17">
        <v>29.12</v>
      </c>
      <c r="I3377" t="s">
        <v>964</v>
      </c>
      <c r="J3377" s="18">
        <f>ROUND(E3377/I3375* H3377,5)</f>
        <v>5.8239999999999998</v>
      </c>
      <c r="K3377" s="19"/>
    </row>
    <row r="3378" spans="1:27" x14ac:dyDescent="0.25">
      <c r="B3378" t="s">
        <v>1492</v>
      </c>
      <c r="C3378" t="s">
        <v>25</v>
      </c>
      <c r="D3378" t="s">
        <v>1493</v>
      </c>
      <c r="E3378" s="16">
        <v>0.2</v>
      </c>
      <c r="F3378" t="s">
        <v>962</v>
      </c>
      <c r="G3378" t="s">
        <v>963</v>
      </c>
      <c r="H3378" s="17">
        <v>25.6</v>
      </c>
      <c r="I3378" t="s">
        <v>964</v>
      </c>
      <c r="J3378" s="18">
        <f>ROUND(E3378/I3375* H3378,5)</f>
        <v>5.12</v>
      </c>
      <c r="K3378" s="19"/>
    </row>
    <row r="3379" spans="1:27" x14ac:dyDescent="0.25">
      <c r="D3379" s="20" t="s">
        <v>965</v>
      </c>
      <c r="E3379" s="19"/>
      <c r="H3379" s="19"/>
      <c r="K3379" s="17">
        <f>SUM(J3377:J3378)</f>
        <v>10.943999999999999</v>
      </c>
    </row>
    <row r="3380" spans="1:27" x14ac:dyDescent="0.25">
      <c r="B3380" s="9" t="s">
        <v>970</v>
      </c>
      <c r="E3380" s="19"/>
      <c r="H3380" s="19"/>
      <c r="K3380" s="19"/>
    </row>
    <row r="3381" spans="1:27" x14ac:dyDescent="0.25">
      <c r="B3381" t="s">
        <v>1788</v>
      </c>
      <c r="C3381" t="s">
        <v>990</v>
      </c>
      <c r="D3381" t="s">
        <v>1789</v>
      </c>
      <c r="E3381" s="16">
        <v>0.1</v>
      </c>
      <c r="G3381" t="s">
        <v>963</v>
      </c>
      <c r="H3381" s="17">
        <v>5.49</v>
      </c>
      <c r="I3381" t="s">
        <v>964</v>
      </c>
      <c r="J3381" s="18">
        <f>ROUND(E3381* H3381,5)</f>
        <v>0.54900000000000004</v>
      </c>
      <c r="K3381" s="19"/>
    </row>
    <row r="3382" spans="1:27" x14ac:dyDescent="0.25">
      <c r="B3382" t="s">
        <v>1790</v>
      </c>
      <c r="C3382" t="s">
        <v>28</v>
      </c>
      <c r="D3382" t="s">
        <v>1791</v>
      </c>
      <c r="E3382" s="16">
        <v>1</v>
      </c>
      <c r="G3382" t="s">
        <v>963</v>
      </c>
      <c r="H3382" s="17">
        <v>10.029999999999999</v>
      </c>
      <c r="I3382" t="s">
        <v>964</v>
      </c>
      <c r="J3382" s="18">
        <f>ROUND(E3382* H3382,5)</f>
        <v>10.029999999999999</v>
      </c>
      <c r="K3382" s="19"/>
    </row>
    <row r="3383" spans="1:27" x14ac:dyDescent="0.25">
      <c r="D3383" s="20" t="s">
        <v>978</v>
      </c>
      <c r="E3383" s="19"/>
      <c r="H3383" s="19"/>
      <c r="K3383" s="17">
        <f>SUM(J3381:J3382)</f>
        <v>10.578999999999999</v>
      </c>
    </row>
    <row r="3384" spans="1:27" x14ac:dyDescent="0.25">
      <c r="E3384" s="19"/>
      <c r="H3384" s="19"/>
      <c r="K3384" s="19"/>
    </row>
    <row r="3385" spans="1:27" x14ac:dyDescent="0.25">
      <c r="D3385" s="20" t="s">
        <v>980</v>
      </c>
      <c r="E3385" s="19"/>
      <c r="H3385" s="19">
        <v>2</v>
      </c>
      <c r="I3385" t="s">
        <v>981</v>
      </c>
      <c r="J3385">
        <f>ROUND(H3385/100*K3379,5)</f>
        <v>0.21887999999999999</v>
      </c>
      <c r="K3385" s="19"/>
    </row>
    <row r="3386" spans="1:27" x14ac:dyDescent="0.25">
      <c r="D3386" s="20" t="s">
        <v>979</v>
      </c>
      <c r="E3386" s="19"/>
      <c r="H3386" s="19"/>
      <c r="K3386" s="21">
        <f>SUM(J3376:J3385)</f>
        <v>21.741879999999995</v>
      </c>
    </row>
    <row r="3387" spans="1:27" x14ac:dyDescent="0.25">
      <c r="D3387" s="20" t="s">
        <v>1012</v>
      </c>
      <c r="E3387" s="19"/>
      <c r="H3387" s="19">
        <v>2.4</v>
      </c>
      <c r="I3387" t="s">
        <v>981</v>
      </c>
      <c r="K3387" s="17">
        <f>ROUND(H3387/100*K3386,5)</f>
        <v>0.52181</v>
      </c>
    </row>
    <row r="3388" spans="1:27" x14ac:dyDescent="0.25">
      <c r="D3388" s="20" t="s">
        <v>982</v>
      </c>
      <c r="E3388" s="19"/>
      <c r="H3388" s="19"/>
      <c r="K3388" s="21">
        <f>SUM(K3386:K3387)</f>
        <v>22.263689999999993</v>
      </c>
    </row>
    <row r="3390" spans="1:27" ht="45" customHeight="1" x14ac:dyDescent="0.25">
      <c r="A3390" s="12" t="s">
        <v>1793</v>
      </c>
      <c r="B3390" s="12" t="s">
        <v>193</v>
      </c>
      <c r="C3390" s="13" t="s">
        <v>28</v>
      </c>
      <c r="D3390" s="61" t="s">
        <v>194</v>
      </c>
      <c r="E3390" s="62"/>
      <c r="F3390" s="62"/>
      <c r="G3390" s="13"/>
      <c r="H3390" s="14" t="s">
        <v>958</v>
      </c>
      <c r="I3390" s="63">
        <v>1</v>
      </c>
      <c r="J3390" s="64"/>
      <c r="K3390" s="15">
        <f>ROUND(K3402,2)</f>
        <v>37.93</v>
      </c>
      <c r="L3390" s="13"/>
      <c r="M3390" s="13"/>
      <c r="N3390" s="13"/>
      <c r="O3390" s="13"/>
      <c r="P3390" s="13"/>
      <c r="Q3390" s="13"/>
      <c r="R3390" s="13"/>
      <c r="S3390" s="13"/>
      <c r="T3390" s="13"/>
      <c r="U3390" s="13"/>
      <c r="V3390" s="13"/>
      <c r="W3390" s="13"/>
      <c r="X3390" s="13"/>
      <c r="Y3390" s="13"/>
      <c r="Z3390" s="13"/>
      <c r="AA3390" s="13"/>
    </row>
    <row r="3391" spans="1:27" x14ac:dyDescent="0.25">
      <c r="B3391" s="9" t="s">
        <v>959</v>
      </c>
    </row>
    <row r="3392" spans="1:27" x14ac:dyDescent="0.25">
      <c r="B3392" t="s">
        <v>1111</v>
      </c>
      <c r="C3392" t="s">
        <v>25</v>
      </c>
      <c r="D3392" t="s">
        <v>1112</v>
      </c>
      <c r="E3392" s="16">
        <v>0.55000000000000004</v>
      </c>
      <c r="F3392" t="s">
        <v>962</v>
      </c>
      <c r="G3392" t="s">
        <v>963</v>
      </c>
      <c r="H3392" s="17">
        <v>23.11</v>
      </c>
      <c r="I3392" t="s">
        <v>964</v>
      </c>
      <c r="J3392" s="18">
        <f>ROUND(E3392/I3390* H3392,5)</f>
        <v>12.7105</v>
      </c>
      <c r="K3392" s="19"/>
    </row>
    <row r="3393" spans="1:27" x14ac:dyDescent="0.25">
      <c r="B3393" t="s">
        <v>1109</v>
      </c>
      <c r="C3393" t="s">
        <v>25</v>
      </c>
      <c r="D3393" t="s">
        <v>1110</v>
      </c>
      <c r="E3393" s="16">
        <v>5.5E-2</v>
      </c>
      <c r="F3393" t="s">
        <v>962</v>
      </c>
      <c r="G3393" t="s">
        <v>963</v>
      </c>
      <c r="H3393" s="17">
        <v>19.22</v>
      </c>
      <c r="I3393" t="s">
        <v>964</v>
      </c>
      <c r="J3393" s="18">
        <f>ROUND(E3393/I3390* H3393,5)</f>
        <v>1.0570999999999999</v>
      </c>
      <c r="K3393" s="19"/>
    </row>
    <row r="3394" spans="1:27" x14ac:dyDescent="0.25">
      <c r="D3394" s="20" t="s">
        <v>965</v>
      </c>
      <c r="E3394" s="19"/>
      <c r="H3394" s="19"/>
      <c r="K3394" s="17">
        <f>SUM(J3392:J3393)</f>
        <v>13.7676</v>
      </c>
    </row>
    <row r="3395" spans="1:27" x14ac:dyDescent="0.25">
      <c r="B3395" s="9" t="s">
        <v>970</v>
      </c>
      <c r="E3395" s="19"/>
      <c r="H3395" s="19"/>
      <c r="K3395" s="19"/>
    </row>
    <row r="3396" spans="1:27" x14ac:dyDescent="0.25">
      <c r="B3396" t="s">
        <v>1794</v>
      </c>
      <c r="C3396" t="s">
        <v>990</v>
      </c>
      <c r="D3396" t="s">
        <v>1795</v>
      </c>
      <c r="E3396" s="16">
        <v>4.0004999999999997</v>
      </c>
      <c r="G3396" t="s">
        <v>963</v>
      </c>
      <c r="H3396" s="17">
        <v>5.75</v>
      </c>
      <c r="I3396" t="s">
        <v>964</v>
      </c>
      <c r="J3396" s="18">
        <f>ROUND(E3396* H3396,5)</f>
        <v>23.002880000000001</v>
      </c>
      <c r="K3396" s="19"/>
    </row>
    <row r="3397" spans="1:27" x14ac:dyDescent="0.25">
      <c r="D3397" s="20" t="s">
        <v>978</v>
      </c>
      <c r="E3397" s="19"/>
      <c r="H3397" s="19"/>
      <c r="K3397" s="17">
        <f>SUM(J3396:J3396)</f>
        <v>23.002880000000001</v>
      </c>
    </row>
    <row r="3398" spans="1:27" x14ac:dyDescent="0.25">
      <c r="E3398" s="19"/>
      <c r="H3398" s="19"/>
      <c r="K3398" s="19"/>
    </row>
    <row r="3399" spans="1:27" x14ac:dyDescent="0.25">
      <c r="D3399" s="20" t="s">
        <v>980</v>
      </c>
      <c r="E3399" s="19"/>
      <c r="H3399" s="19">
        <v>2</v>
      </c>
      <c r="I3399" t="s">
        <v>981</v>
      </c>
      <c r="J3399">
        <f>ROUND(H3399/100*K3394,5)</f>
        <v>0.27534999999999998</v>
      </c>
      <c r="K3399" s="19"/>
    </row>
    <row r="3400" spans="1:27" x14ac:dyDescent="0.25">
      <c r="D3400" s="20" t="s">
        <v>979</v>
      </c>
      <c r="E3400" s="19"/>
      <c r="H3400" s="19"/>
      <c r="K3400" s="21">
        <f>SUM(J3391:J3399)</f>
        <v>37.045830000000002</v>
      </c>
    </row>
    <row r="3401" spans="1:27" x14ac:dyDescent="0.25">
      <c r="D3401" s="20" t="s">
        <v>1012</v>
      </c>
      <c r="E3401" s="19"/>
      <c r="H3401" s="19">
        <v>2.4</v>
      </c>
      <c r="I3401" t="s">
        <v>981</v>
      </c>
      <c r="K3401" s="17">
        <f>ROUND(H3401/100*K3400,5)</f>
        <v>0.8891</v>
      </c>
    </row>
    <row r="3402" spans="1:27" x14ac:dyDescent="0.25">
      <c r="D3402" s="20" t="s">
        <v>982</v>
      </c>
      <c r="E3402" s="19"/>
      <c r="H3402" s="19"/>
      <c r="K3402" s="21">
        <f>SUM(K3400:K3401)</f>
        <v>37.934930000000001</v>
      </c>
    </row>
    <row r="3404" spans="1:27" ht="45" customHeight="1" x14ac:dyDescent="0.25">
      <c r="A3404" s="12" t="s">
        <v>1796</v>
      </c>
      <c r="B3404" s="12" t="s">
        <v>171</v>
      </c>
      <c r="C3404" s="13" t="s">
        <v>12</v>
      </c>
      <c r="D3404" s="61" t="s">
        <v>172</v>
      </c>
      <c r="E3404" s="62"/>
      <c r="F3404" s="62"/>
      <c r="G3404" s="13"/>
      <c r="H3404" s="14" t="s">
        <v>958</v>
      </c>
      <c r="I3404" s="63">
        <v>1</v>
      </c>
      <c r="J3404" s="64"/>
      <c r="K3404" s="15">
        <f>ROUND(K3416,2)</f>
        <v>71.260000000000005</v>
      </c>
      <c r="L3404" s="13"/>
      <c r="M3404" s="13"/>
      <c r="N3404" s="13"/>
      <c r="O3404" s="13"/>
      <c r="P3404" s="13"/>
      <c r="Q3404" s="13"/>
      <c r="R3404" s="13"/>
      <c r="S3404" s="13"/>
      <c r="T3404" s="13"/>
      <c r="U3404" s="13"/>
      <c r="V3404" s="13"/>
      <c r="W3404" s="13"/>
      <c r="X3404" s="13"/>
      <c r="Y3404" s="13"/>
      <c r="Z3404" s="13"/>
      <c r="AA3404" s="13"/>
    </row>
    <row r="3405" spans="1:27" x14ac:dyDescent="0.25">
      <c r="B3405" s="9" t="s">
        <v>959</v>
      </c>
    </row>
    <row r="3406" spans="1:27" x14ac:dyDescent="0.25">
      <c r="B3406" t="s">
        <v>1111</v>
      </c>
      <c r="C3406" t="s">
        <v>25</v>
      </c>
      <c r="D3406" t="s">
        <v>1112</v>
      </c>
      <c r="E3406" s="16">
        <v>0.85</v>
      </c>
      <c r="F3406" t="s">
        <v>962</v>
      </c>
      <c r="G3406" t="s">
        <v>963</v>
      </c>
      <c r="H3406" s="17">
        <v>28.61</v>
      </c>
      <c r="I3406" t="s">
        <v>964</v>
      </c>
      <c r="J3406" s="18">
        <f>ROUND(E3406/I3404* H3406,5)</f>
        <v>24.3185</v>
      </c>
      <c r="K3406" s="19"/>
    </row>
    <row r="3407" spans="1:27" x14ac:dyDescent="0.25">
      <c r="B3407" t="s">
        <v>1109</v>
      </c>
      <c r="C3407" t="s">
        <v>25</v>
      </c>
      <c r="D3407" t="s">
        <v>1110</v>
      </c>
      <c r="E3407" s="16">
        <v>1.2</v>
      </c>
      <c r="F3407" t="s">
        <v>962</v>
      </c>
      <c r="G3407" t="s">
        <v>963</v>
      </c>
      <c r="H3407" s="17">
        <v>23.88</v>
      </c>
      <c r="I3407" t="s">
        <v>964</v>
      </c>
      <c r="J3407" s="18">
        <f>ROUND(E3407/I3404* H3407,5)</f>
        <v>28.655999999999999</v>
      </c>
      <c r="K3407" s="19"/>
    </row>
    <row r="3408" spans="1:27" x14ac:dyDescent="0.25">
      <c r="D3408" s="20" t="s">
        <v>965</v>
      </c>
      <c r="E3408" s="19"/>
      <c r="H3408" s="19"/>
      <c r="K3408" s="17">
        <f>SUM(J3406:J3407)</f>
        <v>52.974499999999999</v>
      </c>
    </row>
    <row r="3409" spans="1:27" x14ac:dyDescent="0.25">
      <c r="B3409" s="9" t="s">
        <v>970</v>
      </c>
      <c r="E3409" s="19"/>
      <c r="H3409" s="19"/>
      <c r="K3409" s="19"/>
    </row>
    <row r="3410" spans="1:27" x14ac:dyDescent="0.25">
      <c r="B3410" t="s">
        <v>1649</v>
      </c>
      <c r="C3410" t="s">
        <v>990</v>
      </c>
      <c r="D3410" t="s">
        <v>1650</v>
      </c>
      <c r="E3410" s="16">
        <v>12.75</v>
      </c>
      <c r="G3410" t="s">
        <v>963</v>
      </c>
      <c r="H3410" s="17">
        <v>1.22</v>
      </c>
      <c r="I3410" t="s">
        <v>964</v>
      </c>
      <c r="J3410" s="18">
        <f>ROUND(E3410* H3410,5)</f>
        <v>15.555</v>
      </c>
      <c r="K3410" s="19"/>
    </row>
    <row r="3411" spans="1:27" x14ac:dyDescent="0.25">
      <c r="D3411" s="20" t="s">
        <v>978</v>
      </c>
      <c r="E3411" s="19"/>
      <c r="H3411" s="19"/>
      <c r="K3411" s="17">
        <f>SUM(J3410:J3410)</f>
        <v>15.555</v>
      </c>
    </row>
    <row r="3412" spans="1:27" x14ac:dyDescent="0.25">
      <c r="E3412" s="19"/>
      <c r="H3412" s="19"/>
      <c r="K3412" s="19"/>
    </row>
    <row r="3413" spans="1:27" x14ac:dyDescent="0.25">
      <c r="D3413" s="20" t="s">
        <v>980</v>
      </c>
      <c r="E3413" s="19"/>
      <c r="H3413" s="19">
        <v>2</v>
      </c>
      <c r="I3413" t="s">
        <v>981</v>
      </c>
      <c r="J3413">
        <f>ROUND(H3413/100*K3408,5)</f>
        <v>1.05949</v>
      </c>
      <c r="K3413" s="19"/>
    </row>
    <row r="3414" spans="1:27" x14ac:dyDescent="0.25">
      <c r="D3414" s="20" t="s">
        <v>979</v>
      </c>
      <c r="E3414" s="19"/>
      <c r="H3414" s="19"/>
      <c r="K3414" s="21">
        <f>SUM(J3405:J3413)</f>
        <v>69.588989999999995</v>
      </c>
    </row>
    <row r="3415" spans="1:27" x14ac:dyDescent="0.25">
      <c r="D3415" s="20" t="s">
        <v>1012</v>
      </c>
      <c r="E3415" s="19"/>
      <c r="H3415" s="19">
        <v>2.4</v>
      </c>
      <c r="I3415" t="s">
        <v>981</v>
      </c>
      <c r="K3415" s="17">
        <f>ROUND(H3415/100*K3414,5)</f>
        <v>1.67014</v>
      </c>
    </row>
    <row r="3416" spans="1:27" x14ac:dyDescent="0.25">
      <c r="D3416" s="20" t="s">
        <v>982</v>
      </c>
      <c r="E3416" s="19"/>
      <c r="H3416" s="19"/>
      <c r="K3416" s="21">
        <f>SUM(K3414:K3415)</f>
        <v>71.259129999999999</v>
      </c>
    </row>
    <row r="3418" spans="1:27" ht="45" customHeight="1" x14ac:dyDescent="0.25">
      <c r="A3418" s="12" t="s">
        <v>1797</v>
      </c>
      <c r="B3418" s="12" t="s">
        <v>169</v>
      </c>
      <c r="C3418" s="13" t="s">
        <v>12</v>
      </c>
      <c r="D3418" s="61" t="s">
        <v>170</v>
      </c>
      <c r="E3418" s="62"/>
      <c r="F3418" s="62"/>
      <c r="G3418" s="13"/>
      <c r="H3418" s="14" t="s">
        <v>958</v>
      </c>
      <c r="I3418" s="63">
        <v>1</v>
      </c>
      <c r="J3418" s="64"/>
      <c r="K3418" s="15">
        <f>ROUND(K3430,2)</f>
        <v>95.7</v>
      </c>
      <c r="L3418" s="13"/>
      <c r="M3418" s="13"/>
      <c r="N3418" s="13"/>
      <c r="O3418" s="13"/>
      <c r="P3418" s="13"/>
      <c r="Q3418" s="13"/>
      <c r="R3418" s="13"/>
      <c r="S3418" s="13"/>
      <c r="T3418" s="13"/>
      <c r="U3418" s="13"/>
      <c r="V3418" s="13"/>
      <c r="W3418" s="13"/>
      <c r="X3418" s="13"/>
      <c r="Y3418" s="13"/>
      <c r="Z3418" s="13"/>
      <c r="AA3418" s="13"/>
    </row>
    <row r="3419" spans="1:27" x14ac:dyDescent="0.25">
      <c r="B3419" s="9" t="s">
        <v>959</v>
      </c>
    </row>
    <row r="3420" spans="1:27" x14ac:dyDescent="0.25">
      <c r="B3420" t="s">
        <v>1111</v>
      </c>
      <c r="C3420" t="s">
        <v>25</v>
      </c>
      <c r="D3420" t="s">
        <v>1112</v>
      </c>
      <c r="E3420" s="16">
        <v>1</v>
      </c>
      <c r="F3420" t="s">
        <v>962</v>
      </c>
      <c r="G3420" t="s">
        <v>963</v>
      </c>
      <c r="H3420" s="17">
        <v>28.61</v>
      </c>
      <c r="I3420" t="s">
        <v>964</v>
      </c>
      <c r="J3420" s="18">
        <f>ROUND(E3420/I3418* H3420,5)</f>
        <v>28.61</v>
      </c>
      <c r="K3420" s="19"/>
    </row>
    <row r="3421" spans="1:27" x14ac:dyDescent="0.25">
      <c r="B3421" t="s">
        <v>1109</v>
      </c>
      <c r="C3421" t="s">
        <v>25</v>
      </c>
      <c r="D3421" t="s">
        <v>1110</v>
      </c>
      <c r="E3421" s="16">
        <v>2</v>
      </c>
      <c r="F3421" t="s">
        <v>962</v>
      </c>
      <c r="G3421" t="s">
        <v>963</v>
      </c>
      <c r="H3421" s="17">
        <v>23.88</v>
      </c>
      <c r="I3421" t="s">
        <v>964</v>
      </c>
      <c r="J3421" s="18">
        <f>ROUND(E3421/I3418* H3421,5)</f>
        <v>47.76</v>
      </c>
      <c r="K3421" s="19"/>
    </row>
    <row r="3422" spans="1:27" x14ac:dyDescent="0.25">
      <c r="D3422" s="20" t="s">
        <v>965</v>
      </c>
      <c r="E3422" s="19"/>
      <c r="H3422" s="19"/>
      <c r="K3422" s="17">
        <f>SUM(J3420:J3421)</f>
        <v>76.37</v>
      </c>
    </row>
    <row r="3423" spans="1:27" x14ac:dyDescent="0.25">
      <c r="B3423" s="9" t="s">
        <v>970</v>
      </c>
      <c r="E3423" s="19"/>
      <c r="H3423" s="19"/>
      <c r="K3423" s="19"/>
    </row>
    <row r="3424" spans="1:27" x14ac:dyDescent="0.25">
      <c r="B3424" t="s">
        <v>1649</v>
      </c>
      <c r="C3424" t="s">
        <v>990</v>
      </c>
      <c r="D3424" t="s">
        <v>1650</v>
      </c>
      <c r="E3424" s="16">
        <v>12.75</v>
      </c>
      <c r="G3424" t="s">
        <v>963</v>
      </c>
      <c r="H3424" s="17">
        <v>1.22</v>
      </c>
      <c r="I3424" t="s">
        <v>964</v>
      </c>
      <c r="J3424" s="18">
        <f>ROUND(E3424* H3424,5)</f>
        <v>15.555</v>
      </c>
      <c r="K3424" s="19"/>
    </row>
    <row r="3425" spans="1:27" x14ac:dyDescent="0.25">
      <c r="D3425" s="20" t="s">
        <v>978</v>
      </c>
      <c r="E3425" s="19"/>
      <c r="H3425" s="19"/>
      <c r="K3425" s="17">
        <f>SUM(J3424:J3424)</f>
        <v>15.555</v>
      </c>
    </row>
    <row r="3426" spans="1:27" x14ac:dyDescent="0.25">
      <c r="E3426" s="19"/>
      <c r="H3426" s="19"/>
      <c r="K3426" s="19"/>
    </row>
    <row r="3427" spans="1:27" x14ac:dyDescent="0.25">
      <c r="D3427" s="20" t="s">
        <v>980</v>
      </c>
      <c r="E3427" s="19"/>
      <c r="H3427" s="19">
        <v>2</v>
      </c>
      <c r="I3427" t="s">
        <v>981</v>
      </c>
      <c r="J3427">
        <f>ROUND(H3427/100*K3422,5)</f>
        <v>1.5274000000000001</v>
      </c>
      <c r="K3427" s="19"/>
    </row>
    <row r="3428" spans="1:27" x14ac:dyDescent="0.25">
      <c r="D3428" s="20" t="s">
        <v>979</v>
      </c>
      <c r="E3428" s="19"/>
      <c r="H3428" s="19"/>
      <c r="K3428" s="21">
        <f>SUM(J3419:J3427)</f>
        <v>93.452400000000011</v>
      </c>
    </row>
    <row r="3429" spans="1:27" x14ac:dyDescent="0.25">
      <c r="D3429" s="20" t="s">
        <v>1012</v>
      </c>
      <c r="E3429" s="19"/>
      <c r="H3429" s="19">
        <v>2.4</v>
      </c>
      <c r="I3429" t="s">
        <v>981</v>
      </c>
      <c r="K3429" s="17">
        <f>ROUND(H3429/100*K3428,5)</f>
        <v>2.2428599999999999</v>
      </c>
    </row>
    <row r="3430" spans="1:27" x14ac:dyDescent="0.25">
      <c r="D3430" s="20" t="s">
        <v>982</v>
      </c>
      <c r="E3430" s="19"/>
      <c r="H3430" s="19"/>
      <c r="K3430" s="21">
        <f>SUM(K3428:K3429)</f>
        <v>95.695260000000005</v>
      </c>
    </row>
    <row r="3432" spans="1:27" ht="45" customHeight="1" x14ac:dyDescent="0.25">
      <c r="A3432" s="12" t="s">
        <v>1798</v>
      </c>
      <c r="B3432" s="12" t="s">
        <v>189</v>
      </c>
      <c r="C3432" s="13" t="s">
        <v>28</v>
      </c>
      <c r="D3432" s="61" t="s">
        <v>190</v>
      </c>
      <c r="E3432" s="62"/>
      <c r="F3432" s="62"/>
      <c r="G3432" s="13"/>
      <c r="H3432" s="14" t="s">
        <v>958</v>
      </c>
      <c r="I3432" s="63">
        <v>1</v>
      </c>
      <c r="J3432" s="64"/>
      <c r="K3432" s="15">
        <f>ROUND(K3446,2)</f>
        <v>23.22</v>
      </c>
      <c r="L3432" s="13"/>
      <c r="M3432" s="13"/>
      <c r="N3432" s="13"/>
      <c r="O3432" s="13"/>
      <c r="P3432" s="13"/>
      <c r="Q3432" s="13"/>
      <c r="R3432" s="13"/>
      <c r="S3432" s="13"/>
      <c r="T3432" s="13"/>
      <c r="U3432" s="13"/>
      <c r="V3432" s="13"/>
      <c r="W3432" s="13"/>
      <c r="X3432" s="13"/>
      <c r="Y3432" s="13"/>
      <c r="Z3432" s="13"/>
      <c r="AA3432" s="13"/>
    </row>
    <row r="3433" spans="1:27" x14ac:dyDescent="0.25">
      <c r="B3433" s="9" t="s">
        <v>959</v>
      </c>
    </row>
    <row r="3434" spans="1:27" x14ac:dyDescent="0.25">
      <c r="B3434" t="s">
        <v>1330</v>
      </c>
      <c r="C3434" t="s">
        <v>25</v>
      </c>
      <c r="D3434" t="s">
        <v>1331</v>
      </c>
      <c r="E3434" s="16">
        <v>0.9</v>
      </c>
      <c r="F3434" t="s">
        <v>962</v>
      </c>
      <c r="G3434" t="s">
        <v>963</v>
      </c>
      <c r="H3434" s="17">
        <v>23.11</v>
      </c>
      <c r="I3434" t="s">
        <v>964</v>
      </c>
      <c r="J3434" s="18">
        <f>ROUND(E3434/I3432* H3434,5)</f>
        <v>20.798999999999999</v>
      </c>
      <c r="K3434" s="19"/>
    </row>
    <row r="3435" spans="1:27" x14ac:dyDescent="0.25">
      <c r="D3435" s="20" t="s">
        <v>965</v>
      </c>
      <c r="E3435" s="19"/>
      <c r="H3435" s="19"/>
      <c r="K3435" s="17">
        <f>SUM(J3434:J3434)</f>
        <v>20.798999999999999</v>
      </c>
    </row>
    <row r="3436" spans="1:27" x14ac:dyDescent="0.25">
      <c r="B3436" s="9" t="s">
        <v>966</v>
      </c>
      <c r="E3436" s="19"/>
      <c r="H3436" s="19"/>
      <c r="K3436" s="19"/>
    </row>
    <row r="3437" spans="1:27" x14ac:dyDescent="0.25">
      <c r="B3437" t="s">
        <v>1799</v>
      </c>
      <c r="C3437" t="s">
        <v>25</v>
      </c>
      <c r="D3437" t="s">
        <v>1800</v>
      </c>
      <c r="E3437" s="16">
        <v>0.35</v>
      </c>
      <c r="F3437" t="s">
        <v>962</v>
      </c>
      <c r="G3437" t="s">
        <v>963</v>
      </c>
      <c r="H3437" s="17">
        <v>2.95</v>
      </c>
      <c r="I3437" t="s">
        <v>964</v>
      </c>
      <c r="J3437" s="18">
        <f>ROUND(E3437/I3432* H3437,5)</f>
        <v>1.0325</v>
      </c>
      <c r="K3437" s="19"/>
    </row>
    <row r="3438" spans="1:27" x14ac:dyDescent="0.25">
      <c r="D3438" s="20" t="s">
        <v>969</v>
      </c>
      <c r="E3438" s="19"/>
      <c r="H3438" s="19"/>
      <c r="K3438" s="17">
        <f>SUM(J3437:J3437)</f>
        <v>1.0325</v>
      </c>
    </row>
    <row r="3439" spans="1:27" x14ac:dyDescent="0.25">
      <c r="B3439" s="9" t="s">
        <v>970</v>
      </c>
      <c r="E3439" s="19"/>
      <c r="H3439" s="19"/>
      <c r="K3439" s="19"/>
    </row>
    <row r="3440" spans="1:27" x14ac:dyDescent="0.25">
      <c r="B3440" t="s">
        <v>1801</v>
      </c>
      <c r="C3440" t="s">
        <v>990</v>
      </c>
      <c r="D3440" t="s">
        <v>1802</v>
      </c>
      <c r="E3440" s="16">
        <v>0.10009999999999999</v>
      </c>
      <c r="G3440" t="s">
        <v>963</v>
      </c>
      <c r="H3440" s="17">
        <v>4.2300000000000004</v>
      </c>
      <c r="I3440" t="s">
        <v>964</v>
      </c>
      <c r="J3440" s="18">
        <f>ROUND(E3440* H3440,5)</f>
        <v>0.42342000000000002</v>
      </c>
      <c r="K3440" s="19"/>
    </row>
    <row r="3441" spans="1:27" x14ac:dyDescent="0.25">
      <c r="D3441" s="20" t="s">
        <v>978</v>
      </c>
      <c r="E3441" s="19"/>
      <c r="H3441" s="19"/>
      <c r="K3441" s="17">
        <f>SUM(J3440:J3440)</f>
        <v>0.42342000000000002</v>
      </c>
    </row>
    <row r="3442" spans="1:27" x14ac:dyDescent="0.25">
      <c r="E3442" s="19"/>
      <c r="H3442" s="19"/>
      <c r="K3442" s="19"/>
    </row>
    <row r="3443" spans="1:27" x14ac:dyDescent="0.25">
      <c r="D3443" s="20" t="s">
        <v>980</v>
      </c>
      <c r="E3443" s="19"/>
      <c r="H3443" s="19">
        <v>2</v>
      </c>
      <c r="I3443" t="s">
        <v>981</v>
      </c>
      <c r="J3443">
        <f>ROUND(H3443/100*K3435,5)</f>
        <v>0.41598000000000002</v>
      </c>
      <c r="K3443" s="19"/>
    </row>
    <row r="3444" spans="1:27" x14ac:dyDescent="0.25">
      <c r="D3444" s="20" t="s">
        <v>979</v>
      </c>
      <c r="E3444" s="19"/>
      <c r="H3444" s="19"/>
      <c r="K3444" s="21">
        <f>SUM(J3433:J3443)</f>
        <v>22.6709</v>
      </c>
    </row>
    <row r="3445" spans="1:27" x14ac:dyDescent="0.25">
      <c r="D3445" s="20" t="s">
        <v>1012</v>
      </c>
      <c r="E3445" s="19"/>
      <c r="H3445" s="19">
        <v>2.4</v>
      </c>
      <c r="I3445" t="s">
        <v>981</v>
      </c>
      <c r="K3445" s="17">
        <f>ROUND(H3445/100*K3444,5)</f>
        <v>0.54410000000000003</v>
      </c>
    </row>
    <row r="3446" spans="1:27" x14ac:dyDescent="0.25">
      <c r="D3446" s="20" t="s">
        <v>982</v>
      </c>
      <c r="E3446" s="19"/>
      <c r="H3446" s="19"/>
      <c r="K3446" s="21">
        <f>SUM(K3444:K3445)</f>
        <v>23.215</v>
      </c>
    </row>
    <row r="3448" spans="1:27" ht="45" customHeight="1" x14ac:dyDescent="0.25">
      <c r="A3448" s="12" t="s">
        <v>1803</v>
      </c>
      <c r="B3448" s="12" t="s">
        <v>187</v>
      </c>
      <c r="C3448" s="13" t="s">
        <v>28</v>
      </c>
      <c r="D3448" s="61" t="s">
        <v>188</v>
      </c>
      <c r="E3448" s="62"/>
      <c r="F3448" s="62"/>
      <c r="G3448" s="13"/>
      <c r="H3448" s="14" t="s">
        <v>958</v>
      </c>
      <c r="I3448" s="63">
        <v>1</v>
      </c>
      <c r="J3448" s="64"/>
      <c r="K3448" s="15">
        <f>ROUND(K3462,2)</f>
        <v>23.22</v>
      </c>
      <c r="L3448" s="13"/>
      <c r="M3448" s="13"/>
      <c r="N3448" s="13"/>
      <c r="O3448" s="13"/>
      <c r="P3448" s="13"/>
      <c r="Q3448" s="13"/>
      <c r="R3448" s="13"/>
      <c r="S3448" s="13"/>
      <c r="T3448" s="13"/>
      <c r="U3448" s="13"/>
      <c r="V3448" s="13"/>
      <c r="W3448" s="13"/>
      <c r="X3448" s="13"/>
      <c r="Y3448" s="13"/>
      <c r="Z3448" s="13"/>
      <c r="AA3448" s="13"/>
    </row>
    <row r="3449" spans="1:27" x14ac:dyDescent="0.25">
      <c r="B3449" s="9" t="s">
        <v>959</v>
      </c>
    </row>
    <row r="3450" spans="1:27" x14ac:dyDescent="0.25">
      <c r="B3450" t="s">
        <v>1330</v>
      </c>
      <c r="C3450" t="s">
        <v>25</v>
      </c>
      <c r="D3450" t="s">
        <v>1331</v>
      </c>
      <c r="E3450" s="16">
        <v>0.9</v>
      </c>
      <c r="F3450" t="s">
        <v>962</v>
      </c>
      <c r="G3450" t="s">
        <v>963</v>
      </c>
      <c r="H3450" s="17">
        <v>23.11</v>
      </c>
      <c r="I3450" t="s">
        <v>964</v>
      </c>
      <c r="J3450" s="18">
        <f>ROUND(E3450/I3448* H3450,5)</f>
        <v>20.798999999999999</v>
      </c>
      <c r="K3450" s="19"/>
    </row>
    <row r="3451" spans="1:27" x14ac:dyDescent="0.25">
      <c r="D3451" s="20" t="s">
        <v>965</v>
      </c>
      <c r="E3451" s="19"/>
      <c r="H3451" s="19"/>
      <c r="K3451" s="17">
        <f>SUM(J3450:J3450)</f>
        <v>20.798999999999999</v>
      </c>
    </row>
    <row r="3452" spans="1:27" x14ac:dyDescent="0.25">
      <c r="B3452" s="9" t="s">
        <v>966</v>
      </c>
      <c r="E3452" s="19"/>
      <c r="H3452" s="19"/>
      <c r="K3452" s="19"/>
    </row>
    <row r="3453" spans="1:27" x14ac:dyDescent="0.25">
      <c r="B3453" t="s">
        <v>1799</v>
      </c>
      <c r="C3453" t="s">
        <v>25</v>
      </c>
      <c r="D3453" t="s">
        <v>1800</v>
      </c>
      <c r="E3453" s="16">
        <v>0.35</v>
      </c>
      <c r="F3453" t="s">
        <v>962</v>
      </c>
      <c r="G3453" t="s">
        <v>963</v>
      </c>
      <c r="H3453" s="17">
        <v>2.95</v>
      </c>
      <c r="I3453" t="s">
        <v>964</v>
      </c>
      <c r="J3453" s="18">
        <f>ROUND(E3453/I3448* H3453,5)</f>
        <v>1.0325</v>
      </c>
      <c r="K3453" s="19"/>
    </row>
    <row r="3454" spans="1:27" x14ac:dyDescent="0.25">
      <c r="D3454" s="20" t="s">
        <v>969</v>
      </c>
      <c r="E3454" s="19"/>
      <c r="H3454" s="19"/>
      <c r="K3454" s="17">
        <f>SUM(J3453:J3453)</f>
        <v>1.0325</v>
      </c>
    </row>
    <row r="3455" spans="1:27" x14ac:dyDescent="0.25">
      <c r="B3455" s="9" t="s">
        <v>970</v>
      </c>
      <c r="E3455" s="19"/>
      <c r="H3455" s="19"/>
      <c r="K3455" s="19"/>
    </row>
    <row r="3456" spans="1:27" x14ac:dyDescent="0.25">
      <c r="B3456" t="s">
        <v>1801</v>
      </c>
      <c r="C3456" t="s">
        <v>990</v>
      </c>
      <c r="D3456" t="s">
        <v>1802</v>
      </c>
      <c r="E3456" s="16">
        <v>0.10009999999999999</v>
      </c>
      <c r="G3456" t="s">
        <v>963</v>
      </c>
      <c r="H3456" s="17">
        <v>4.2300000000000004</v>
      </c>
      <c r="I3456" t="s">
        <v>964</v>
      </c>
      <c r="J3456" s="18">
        <f>ROUND(E3456* H3456,5)</f>
        <v>0.42342000000000002</v>
      </c>
      <c r="K3456" s="19"/>
    </row>
    <row r="3457" spans="1:27" x14ac:dyDescent="0.25">
      <c r="D3457" s="20" t="s">
        <v>978</v>
      </c>
      <c r="E3457" s="19"/>
      <c r="H3457" s="19"/>
      <c r="K3457" s="17">
        <f>SUM(J3456:J3456)</f>
        <v>0.42342000000000002</v>
      </c>
    </row>
    <row r="3458" spans="1:27" x14ac:dyDescent="0.25">
      <c r="E3458" s="19"/>
      <c r="H3458" s="19"/>
      <c r="K3458" s="19"/>
    </row>
    <row r="3459" spans="1:27" x14ac:dyDescent="0.25">
      <c r="D3459" s="20" t="s">
        <v>980</v>
      </c>
      <c r="E3459" s="19"/>
      <c r="H3459" s="19">
        <v>2</v>
      </c>
      <c r="I3459" t="s">
        <v>981</v>
      </c>
      <c r="J3459">
        <f>ROUND(H3459/100*K3451,5)</f>
        <v>0.41598000000000002</v>
      </c>
      <c r="K3459" s="19"/>
    </row>
    <row r="3460" spans="1:27" x14ac:dyDescent="0.25">
      <c r="D3460" s="20" t="s">
        <v>979</v>
      </c>
      <c r="E3460" s="19"/>
      <c r="H3460" s="19"/>
      <c r="K3460" s="21">
        <f>SUM(J3449:J3459)</f>
        <v>22.6709</v>
      </c>
    </row>
    <row r="3461" spans="1:27" x14ac:dyDescent="0.25">
      <c r="D3461" s="20" t="s">
        <v>1012</v>
      </c>
      <c r="E3461" s="19"/>
      <c r="H3461" s="19">
        <v>2.4</v>
      </c>
      <c r="I3461" t="s">
        <v>981</v>
      </c>
      <c r="K3461" s="17">
        <f>ROUND(H3461/100*K3460,5)</f>
        <v>0.54410000000000003</v>
      </c>
    </row>
    <row r="3462" spans="1:27" x14ac:dyDescent="0.25">
      <c r="D3462" s="20" t="s">
        <v>982</v>
      </c>
      <c r="E3462" s="19"/>
      <c r="H3462" s="19"/>
      <c r="K3462" s="21">
        <f>SUM(K3460:K3461)</f>
        <v>23.215</v>
      </c>
    </row>
    <row r="3464" spans="1:27" ht="45" customHeight="1" x14ac:dyDescent="0.25">
      <c r="A3464" s="12" t="s">
        <v>1804</v>
      </c>
      <c r="B3464" s="12" t="s">
        <v>191</v>
      </c>
      <c r="C3464" s="13" t="s">
        <v>28</v>
      </c>
      <c r="D3464" s="61" t="s">
        <v>192</v>
      </c>
      <c r="E3464" s="62"/>
      <c r="F3464" s="62"/>
      <c r="G3464" s="13"/>
      <c r="H3464" s="14" t="s">
        <v>958</v>
      </c>
      <c r="I3464" s="63">
        <v>1</v>
      </c>
      <c r="J3464" s="64"/>
      <c r="K3464" s="15">
        <f>ROUND(K3478,2)</f>
        <v>48.84</v>
      </c>
      <c r="L3464" s="13"/>
      <c r="M3464" s="13"/>
      <c r="N3464" s="13"/>
      <c r="O3464" s="13"/>
      <c r="P3464" s="13"/>
      <c r="Q3464" s="13"/>
      <c r="R3464" s="13"/>
      <c r="S3464" s="13"/>
      <c r="T3464" s="13"/>
      <c r="U3464" s="13"/>
      <c r="V3464" s="13"/>
      <c r="W3464" s="13"/>
      <c r="X3464" s="13"/>
      <c r="Y3464" s="13"/>
      <c r="Z3464" s="13"/>
      <c r="AA3464" s="13"/>
    </row>
    <row r="3465" spans="1:27" x14ac:dyDescent="0.25">
      <c r="B3465" s="9" t="s">
        <v>959</v>
      </c>
    </row>
    <row r="3466" spans="1:27" x14ac:dyDescent="0.25">
      <c r="B3466" t="s">
        <v>1330</v>
      </c>
      <c r="C3466" t="s">
        <v>25</v>
      </c>
      <c r="D3466" t="s">
        <v>1331</v>
      </c>
      <c r="E3466" s="16">
        <v>1.75</v>
      </c>
      <c r="F3466" t="s">
        <v>962</v>
      </c>
      <c r="G3466" t="s">
        <v>963</v>
      </c>
      <c r="H3466" s="17">
        <v>23.11</v>
      </c>
      <c r="I3466" t="s">
        <v>964</v>
      </c>
      <c r="J3466" s="18">
        <f>ROUND(E3466/I3464* H3466,5)</f>
        <v>40.442500000000003</v>
      </c>
      <c r="K3466" s="19"/>
    </row>
    <row r="3467" spans="1:27" x14ac:dyDescent="0.25">
      <c r="D3467" s="20" t="s">
        <v>965</v>
      </c>
      <c r="E3467" s="19"/>
      <c r="H3467" s="19"/>
      <c r="K3467" s="17">
        <f>SUM(J3466:J3466)</f>
        <v>40.442500000000003</v>
      </c>
    </row>
    <row r="3468" spans="1:27" x14ac:dyDescent="0.25">
      <c r="B3468" s="9" t="s">
        <v>966</v>
      </c>
      <c r="E3468" s="19"/>
      <c r="H3468" s="19"/>
      <c r="K3468" s="19"/>
    </row>
    <row r="3469" spans="1:27" x14ac:dyDescent="0.25">
      <c r="B3469" t="s">
        <v>1799</v>
      </c>
      <c r="C3469" t="s">
        <v>25</v>
      </c>
      <c r="D3469" t="s">
        <v>1800</v>
      </c>
      <c r="E3469" s="16">
        <v>0.75</v>
      </c>
      <c r="F3469" t="s">
        <v>962</v>
      </c>
      <c r="G3469" t="s">
        <v>963</v>
      </c>
      <c r="H3469" s="17">
        <v>2.95</v>
      </c>
      <c r="I3469" t="s">
        <v>964</v>
      </c>
      <c r="J3469" s="18">
        <f>ROUND(E3469/I3464* H3469,5)</f>
        <v>2.2124999999999999</v>
      </c>
      <c r="K3469" s="19"/>
    </row>
    <row r="3470" spans="1:27" x14ac:dyDescent="0.25">
      <c r="D3470" s="20" t="s">
        <v>969</v>
      </c>
      <c r="E3470" s="19"/>
      <c r="H3470" s="19"/>
      <c r="K3470" s="17">
        <f>SUM(J3469:J3469)</f>
        <v>2.2124999999999999</v>
      </c>
    </row>
    <row r="3471" spans="1:27" x14ac:dyDescent="0.25">
      <c r="B3471" s="9" t="s">
        <v>970</v>
      </c>
      <c r="E3471" s="19"/>
      <c r="H3471" s="19"/>
      <c r="K3471" s="19"/>
    </row>
    <row r="3472" spans="1:27" x14ac:dyDescent="0.25">
      <c r="B3472" t="s">
        <v>1801</v>
      </c>
      <c r="C3472" t="s">
        <v>990</v>
      </c>
      <c r="D3472" t="s">
        <v>1802</v>
      </c>
      <c r="E3472" s="16">
        <v>1.0013000000000001</v>
      </c>
      <c r="G3472" t="s">
        <v>963</v>
      </c>
      <c r="H3472" s="17">
        <v>4.2300000000000004</v>
      </c>
      <c r="I3472" t="s">
        <v>964</v>
      </c>
      <c r="J3472" s="18">
        <f>ROUND(E3472* H3472,5)</f>
        <v>4.2355</v>
      </c>
      <c r="K3472" s="19"/>
    </row>
    <row r="3473" spans="1:27" x14ac:dyDescent="0.25">
      <c r="D3473" s="20" t="s">
        <v>978</v>
      </c>
      <c r="E3473" s="19"/>
      <c r="H3473" s="19"/>
      <c r="K3473" s="17">
        <f>SUM(J3472:J3472)</f>
        <v>4.2355</v>
      </c>
    </row>
    <row r="3474" spans="1:27" x14ac:dyDescent="0.25">
      <c r="E3474" s="19"/>
      <c r="H3474" s="19"/>
      <c r="K3474" s="19"/>
    </row>
    <row r="3475" spans="1:27" x14ac:dyDescent="0.25">
      <c r="D3475" s="20" t="s">
        <v>980</v>
      </c>
      <c r="E3475" s="19"/>
      <c r="H3475" s="19">
        <v>2</v>
      </c>
      <c r="I3475" t="s">
        <v>981</v>
      </c>
      <c r="J3475">
        <f>ROUND(H3475/100*K3467,5)</f>
        <v>0.80884999999999996</v>
      </c>
      <c r="K3475" s="19"/>
    </row>
    <row r="3476" spans="1:27" x14ac:dyDescent="0.25">
      <c r="D3476" s="20" t="s">
        <v>979</v>
      </c>
      <c r="E3476" s="19"/>
      <c r="H3476" s="19"/>
      <c r="K3476" s="21">
        <f>SUM(J3465:J3475)</f>
        <v>47.699350000000003</v>
      </c>
    </row>
    <row r="3477" spans="1:27" x14ac:dyDescent="0.25">
      <c r="D3477" s="20" t="s">
        <v>1012</v>
      </c>
      <c r="E3477" s="19"/>
      <c r="H3477" s="19">
        <v>2.4</v>
      </c>
      <c r="I3477" t="s">
        <v>981</v>
      </c>
      <c r="K3477" s="17">
        <f>ROUND(H3477/100*K3476,5)</f>
        <v>1.1447799999999999</v>
      </c>
    </row>
    <row r="3478" spans="1:27" x14ac:dyDescent="0.25">
      <c r="D3478" s="20" t="s">
        <v>982</v>
      </c>
      <c r="E3478" s="19"/>
      <c r="H3478" s="19"/>
      <c r="K3478" s="21">
        <f>SUM(K3476:K3477)</f>
        <v>48.84413</v>
      </c>
    </row>
    <row r="3480" spans="1:27" ht="45" customHeight="1" x14ac:dyDescent="0.25">
      <c r="A3480" s="12" t="s">
        <v>1805</v>
      </c>
      <c r="B3480" s="12" t="s">
        <v>700</v>
      </c>
      <c r="C3480" s="13" t="s">
        <v>28</v>
      </c>
      <c r="D3480" s="61" t="s">
        <v>701</v>
      </c>
      <c r="E3480" s="62"/>
      <c r="F3480" s="62"/>
      <c r="G3480" s="13"/>
      <c r="H3480" s="14" t="s">
        <v>958</v>
      </c>
      <c r="I3480" s="63">
        <v>1</v>
      </c>
      <c r="J3480" s="64"/>
      <c r="K3480" s="15">
        <f>ROUND(K3494,2)</f>
        <v>14.15</v>
      </c>
      <c r="L3480" s="13"/>
      <c r="M3480" s="13"/>
      <c r="N3480" s="13"/>
      <c r="O3480" s="13"/>
      <c r="P3480" s="13"/>
      <c r="Q3480" s="13"/>
      <c r="R3480" s="13"/>
      <c r="S3480" s="13"/>
      <c r="T3480" s="13"/>
      <c r="U3480" s="13"/>
      <c r="V3480" s="13"/>
      <c r="W3480" s="13"/>
      <c r="X3480" s="13"/>
      <c r="Y3480" s="13"/>
      <c r="Z3480" s="13"/>
      <c r="AA3480" s="13"/>
    </row>
    <row r="3481" spans="1:27" x14ac:dyDescent="0.25">
      <c r="B3481" s="9" t="s">
        <v>959</v>
      </c>
    </row>
    <row r="3482" spans="1:27" x14ac:dyDescent="0.25">
      <c r="B3482" t="s">
        <v>1330</v>
      </c>
      <c r="C3482" t="s">
        <v>25</v>
      </c>
      <c r="D3482" t="s">
        <v>1331</v>
      </c>
      <c r="E3482" s="16">
        <v>0.15</v>
      </c>
      <c r="F3482" t="s">
        <v>962</v>
      </c>
      <c r="G3482" t="s">
        <v>963</v>
      </c>
      <c r="H3482" s="17">
        <v>23.11</v>
      </c>
      <c r="I3482" t="s">
        <v>964</v>
      </c>
      <c r="J3482" s="18">
        <f>ROUND(E3482/I3480* H3482,5)</f>
        <v>3.4664999999999999</v>
      </c>
      <c r="K3482" s="19"/>
    </row>
    <row r="3483" spans="1:27" x14ac:dyDescent="0.25">
      <c r="B3483" t="s">
        <v>1332</v>
      </c>
      <c r="C3483" t="s">
        <v>25</v>
      </c>
      <c r="D3483" t="s">
        <v>1333</v>
      </c>
      <c r="E3483" s="16">
        <v>1.4999999999999999E-2</v>
      </c>
      <c r="F3483" t="s">
        <v>962</v>
      </c>
      <c r="G3483" t="s">
        <v>963</v>
      </c>
      <c r="H3483" s="17">
        <v>20.49</v>
      </c>
      <c r="I3483" t="s">
        <v>964</v>
      </c>
      <c r="J3483" s="18">
        <f>ROUND(E3483/I3480* H3483,5)</f>
        <v>0.30735000000000001</v>
      </c>
      <c r="K3483" s="19"/>
    </row>
    <row r="3484" spans="1:27" x14ac:dyDescent="0.25">
      <c r="D3484" s="20" t="s">
        <v>965</v>
      </c>
      <c r="E3484" s="19"/>
      <c r="H3484" s="19"/>
      <c r="K3484" s="17">
        <f>SUM(J3482:J3483)</f>
        <v>3.7738499999999999</v>
      </c>
    </row>
    <row r="3485" spans="1:27" x14ac:dyDescent="0.25">
      <c r="B3485" s="9" t="s">
        <v>970</v>
      </c>
      <c r="E3485" s="19"/>
      <c r="H3485" s="19"/>
      <c r="K3485" s="19"/>
    </row>
    <row r="3486" spans="1:27" x14ac:dyDescent="0.25">
      <c r="B3486" t="s">
        <v>1806</v>
      </c>
      <c r="C3486" t="s">
        <v>990</v>
      </c>
      <c r="D3486" t="s">
        <v>1807</v>
      </c>
      <c r="E3486" s="16">
        <v>0.39779999999999999</v>
      </c>
      <c r="G3486" t="s">
        <v>963</v>
      </c>
      <c r="H3486" s="17">
        <v>11.3</v>
      </c>
      <c r="I3486" t="s">
        <v>964</v>
      </c>
      <c r="J3486" s="18">
        <f>ROUND(E3486* H3486,5)</f>
        <v>4.4951400000000001</v>
      </c>
      <c r="K3486" s="19"/>
    </row>
    <row r="3487" spans="1:27" x14ac:dyDescent="0.25">
      <c r="B3487" t="s">
        <v>1808</v>
      </c>
      <c r="C3487" t="s">
        <v>990</v>
      </c>
      <c r="D3487" t="s">
        <v>1809</v>
      </c>
      <c r="E3487" s="16">
        <v>0.22850000000000001</v>
      </c>
      <c r="G3487" t="s">
        <v>963</v>
      </c>
      <c r="H3487" s="17">
        <v>21.27</v>
      </c>
      <c r="I3487" t="s">
        <v>964</v>
      </c>
      <c r="J3487" s="18">
        <f>ROUND(E3487* H3487,5)</f>
        <v>4.8601999999999999</v>
      </c>
      <c r="K3487" s="19"/>
    </row>
    <row r="3488" spans="1:27" x14ac:dyDescent="0.25">
      <c r="B3488" t="s">
        <v>1810</v>
      </c>
      <c r="C3488" t="s">
        <v>990</v>
      </c>
      <c r="D3488" t="s">
        <v>1811</v>
      </c>
      <c r="E3488" s="16">
        <v>0.14280000000000001</v>
      </c>
      <c r="G3488" t="s">
        <v>963</v>
      </c>
      <c r="H3488" s="17">
        <v>4.32</v>
      </c>
      <c r="I3488" t="s">
        <v>964</v>
      </c>
      <c r="J3488" s="18">
        <f>ROUND(E3488* H3488,5)</f>
        <v>0.6169</v>
      </c>
      <c r="K3488" s="19"/>
    </row>
    <row r="3489" spans="1:27" x14ac:dyDescent="0.25">
      <c r="D3489" s="20" t="s">
        <v>978</v>
      </c>
      <c r="E3489" s="19"/>
      <c r="H3489" s="19"/>
      <c r="K3489" s="17">
        <f>SUM(J3486:J3488)</f>
        <v>9.9722399999999993</v>
      </c>
    </row>
    <row r="3490" spans="1:27" x14ac:dyDescent="0.25">
      <c r="E3490" s="19"/>
      <c r="H3490" s="19"/>
      <c r="K3490" s="19"/>
    </row>
    <row r="3491" spans="1:27" x14ac:dyDescent="0.25">
      <c r="D3491" s="20" t="s">
        <v>980</v>
      </c>
      <c r="E3491" s="19"/>
      <c r="H3491" s="19">
        <v>2</v>
      </c>
      <c r="I3491" t="s">
        <v>981</v>
      </c>
      <c r="J3491">
        <f>ROUND(H3491/100*K3484,5)</f>
        <v>7.5480000000000005E-2</v>
      </c>
      <c r="K3491" s="19"/>
    </row>
    <row r="3492" spans="1:27" x14ac:dyDescent="0.25">
      <c r="D3492" s="20" t="s">
        <v>979</v>
      </c>
      <c r="E3492" s="19"/>
      <c r="H3492" s="19"/>
      <c r="K3492" s="21">
        <f>SUM(J3481:J3491)</f>
        <v>13.821570000000001</v>
      </c>
    </row>
    <row r="3493" spans="1:27" x14ac:dyDescent="0.25">
      <c r="D3493" s="20" t="s">
        <v>1012</v>
      </c>
      <c r="E3493" s="19"/>
      <c r="H3493" s="19">
        <v>2.4</v>
      </c>
      <c r="I3493" t="s">
        <v>981</v>
      </c>
      <c r="K3493" s="17">
        <f>ROUND(H3493/100*K3492,5)</f>
        <v>0.33172000000000001</v>
      </c>
    </row>
    <row r="3494" spans="1:27" x14ac:dyDescent="0.25">
      <c r="D3494" s="20" t="s">
        <v>982</v>
      </c>
      <c r="E3494" s="19"/>
      <c r="H3494" s="19"/>
      <c r="K3494" s="21">
        <f>SUM(K3492:K3493)</f>
        <v>14.153290000000002</v>
      </c>
    </row>
    <row r="3496" spans="1:27" ht="45" customHeight="1" x14ac:dyDescent="0.25">
      <c r="A3496" s="12" t="s">
        <v>1812</v>
      </c>
      <c r="B3496" s="12" t="s">
        <v>678</v>
      </c>
      <c r="C3496" s="13" t="s">
        <v>28</v>
      </c>
      <c r="D3496" s="61" t="s">
        <v>679</v>
      </c>
      <c r="E3496" s="62"/>
      <c r="F3496" s="62"/>
      <c r="G3496" s="13"/>
      <c r="H3496" s="14" t="s">
        <v>958</v>
      </c>
      <c r="I3496" s="63">
        <v>1</v>
      </c>
      <c r="J3496" s="64"/>
      <c r="K3496" s="15">
        <f>ROUND(K3509,2)</f>
        <v>4.55</v>
      </c>
      <c r="L3496" s="13"/>
      <c r="M3496" s="13"/>
      <c r="N3496" s="13"/>
      <c r="O3496" s="13"/>
      <c r="P3496" s="13"/>
      <c r="Q3496" s="13"/>
      <c r="R3496" s="13"/>
      <c r="S3496" s="13"/>
      <c r="T3496" s="13"/>
      <c r="U3496" s="13"/>
      <c r="V3496" s="13"/>
      <c r="W3496" s="13"/>
      <c r="X3496" s="13"/>
      <c r="Y3496" s="13"/>
      <c r="Z3496" s="13"/>
      <c r="AA3496" s="13"/>
    </row>
    <row r="3497" spans="1:27" x14ac:dyDescent="0.25">
      <c r="B3497" s="9" t="s">
        <v>959</v>
      </c>
    </row>
    <row r="3498" spans="1:27" x14ac:dyDescent="0.25">
      <c r="B3498" t="s">
        <v>1332</v>
      </c>
      <c r="C3498" t="s">
        <v>25</v>
      </c>
      <c r="D3498" t="s">
        <v>1333</v>
      </c>
      <c r="E3498" s="16">
        <v>0.01</v>
      </c>
      <c r="F3498" t="s">
        <v>962</v>
      </c>
      <c r="G3498" t="s">
        <v>963</v>
      </c>
      <c r="H3498" s="17">
        <v>20.49</v>
      </c>
      <c r="I3498" t="s">
        <v>964</v>
      </c>
      <c r="J3498" s="18">
        <f>ROUND(E3498/I3496* H3498,5)</f>
        <v>0.2049</v>
      </c>
      <c r="K3498" s="19"/>
    </row>
    <row r="3499" spans="1:27" x14ac:dyDescent="0.25">
      <c r="B3499" t="s">
        <v>1330</v>
      </c>
      <c r="C3499" t="s">
        <v>25</v>
      </c>
      <c r="D3499" t="s">
        <v>1331</v>
      </c>
      <c r="E3499" s="16">
        <v>0.1</v>
      </c>
      <c r="F3499" t="s">
        <v>962</v>
      </c>
      <c r="G3499" t="s">
        <v>963</v>
      </c>
      <c r="H3499" s="17">
        <v>23.11</v>
      </c>
      <c r="I3499" t="s">
        <v>964</v>
      </c>
      <c r="J3499" s="18">
        <f>ROUND(E3499/I3496* H3499,5)</f>
        <v>2.3109999999999999</v>
      </c>
      <c r="K3499" s="19"/>
    </row>
    <row r="3500" spans="1:27" x14ac:dyDescent="0.25">
      <c r="D3500" s="20" t="s">
        <v>965</v>
      </c>
      <c r="E3500" s="19"/>
      <c r="H3500" s="19"/>
      <c r="K3500" s="17">
        <f>SUM(J3498:J3499)</f>
        <v>2.5158999999999998</v>
      </c>
    </row>
    <row r="3501" spans="1:27" x14ac:dyDescent="0.25">
      <c r="B3501" s="9" t="s">
        <v>970</v>
      </c>
      <c r="E3501" s="19"/>
      <c r="H3501" s="19"/>
      <c r="K3501" s="19"/>
    </row>
    <row r="3502" spans="1:27" x14ac:dyDescent="0.25">
      <c r="B3502" t="s">
        <v>1813</v>
      </c>
      <c r="C3502" t="s">
        <v>990</v>
      </c>
      <c r="D3502" t="s">
        <v>1814</v>
      </c>
      <c r="E3502" s="16">
        <v>0.39779999999999999</v>
      </c>
      <c r="G3502" t="s">
        <v>963</v>
      </c>
      <c r="H3502" s="17">
        <v>3.08</v>
      </c>
      <c r="I3502" t="s">
        <v>964</v>
      </c>
      <c r="J3502" s="18">
        <f>ROUND(E3502* H3502,5)</f>
        <v>1.22522</v>
      </c>
      <c r="K3502" s="19"/>
    </row>
    <row r="3503" spans="1:27" x14ac:dyDescent="0.25">
      <c r="B3503" t="s">
        <v>1340</v>
      </c>
      <c r="C3503" t="s">
        <v>990</v>
      </c>
      <c r="D3503" t="s">
        <v>1341</v>
      </c>
      <c r="E3503" s="16">
        <v>0.153</v>
      </c>
      <c r="G3503" t="s">
        <v>963</v>
      </c>
      <c r="H3503" s="17">
        <v>4.25</v>
      </c>
      <c r="I3503" t="s">
        <v>964</v>
      </c>
      <c r="J3503" s="18">
        <f>ROUND(E3503* H3503,5)</f>
        <v>0.65024999999999999</v>
      </c>
      <c r="K3503" s="19"/>
    </row>
    <row r="3504" spans="1:27" x14ac:dyDescent="0.25">
      <c r="D3504" s="20" t="s">
        <v>978</v>
      </c>
      <c r="E3504" s="19"/>
      <c r="H3504" s="19"/>
      <c r="K3504" s="17">
        <f>SUM(J3502:J3503)</f>
        <v>1.87547</v>
      </c>
    </row>
    <row r="3505" spans="1:27" x14ac:dyDescent="0.25">
      <c r="E3505" s="19"/>
      <c r="H3505" s="19"/>
      <c r="K3505" s="19"/>
    </row>
    <row r="3506" spans="1:27" x14ac:dyDescent="0.25">
      <c r="D3506" s="20" t="s">
        <v>980</v>
      </c>
      <c r="E3506" s="19"/>
      <c r="H3506" s="19">
        <v>2</v>
      </c>
      <c r="I3506" t="s">
        <v>981</v>
      </c>
      <c r="J3506">
        <f>ROUND(H3506/100*K3500,5)</f>
        <v>5.0319999999999997E-2</v>
      </c>
      <c r="K3506" s="19"/>
    </row>
    <row r="3507" spans="1:27" x14ac:dyDescent="0.25">
      <c r="D3507" s="20" t="s">
        <v>979</v>
      </c>
      <c r="E3507" s="19"/>
      <c r="H3507" s="19"/>
      <c r="K3507" s="21">
        <f>SUM(J3497:J3506)</f>
        <v>4.4416899999999995</v>
      </c>
    </row>
    <row r="3508" spans="1:27" x14ac:dyDescent="0.25">
      <c r="D3508" s="20" t="s">
        <v>1012</v>
      </c>
      <c r="E3508" s="19"/>
      <c r="H3508" s="19">
        <v>2.4</v>
      </c>
      <c r="I3508" t="s">
        <v>981</v>
      </c>
      <c r="K3508" s="17">
        <f>ROUND(H3508/100*K3507,5)</f>
        <v>0.1066</v>
      </c>
    </row>
    <row r="3509" spans="1:27" x14ac:dyDescent="0.25">
      <c r="D3509" s="20" t="s">
        <v>982</v>
      </c>
      <c r="E3509" s="19"/>
      <c r="H3509" s="19"/>
      <c r="K3509" s="21">
        <f>SUM(K3507:K3508)</f>
        <v>4.5482899999999997</v>
      </c>
    </row>
    <row r="3511" spans="1:27" ht="45" customHeight="1" x14ac:dyDescent="0.25">
      <c r="A3511" s="12" t="s">
        <v>1815</v>
      </c>
      <c r="B3511" s="12" t="s">
        <v>682</v>
      </c>
      <c r="C3511" s="13" t="s">
        <v>28</v>
      </c>
      <c r="D3511" s="61" t="s">
        <v>683</v>
      </c>
      <c r="E3511" s="62"/>
      <c r="F3511" s="62"/>
      <c r="G3511" s="13"/>
      <c r="H3511" s="14" t="s">
        <v>958</v>
      </c>
      <c r="I3511" s="63">
        <v>1</v>
      </c>
      <c r="J3511" s="64"/>
      <c r="K3511" s="15">
        <f>ROUND(K3523,2)</f>
        <v>8.4</v>
      </c>
      <c r="L3511" s="13"/>
      <c r="M3511" s="13"/>
      <c r="N3511" s="13"/>
      <c r="O3511" s="13"/>
      <c r="P3511" s="13"/>
      <c r="Q3511" s="13"/>
      <c r="R3511" s="13"/>
      <c r="S3511" s="13"/>
      <c r="T3511" s="13"/>
      <c r="U3511" s="13"/>
      <c r="V3511" s="13"/>
      <c r="W3511" s="13"/>
      <c r="X3511" s="13"/>
      <c r="Y3511" s="13"/>
      <c r="Z3511" s="13"/>
      <c r="AA3511" s="13"/>
    </row>
    <row r="3512" spans="1:27" x14ac:dyDescent="0.25">
      <c r="B3512" s="9" t="s">
        <v>959</v>
      </c>
    </row>
    <row r="3513" spans="1:27" x14ac:dyDescent="0.25">
      <c r="B3513" t="s">
        <v>1332</v>
      </c>
      <c r="C3513" t="s">
        <v>25</v>
      </c>
      <c r="D3513" t="s">
        <v>1333</v>
      </c>
      <c r="E3513" s="16">
        <v>0.04</v>
      </c>
      <c r="F3513" t="s">
        <v>962</v>
      </c>
      <c r="G3513" t="s">
        <v>963</v>
      </c>
      <c r="H3513" s="17">
        <v>20.49</v>
      </c>
      <c r="I3513" t="s">
        <v>964</v>
      </c>
      <c r="J3513" s="18">
        <f>ROUND(E3513/I3511* H3513,5)</f>
        <v>0.8196</v>
      </c>
      <c r="K3513" s="19"/>
    </row>
    <row r="3514" spans="1:27" x14ac:dyDescent="0.25">
      <c r="B3514" t="s">
        <v>1330</v>
      </c>
      <c r="C3514" t="s">
        <v>25</v>
      </c>
      <c r="D3514" t="s">
        <v>1331</v>
      </c>
      <c r="E3514" s="16">
        <v>0.08</v>
      </c>
      <c r="F3514" t="s">
        <v>962</v>
      </c>
      <c r="G3514" t="s">
        <v>963</v>
      </c>
      <c r="H3514" s="17">
        <v>23.11</v>
      </c>
      <c r="I3514" t="s">
        <v>964</v>
      </c>
      <c r="J3514" s="18">
        <f>ROUND(E3514/I3511* H3514,5)</f>
        <v>1.8488</v>
      </c>
      <c r="K3514" s="19"/>
    </row>
    <row r="3515" spans="1:27" x14ac:dyDescent="0.25">
      <c r="D3515" s="20" t="s">
        <v>965</v>
      </c>
      <c r="E3515" s="19"/>
      <c r="H3515" s="19"/>
      <c r="K3515" s="17">
        <f>SUM(J3513:J3514)</f>
        <v>2.6684000000000001</v>
      </c>
    </row>
    <row r="3516" spans="1:27" x14ac:dyDescent="0.25">
      <c r="B3516" s="9" t="s">
        <v>970</v>
      </c>
      <c r="E3516" s="19"/>
      <c r="H3516" s="19"/>
      <c r="K3516" s="19"/>
    </row>
    <row r="3517" spans="1:27" x14ac:dyDescent="0.25">
      <c r="B3517" t="s">
        <v>1816</v>
      </c>
      <c r="C3517" t="s">
        <v>990</v>
      </c>
      <c r="D3517" t="s">
        <v>1817</v>
      </c>
      <c r="E3517" s="16">
        <v>0.61199999999999999</v>
      </c>
      <c r="G3517" t="s">
        <v>963</v>
      </c>
      <c r="H3517" s="17">
        <v>8.9600000000000009</v>
      </c>
      <c r="I3517" t="s">
        <v>964</v>
      </c>
      <c r="J3517" s="18">
        <f>ROUND(E3517* H3517,5)</f>
        <v>5.4835200000000004</v>
      </c>
      <c r="K3517" s="19"/>
    </row>
    <row r="3518" spans="1:27" x14ac:dyDescent="0.25">
      <c r="D3518" s="20" t="s">
        <v>978</v>
      </c>
      <c r="E3518" s="19"/>
      <c r="H3518" s="19"/>
      <c r="K3518" s="17">
        <f>SUM(J3517:J3517)</f>
        <v>5.4835200000000004</v>
      </c>
    </row>
    <row r="3519" spans="1:27" x14ac:dyDescent="0.25">
      <c r="E3519" s="19"/>
      <c r="H3519" s="19"/>
      <c r="K3519" s="19"/>
    </row>
    <row r="3520" spans="1:27" x14ac:dyDescent="0.25">
      <c r="D3520" s="20" t="s">
        <v>980</v>
      </c>
      <c r="E3520" s="19"/>
      <c r="H3520" s="19">
        <v>2</v>
      </c>
      <c r="I3520" t="s">
        <v>981</v>
      </c>
      <c r="J3520">
        <f>ROUND(H3520/100*K3515,5)</f>
        <v>5.3370000000000001E-2</v>
      </c>
      <c r="K3520" s="19"/>
    </row>
    <row r="3521" spans="1:27" x14ac:dyDescent="0.25">
      <c r="D3521" s="20" t="s">
        <v>979</v>
      </c>
      <c r="E3521" s="19"/>
      <c r="H3521" s="19"/>
      <c r="K3521" s="21">
        <f>SUM(J3512:J3520)</f>
        <v>8.2052899999999998</v>
      </c>
    </row>
    <row r="3522" spans="1:27" x14ac:dyDescent="0.25">
      <c r="D3522" s="20" t="s">
        <v>1012</v>
      </c>
      <c r="E3522" s="19"/>
      <c r="H3522" s="19">
        <v>2.4</v>
      </c>
      <c r="I3522" t="s">
        <v>981</v>
      </c>
      <c r="K3522" s="17">
        <f>ROUND(H3522/100*K3521,5)</f>
        <v>0.19692999999999999</v>
      </c>
    </row>
    <row r="3523" spans="1:27" x14ac:dyDescent="0.25">
      <c r="D3523" s="20" t="s">
        <v>982</v>
      </c>
      <c r="E3523" s="19"/>
      <c r="H3523" s="19"/>
      <c r="K3523" s="21">
        <f>SUM(K3521:K3522)</f>
        <v>8.4022199999999998</v>
      </c>
    </row>
    <row r="3525" spans="1:27" ht="45" customHeight="1" x14ac:dyDescent="0.25">
      <c r="A3525" s="12" t="s">
        <v>1818</v>
      </c>
      <c r="B3525" s="12" t="s">
        <v>680</v>
      </c>
      <c r="C3525" s="13" t="s">
        <v>28</v>
      </c>
      <c r="D3525" s="61" t="s">
        <v>681</v>
      </c>
      <c r="E3525" s="62"/>
      <c r="F3525" s="62"/>
      <c r="G3525" s="13"/>
      <c r="H3525" s="14" t="s">
        <v>958</v>
      </c>
      <c r="I3525" s="63">
        <v>1</v>
      </c>
      <c r="J3525" s="64"/>
      <c r="K3525" s="15">
        <f>ROUND(K3538,2)</f>
        <v>5.26</v>
      </c>
      <c r="L3525" s="13"/>
      <c r="M3525" s="13"/>
      <c r="N3525" s="13"/>
      <c r="O3525" s="13"/>
      <c r="P3525" s="13"/>
      <c r="Q3525" s="13"/>
      <c r="R3525" s="13"/>
      <c r="S3525" s="13"/>
      <c r="T3525" s="13"/>
      <c r="U3525" s="13"/>
      <c r="V3525" s="13"/>
      <c r="W3525" s="13"/>
      <c r="X3525" s="13"/>
      <c r="Y3525" s="13"/>
      <c r="Z3525" s="13"/>
      <c r="AA3525" s="13"/>
    </row>
    <row r="3526" spans="1:27" x14ac:dyDescent="0.25">
      <c r="B3526" s="9" t="s">
        <v>959</v>
      </c>
    </row>
    <row r="3527" spans="1:27" x14ac:dyDescent="0.25">
      <c r="B3527" t="s">
        <v>1330</v>
      </c>
      <c r="C3527" t="s">
        <v>25</v>
      </c>
      <c r="D3527" t="s">
        <v>1331</v>
      </c>
      <c r="E3527" s="16">
        <v>0.125</v>
      </c>
      <c r="F3527" t="s">
        <v>962</v>
      </c>
      <c r="G3527" t="s">
        <v>963</v>
      </c>
      <c r="H3527" s="17">
        <v>23.11</v>
      </c>
      <c r="I3527" t="s">
        <v>964</v>
      </c>
      <c r="J3527" s="18">
        <f>ROUND(E3527/I3525* H3527,5)</f>
        <v>2.8887499999999999</v>
      </c>
      <c r="K3527" s="19"/>
    </row>
    <row r="3528" spans="1:27" x14ac:dyDescent="0.25">
      <c r="B3528" t="s">
        <v>1332</v>
      </c>
      <c r="C3528" t="s">
        <v>25</v>
      </c>
      <c r="D3528" t="s">
        <v>1333</v>
      </c>
      <c r="E3528" s="16">
        <v>1.4999999999999999E-2</v>
      </c>
      <c r="F3528" t="s">
        <v>962</v>
      </c>
      <c r="G3528" t="s">
        <v>963</v>
      </c>
      <c r="H3528" s="17">
        <v>20.49</v>
      </c>
      <c r="I3528" t="s">
        <v>964</v>
      </c>
      <c r="J3528" s="18">
        <f>ROUND(E3528/I3525* H3528,5)</f>
        <v>0.30735000000000001</v>
      </c>
      <c r="K3528" s="19"/>
    </row>
    <row r="3529" spans="1:27" x14ac:dyDescent="0.25">
      <c r="D3529" s="20" t="s">
        <v>965</v>
      </c>
      <c r="E3529" s="19"/>
      <c r="H3529" s="19"/>
      <c r="K3529" s="17">
        <f>SUM(J3527:J3528)</f>
        <v>3.1960999999999999</v>
      </c>
    </row>
    <row r="3530" spans="1:27" x14ac:dyDescent="0.25">
      <c r="B3530" s="9" t="s">
        <v>970</v>
      </c>
      <c r="E3530" s="19"/>
      <c r="H3530" s="19"/>
      <c r="K3530" s="19"/>
    </row>
    <row r="3531" spans="1:27" x14ac:dyDescent="0.25">
      <c r="B3531" t="s">
        <v>1340</v>
      </c>
      <c r="C3531" t="s">
        <v>990</v>
      </c>
      <c r="D3531" t="s">
        <v>1341</v>
      </c>
      <c r="E3531" s="16">
        <v>0.153</v>
      </c>
      <c r="G3531" t="s">
        <v>963</v>
      </c>
      <c r="H3531" s="17">
        <v>4.25</v>
      </c>
      <c r="I3531" t="s">
        <v>964</v>
      </c>
      <c r="J3531" s="18">
        <f>ROUND(E3531* H3531,5)</f>
        <v>0.65024999999999999</v>
      </c>
      <c r="K3531" s="19"/>
    </row>
    <row r="3532" spans="1:27" x14ac:dyDescent="0.25">
      <c r="B3532" t="s">
        <v>1813</v>
      </c>
      <c r="C3532" t="s">
        <v>990</v>
      </c>
      <c r="D3532" t="s">
        <v>1814</v>
      </c>
      <c r="E3532" s="16">
        <v>0.39779999999999999</v>
      </c>
      <c r="G3532" t="s">
        <v>963</v>
      </c>
      <c r="H3532" s="17">
        <v>3.08</v>
      </c>
      <c r="I3532" t="s">
        <v>964</v>
      </c>
      <c r="J3532" s="18">
        <f>ROUND(E3532* H3532,5)</f>
        <v>1.22522</v>
      </c>
      <c r="K3532" s="19"/>
    </row>
    <row r="3533" spans="1:27" x14ac:dyDescent="0.25">
      <c r="D3533" s="20" t="s">
        <v>978</v>
      </c>
      <c r="E3533" s="19"/>
      <c r="H3533" s="19"/>
      <c r="K3533" s="17">
        <f>SUM(J3531:J3532)</f>
        <v>1.87547</v>
      </c>
    </row>
    <row r="3534" spans="1:27" x14ac:dyDescent="0.25">
      <c r="E3534" s="19"/>
      <c r="H3534" s="19"/>
      <c r="K3534" s="19"/>
    </row>
    <row r="3535" spans="1:27" x14ac:dyDescent="0.25">
      <c r="D3535" s="20" t="s">
        <v>980</v>
      </c>
      <c r="E3535" s="19"/>
      <c r="H3535" s="19">
        <v>2</v>
      </c>
      <c r="I3535" t="s">
        <v>981</v>
      </c>
      <c r="J3535">
        <f>ROUND(H3535/100*K3529,5)</f>
        <v>6.3920000000000005E-2</v>
      </c>
      <c r="K3535" s="19"/>
    </row>
    <row r="3536" spans="1:27" x14ac:dyDescent="0.25">
      <c r="D3536" s="20" t="s">
        <v>979</v>
      </c>
      <c r="E3536" s="19"/>
      <c r="H3536" s="19"/>
      <c r="K3536" s="21">
        <f>SUM(J3526:J3535)</f>
        <v>5.1354900000000008</v>
      </c>
    </row>
    <row r="3537" spans="1:27" x14ac:dyDescent="0.25">
      <c r="D3537" s="20" t="s">
        <v>1012</v>
      </c>
      <c r="E3537" s="19"/>
      <c r="H3537" s="19">
        <v>2.4</v>
      </c>
      <c r="I3537" t="s">
        <v>981</v>
      </c>
      <c r="K3537" s="17">
        <f>ROUND(H3537/100*K3536,5)</f>
        <v>0.12325</v>
      </c>
    </row>
    <row r="3538" spans="1:27" x14ac:dyDescent="0.25">
      <c r="D3538" s="20" t="s">
        <v>982</v>
      </c>
      <c r="E3538" s="19"/>
      <c r="H3538" s="19"/>
      <c r="K3538" s="21">
        <f>SUM(K3536:K3537)</f>
        <v>5.2587400000000004</v>
      </c>
    </row>
    <row r="3540" spans="1:27" ht="45" customHeight="1" x14ac:dyDescent="0.25">
      <c r="A3540" s="12" t="s">
        <v>1819</v>
      </c>
      <c r="B3540" s="12" t="s">
        <v>684</v>
      </c>
      <c r="C3540" s="13" t="s">
        <v>28</v>
      </c>
      <c r="D3540" s="61" t="s">
        <v>685</v>
      </c>
      <c r="E3540" s="62"/>
      <c r="F3540" s="62"/>
      <c r="G3540" s="13"/>
      <c r="H3540" s="14" t="s">
        <v>958</v>
      </c>
      <c r="I3540" s="63">
        <v>1</v>
      </c>
      <c r="J3540" s="64"/>
      <c r="K3540" s="15">
        <f>ROUND(K3553,2)</f>
        <v>7.64</v>
      </c>
      <c r="L3540" s="13"/>
      <c r="M3540" s="13"/>
      <c r="N3540" s="13"/>
      <c r="O3540" s="13"/>
      <c r="P3540" s="13"/>
      <c r="Q3540" s="13"/>
      <c r="R3540" s="13"/>
      <c r="S3540" s="13"/>
      <c r="T3540" s="13"/>
      <c r="U3540" s="13"/>
      <c r="V3540" s="13"/>
      <c r="W3540" s="13"/>
      <c r="X3540" s="13"/>
      <c r="Y3540" s="13"/>
      <c r="Z3540" s="13"/>
      <c r="AA3540" s="13"/>
    </row>
    <row r="3541" spans="1:27" x14ac:dyDescent="0.25">
      <c r="B3541" s="9" t="s">
        <v>959</v>
      </c>
    </row>
    <row r="3542" spans="1:27" x14ac:dyDescent="0.25">
      <c r="B3542" t="s">
        <v>1332</v>
      </c>
      <c r="C3542" t="s">
        <v>25</v>
      </c>
      <c r="D3542" t="s">
        <v>1333</v>
      </c>
      <c r="E3542" s="16">
        <v>1.4999999999999999E-2</v>
      </c>
      <c r="F3542" t="s">
        <v>962</v>
      </c>
      <c r="G3542" t="s">
        <v>963</v>
      </c>
      <c r="H3542" s="17">
        <v>20.49</v>
      </c>
      <c r="I3542" t="s">
        <v>964</v>
      </c>
      <c r="J3542" s="18">
        <f>ROUND(E3542/I3540* H3542,5)</f>
        <v>0.30735000000000001</v>
      </c>
      <c r="K3542" s="19"/>
    </row>
    <row r="3543" spans="1:27" x14ac:dyDescent="0.25">
      <c r="B3543" t="s">
        <v>1330</v>
      </c>
      <c r="C3543" t="s">
        <v>25</v>
      </c>
      <c r="D3543" t="s">
        <v>1331</v>
      </c>
      <c r="E3543" s="16">
        <v>0.125</v>
      </c>
      <c r="F3543" t="s">
        <v>962</v>
      </c>
      <c r="G3543" t="s">
        <v>963</v>
      </c>
      <c r="H3543" s="17">
        <v>23.11</v>
      </c>
      <c r="I3543" t="s">
        <v>964</v>
      </c>
      <c r="J3543" s="18">
        <f>ROUND(E3543/I3540* H3543,5)</f>
        <v>2.8887499999999999</v>
      </c>
      <c r="K3543" s="19"/>
    </row>
    <row r="3544" spans="1:27" x14ac:dyDescent="0.25">
      <c r="D3544" s="20" t="s">
        <v>965</v>
      </c>
      <c r="E3544" s="19"/>
      <c r="H3544" s="19"/>
      <c r="K3544" s="17">
        <f>SUM(J3542:J3543)</f>
        <v>3.1960999999999999</v>
      </c>
    </row>
    <row r="3545" spans="1:27" x14ac:dyDescent="0.25">
      <c r="B3545" s="9" t="s">
        <v>970</v>
      </c>
      <c r="E3545" s="19"/>
      <c r="H3545" s="19"/>
      <c r="K3545" s="19"/>
    </row>
    <row r="3546" spans="1:27" x14ac:dyDescent="0.25">
      <c r="B3546" t="s">
        <v>1820</v>
      </c>
      <c r="C3546" t="s">
        <v>990</v>
      </c>
      <c r="D3546" t="s">
        <v>1821</v>
      </c>
      <c r="E3546" s="16">
        <v>0.51</v>
      </c>
      <c r="G3546" t="s">
        <v>963</v>
      </c>
      <c r="H3546" s="17">
        <v>6.97</v>
      </c>
      <c r="I3546" t="s">
        <v>964</v>
      </c>
      <c r="J3546" s="18">
        <f>ROUND(E3546* H3546,5)</f>
        <v>3.5547</v>
      </c>
      <c r="K3546" s="19"/>
    </row>
    <row r="3547" spans="1:27" x14ac:dyDescent="0.25">
      <c r="B3547" t="s">
        <v>1340</v>
      </c>
      <c r="C3547" t="s">
        <v>990</v>
      </c>
      <c r="D3547" t="s">
        <v>1341</v>
      </c>
      <c r="E3547" s="16">
        <v>0.153</v>
      </c>
      <c r="G3547" t="s">
        <v>963</v>
      </c>
      <c r="H3547" s="17">
        <v>4.25</v>
      </c>
      <c r="I3547" t="s">
        <v>964</v>
      </c>
      <c r="J3547" s="18">
        <f>ROUND(E3547* H3547,5)</f>
        <v>0.65024999999999999</v>
      </c>
      <c r="K3547" s="19"/>
    </row>
    <row r="3548" spans="1:27" x14ac:dyDescent="0.25">
      <c r="D3548" s="20" t="s">
        <v>978</v>
      </c>
      <c r="E3548" s="19"/>
      <c r="H3548" s="19"/>
      <c r="K3548" s="17">
        <f>SUM(J3546:J3547)</f>
        <v>4.2049500000000002</v>
      </c>
    </row>
    <row r="3549" spans="1:27" x14ac:dyDescent="0.25">
      <c r="E3549" s="19"/>
      <c r="H3549" s="19"/>
      <c r="K3549" s="19"/>
    </row>
    <row r="3550" spans="1:27" x14ac:dyDescent="0.25">
      <c r="D3550" s="20" t="s">
        <v>980</v>
      </c>
      <c r="E3550" s="19"/>
      <c r="H3550" s="19">
        <v>2</v>
      </c>
      <c r="I3550" t="s">
        <v>981</v>
      </c>
      <c r="J3550">
        <f>ROUND(H3550/100*K3544,5)</f>
        <v>6.3920000000000005E-2</v>
      </c>
      <c r="K3550" s="19"/>
    </row>
    <row r="3551" spans="1:27" x14ac:dyDescent="0.25">
      <c r="D3551" s="20" t="s">
        <v>979</v>
      </c>
      <c r="E3551" s="19"/>
      <c r="H3551" s="19"/>
      <c r="K3551" s="21">
        <f>SUM(J3541:J3550)</f>
        <v>7.4649700000000001</v>
      </c>
    </row>
    <row r="3552" spans="1:27" x14ac:dyDescent="0.25">
      <c r="D3552" s="20" t="s">
        <v>1012</v>
      </c>
      <c r="E3552" s="19"/>
      <c r="H3552" s="19">
        <v>2.4</v>
      </c>
      <c r="I3552" t="s">
        <v>981</v>
      </c>
      <c r="K3552" s="17">
        <f>ROUND(H3552/100*K3551,5)</f>
        <v>0.17916000000000001</v>
      </c>
    </row>
    <row r="3553" spans="1:27" x14ac:dyDescent="0.25">
      <c r="D3553" s="20" t="s">
        <v>982</v>
      </c>
      <c r="E3553" s="19"/>
      <c r="H3553" s="19"/>
      <c r="K3553" s="21">
        <f>SUM(K3551:K3552)</f>
        <v>7.6441300000000005</v>
      </c>
    </row>
    <row r="3555" spans="1:27" ht="45" customHeight="1" x14ac:dyDescent="0.25">
      <c r="A3555" s="12" t="s">
        <v>1822</v>
      </c>
      <c r="B3555" s="12" t="s">
        <v>666</v>
      </c>
      <c r="C3555" s="13" t="s">
        <v>12</v>
      </c>
      <c r="D3555" s="61" t="s">
        <v>667</v>
      </c>
      <c r="E3555" s="62"/>
      <c r="F3555" s="62"/>
      <c r="G3555" s="13"/>
      <c r="H3555" s="14" t="s">
        <v>958</v>
      </c>
      <c r="I3555" s="63">
        <v>1</v>
      </c>
      <c r="J3555" s="64"/>
      <c r="K3555" s="15">
        <f>ROUND(K3568,2)</f>
        <v>279.2</v>
      </c>
      <c r="L3555" s="13"/>
      <c r="M3555" s="13"/>
      <c r="N3555" s="13"/>
      <c r="O3555" s="13"/>
      <c r="P3555" s="13"/>
      <c r="Q3555" s="13"/>
      <c r="R3555" s="13"/>
      <c r="S3555" s="13"/>
      <c r="T3555" s="13"/>
      <c r="U3555" s="13"/>
      <c r="V3555" s="13"/>
      <c r="W3555" s="13"/>
      <c r="X3555" s="13"/>
      <c r="Y3555" s="13"/>
      <c r="Z3555" s="13"/>
      <c r="AA3555" s="13"/>
    </row>
    <row r="3556" spans="1:27" x14ac:dyDescent="0.25">
      <c r="B3556" s="9" t="s">
        <v>959</v>
      </c>
    </row>
    <row r="3557" spans="1:27" x14ac:dyDescent="0.25">
      <c r="B3557" t="s">
        <v>1332</v>
      </c>
      <c r="C3557" t="s">
        <v>25</v>
      </c>
      <c r="D3557" t="s">
        <v>1333</v>
      </c>
      <c r="E3557" s="16">
        <v>0.67500000000000004</v>
      </c>
      <c r="F3557" t="s">
        <v>962</v>
      </c>
      <c r="G3557" t="s">
        <v>963</v>
      </c>
      <c r="H3557" s="17">
        <v>25.4</v>
      </c>
      <c r="I3557" t="s">
        <v>964</v>
      </c>
      <c r="J3557" s="18">
        <f>ROUND(E3557/I3555* H3557,5)</f>
        <v>17.145</v>
      </c>
      <c r="K3557" s="19"/>
    </row>
    <row r="3558" spans="1:27" x14ac:dyDescent="0.25">
      <c r="B3558" t="s">
        <v>1330</v>
      </c>
      <c r="C3558" t="s">
        <v>25</v>
      </c>
      <c r="D3558" t="s">
        <v>1331</v>
      </c>
      <c r="E3558" s="16">
        <v>5.625</v>
      </c>
      <c r="F3558" t="s">
        <v>962</v>
      </c>
      <c r="G3558" t="s">
        <v>963</v>
      </c>
      <c r="H3558" s="17">
        <v>28.61</v>
      </c>
      <c r="I3558" t="s">
        <v>964</v>
      </c>
      <c r="J3558" s="18">
        <f>ROUND(E3558/I3555* H3558,5)</f>
        <v>160.93125000000001</v>
      </c>
      <c r="K3558" s="19"/>
    </row>
    <row r="3559" spans="1:27" x14ac:dyDescent="0.25">
      <c r="D3559" s="20" t="s">
        <v>965</v>
      </c>
      <c r="E3559" s="19"/>
      <c r="H3559" s="19"/>
      <c r="K3559" s="17">
        <f>SUM(J3557:J3558)</f>
        <v>178.07625000000002</v>
      </c>
    </row>
    <row r="3560" spans="1:27" x14ac:dyDescent="0.25">
      <c r="B3560" s="9" t="s">
        <v>970</v>
      </c>
      <c r="E3560" s="19"/>
      <c r="H3560" s="19"/>
      <c r="K3560" s="19"/>
    </row>
    <row r="3561" spans="1:27" x14ac:dyDescent="0.25">
      <c r="B3561" t="s">
        <v>1340</v>
      </c>
      <c r="C3561" t="s">
        <v>990</v>
      </c>
      <c r="D3561" t="s">
        <v>1341</v>
      </c>
      <c r="E3561" s="16">
        <v>6.8849999999999998</v>
      </c>
      <c r="G3561" t="s">
        <v>963</v>
      </c>
      <c r="H3561" s="17">
        <v>4.38</v>
      </c>
      <c r="I3561" t="s">
        <v>964</v>
      </c>
      <c r="J3561" s="18">
        <f>ROUND(E3561* H3561,5)</f>
        <v>30.156300000000002</v>
      </c>
      <c r="K3561" s="19"/>
    </row>
    <row r="3562" spans="1:27" x14ac:dyDescent="0.25">
      <c r="B3562" t="s">
        <v>1813</v>
      </c>
      <c r="C3562" t="s">
        <v>990</v>
      </c>
      <c r="D3562" t="s">
        <v>1814</v>
      </c>
      <c r="E3562" s="16">
        <v>17.899999999999999</v>
      </c>
      <c r="G3562" t="s">
        <v>963</v>
      </c>
      <c r="H3562" s="17">
        <v>3.4</v>
      </c>
      <c r="I3562" t="s">
        <v>964</v>
      </c>
      <c r="J3562" s="18">
        <f>ROUND(E3562* H3562,5)</f>
        <v>60.86</v>
      </c>
      <c r="K3562" s="19"/>
    </row>
    <row r="3563" spans="1:27" x14ac:dyDescent="0.25">
      <c r="D3563" s="20" t="s">
        <v>978</v>
      </c>
      <c r="E3563" s="19"/>
      <c r="H3563" s="19"/>
      <c r="K3563" s="17">
        <f>SUM(J3561:J3562)</f>
        <v>91.016300000000001</v>
      </c>
    </row>
    <row r="3564" spans="1:27" x14ac:dyDescent="0.25">
      <c r="E3564" s="19"/>
      <c r="H3564" s="19"/>
      <c r="K3564" s="19"/>
    </row>
    <row r="3565" spans="1:27" x14ac:dyDescent="0.25">
      <c r="D3565" s="20" t="s">
        <v>980</v>
      </c>
      <c r="E3565" s="19"/>
      <c r="H3565" s="19">
        <v>2</v>
      </c>
      <c r="I3565" t="s">
        <v>981</v>
      </c>
      <c r="J3565">
        <f>ROUND(H3565/100*K3559,5)</f>
        <v>3.5615299999999999</v>
      </c>
      <c r="K3565" s="19"/>
    </row>
    <row r="3566" spans="1:27" x14ac:dyDescent="0.25">
      <c r="D3566" s="20" t="s">
        <v>979</v>
      </c>
      <c r="E3566" s="19"/>
      <c r="H3566" s="19"/>
      <c r="K3566" s="21">
        <f>SUM(J3556:J3565)</f>
        <v>272.65408000000002</v>
      </c>
    </row>
    <row r="3567" spans="1:27" x14ac:dyDescent="0.25">
      <c r="D3567" s="20" t="s">
        <v>1012</v>
      </c>
      <c r="E3567" s="19"/>
      <c r="H3567" s="19">
        <v>2.4</v>
      </c>
      <c r="I3567" t="s">
        <v>981</v>
      </c>
      <c r="K3567" s="17">
        <f>ROUND(H3567/100*K3566,5)</f>
        <v>6.5437000000000003</v>
      </c>
    </row>
    <row r="3568" spans="1:27" x14ac:dyDescent="0.25">
      <c r="D3568" s="20" t="s">
        <v>982</v>
      </c>
      <c r="E3568" s="19"/>
      <c r="H3568" s="19"/>
      <c r="K3568" s="21">
        <f>SUM(K3566:K3567)</f>
        <v>279.19778000000002</v>
      </c>
    </row>
    <row r="3570" spans="1:27" ht="45" customHeight="1" x14ac:dyDescent="0.25">
      <c r="A3570" s="12" t="s">
        <v>1823</v>
      </c>
      <c r="B3570" s="12" t="s">
        <v>668</v>
      </c>
      <c r="C3570" s="13" t="s">
        <v>12</v>
      </c>
      <c r="D3570" s="61" t="s">
        <v>669</v>
      </c>
      <c r="E3570" s="62"/>
      <c r="F3570" s="62"/>
      <c r="G3570" s="13"/>
      <c r="H3570" s="14" t="s">
        <v>958</v>
      </c>
      <c r="I3570" s="63">
        <v>1</v>
      </c>
      <c r="J3570" s="64"/>
      <c r="K3570" s="15">
        <f>ROUND(K3583,2)</f>
        <v>559.1</v>
      </c>
      <c r="L3570" s="13"/>
      <c r="M3570" s="13"/>
      <c r="N3570" s="13"/>
      <c r="O3570" s="13"/>
      <c r="P3570" s="13"/>
      <c r="Q3570" s="13"/>
      <c r="R3570" s="13"/>
      <c r="S3570" s="13"/>
      <c r="T3570" s="13"/>
      <c r="U3570" s="13"/>
      <c r="V3570" s="13"/>
      <c r="W3570" s="13"/>
      <c r="X3570" s="13"/>
      <c r="Y3570" s="13"/>
      <c r="Z3570" s="13"/>
      <c r="AA3570" s="13"/>
    </row>
    <row r="3571" spans="1:27" x14ac:dyDescent="0.25">
      <c r="B3571" s="9" t="s">
        <v>959</v>
      </c>
    </row>
    <row r="3572" spans="1:27" x14ac:dyDescent="0.25">
      <c r="B3572" t="s">
        <v>1332</v>
      </c>
      <c r="C3572" t="s">
        <v>25</v>
      </c>
      <c r="D3572" t="s">
        <v>1333</v>
      </c>
      <c r="E3572" s="16">
        <v>1.05</v>
      </c>
      <c r="F3572" t="s">
        <v>962</v>
      </c>
      <c r="G3572" t="s">
        <v>963</v>
      </c>
      <c r="H3572" s="17">
        <v>25.4</v>
      </c>
      <c r="I3572" t="s">
        <v>964</v>
      </c>
      <c r="J3572" s="18">
        <f>ROUND(E3572/I3570* H3572,5)</f>
        <v>26.67</v>
      </c>
      <c r="K3572" s="19"/>
    </row>
    <row r="3573" spans="1:27" x14ac:dyDescent="0.25">
      <c r="B3573" t="s">
        <v>1330</v>
      </c>
      <c r="C3573" t="s">
        <v>25</v>
      </c>
      <c r="D3573" t="s">
        <v>1331</v>
      </c>
      <c r="E3573" s="16">
        <v>10.5</v>
      </c>
      <c r="F3573" t="s">
        <v>962</v>
      </c>
      <c r="G3573" t="s">
        <v>963</v>
      </c>
      <c r="H3573" s="17">
        <v>28.61</v>
      </c>
      <c r="I3573" t="s">
        <v>964</v>
      </c>
      <c r="J3573" s="18">
        <f>ROUND(E3573/I3570* H3573,5)</f>
        <v>300.40499999999997</v>
      </c>
      <c r="K3573" s="19"/>
    </row>
    <row r="3574" spans="1:27" x14ac:dyDescent="0.25">
      <c r="D3574" s="20" t="s">
        <v>965</v>
      </c>
      <c r="E3574" s="19"/>
      <c r="H3574" s="19"/>
      <c r="K3574" s="17">
        <f>SUM(J3572:J3573)</f>
        <v>327.07499999999999</v>
      </c>
    </row>
    <row r="3575" spans="1:27" x14ac:dyDescent="0.25">
      <c r="B3575" s="9" t="s">
        <v>970</v>
      </c>
      <c r="E3575" s="19"/>
      <c r="H3575" s="19"/>
      <c r="K3575" s="19"/>
    </row>
    <row r="3576" spans="1:27" x14ac:dyDescent="0.25">
      <c r="B3576" t="s">
        <v>1340</v>
      </c>
      <c r="C3576" t="s">
        <v>990</v>
      </c>
      <c r="D3576" t="s">
        <v>1341</v>
      </c>
      <c r="E3576" s="16">
        <v>16.065000000000001</v>
      </c>
      <c r="G3576" t="s">
        <v>963</v>
      </c>
      <c r="H3576" s="17">
        <v>4.38</v>
      </c>
      <c r="I3576" t="s">
        <v>964</v>
      </c>
      <c r="J3576" s="18">
        <f>ROUND(E3576* H3576,5)</f>
        <v>70.364699999999999</v>
      </c>
      <c r="K3576" s="19"/>
    </row>
    <row r="3577" spans="1:27" x14ac:dyDescent="0.25">
      <c r="B3577" t="s">
        <v>1813</v>
      </c>
      <c r="C3577" t="s">
        <v>990</v>
      </c>
      <c r="D3577" t="s">
        <v>1814</v>
      </c>
      <c r="E3577" s="16">
        <v>41.768999999999998</v>
      </c>
      <c r="G3577" t="s">
        <v>963</v>
      </c>
      <c r="H3577" s="17">
        <v>3.4</v>
      </c>
      <c r="I3577" t="s">
        <v>964</v>
      </c>
      <c r="J3577" s="18">
        <f>ROUND(E3577* H3577,5)</f>
        <v>142.0146</v>
      </c>
      <c r="K3577" s="19"/>
    </row>
    <row r="3578" spans="1:27" x14ac:dyDescent="0.25">
      <c r="D3578" s="20" t="s">
        <v>978</v>
      </c>
      <c r="E3578" s="19"/>
      <c r="H3578" s="19"/>
      <c r="K3578" s="17">
        <f>SUM(J3576:J3577)</f>
        <v>212.3793</v>
      </c>
    </row>
    <row r="3579" spans="1:27" x14ac:dyDescent="0.25">
      <c r="E3579" s="19"/>
      <c r="H3579" s="19"/>
      <c r="K3579" s="19"/>
    </row>
    <row r="3580" spans="1:27" x14ac:dyDescent="0.25">
      <c r="D3580" s="20" t="s">
        <v>980</v>
      </c>
      <c r="E3580" s="19"/>
      <c r="H3580" s="19">
        <v>2</v>
      </c>
      <c r="I3580" t="s">
        <v>981</v>
      </c>
      <c r="J3580">
        <f>ROUND(H3580/100*K3574,5)</f>
        <v>6.5415000000000001</v>
      </c>
      <c r="K3580" s="19"/>
    </row>
    <row r="3581" spans="1:27" x14ac:dyDescent="0.25">
      <c r="D3581" s="20" t="s">
        <v>979</v>
      </c>
      <c r="E3581" s="19"/>
      <c r="H3581" s="19"/>
      <c r="K3581" s="21">
        <f>SUM(J3571:J3580)</f>
        <v>545.99580000000003</v>
      </c>
    </row>
    <row r="3582" spans="1:27" x14ac:dyDescent="0.25">
      <c r="D3582" s="20" t="s">
        <v>1012</v>
      </c>
      <c r="E3582" s="19"/>
      <c r="H3582" s="19">
        <v>2.4</v>
      </c>
      <c r="I3582" t="s">
        <v>981</v>
      </c>
      <c r="K3582" s="17">
        <f>ROUND(H3582/100*K3581,5)</f>
        <v>13.103899999999999</v>
      </c>
    </row>
    <row r="3583" spans="1:27" x14ac:dyDescent="0.25">
      <c r="D3583" s="20" t="s">
        <v>982</v>
      </c>
      <c r="E3583" s="19"/>
      <c r="H3583" s="19"/>
      <c r="K3583" s="21">
        <f>SUM(K3581:K3582)</f>
        <v>559.09969999999998</v>
      </c>
    </row>
    <row r="3585" spans="1:27" ht="45" customHeight="1" x14ac:dyDescent="0.25">
      <c r="A3585" s="12" t="s">
        <v>1824</v>
      </c>
      <c r="B3585" s="12" t="s">
        <v>670</v>
      </c>
      <c r="C3585" s="13" t="s">
        <v>12</v>
      </c>
      <c r="D3585" s="61" t="s">
        <v>671</v>
      </c>
      <c r="E3585" s="62"/>
      <c r="F3585" s="62"/>
      <c r="G3585" s="13"/>
      <c r="H3585" s="14" t="s">
        <v>958</v>
      </c>
      <c r="I3585" s="63">
        <v>1</v>
      </c>
      <c r="J3585" s="64"/>
      <c r="K3585" s="15">
        <f>ROUND(K3598,2)</f>
        <v>465.34</v>
      </c>
      <c r="L3585" s="13"/>
      <c r="M3585" s="13"/>
      <c r="N3585" s="13"/>
      <c r="O3585" s="13"/>
      <c r="P3585" s="13"/>
      <c r="Q3585" s="13"/>
      <c r="R3585" s="13"/>
      <c r="S3585" s="13"/>
      <c r="T3585" s="13"/>
      <c r="U3585" s="13"/>
      <c r="V3585" s="13"/>
      <c r="W3585" s="13"/>
      <c r="X3585" s="13"/>
      <c r="Y3585" s="13"/>
      <c r="Z3585" s="13"/>
      <c r="AA3585" s="13"/>
    </row>
    <row r="3586" spans="1:27" x14ac:dyDescent="0.25">
      <c r="B3586" s="9" t="s">
        <v>959</v>
      </c>
    </row>
    <row r="3587" spans="1:27" x14ac:dyDescent="0.25">
      <c r="B3587" t="s">
        <v>1332</v>
      </c>
      <c r="C3587" t="s">
        <v>25</v>
      </c>
      <c r="D3587" t="s">
        <v>1333</v>
      </c>
      <c r="E3587" s="16">
        <v>1.125</v>
      </c>
      <c r="F3587" t="s">
        <v>962</v>
      </c>
      <c r="G3587" t="s">
        <v>963</v>
      </c>
      <c r="H3587" s="17">
        <v>25.4</v>
      </c>
      <c r="I3587" t="s">
        <v>964</v>
      </c>
      <c r="J3587" s="18">
        <f>ROUND(E3587/I3585* H3587,5)</f>
        <v>28.574999999999999</v>
      </c>
      <c r="K3587" s="19"/>
    </row>
    <row r="3588" spans="1:27" x14ac:dyDescent="0.25">
      <c r="B3588" t="s">
        <v>1330</v>
      </c>
      <c r="C3588" t="s">
        <v>25</v>
      </c>
      <c r="D3588" t="s">
        <v>1331</v>
      </c>
      <c r="E3588" s="16">
        <v>9.375</v>
      </c>
      <c r="F3588" t="s">
        <v>962</v>
      </c>
      <c r="G3588" t="s">
        <v>963</v>
      </c>
      <c r="H3588" s="17">
        <v>28.61</v>
      </c>
      <c r="I3588" t="s">
        <v>964</v>
      </c>
      <c r="J3588" s="18">
        <f>ROUND(E3588/I3585* H3588,5)</f>
        <v>268.21875</v>
      </c>
      <c r="K3588" s="19"/>
    </row>
    <row r="3589" spans="1:27" x14ac:dyDescent="0.25">
      <c r="D3589" s="20" t="s">
        <v>965</v>
      </c>
      <c r="E3589" s="19"/>
      <c r="H3589" s="19"/>
      <c r="K3589" s="17">
        <f>SUM(J3587:J3588)</f>
        <v>296.79374999999999</v>
      </c>
    </row>
    <row r="3590" spans="1:27" x14ac:dyDescent="0.25">
      <c r="B3590" s="9" t="s">
        <v>970</v>
      </c>
      <c r="E3590" s="19"/>
      <c r="H3590" s="19"/>
      <c r="K3590" s="19"/>
    </row>
    <row r="3591" spans="1:27" x14ac:dyDescent="0.25">
      <c r="B3591" t="s">
        <v>1813</v>
      </c>
      <c r="C3591" t="s">
        <v>990</v>
      </c>
      <c r="D3591" t="s">
        <v>1814</v>
      </c>
      <c r="E3591" s="16">
        <v>29.835000000000001</v>
      </c>
      <c r="G3591" t="s">
        <v>963</v>
      </c>
      <c r="H3591" s="17">
        <v>3.4</v>
      </c>
      <c r="I3591" t="s">
        <v>964</v>
      </c>
      <c r="J3591" s="18">
        <f>ROUND(E3591* H3591,5)</f>
        <v>101.43899999999999</v>
      </c>
      <c r="K3591" s="19"/>
    </row>
    <row r="3592" spans="1:27" x14ac:dyDescent="0.25">
      <c r="B3592" t="s">
        <v>1340</v>
      </c>
      <c r="C3592" t="s">
        <v>990</v>
      </c>
      <c r="D3592" t="s">
        <v>1341</v>
      </c>
      <c r="E3592" s="16">
        <v>11.475</v>
      </c>
      <c r="G3592" t="s">
        <v>963</v>
      </c>
      <c r="H3592" s="17">
        <v>4.38</v>
      </c>
      <c r="I3592" t="s">
        <v>964</v>
      </c>
      <c r="J3592" s="18">
        <f>ROUND(E3592* H3592,5)</f>
        <v>50.2605</v>
      </c>
      <c r="K3592" s="19"/>
    </row>
    <row r="3593" spans="1:27" x14ac:dyDescent="0.25">
      <c r="D3593" s="20" t="s">
        <v>978</v>
      </c>
      <c r="E3593" s="19"/>
      <c r="H3593" s="19"/>
      <c r="K3593" s="17">
        <f>SUM(J3591:J3592)</f>
        <v>151.6995</v>
      </c>
    </row>
    <row r="3594" spans="1:27" x14ac:dyDescent="0.25">
      <c r="E3594" s="19"/>
      <c r="H3594" s="19"/>
      <c r="K3594" s="19"/>
    </row>
    <row r="3595" spans="1:27" x14ac:dyDescent="0.25">
      <c r="D3595" s="20" t="s">
        <v>980</v>
      </c>
      <c r="E3595" s="19"/>
      <c r="H3595" s="19">
        <v>2</v>
      </c>
      <c r="I3595" t="s">
        <v>981</v>
      </c>
      <c r="J3595">
        <f>ROUND(H3595/100*K3589,5)</f>
        <v>5.93588</v>
      </c>
      <c r="K3595" s="19"/>
    </row>
    <row r="3596" spans="1:27" x14ac:dyDescent="0.25">
      <c r="D3596" s="20" t="s">
        <v>979</v>
      </c>
      <c r="E3596" s="19"/>
      <c r="H3596" s="19"/>
      <c r="K3596" s="21">
        <f>SUM(J3586:J3595)</f>
        <v>454.42912999999999</v>
      </c>
    </row>
    <row r="3597" spans="1:27" x14ac:dyDescent="0.25">
      <c r="D3597" s="20" t="s">
        <v>1012</v>
      </c>
      <c r="E3597" s="19"/>
      <c r="H3597" s="19">
        <v>2.4</v>
      </c>
      <c r="I3597" t="s">
        <v>981</v>
      </c>
      <c r="K3597" s="17">
        <f>ROUND(H3597/100*K3596,5)</f>
        <v>10.9063</v>
      </c>
    </row>
    <row r="3598" spans="1:27" x14ac:dyDescent="0.25">
      <c r="D3598" s="20" t="s">
        <v>982</v>
      </c>
      <c r="E3598" s="19"/>
      <c r="H3598" s="19"/>
      <c r="K3598" s="21">
        <f>SUM(K3596:K3597)</f>
        <v>465.33542999999997</v>
      </c>
    </row>
    <row r="3600" spans="1:27" ht="45" customHeight="1" x14ac:dyDescent="0.25">
      <c r="A3600" s="12" t="s">
        <v>1825</v>
      </c>
      <c r="B3600" s="12" t="s">
        <v>672</v>
      </c>
      <c r="C3600" s="13" t="s">
        <v>12</v>
      </c>
      <c r="D3600" s="61" t="s">
        <v>673</v>
      </c>
      <c r="E3600" s="62"/>
      <c r="F3600" s="62"/>
      <c r="G3600" s="13"/>
      <c r="H3600" s="14" t="s">
        <v>958</v>
      </c>
      <c r="I3600" s="63">
        <v>1</v>
      </c>
      <c r="J3600" s="64"/>
      <c r="K3600" s="15">
        <f>ROUND(K3613,2)</f>
        <v>851.96</v>
      </c>
      <c r="L3600" s="13"/>
      <c r="M3600" s="13"/>
      <c r="N3600" s="13"/>
      <c r="O3600" s="13"/>
      <c r="P3600" s="13"/>
      <c r="Q3600" s="13"/>
      <c r="R3600" s="13"/>
      <c r="S3600" s="13"/>
      <c r="T3600" s="13"/>
      <c r="U3600" s="13"/>
      <c r="V3600" s="13"/>
      <c r="W3600" s="13"/>
      <c r="X3600" s="13"/>
      <c r="Y3600" s="13"/>
      <c r="Z3600" s="13"/>
      <c r="AA3600" s="13"/>
    </row>
    <row r="3601" spans="1:27" x14ac:dyDescent="0.25">
      <c r="B3601" s="9" t="s">
        <v>959</v>
      </c>
    </row>
    <row r="3602" spans="1:27" x14ac:dyDescent="0.25">
      <c r="B3602" t="s">
        <v>1332</v>
      </c>
      <c r="C3602" t="s">
        <v>25</v>
      </c>
      <c r="D3602" t="s">
        <v>1333</v>
      </c>
      <c r="E3602" s="16">
        <v>1.6</v>
      </c>
      <c r="F3602" t="s">
        <v>962</v>
      </c>
      <c r="G3602" t="s">
        <v>963</v>
      </c>
      <c r="H3602" s="17">
        <v>25.4</v>
      </c>
      <c r="I3602" t="s">
        <v>964</v>
      </c>
      <c r="J3602" s="18">
        <f>ROUND(E3602/I3600* H3602,5)</f>
        <v>40.64</v>
      </c>
      <c r="K3602" s="19"/>
    </row>
    <row r="3603" spans="1:27" x14ac:dyDescent="0.25">
      <c r="B3603" t="s">
        <v>1330</v>
      </c>
      <c r="C3603" t="s">
        <v>25</v>
      </c>
      <c r="D3603" t="s">
        <v>1331</v>
      </c>
      <c r="E3603" s="16">
        <v>16</v>
      </c>
      <c r="F3603" t="s">
        <v>962</v>
      </c>
      <c r="G3603" t="s">
        <v>963</v>
      </c>
      <c r="H3603" s="17">
        <v>28.61</v>
      </c>
      <c r="I3603" t="s">
        <v>964</v>
      </c>
      <c r="J3603" s="18">
        <f>ROUND(E3603/I3600* H3603,5)</f>
        <v>457.76</v>
      </c>
      <c r="K3603" s="19"/>
    </row>
    <row r="3604" spans="1:27" x14ac:dyDescent="0.25">
      <c r="D3604" s="20" t="s">
        <v>965</v>
      </c>
      <c r="E3604" s="19"/>
      <c r="H3604" s="19"/>
      <c r="K3604" s="17">
        <f>SUM(J3602:J3603)</f>
        <v>498.4</v>
      </c>
    </row>
    <row r="3605" spans="1:27" x14ac:dyDescent="0.25">
      <c r="B3605" s="9" t="s">
        <v>970</v>
      </c>
      <c r="E3605" s="19"/>
      <c r="H3605" s="19"/>
      <c r="K3605" s="19"/>
    </row>
    <row r="3606" spans="1:27" x14ac:dyDescent="0.25">
      <c r="B3606" t="s">
        <v>1340</v>
      </c>
      <c r="C3606" t="s">
        <v>990</v>
      </c>
      <c r="D3606" t="s">
        <v>1341</v>
      </c>
      <c r="E3606" s="16">
        <v>24.48</v>
      </c>
      <c r="G3606" t="s">
        <v>963</v>
      </c>
      <c r="H3606" s="17">
        <v>4.38</v>
      </c>
      <c r="I3606" t="s">
        <v>964</v>
      </c>
      <c r="J3606" s="18">
        <f>ROUND(E3606* H3606,5)</f>
        <v>107.22239999999999</v>
      </c>
      <c r="K3606" s="19"/>
    </row>
    <row r="3607" spans="1:27" x14ac:dyDescent="0.25">
      <c r="B3607" t="s">
        <v>1813</v>
      </c>
      <c r="C3607" t="s">
        <v>990</v>
      </c>
      <c r="D3607" t="s">
        <v>1814</v>
      </c>
      <c r="E3607" s="16">
        <v>63.648000000000003</v>
      </c>
      <c r="G3607" t="s">
        <v>963</v>
      </c>
      <c r="H3607" s="17">
        <v>3.4</v>
      </c>
      <c r="I3607" t="s">
        <v>964</v>
      </c>
      <c r="J3607" s="18">
        <f>ROUND(E3607* H3607,5)</f>
        <v>216.4032</v>
      </c>
      <c r="K3607" s="19"/>
    </row>
    <row r="3608" spans="1:27" x14ac:dyDescent="0.25">
      <c r="D3608" s="20" t="s">
        <v>978</v>
      </c>
      <c r="E3608" s="19"/>
      <c r="H3608" s="19"/>
      <c r="K3608" s="17">
        <f>SUM(J3606:J3607)</f>
        <v>323.62559999999996</v>
      </c>
    </row>
    <row r="3609" spans="1:27" x14ac:dyDescent="0.25">
      <c r="E3609" s="19"/>
      <c r="H3609" s="19"/>
      <c r="K3609" s="19"/>
    </row>
    <row r="3610" spans="1:27" x14ac:dyDescent="0.25">
      <c r="D3610" s="20" t="s">
        <v>980</v>
      </c>
      <c r="E3610" s="19"/>
      <c r="H3610" s="19">
        <v>2</v>
      </c>
      <c r="I3610" t="s">
        <v>981</v>
      </c>
      <c r="J3610">
        <f>ROUND(H3610/100*K3604,5)</f>
        <v>9.968</v>
      </c>
      <c r="K3610" s="19"/>
    </row>
    <row r="3611" spans="1:27" x14ac:dyDescent="0.25">
      <c r="D3611" s="20" t="s">
        <v>979</v>
      </c>
      <c r="E3611" s="19"/>
      <c r="H3611" s="19"/>
      <c r="K3611" s="21">
        <f>SUM(J3601:J3610)</f>
        <v>831.9935999999999</v>
      </c>
    </row>
    <row r="3612" spans="1:27" x14ac:dyDescent="0.25">
      <c r="D3612" s="20" t="s">
        <v>1012</v>
      </c>
      <c r="E3612" s="19"/>
      <c r="H3612" s="19">
        <v>2.4</v>
      </c>
      <c r="I3612" t="s">
        <v>981</v>
      </c>
      <c r="K3612" s="17">
        <f>ROUND(H3612/100*K3611,5)</f>
        <v>19.967849999999999</v>
      </c>
    </row>
    <row r="3613" spans="1:27" x14ac:dyDescent="0.25">
      <c r="D3613" s="20" t="s">
        <v>982</v>
      </c>
      <c r="E3613" s="19"/>
      <c r="H3613" s="19"/>
      <c r="K3613" s="21">
        <f>SUM(K3611:K3612)</f>
        <v>851.9614499999999</v>
      </c>
    </row>
    <row r="3615" spans="1:27" ht="45" customHeight="1" x14ac:dyDescent="0.25">
      <c r="A3615" s="12" t="s">
        <v>1826</v>
      </c>
      <c r="B3615" s="12" t="s">
        <v>674</v>
      </c>
      <c r="C3615" s="13" t="s">
        <v>12</v>
      </c>
      <c r="D3615" s="61" t="s">
        <v>675</v>
      </c>
      <c r="E3615" s="62"/>
      <c r="F3615" s="62"/>
      <c r="G3615" s="13"/>
      <c r="H3615" s="14" t="s">
        <v>958</v>
      </c>
      <c r="I3615" s="63">
        <v>1</v>
      </c>
      <c r="J3615" s="64"/>
      <c r="K3615" s="15">
        <f>ROUND(K3628,2)</f>
        <v>558.4</v>
      </c>
      <c r="L3615" s="13"/>
      <c r="M3615" s="13"/>
      <c r="N3615" s="13"/>
      <c r="O3615" s="13"/>
      <c r="P3615" s="13"/>
      <c r="Q3615" s="13"/>
      <c r="R3615" s="13"/>
      <c r="S3615" s="13"/>
      <c r="T3615" s="13"/>
      <c r="U3615" s="13"/>
      <c r="V3615" s="13"/>
      <c r="W3615" s="13"/>
      <c r="X3615" s="13"/>
      <c r="Y3615" s="13"/>
      <c r="Z3615" s="13"/>
      <c r="AA3615" s="13"/>
    </row>
    <row r="3616" spans="1:27" x14ac:dyDescent="0.25">
      <c r="B3616" s="9" t="s">
        <v>959</v>
      </c>
    </row>
    <row r="3617" spans="1:27" x14ac:dyDescent="0.25">
      <c r="B3617" t="s">
        <v>1330</v>
      </c>
      <c r="C3617" t="s">
        <v>25</v>
      </c>
      <c r="D3617" t="s">
        <v>1331</v>
      </c>
      <c r="E3617" s="16">
        <v>11.25</v>
      </c>
      <c r="F3617" t="s">
        <v>962</v>
      </c>
      <c r="G3617" t="s">
        <v>963</v>
      </c>
      <c r="H3617" s="17">
        <v>28.61</v>
      </c>
      <c r="I3617" t="s">
        <v>964</v>
      </c>
      <c r="J3617" s="18">
        <f>ROUND(E3617/I3615* H3617,5)</f>
        <v>321.86250000000001</v>
      </c>
      <c r="K3617" s="19"/>
    </row>
    <row r="3618" spans="1:27" x14ac:dyDescent="0.25">
      <c r="B3618" t="s">
        <v>1332</v>
      </c>
      <c r="C3618" t="s">
        <v>25</v>
      </c>
      <c r="D3618" t="s">
        <v>1333</v>
      </c>
      <c r="E3618" s="16">
        <v>1.35</v>
      </c>
      <c r="F3618" t="s">
        <v>962</v>
      </c>
      <c r="G3618" t="s">
        <v>963</v>
      </c>
      <c r="H3618" s="17">
        <v>25.4</v>
      </c>
      <c r="I3618" t="s">
        <v>964</v>
      </c>
      <c r="J3618" s="18">
        <f>ROUND(E3618/I3615* H3618,5)</f>
        <v>34.29</v>
      </c>
      <c r="K3618" s="19"/>
    </row>
    <row r="3619" spans="1:27" x14ac:dyDescent="0.25">
      <c r="D3619" s="20" t="s">
        <v>965</v>
      </c>
      <c r="E3619" s="19"/>
      <c r="H3619" s="19"/>
      <c r="K3619" s="17">
        <f>SUM(J3617:J3618)</f>
        <v>356.15250000000003</v>
      </c>
    </row>
    <row r="3620" spans="1:27" x14ac:dyDescent="0.25">
      <c r="B3620" s="9" t="s">
        <v>970</v>
      </c>
      <c r="E3620" s="19"/>
      <c r="H3620" s="19"/>
      <c r="K3620" s="19"/>
    </row>
    <row r="3621" spans="1:27" x14ac:dyDescent="0.25">
      <c r="B3621" t="s">
        <v>1340</v>
      </c>
      <c r="C3621" t="s">
        <v>990</v>
      </c>
      <c r="D3621" t="s">
        <v>1341</v>
      </c>
      <c r="E3621" s="16">
        <v>13.77</v>
      </c>
      <c r="G3621" t="s">
        <v>963</v>
      </c>
      <c r="H3621" s="17">
        <v>4.38</v>
      </c>
      <c r="I3621" t="s">
        <v>964</v>
      </c>
      <c r="J3621" s="18">
        <f>ROUND(E3621* H3621,5)</f>
        <v>60.312600000000003</v>
      </c>
      <c r="K3621" s="19"/>
    </row>
    <row r="3622" spans="1:27" x14ac:dyDescent="0.25">
      <c r="B3622" t="s">
        <v>1813</v>
      </c>
      <c r="C3622" t="s">
        <v>990</v>
      </c>
      <c r="D3622" t="s">
        <v>1814</v>
      </c>
      <c r="E3622" s="16">
        <v>35.802</v>
      </c>
      <c r="G3622" t="s">
        <v>963</v>
      </c>
      <c r="H3622" s="17">
        <v>3.4</v>
      </c>
      <c r="I3622" t="s">
        <v>964</v>
      </c>
      <c r="J3622" s="18">
        <f>ROUND(E3622* H3622,5)</f>
        <v>121.7268</v>
      </c>
      <c r="K3622" s="19"/>
    </row>
    <row r="3623" spans="1:27" x14ac:dyDescent="0.25">
      <c r="D3623" s="20" t="s">
        <v>978</v>
      </c>
      <c r="E3623" s="19"/>
      <c r="H3623" s="19"/>
      <c r="K3623" s="17">
        <f>SUM(J3621:J3622)</f>
        <v>182.0394</v>
      </c>
    </row>
    <row r="3624" spans="1:27" x14ac:dyDescent="0.25">
      <c r="E3624" s="19"/>
      <c r="H3624" s="19"/>
      <c r="K3624" s="19"/>
    </row>
    <row r="3625" spans="1:27" x14ac:dyDescent="0.25">
      <c r="D3625" s="20" t="s">
        <v>980</v>
      </c>
      <c r="E3625" s="19"/>
      <c r="H3625" s="19">
        <v>2</v>
      </c>
      <c r="I3625" t="s">
        <v>981</v>
      </c>
      <c r="J3625">
        <f>ROUND(H3625/100*K3619,5)</f>
        <v>7.1230500000000001</v>
      </c>
      <c r="K3625" s="19"/>
    </row>
    <row r="3626" spans="1:27" x14ac:dyDescent="0.25">
      <c r="D3626" s="20" t="s">
        <v>979</v>
      </c>
      <c r="E3626" s="19"/>
      <c r="H3626" s="19"/>
      <c r="K3626" s="21">
        <f>SUM(J3616:J3625)</f>
        <v>545.31495000000007</v>
      </c>
    </row>
    <row r="3627" spans="1:27" x14ac:dyDescent="0.25">
      <c r="D3627" s="20" t="s">
        <v>1012</v>
      </c>
      <c r="E3627" s="19"/>
      <c r="H3627" s="19">
        <v>2.4</v>
      </c>
      <c r="I3627" t="s">
        <v>981</v>
      </c>
      <c r="K3627" s="17">
        <f>ROUND(H3627/100*K3626,5)</f>
        <v>13.08756</v>
      </c>
    </row>
    <row r="3628" spans="1:27" x14ac:dyDescent="0.25">
      <c r="D3628" s="20" t="s">
        <v>982</v>
      </c>
      <c r="E3628" s="19"/>
      <c r="H3628" s="19"/>
      <c r="K3628" s="21">
        <f>SUM(K3626:K3627)</f>
        <v>558.40251000000012</v>
      </c>
    </row>
    <row r="3630" spans="1:27" ht="45" customHeight="1" x14ac:dyDescent="0.25">
      <c r="A3630" s="12" t="s">
        <v>1827</v>
      </c>
      <c r="B3630" s="12" t="s">
        <v>676</v>
      </c>
      <c r="C3630" s="13" t="s">
        <v>12</v>
      </c>
      <c r="D3630" s="61" t="s">
        <v>677</v>
      </c>
      <c r="E3630" s="62"/>
      <c r="F3630" s="62"/>
      <c r="G3630" s="13"/>
      <c r="H3630" s="14" t="s">
        <v>958</v>
      </c>
      <c r="I3630" s="63">
        <v>1</v>
      </c>
      <c r="J3630" s="64"/>
      <c r="K3630" s="15">
        <f>ROUND(K3643,2)</f>
        <v>1064.95</v>
      </c>
      <c r="L3630" s="13"/>
      <c r="M3630" s="13"/>
      <c r="N3630" s="13"/>
      <c r="O3630" s="13"/>
      <c r="P3630" s="13"/>
      <c r="Q3630" s="13"/>
      <c r="R3630" s="13"/>
      <c r="S3630" s="13"/>
      <c r="T3630" s="13"/>
      <c r="U3630" s="13"/>
      <c r="V3630" s="13"/>
      <c r="W3630" s="13"/>
      <c r="X3630" s="13"/>
      <c r="Y3630" s="13"/>
      <c r="Z3630" s="13"/>
      <c r="AA3630" s="13"/>
    </row>
    <row r="3631" spans="1:27" x14ac:dyDescent="0.25">
      <c r="B3631" s="9" t="s">
        <v>959</v>
      </c>
    </row>
    <row r="3632" spans="1:27" x14ac:dyDescent="0.25">
      <c r="B3632" t="s">
        <v>1332</v>
      </c>
      <c r="C3632" t="s">
        <v>25</v>
      </c>
      <c r="D3632" t="s">
        <v>1333</v>
      </c>
      <c r="E3632" s="16">
        <v>2</v>
      </c>
      <c r="F3632" t="s">
        <v>962</v>
      </c>
      <c r="G3632" t="s">
        <v>963</v>
      </c>
      <c r="H3632" s="17">
        <v>25.4</v>
      </c>
      <c r="I3632" t="s">
        <v>964</v>
      </c>
      <c r="J3632" s="18">
        <f>ROUND(E3632/I3630* H3632,5)</f>
        <v>50.8</v>
      </c>
      <c r="K3632" s="19"/>
    </row>
    <row r="3633" spans="1:27" x14ac:dyDescent="0.25">
      <c r="B3633" t="s">
        <v>1330</v>
      </c>
      <c r="C3633" t="s">
        <v>25</v>
      </c>
      <c r="D3633" t="s">
        <v>1331</v>
      </c>
      <c r="E3633" s="16">
        <v>20</v>
      </c>
      <c r="F3633" t="s">
        <v>962</v>
      </c>
      <c r="G3633" t="s">
        <v>963</v>
      </c>
      <c r="H3633" s="17">
        <v>28.61</v>
      </c>
      <c r="I3633" t="s">
        <v>964</v>
      </c>
      <c r="J3633" s="18">
        <f>ROUND(E3633/I3630* H3633,5)</f>
        <v>572.20000000000005</v>
      </c>
      <c r="K3633" s="19"/>
    </row>
    <row r="3634" spans="1:27" x14ac:dyDescent="0.25">
      <c r="D3634" s="20" t="s">
        <v>965</v>
      </c>
      <c r="E3634" s="19"/>
      <c r="H3634" s="19"/>
      <c r="K3634" s="17">
        <f>SUM(J3632:J3633)</f>
        <v>623</v>
      </c>
    </row>
    <row r="3635" spans="1:27" x14ac:dyDescent="0.25">
      <c r="B3635" s="9" t="s">
        <v>970</v>
      </c>
      <c r="E3635" s="19"/>
      <c r="H3635" s="19"/>
      <c r="K3635" s="19"/>
    </row>
    <row r="3636" spans="1:27" x14ac:dyDescent="0.25">
      <c r="B3636" t="s">
        <v>1813</v>
      </c>
      <c r="C3636" t="s">
        <v>990</v>
      </c>
      <c r="D3636" t="s">
        <v>1814</v>
      </c>
      <c r="E3636" s="16">
        <v>79.56</v>
      </c>
      <c r="G3636" t="s">
        <v>963</v>
      </c>
      <c r="H3636" s="17">
        <v>3.4</v>
      </c>
      <c r="I3636" t="s">
        <v>964</v>
      </c>
      <c r="J3636" s="18">
        <f>ROUND(E3636* H3636,5)</f>
        <v>270.50400000000002</v>
      </c>
      <c r="K3636" s="19"/>
    </row>
    <row r="3637" spans="1:27" x14ac:dyDescent="0.25">
      <c r="B3637" t="s">
        <v>1340</v>
      </c>
      <c r="C3637" t="s">
        <v>990</v>
      </c>
      <c r="D3637" t="s">
        <v>1341</v>
      </c>
      <c r="E3637" s="16">
        <v>30.6</v>
      </c>
      <c r="G3637" t="s">
        <v>963</v>
      </c>
      <c r="H3637" s="17">
        <v>4.38</v>
      </c>
      <c r="I3637" t="s">
        <v>964</v>
      </c>
      <c r="J3637" s="18">
        <f>ROUND(E3637* H3637,5)</f>
        <v>134.02799999999999</v>
      </c>
      <c r="K3637" s="19"/>
    </row>
    <row r="3638" spans="1:27" x14ac:dyDescent="0.25">
      <c r="D3638" s="20" t="s">
        <v>978</v>
      </c>
      <c r="E3638" s="19"/>
      <c r="H3638" s="19"/>
      <c r="K3638" s="17">
        <f>SUM(J3636:J3637)</f>
        <v>404.53200000000004</v>
      </c>
    </row>
    <row r="3639" spans="1:27" x14ac:dyDescent="0.25">
      <c r="E3639" s="19"/>
      <c r="H3639" s="19"/>
      <c r="K3639" s="19"/>
    </row>
    <row r="3640" spans="1:27" x14ac:dyDescent="0.25">
      <c r="D3640" s="20" t="s">
        <v>980</v>
      </c>
      <c r="E3640" s="19"/>
      <c r="H3640" s="19">
        <v>2</v>
      </c>
      <c r="I3640" t="s">
        <v>981</v>
      </c>
      <c r="J3640">
        <f>ROUND(H3640/100*K3634,5)</f>
        <v>12.46</v>
      </c>
      <c r="K3640" s="19"/>
    </row>
    <row r="3641" spans="1:27" x14ac:dyDescent="0.25">
      <c r="D3641" s="20" t="s">
        <v>979</v>
      </c>
      <c r="E3641" s="19"/>
      <c r="H3641" s="19"/>
      <c r="K3641" s="21">
        <f>SUM(J3631:J3640)</f>
        <v>1039.992</v>
      </c>
    </row>
    <row r="3642" spans="1:27" x14ac:dyDescent="0.25">
      <c r="D3642" s="20" t="s">
        <v>1012</v>
      </c>
      <c r="E3642" s="19"/>
      <c r="H3642" s="19">
        <v>2.4</v>
      </c>
      <c r="I3642" t="s">
        <v>981</v>
      </c>
      <c r="K3642" s="17">
        <f>ROUND(H3642/100*K3641,5)</f>
        <v>24.959810000000001</v>
      </c>
    </row>
    <row r="3643" spans="1:27" x14ac:dyDescent="0.25">
      <c r="D3643" s="20" t="s">
        <v>982</v>
      </c>
      <c r="E3643" s="19"/>
      <c r="H3643" s="19"/>
      <c r="K3643" s="21">
        <f>SUM(K3641:K3642)</f>
        <v>1064.95181</v>
      </c>
    </row>
    <row r="3645" spans="1:27" ht="45" customHeight="1" x14ac:dyDescent="0.25">
      <c r="A3645" s="12" t="s">
        <v>1828</v>
      </c>
      <c r="B3645" s="12" t="s">
        <v>706</v>
      </c>
      <c r="C3645" s="13" t="s">
        <v>28</v>
      </c>
      <c r="D3645" s="61" t="s">
        <v>707</v>
      </c>
      <c r="E3645" s="62"/>
      <c r="F3645" s="62"/>
      <c r="G3645" s="13"/>
      <c r="H3645" s="14" t="s">
        <v>958</v>
      </c>
      <c r="I3645" s="63">
        <v>1</v>
      </c>
      <c r="J3645" s="64"/>
      <c r="K3645" s="15">
        <f>ROUND(K3658,2)</f>
        <v>18.329999999999998</v>
      </c>
      <c r="L3645" s="13"/>
      <c r="M3645" s="13"/>
      <c r="N3645" s="13"/>
      <c r="O3645" s="13"/>
      <c r="P3645" s="13"/>
      <c r="Q3645" s="13"/>
      <c r="R3645" s="13"/>
      <c r="S3645" s="13"/>
      <c r="T3645" s="13"/>
      <c r="U3645" s="13"/>
      <c r="V3645" s="13"/>
      <c r="W3645" s="13"/>
      <c r="X3645" s="13"/>
      <c r="Y3645" s="13"/>
      <c r="Z3645" s="13"/>
      <c r="AA3645" s="13"/>
    </row>
    <row r="3646" spans="1:27" x14ac:dyDescent="0.25">
      <c r="B3646" s="9" t="s">
        <v>959</v>
      </c>
    </row>
    <row r="3647" spans="1:27" x14ac:dyDescent="0.25">
      <c r="B3647" t="s">
        <v>1330</v>
      </c>
      <c r="C3647" t="s">
        <v>25</v>
      </c>
      <c r="D3647" t="s">
        <v>1331</v>
      </c>
      <c r="E3647" s="16">
        <v>0.39</v>
      </c>
      <c r="F3647" t="s">
        <v>962</v>
      </c>
      <c r="G3647" t="s">
        <v>963</v>
      </c>
      <c r="H3647" s="17">
        <v>28.61</v>
      </c>
      <c r="I3647" t="s">
        <v>964</v>
      </c>
      <c r="J3647" s="18">
        <f>ROUND(E3647/I3645* H3647,5)</f>
        <v>11.1579</v>
      </c>
      <c r="K3647" s="19"/>
    </row>
    <row r="3648" spans="1:27" x14ac:dyDescent="0.25">
      <c r="B3648" t="s">
        <v>1332</v>
      </c>
      <c r="C3648" t="s">
        <v>25</v>
      </c>
      <c r="D3648" t="s">
        <v>1333</v>
      </c>
      <c r="E3648" s="16">
        <v>0.04</v>
      </c>
      <c r="F3648" t="s">
        <v>962</v>
      </c>
      <c r="G3648" t="s">
        <v>963</v>
      </c>
      <c r="H3648" s="17">
        <v>25.4</v>
      </c>
      <c r="I3648" t="s">
        <v>964</v>
      </c>
      <c r="J3648" s="18">
        <f>ROUND(E3648/I3645* H3648,5)</f>
        <v>1.016</v>
      </c>
      <c r="K3648" s="19"/>
    </row>
    <row r="3649" spans="1:27" x14ac:dyDescent="0.25">
      <c r="D3649" s="20" t="s">
        <v>965</v>
      </c>
      <c r="E3649" s="19"/>
      <c r="H3649" s="19"/>
      <c r="K3649" s="17">
        <f>SUM(J3647:J3648)</f>
        <v>12.1739</v>
      </c>
    </row>
    <row r="3650" spans="1:27" x14ac:dyDescent="0.25">
      <c r="B3650" s="9" t="s">
        <v>970</v>
      </c>
      <c r="E3650" s="19"/>
      <c r="H3650" s="19"/>
      <c r="K3650" s="19"/>
    </row>
    <row r="3651" spans="1:27" x14ac:dyDescent="0.25">
      <c r="B3651" t="s">
        <v>1340</v>
      </c>
      <c r="C3651" t="s">
        <v>990</v>
      </c>
      <c r="D3651" t="s">
        <v>1341</v>
      </c>
      <c r="E3651" s="16">
        <v>0.153</v>
      </c>
      <c r="G3651" t="s">
        <v>963</v>
      </c>
      <c r="H3651" s="17">
        <v>4.38</v>
      </c>
      <c r="I3651" t="s">
        <v>964</v>
      </c>
      <c r="J3651" s="18">
        <f>ROUND(E3651* H3651,5)</f>
        <v>0.67013999999999996</v>
      </c>
      <c r="K3651" s="19"/>
    </row>
    <row r="3652" spans="1:27" x14ac:dyDescent="0.25">
      <c r="B3652" t="s">
        <v>1338</v>
      </c>
      <c r="C3652" t="s">
        <v>990</v>
      </c>
      <c r="D3652" t="s">
        <v>1339</v>
      </c>
      <c r="E3652" s="16">
        <v>0.3468</v>
      </c>
      <c r="G3652" t="s">
        <v>963</v>
      </c>
      <c r="H3652" s="17">
        <v>13.89</v>
      </c>
      <c r="I3652" t="s">
        <v>964</v>
      </c>
      <c r="J3652" s="18">
        <f>ROUND(E3652* H3652,5)</f>
        <v>4.8170500000000001</v>
      </c>
      <c r="K3652" s="19"/>
    </row>
    <row r="3653" spans="1:27" x14ac:dyDescent="0.25">
      <c r="D3653" s="20" t="s">
        <v>978</v>
      </c>
      <c r="E3653" s="19"/>
      <c r="H3653" s="19"/>
      <c r="K3653" s="17">
        <f>SUM(J3651:J3652)</f>
        <v>5.48719</v>
      </c>
    </row>
    <row r="3654" spans="1:27" x14ac:dyDescent="0.25">
      <c r="E3654" s="19"/>
      <c r="H3654" s="19"/>
      <c r="K3654" s="19"/>
    </row>
    <row r="3655" spans="1:27" x14ac:dyDescent="0.25">
      <c r="D3655" s="20" t="s">
        <v>980</v>
      </c>
      <c r="E3655" s="19"/>
      <c r="H3655" s="19">
        <v>2</v>
      </c>
      <c r="I3655" t="s">
        <v>981</v>
      </c>
      <c r="J3655">
        <f>ROUND(H3655/100*K3649,5)</f>
        <v>0.24348</v>
      </c>
      <c r="K3655" s="19"/>
    </row>
    <row r="3656" spans="1:27" x14ac:dyDescent="0.25">
      <c r="D3656" s="20" t="s">
        <v>979</v>
      </c>
      <c r="E3656" s="19"/>
      <c r="H3656" s="19"/>
      <c r="K3656" s="21">
        <f>SUM(J3646:J3655)</f>
        <v>17.904570000000003</v>
      </c>
    </row>
    <row r="3657" spans="1:27" x14ac:dyDescent="0.25">
      <c r="D3657" s="20" t="s">
        <v>1012</v>
      </c>
      <c r="E3657" s="19"/>
      <c r="H3657" s="19">
        <v>2.4</v>
      </c>
      <c r="I3657" t="s">
        <v>981</v>
      </c>
      <c r="K3657" s="17">
        <f>ROUND(H3657/100*K3656,5)</f>
        <v>0.42970999999999998</v>
      </c>
    </row>
    <row r="3658" spans="1:27" x14ac:dyDescent="0.25">
      <c r="D3658" s="20" t="s">
        <v>982</v>
      </c>
      <c r="E3658" s="19"/>
      <c r="H3658" s="19"/>
      <c r="K3658" s="21">
        <f>SUM(K3656:K3657)</f>
        <v>18.334280000000003</v>
      </c>
    </row>
    <row r="3660" spans="1:27" ht="45" customHeight="1" x14ac:dyDescent="0.25">
      <c r="A3660" s="12" t="s">
        <v>1829</v>
      </c>
      <c r="B3660" s="12" t="s">
        <v>708</v>
      </c>
      <c r="C3660" s="13" t="s">
        <v>28</v>
      </c>
      <c r="D3660" s="61" t="s">
        <v>709</v>
      </c>
      <c r="E3660" s="62"/>
      <c r="F3660" s="62"/>
      <c r="G3660" s="13"/>
      <c r="H3660" s="14" t="s">
        <v>958</v>
      </c>
      <c r="I3660" s="63">
        <v>1</v>
      </c>
      <c r="J3660" s="64"/>
      <c r="K3660" s="15">
        <f>ROUND(K3673,2)</f>
        <v>21.89</v>
      </c>
      <c r="L3660" s="13"/>
      <c r="M3660" s="13"/>
      <c r="N3660" s="13"/>
      <c r="O3660" s="13"/>
      <c r="P3660" s="13"/>
      <c r="Q3660" s="13"/>
      <c r="R3660" s="13"/>
      <c r="S3660" s="13"/>
      <c r="T3660" s="13"/>
      <c r="U3660" s="13"/>
      <c r="V3660" s="13"/>
      <c r="W3660" s="13"/>
      <c r="X3660" s="13"/>
      <c r="Y3660" s="13"/>
      <c r="Z3660" s="13"/>
      <c r="AA3660" s="13"/>
    </row>
    <row r="3661" spans="1:27" x14ac:dyDescent="0.25">
      <c r="B3661" s="9" t="s">
        <v>959</v>
      </c>
    </row>
    <row r="3662" spans="1:27" x14ac:dyDescent="0.25">
      <c r="B3662" t="s">
        <v>1332</v>
      </c>
      <c r="C3662" t="s">
        <v>25</v>
      </c>
      <c r="D3662" t="s">
        <v>1333</v>
      </c>
      <c r="E3662" s="16">
        <v>0.05</v>
      </c>
      <c r="F3662" t="s">
        <v>962</v>
      </c>
      <c r="G3662" t="s">
        <v>963</v>
      </c>
      <c r="H3662" s="17">
        <v>25.4</v>
      </c>
      <c r="I3662" t="s">
        <v>964</v>
      </c>
      <c r="J3662" s="18">
        <f>ROUND(E3662/I3660* H3662,5)</f>
        <v>1.27</v>
      </c>
      <c r="K3662" s="19"/>
    </row>
    <row r="3663" spans="1:27" x14ac:dyDescent="0.25">
      <c r="B3663" t="s">
        <v>1330</v>
      </c>
      <c r="C3663" t="s">
        <v>25</v>
      </c>
      <c r="D3663" t="s">
        <v>1331</v>
      </c>
      <c r="E3663" s="16">
        <v>0.5</v>
      </c>
      <c r="F3663" t="s">
        <v>962</v>
      </c>
      <c r="G3663" t="s">
        <v>963</v>
      </c>
      <c r="H3663" s="17">
        <v>28.61</v>
      </c>
      <c r="I3663" t="s">
        <v>964</v>
      </c>
      <c r="J3663" s="18">
        <f>ROUND(E3663/I3660* H3663,5)</f>
        <v>14.305</v>
      </c>
      <c r="K3663" s="19"/>
    </row>
    <row r="3664" spans="1:27" x14ac:dyDescent="0.25">
      <c r="D3664" s="20" t="s">
        <v>965</v>
      </c>
      <c r="E3664" s="19"/>
      <c r="H3664" s="19"/>
      <c r="K3664" s="17">
        <f>SUM(J3662:J3663)</f>
        <v>15.574999999999999</v>
      </c>
    </row>
    <row r="3665" spans="1:27" x14ac:dyDescent="0.25">
      <c r="B3665" s="9" t="s">
        <v>970</v>
      </c>
      <c r="E3665" s="19"/>
      <c r="H3665" s="19"/>
      <c r="K3665" s="19"/>
    </row>
    <row r="3666" spans="1:27" x14ac:dyDescent="0.25">
      <c r="B3666" t="s">
        <v>1338</v>
      </c>
      <c r="C3666" t="s">
        <v>990</v>
      </c>
      <c r="D3666" t="s">
        <v>1339</v>
      </c>
      <c r="E3666" s="16">
        <v>0.3468</v>
      </c>
      <c r="G3666" t="s">
        <v>963</v>
      </c>
      <c r="H3666" s="17">
        <v>13.89</v>
      </c>
      <c r="I3666" t="s">
        <v>964</v>
      </c>
      <c r="J3666" s="18">
        <f>ROUND(E3666* H3666,5)</f>
        <v>4.8170500000000001</v>
      </c>
      <c r="K3666" s="19"/>
    </row>
    <row r="3667" spans="1:27" x14ac:dyDescent="0.25">
      <c r="B3667" t="s">
        <v>1340</v>
      </c>
      <c r="C3667" t="s">
        <v>990</v>
      </c>
      <c r="D3667" t="s">
        <v>1341</v>
      </c>
      <c r="E3667" s="16">
        <v>0.153</v>
      </c>
      <c r="G3667" t="s">
        <v>963</v>
      </c>
      <c r="H3667" s="17">
        <v>4.38</v>
      </c>
      <c r="I3667" t="s">
        <v>964</v>
      </c>
      <c r="J3667" s="18">
        <f>ROUND(E3667* H3667,5)</f>
        <v>0.67013999999999996</v>
      </c>
      <c r="K3667" s="19"/>
    </row>
    <row r="3668" spans="1:27" x14ac:dyDescent="0.25">
      <c r="D3668" s="20" t="s">
        <v>978</v>
      </c>
      <c r="E3668" s="19"/>
      <c r="H3668" s="19"/>
      <c r="K3668" s="17">
        <f>SUM(J3666:J3667)</f>
        <v>5.48719</v>
      </c>
    </row>
    <row r="3669" spans="1:27" x14ac:dyDescent="0.25">
      <c r="E3669" s="19"/>
      <c r="H3669" s="19"/>
      <c r="K3669" s="19"/>
    </row>
    <row r="3670" spans="1:27" x14ac:dyDescent="0.25">
      <c r="D3670" s="20" t="s">
        <v>980</v>
      </c>
      <c r="E3670" s="19"/>
      <c r="H3670" s="19">
        <v>2</v>
      </c>
      <c r="I3670" t="s">
        <v>981</v>
      </c>
      <c r="J3670">
        <f>ROUND(H3670/100*K3664,5)</f>
        <v>0.3115</v>
      </c>
      <c r="K3670" s="19"/>
    </row>
    <row r="3671" spans="1:27" x14ac:dyDescent="0.25">
      <c r="D3671" s="20" t="s">
        <v>979</v>
      </c>
      <c r="E3671" s="19"/>
      <c r="H3671" s="19"/>
      <c r="K3671" s="21">
        <f>SUM(J3661:J3670)</f>
        <v>21.373689999999996</v>
      </c>
    </row>
    <row r="3672" spans="1:27" x14ac:dyDescent="0.25">
      <c r="D3672" s="20" t="s">
        <v>1012</v>
      </c>
      <c r="E3672" s="19"/>
      <c r="H3672" s="19">
        <v>2.4</v>
      </c>
      <c r="I3672" t="s">
        <v>981</v>
      </c>
      <c r="K3672" s="17">
        <f>ROUND(H3672/100*K3671,5)</f>
        <v>0.51297000000000004</v>
      </c>
    </row>
    <row r="3673" spans="1:27" x14ac:dyDescent="0.25">
      <c r="D3673" s="20" t="s">
        <v>982</v>
      </c>
      <c r="E3673" s="19"/>
      <c r="H3673" s="19"/>
      <c r="K3673" s="21">
        <f>SUM(K3671:K3672)</f>
        <v>21.886659999999996</v>
      </c>
    </row>
    <row r="3675" spans="1:27" ht="45" customHeight="1" x14ac:dyDescent="0.25">
      <c r="A3675" s="12" t="s">
        <v>1830</v>
      </c>
      <c r="B3675" s="12" t="s">
        <v>716</v>
      </c>
      <c r="C3675" s="13" t="s">
        <v>12</v>
      </c>
      <c r="D3675" s="61" t="s">
        <v>717</v>
      </c>
      <c r="E3675" s="62"/>
      <c r="F3675" s="62"/>
      <c r="G3675" s="13"/>
      <c r="H3675" s="14" t="s">
        <v>958</v>
      </c>
      <c r="I3675" s="63">
        <v>1</v>
      </c>
      <c r="J3675" s="64"/>
      <c r="K3675" s="15">
        <f>ROUND(K3688,2)</f>
        <v>98.97</v>
      </c>
      <c r="L3675" s="13"/>
      <c r="M3675" s="13"/>
      <c r="N3675" s="13"/>
      <c r="O3675" s="13"/>
      <c r="P3675" s="13"/>
      <c r="Q3675" s="13"/>
      <c r="R3675" s="13"/>
      <c r="S3675" s="13"/>
      <c r="T3675" s="13"/>
      <c r="U3675" s="13"/>
      <c r="V3675" s="13"/>
      <c r="W3675" s="13"/>
      <c r="X3675" s="13"/>
      <c r="Y3675" s="13"/>
      <c r="Z3675" s="13"/>
      <c r="AA3675" s="13"/>
    </row>
    <row r="3676" spans="1:27" x14ac:dyDescent="0.25">
      <c r="B3676" s="9" t="s">
        <v>959</v>
      </c>
    </row>
    <row r="3677" spans="1:27" x14ac:dyDescent="0.25">
      <c r="B3677" t="s">
        <v>1332</v>
      </c>
      <c r="C3677" t="s">
        <v>25</v>
      </c>
      <c r="D3677" t="s">
        <v>1333</v>
      </c>
      <c r="E3677" s="16">
        <v>0.5</v>
      </c>
      <c r="F3677" t="s">
        <v>962</v>
      </c>
      <c r="G3677" t="s">
        <v>963</v>
      </c>
      <c r="H3677" s="17">
        <v>25.4</v>
      </c>
      <c r="I3677" t="s">
        <v>964</v>
      </c>
      <c r="J3677" s="18">
        <f>ROUND(E3677/I3675* H3677,5)</f>
        <v>12.7</v>
      </c>
      <c r="K3677" s="19"/>
    </row>
    <row r="3678" spans="1:27" x14ac:dyDescent="0.25">
      <c r="B3678" t="s">
        <v>1330</v>
      </c>
      <c r="C3678" t="s">
        <v>25</v>
      </c>
      <c r="D3678" t="s">
        <v>1331</v>
      </c>
      <c r="E3678" s="16">
        <v>2</v>
      </c>
      <c r="F3678" t="s">
        <v>962</v>
      </c>
      <c r="G3678" t="s">
        <v>963</v>
      </c>
      <c r="H3678" s="17">
        <v>28.61</v>
      </c>
      <c r="I3678" t="s">
        <v>964</v>
      </c>
      <c r="J3678" s="18">
        <f>ROUND(E3678/I3675* H3678,5)</f>
        <v>57.22</v>
      </c>
      <c r="K3678" s="19"/>
    </row>
    <row r="3679" spans="1:27" x14ac:dyDescent="0.25">
      <c r="D3679" s="20" t="s">
        <v>965</v>
      </c>
      <c r="E3679" s="19"/>
      <c r="H3679" s="19"/>
      <c r="K3679" s="17">
        <f>SUM(J3677:J3678)</f>
        <v>69.92</v>
      </c>
    </row>
    <row r="3680" spans="1:27" x14ac:dyDescent="0.25">
      <c r="B3680" s="9" t="s">
        <v>970</v>
      </c>
      <c r="E3680" s="19"/>
      <c r="H3680" s="19"/>
      <c r="K3680" s="19"/>
    </row>
    <row r="3681" spans="1:27" x14ac:dyDescent="0.25">
      <c r="B3681" t="s">
        <v>1340</v>
      </c>
      <c r="C3681" t="s">
        <v>990</v>
      </c>
      <c r="D3681" t="s">
        <v>1341</v>
      </c>
      <c r="E3681" s="16">
        <v>0.71</v>
      </c>
      <c r="G3681" t="s">
        <v>963</v>
      </c>
      <c r="H3681" s="17">
        <v>4.38</v>
      </c>
      <c r="I3681" t="s">
        <v>964</v>
      </c>
      <c r="J3681" s="18">
        <f>ROUND(E3681* H3681,5)</f>
        <v>3.1097999999999999</v>
      </c>
      <c r="K3681" s="19"/>
    </row>
    <row r="3682" spans="1:27" x14ac:dyDescent="0.25">
      <c r="B3682" t="s">
        <v>1338</v>
      </c>
      <c r="C3682" t="s">
        <v>990</v>
      </c>
      <c r="D3682" t="s">
        <v>1339</v>
      </c>
      <c r="E3682" s="16">
        <v>1.6</v>
      </c>
      <c r="G3682" t="s">
        <v>963</v>
      </c>
      <c r="H3682" s="17">
        <v>13.89</v>
      </c>
      <c r="I3682" t="s">
        <v>964</v>
      </c>
      <c r="J3682" s="18">
        <f>ROUND(E3682* H3682,5)</f>
        <v>22.224</v>
      </c>
      <c r="K3682" s="19"/>
    </row>
    <row r="3683" spans="1:27" x14ac:dyDescent="0.25">
      <c r="D3683" s="20" t="s">
        <v>978</v>
      </c>
      <c r="E3683" s="19"/>
      <c r="H3683" s="19"/>
      <c r="K3683" s="17">
        <f>SUM(J3681:J3682)</f>
        <v>25.3338</v>
      </c>
    </row>
    <row r="3684" spans="1:27" x14ac:dyDescent="0.25">
      <c r="E3684" s="19"/>
      <c r="H3684" s="19"/>
      <c r="K3684" s="19"/>
    </row>
    <row r="3685" spans="1:27" x14ac:dyDescent="0.25">
      <c r="D3685" s="20" t="s">
        <v>980</v>
      </c>
      <c r="E3685" s="19"/>
      <c r="H3685" s="19">
        <v>2</v>
      </c>
      <c r="I3685" t="s">
        <v>981</v>
      </c>
      <c r="J3685">
        <f>ROUND(H3685/100*K3679,5)</f>
        <v>1.3984000000000001</v>
      </c>
      <c r="K3685" s="19"/>
    </row>
    <row r="3686" spans="1:27" x14ac:dyDescent="0.25">
      <c r="D3686" s="20" t="s">
        <v>979</v>
      </c>
      <c r="E3686" s="19"/>
      <c r="H3686" s="19"/>
      <c r="K3686" s="21">
        <f>SUM(J3676:J3685)</f>
        <v>96.652199999999993</v>
      </c>
    </row>
    <row r="3687" spans="1:27" x14ac:dyDescent="0.25">
      <c r="D3687" s="20" t="s">
        <v>1012</v>
      </c>
      <c r="E3687" s="19"/>
      <c r="H3687" s="19">
        <v>2.4</v>
      </c>
      <c r="I3687" t="s">
        <v>981</v>
      </c>
      <c r="K3687" s="17">
        <f>ROUND(H3687/100*K3686,5)</f>
        <v>2.3196500000000002</v>
      </c>
    </row>
    <row r="3688" spans="1:27" x14ac:dyDescent="0.25">
      <c r="D3688" s="20" t="s">
        <v>982</v>
      </c>
      <c r="E3688" s="19"/>
      <c r="H3688" s="19"/>
      <c r="K3688" s="21">
        <f>SUM(K3686:K3687)</f>
        <v>98.971849999999989</v>
      </c>
    </row>
    <row r="3690" spans="1:27" ht="45" customHeight="1" x14ac:dyDescent="0.25">
      <c r="A3690" s="12" t="s">
        <v>1831</v>
      </c>
      <c r="B3690" s="12" t="s">
        <v>710</v>
      </c>
      <c r="C3690" s="13" t="s">
        <v>28</v>
      </c>
      <c r="D3690" s="61" t="s">
        <v>711</v>
      </c>
      <c r="E3690" s="62"/>
      <c r="F3690" s="62"/>
      <c r="G3690" s="13"/>
      <c r="H3690" s="14" t="s">
        <v>958</v>
      </c>
      <c r="I3690" s="63">
        <v>1</v>
      </c>
      <c r="J3690" s="64"/>
      <c r="K3690" s="15">
        <f>ROUND(K3703,2)</f>
        <v>27.38</v>
      </c>
      <c r="L3690" s="13"/>
      <c r="M3690" s="13"/>
      <c r="N3690" s="13"/>
      <c r="O3690" s="13"/>
      <c r="P3690" s="13"/>
      <c r="Q3690" s="13"/>
      <c r="R3690" s="13"/>
      <c r="S3690" s="13"/>
      <c r="T3690" s="13"/>
      <c r="U3690" s="13"/>
      <c r="V3690" s="13"/>
      <c r="W3690" s="13"/>
      <c r="X3690" s="13"/>
      <c r="Y3690" s="13"/>
      <c r="Z3690" s="13"/>
      <c r="AA3690" s="13"/>
    </row>
    <row r="3691" spans="1:27" x14ac:dyDescent="0.25">
      <c r="B3691" s="9" t="s">
        <v>959</v>
      </c>
    </row>
    <row r="3692" spans="1:27" x14ac:dyDescent="0.25">
      <c r="B3692" t="s">
        <v>1332</v>
      </c>
      <c r="C3692" t="s">
        <v>25</v>
      </c>
      <c r="D3692" t="s">
        <v>1333</v>
      </c>
      <c r="E3692" s="16">
        <v>5.5E-2</v>
      </c>
      <c r="F3692" t="s">
        <v>962</v>
      </c>
      <c r="G3692" t="s">
        <v>963</v>
      </c>
      <c r="H3692" s="17">
        <v>25.4</v>
      </c>
      <c r="I3692" t="s">
        <v>964</v>
      </c>
      <c r="J3692" s="18">
        <f>ROUND(E3692/I3690* H3692,5)</f>
        <v>1.397</v>
      </c>
      <c r="K3692" s="19"/>
    </row>
    <row r="3693" spans="1:27" x14ac:dyDescent="0.25">
      <c r="B3693" t="s">
        <v>1330</v>
      </c>
      <c r="C3693" t="s">
        <v>25</v>
      </c>
      <c r="D3693" t="s">
        <v>1331</v>
      </c>
      <c r="E3693" s="16">
        <v>0.56999999999999995</v>
      </c>
      <c r="F3693" t="s">
        <v>962</v>
      </c>
      <c r="G3693" t="s">
        <v>963</v>
      </c>
      <c r="H3693" s="17">
        <v>28.61</v>
      </c>
      <c r="I3693" t="s">
        <v>964</v>
      </c>
      <c r="J3693" s="18">
        <f>ROUND(E3693/I3690* H3693,5)</f>
        <v>16.307700000000001</v>
      </c>
      <c r="K3693" s="19"/>
    </row>
    <row r="3694" spans="1:27" x14ac:dyDescent="0.25">
      <c r="D3694" s="20" t="s">
        <v>965</v>
      </c>
      <c r="E3694" s="19"/>
      <c r="H3694" s="19"/>
      <c r="K3694" s="17">
        <f>SUM(J3692:J3693)</f>
        <v>17.704699999999999</v>
      </c>
    </row>
    <row r="3695" spans="1:27" x14ac:dyDescent="0.25">
      <c r="B3695" s="9" t="s">
        <v>970</v>
      </c>
      <c r="E3695" s="19"/>
      <c r="H3695" s="19"/>
      <c r="K3695" s="19"/>
    </row>
    <row r="3696" spans="1:27" x14ac:dyDescent="0.25">
      <c r="B3696" t="s">
        <v>1338</v>
      </c>
      <c r="C3696" t="s">
        <v>990</v>
      </c>
      <c r="D3696" t="s">
        <v>1339</v>
      </c>
      <c r="E3696" s="16">
        <v>0.27539999999999998</v>
      </c>
      <c r="G3696" t="s">
        <v>963</v>
      </c>
      <c r="H3696" s="17">
        <v>13.89</v>
      </c>
      <c r="I3696" t="s">
        <v>964</v>
      </c>
      <c r="J3696" s="18">
        <f>ROUND(E3696* H3696,5)</f>
        <v>3.82531</v>
      </c>
      <c r="K3696" s="19"/>
    </row>
    <row r="3697" spans="1:27" x14ac:dyDescent="0.25">
      <c r="B3697" t="s">
        <v>1832</v>
      </c>
      <c r="C3697" t="s">
        <v>990</v>
      </c>
      <c r="D3697" t="s">
        <v>1833</v>
      </c>
      <c r="E3697" s="16">
        <v>0.22439999999999999</v>
      </c>
      <c r="G3697" t="s">
        <v>963</v>
      </c>
      <c r="H3697" s="17">
        <v>21.65</v>
      </c>
      <c r="I3697" t="s">
        <v>964</v>
      </c>
      <c r="J3697" s="18">
        <f>ROUND(E3697* H3697,5)</f>
        <v>4.8582599999999996</v>
      </c>
      <c r="K3697" s="19"/>
    </row>
    <row r="3698" spans="1:27" x14ac:dyDescent="0.25">
      <c r="D3698" s="20" t="s">
        <v>978</v>
      </c>
      <c r="E3698" s="19"/>
      <c r="H3698" s="19"/>
      <c r="K3698" s="17">
        <f>SUM(J3696:J3697)</f>
        <v>8.6835699999999996</v>
      </c>
    </row>
    <row r="3699" spans="1:27" x14ac:dyDescent="0.25">
      <c r="E3699" s="19"/>
      <c r="H3699" s="19"/>
      <c r="K3699" s="19"/>
    </row>
    <row r="3700" spans="1:27" x14ac:dyDescent="0.25">
      <c r="D3700" s="20" t="s">
        <v>980</v>
      </c>
      <c r="E3700" s="19"/>
      <c r="H3700" s="19">
        <v>2</v>
      </c>
      <c r="I3700" t="s">
        <v>981</v>
      </c>
      <c r="J3700">
        <f>ROUND(H3700/100*K3694,5)</f>
        <v>0.35409000000000002</v>
      </c>
      <c r="K3700" s="19"/>
    </row>
    <row r="3701" spans="1:27" x14ac:dyDescent="0.25">
      <c r="D3701" s="20" t="s">
        <v>979</v>
      </c>
      <c r="E3701" s="19"/>
      <c r="H3701" s="19"/>
      <c r="K3701" s="21">
        <f>SUM(J3691:J3700)</f>
        <v>26.742359999999998</v>
      </c>
    </row>
    <row r="3702" spans="1:27" x14ac:dyDescent="0.25">
      <c r="D3702" s="20" t="s">
        <v>1012</v>
      </c>
      <c r="E3702" s="19"/>
      <c r="H3702" s="19">
        <v>2.4</v>
      </c>
      <c r="I3702" t="s">
        <v>981</v>
      </c>
      <c r="K3702" s="17">
        <f>ROUND(H3702/100*K3701,5)</f>
        <v>0.64181999999999995</v>
      </c>
    </row>
    <row r="3703" spans="1:27" x14ac:dyDescent="0.25">
      <c r="D3703" s="20" t="s">
        <v>982</v>
      </c>
      <c r="E3703" s="19"/>
      <c r="H3703" s="19"/>
      <c r="K3703" s="21">
        <f>SUM(K3701:K3702)</f>
        <v>27.384179999999997</v>
      </c>
    </row>
    <row r="3705" spans="1:27" ht="45" customHeight="1" x14ac:dyDescent="0.25">
      <c r="A3705" s="12" t="s">
        <v>1834</v>
      </c>
      <c r="B3705" s="12" t="s">
        <v>712</v>
      </c>
      <c r="C3705" s="13" t="s">
        <v>28</v>
      </c>
      <c r="D3705" s="61" t="s">
        <v>713</v>
      </c>
      <c r="E3705" s="62"/>
      <c r="F3705" s="62"/>
      <c r="G3705" s="13"/>
      <c r="H3705" s="14" t="s">
        <v>958</v>
      </c>
      <c r="I3705" s="63">
        <v>1</v>
      </c>
      <c r="J3705" s="64"/>
      <c r="K3705" s="15">
        <f>ROUND(K3718,2)</f>
        <v>21.16</v>
      </c>
      <c r="L3705" s="13"/>
      <c r="M3705" s="13"/>
      <c r="N3705" s="13"/>
      <c r="O3705" s="13"/>
      <c r="P3705" s="13"/>
      <c r="Q3705" s="13"/>
      <c r="R3705" s="13"/>
      <c r="S3705" s="13"/>
      <c r="T3705" s="13"/>
      <c r="U3705" s="13"/>
      <c r="V3705" s="13"/>
      <c r="W3705" s="13"/>
      <c r="X3705" s="13"/>
      <c r="Y3705" s="13"/>
      <c r="Z3705" s="13"/>
      <c r="AA3705" s="13"/>
    </row>
    <row r="3706" spans="1:27" x14ac:dyDescent="0.25">
      <c r="B3706" s="9" t="s">
        <v>959</v>
      </c>
    </row>
    <row r="3707" spans="1:27" x14ac:dyDescent="0.25">
      <c r="B3707" t="s">
        <v>1332</v>
      </c>
      <c r="C3707" t="s">
        <v>25</v>
      </c>
      <c r="D3707" t="s">
        <v>1333</v>
      </c>
      <c r="E3707" s="16">
        <v>0.04</v>
      </c>
      <c r="F3707" t="s">
        <v>962</v>
      </c>
      <c r="G3707" t="s">
        <v>963</v>
      </c>
      <c r="H3707" s="17">
        <v>25.4</v>
      </c>
      <c r="I3707" t="s">
        <v>964</v>
      </c>
      <c r="J3707" s="18">
        <f>ROUND(E3707/I3705* H3707,5)</f>
        <v>1.016</v>
      </c>
      <c r="K3707" s="19"/>
    </row>
    <row r="3708" spans="1:27" x14ac:dyDescent="0.25">
      <c r="B3708" t="s">
        <v>1330</v>
      </c>
      <c r="C3708" t="s">
        <v>25</v>
      </c>
      <c r="D3708" t="s">
        <v>1331</v>
      </c>
      <c r="E3708" s="16">
        <v>0.4</v>
      </c>
      <c r="F3708" t="s">
        <v>962</v>
      </c>
      <c r="G3708" t="s">
        <v>963</v>
      </c>
      <c r="H3708" s="17">
        <v>28.61</v>
      </c>
      <c r="I3708" t="s">
        <v>964</v>
      </c>
      <c r="J3708" s="18">
        <f>ROUND(E3708/I3705* H3708,5)</f>
        <v>11.444000000000001</v>
      </c>
      <c r="K3708" s="19"/>
    </row>
    <row r="3709" spans="1:27" x14ac:dyDescent="0.25">
      <c r="D3709" s="20" t="s">
        <v>965</v>
      </c>
      <c r="E3709" s="19"/>
      <c r="H3709" s="19"/>
      <c r="K3709" s="17">
        <f>SUM(J3707:J3708)</f>
        <v>12.46</v>
      </c>
    </row>
    <row r="3710" spans="1:27" x14ac:dyDescent="0.25">
      <c r="B3710" s="9" t="s">
        <v>970</v>
      </c>
      <c r="E3710" s="19"/>
      <c r="H3710" s="19"/>
      <c r="K3710" s="19"/>
    </row>
    <row r="3711" spans="1:27" x14ac:dyDescent="0.25">
      <c r="B3711" t="s">
        <v>1338</v>
      </c>
      <c r="C3711" t="s">
        <v>990</v>
      </c>
      <c r="D3711" t="s">
        <v>1339</v>
      </c>
      <c r="E3711" s="16">
        <v>0.255</v>
      </c>
      <c r="G3711" t="s">
        <v>963</v>
      </c>
      <c r="H3711" s="17">
        <v>13.89</v>
      </c>
      <c r="I3711" t="s">
        <v>964</v>
      </c>
      <c r="J3711" s="18">
        <f>ROUND(E3711* H3711,5)</f>
        <v>3.5419499999999999</v>
      </c>
      <c r="K3711" s="19"/>
    </row>
    <row r="3712" spans="1:27" x14ac:dyDescent="0.25">
      <c r="B3712" t="s">
        <v>1832</v>
      </c>
      <c r="C3712" t="s">
        <v>990</v>
      </c>
      <c r="D3712" t="s">
        <v>1833</v>
      </c>
      <c r="E3712" s="16">
        <v>0.20399999999999999</v>
      </c>
      <c r="G3712" t="s">
        <v>963</v>
      </c>
      <c r="H3712" s="17">
        <v>21.65</v>
      </c>
      <c r="I3712" t="s">
        <v>964</v>
      </c>
      <c r="J3712" s="18">
        <f>ROUND(E3712* H3712,5)</f>
        <v>4.4165999999999999</v>
      </c>
      <c r="K3712" s="19"/>
    </row>
    <row r="3713" spans="1:27" x14ac:dyDescent="0.25">
      <c r="D3713" s="20" t="s">
        <v>978</v>
      </c>
      <c r="E3713" s="19"/>
      <c r="H3713" s="19"/>
      <c r="K3713" s="17">
        <f>SUM(J3711:J3712)</f>
        <v>7.9585499999999998</v>
      </c>
    </row>
    <row r="3714" spans="1:27" x14ac:dyDescent="0.25">
      <c r="E3714" s="19"/>
      <c r="H3714" s="19"/>
      <c r="K3714" s="19"/>
    </row>
    <row r="3715" spans="1:27" x14ac:dyDescent="0.25">
      <c r="D3715" s="20" t="s">
        <v>980</v>
      </c>
      <c r="E3715" s="19"/>
      <c r="H3715" s="19">
        <v>2</v>
      </c>
      <c r="I3715" t="s">
        <v>981</v>
      </c>
      <c r="J3715">
        <f>ROUND(H3715/100*K3709,5)</f>
        <v>0.2492</v>
      </c>
      <c r="K3715" s="19"/>
    </row>
    <row r="3716" spans="1:27" x14ac:dyDescent="0.25">
      <c r="D3716" s="20" t="s">
        <v>979</v>
      </c>
      <c r="E3716" s="19"/>
      <c r="H3716" s="19"/>
      <c r="K3716" s="21">
        <f>SUM(J3706:J3715)</f>
        <v>20.667749999999998</v>
      </c>
    </row>
    <row r="3717" spans="1:27" x14ac:dyDescent="0.25">
      <c r="D3717" s="20" t="s">
        <v>1012</v>
      </c>
      <c r="E3717" s="19"/>
      <c r="H3717" s="19">
        <v>2.4</v>
      </c>
      <c r="I3717" t="s">
        <v>981</v>
      </c>
      <c r="K3717" s="17">
        <f>ROUND(H3717/100*K3716,5)</f>
        <v>0.49603000000000003</v>
      </c>
    </row>
    <row r="3718" spans="1:27" x14ac:dyDescent="0.25">
      <c r="D3718" s="20" t="s">
        <v>982</v>
      </c>
      <c r="E3718" s="19"/>
      <c r="H3718" s="19"/>
      <c r="K3718" s="21">
        <f>SUM(K3716:K3717)</f>
        <v>21.163779999999999</v>
      </c>
    </row>
    <row r="3720" spans="1:27" ht="45" customHeight="1" x14ac:dyDescent="0.25">
      <c r="A3720" s="12" t="s">
        <v>1835</v>
      </c>
      <c r="B3720" s="12" t="s">
        <v>714</v>
      </c>
      <c r="C3720" s="13" t="s">
        <v>28</v>
      </c>
      <c r="D3720" s="61" t="s">
        <v>715</v>
      </c>
      <c r="E3720" s="62"/>
      <c r="F3720" s="62"/>
      <c r="G3720" s="13"/>
      <c r="H3720" s="14" t="s">
        <v>958</v>
      </c>
      <c r="I3720" s="63">
        <v>1</v>
      </c>
      <c r="J3720" s="64"/>
      <c r="K3720" s="15">
        <f>ROUND(K3733,2)</f>
        <v>18.989999999999998</v>
      </c>
      <c r="L3720" s="13"/>
      <c r="M3720" s="13"/>
      <c r="N3720" s="13"/>
      <c r="O3720" s="13"/>
      <c r="P3720" s="13"/>
      <c r="Q3720" s="13"/>
      <c r="R3720" s="13"/>
      <c r="S3720" s="13"/>
      <c r="T3720" s="13"/>
      <c r="U3720" s="13"/>
      <c r="V3720" s="13"/>
      <c r="W3720" s="13"/>
      <c r="X3720" s="13"/>
      <c r="Y3720" s="13"/>
      <c r="Z3720" s="13"/>
      <c r="AA3720" s="13"/>
    </row>
    <row r="3721" spans="1:27" x14ac:dyDescent="0.25">
      <c r="B3721" s="9" t="s">
        <v>959</v>
      </c>
    </row>
    <row r="3722" spans="1:27" x14ac:dyDescent="0.25">
      <c r="B3722" t="s">
        <v>1332</v>
      </c>
      <c r="C3722" t="s">
        <v>25</v>
      </c>
      <c r="D3722" t="s">
        <v>1333</v>
      </c>
      <c r="E3722" s="16">
        <v>0.05</v>
      </c>
      <c r="F3722" t="s">
        <v>962</v>
      </c>
      <c r="G3722" t="s">
        <v>963</v>
      </c>
      <c r="H3722" s="17">
        <v>25.4</v>
      </c>
      <c r="I3722" t="s">
        <v>964</v>
      </c>
      <c r="J3722" s="18">
        <f>ROUND(E3722/I3720* H3722,5)</f>
        <v>1.27</v>
      </c>
      <c r="K3722" s="19"/>
    </row>
    <row r="3723" spans="1:27" x14ac:dyDescent="0.25">
      <c r="B3723" t="s">
        <v>1330</v>
      </c>
      <c r="C3723" t="s">
        <v>25</v>
      </c>
      <c r="D3723" t="s">
        <v>1331</v>
      </c>
      <c r="E3723" s="16">
        <v>0.39</v>
      </c>
      <c r="F3723" t="s">
        <v>962</v>
      </c>
      <c r="G3723" t="s">
        <v>963</v>
      </c>
      <c r="H3723" s="17">
        <v>28.61</v>
      </c>
      <c r="I3723" t="s">
        <v>964</v>
      </c>
      <c r="J3723" s="18">
        <f>ROUND(E3723/I3720* H3723,5)</f>
        <v>11.1579</v>
      </c>
      <c r="K3723" s="19"/>
    </row>
    <row r="3724" spans="1:27" x14ac:dyDescent="0.25">
      <c r="D3724" s="20" t="s">
        <v>965</v>
      </c>
      <c r="E3724" s="19"/>
      <c r="H3724" s="19"/>
      <c r="K3724" s="17">
        <f>SUM(J3722:J3723)</f>
        <v>12.427899999999999</v>
      </c>
    </row>
    <row r="3725" spans="1:27" x14ac:dyDescent="0.25">
      <c r="B3725" s="9" t="s">
        <v>970</v>
      </c>
      <c r="E3725" s="19"/>
      <c r="H3725" s="19"/>
      <c r="K3725" s="19"/>
    </row>
    <row r="3726" spans="1:27" x14ac:dyDescent="0.25">
      <c r="B3726" t="s">
        <v>1338</v>
      </c>
      <c r="C3726" t="s">
        <v>990</v>
      </c>
      <c r="D3726" t="s">
        <v>1339</v>
      </c>
      <c r="E3726" s="16">
        <v>0.2601</v>
      </c>
      <c r="G3726" t="s">
        <v>963</v>
      </c>
      <c r="H3726" s="17">
        <v>13.89</v>
      </c>
      <c r="I3726" t="s">
        <v>964</v>
      </c>
      <c r="J3726" s="18">
        <f>ROUND(E3726* H3726,5)</f>
        <v>3.6127899999999999</v>
      </c>
      <c r="K3726" s="19"/>
    </row>
    <row r="3727" spans="1:27" x14ac:dyDescent="0.25">
      <c r="B3727" t="s">
        <v>1832</v>
      </c>
      <c r="C3727" t="s">
        <v>990</v>
      </c>
      <c r="D3727" t="s">
        <v>1833</v>
      </c>
      <c r="E3727" s="16">
        <v>0.104</v>
      </c>
      <c r="G3727" t="s">
        <v>963</v>
      </c>
      <c r="H3727" s="17">
        <v>21.65</v>
      </c>
      <c r="I3727" t="s">
        <v>964</v>
      </c>
      <c r="J3727" s="18">
        <f>ROUND(E3727* H3727,5)</f>
        <v>2.2515999999999998</v>
      </c>
      <c r="K3727" s="19"/>
    </row>
    <row r="3728" spans="1:27" x14ac:dyDescent="0.25">
      <c r="D3728" s="20" t="s">
        <v>978</v>
      </c>
      <c r="E3728" s="19"/>
      <c r="H3728" s="19"/>
      <c r="K3728" s="17">
        <f>SUM(J3726:J3727)</f>
        <v>5.8643900000000002</v>
      </c>
    </row>
    <row r="3729" spans="1:27" x14ac:dyDescent="0.25">
      <c r="E3729" s="19"/>
      <c r="H3729" s="19"/>
      <c r="K3729" s="19"/>
    </row>
    <row r="3730" spans="1:27" x14ac:dyDescent="0.25">
      <c r="D3730" s="20" t="s">
        <v>980</v>
      </c>
      <c r="E3730" s="19"/>
      <c r="H3730" s="19">
        <v>2</v>
      </c>
      <c r="I3730" t="s">
        <v>981</v>
      </c>
      <c r="J3730">
        <f>ROUND(H3730/100*K3724,5)</f>
        <v>0.24856</v>
      </c>
      <c r="K3730" s="19"/>
    </row>
    <row r="3731" spans="1:27" x14ac:dyDescent="0.25">
      <c r="D3731" s="20" t="s">
        <v>979</v>
      </c>
      <c r="E3731" s="19"/>
      <c r="H3731" s="19"/>
      <c r="K3731" s="21">
        <f>SUM(J3721:J3730)</f>
        <v>18.540849999999999</v>
      </c>
    </row>
    <row r="3732" spans="1:27" x14ac:dyDescent="0.25">
      <c r="D3732" s="20" t="s">
        <v>1012</v>
      </c>
      <c r="E3732" s="19"/>
      <c r="H3732" s="19">
        <v>2.4</v>
      </c>
      <c r="I3732" t="s">
        <v>981</v>
      </c>
      <c r="K3732" s="17">
        <f>ROUND(H3732/100*K3731,5)</f>
        <v>0.44497999999999999</v>
      </c>
    </row>
    <row r="3733" spans="1:27" x14ac:dyDescent="0.25">
      <c r="D3733" s="20" t="s">
        <v>982</v>
      </c>
      <c r="E3733" s="19"/>
      <c r="H3733" s="19"/>
      <c r="K3733" s="21">
        <f>SUM(K3731:K3732)</f>
        <v>18.98583</v>
      </c>
    </row>
    <row r="3735" spans="1:27" ht="45" customHeight="1" x14ac:dyDescent="0.25">
      <c r="A3735" s="12" t="s">
        <v>1836</v>
      </c>
      <c r="B3735" s="12" t="s">
        <v>696</v>
      </c>
      <c r="C3735" s="13" t="s">
        <v>56</v>
      </c>
      <c r="D3735" s="61" t="s">
        <v>697</v>
      </c>
      <c r="E3735" s="62"/>
      <c r="F3735" s="62"/>
      <c r="G3735" s="13"/>
      <c r="H3735" s="14" t="s">
        <v>958</v>
      </c>
      <c r="I3735" s="63">
        <v>1</v>
      </c>
      <c r="J3735" s="64"/>
      <c r="K3735" s="15">
        <f>ROUND(K3748,2)</f>
        <v>4.95</v>
      </c>
      <c r="L3735" s="13"/>
      <c r="M3735" s="13"/>
      <c r="N3735" s="13"/>
      <c r="O3735" s="13"/>
      <c r="P3735" s="13"/>
      <c r="Q3735" s="13"/>
      <c r="R3735" s="13"/>
      <c r="S3735" s="13"/>
      <c r="T3735" s="13"/>
      <c r="U3735" s="13"/>
      <c r="V3735" s="13"/>
      <c r="W3735" s="13"/>
      <c r="X3735" s="13"/>
      <c r="Y3735" s="13"/>
      <c r="Z3735" s="13"/>
      <c r="AA3735" s="13"/>
    </row>
    <row r="3736" spans="1:27" x14ac:dyDescent="0.25">
      <c r="B3736" s="9" t="s">
        <v>959</v>
      </c>
    </row>
    <row r="3737" spans="1:27" x14ac:dyDescent="0.25">
      <c r="B3737" t="s">
        <v>1330</v>
      </c>
      <c r="C3737" t="s">
        <v>25</v>
      </c>
      <c r="D3737" t="s">
        <v>1331</v>
      </c>
      <c r="E3737" s="16">
        <v>0.14000000000000001</v>
      </c>
      <c r="F3737" t="s">
        <v>962</v>
      </c>
      <c r="G3737" t="s">
        <v>963</v>
      </c>
      <c r="H3737" s="17">
        <v>23.11</v>
      </c>
      <c r="I3737" t="s">
        <v>964</v>
      </c>
      <c r="J3737" s="18">
        <f>ROUND(E3737/I3735* H3737,5)</f>
        <v>3.2353999999999998</v>
      </c>
      <c r="K3737" s="19"/>
    </row>
    <row r="3738" spans="1:27" x14ac:dyDescent="0.25">
      <c r="B3738" t="s">
        <v>1332</v>
      </c>
      <c r="C3738" t="s">
        <v>25</v>
      </c>
      <c r="D3738" t="s">
        <v>1333</v>
      </c>
      <c r="E3738" s="16">
        <v>1.7000000000000001E-2</v>
      </c>
      <c r="F3738" t="s">
        <v>962</v>
      </c>
      <c r="G3738" t="s">
        <v>963</v>
      </c>
      <c r="H3738" s="17">
        <v>20.49</v>
      </c>
      <c r="I3738" t="s">
        <v>964</v>
      </c>
      <c r="J3738" s="18">
        <f>ROUND(E3738/I3735* H3738,5)</f>
        <v>0.34832999999999997</v>
      </c>
      <c r="K3738" s="19"/>
    </row>
    <row r="3739" spans="1:27" x14ac:dyDescent="0.25">
      <c r="D3739" s="20" t="s">
        <v>965</v>
      </c>
      <c r="E3739" s="19"/>
      <c r="H3739" s="19"/>
      <c r="K3739" s="17">
        <f>SUM(J3737:J3738)</f>
        <v>3.5837299999999996</v>
      </c>
    </row>
    <row r="3740" spans="1:27" x14ac:dyDescent="0.25">
      <c r="B3740" s="9" t="s">
        <v>970</v>
      </c>
      <c r="E3740" s="19"/>
      <c r="H3740" s="19"/>
      <c r="K3740" s="19"/>
    </row>
    <row r="3741" spans="1:27" x14ac:dyDescent="0.25">
      <c r="B3741" t="s">
        <v>1837</v>
      </c>
      <c r="C3741" t="s">
        <v>990</v>
      </c>
      <c r="D3741" t="s">
        <v>1838</v>
      </c>
      <c r="E3741" s="16">
        <v>4.5900000000000003E-2</v>
      </c>
      <c r="G3741" t="s">
        <v>963</v>
      </c>
      <c r="H3741" s="17">
        <v>8.2899999999999991</v>
      </c>
      <c r="I3741" t="s">
        <v>964</v>
      </c>
      <c r="J3741" s="18">
        <f>ROUND(E3741* H3741,5)</f>
        <v>0.38051000000000001</v>
      </c>
      <c r="K3741" s="19"/>
    </row>
    <row r="3742" spans="1:27" x14ac:dyDescent="0.25">
      <c r="B3742" t="s">
        <v>1338</v>
      </c>
      <c r="C3742" t="s">
        <v>990</v>
      </c>
      <c r="D3742" t="s">
        <v>1339</v>
      </c>
      <c r="E3742" s="16">
        <v>6.1199999999999997E-2</v>
      </c>
      <c r="G3742" t="s">
        <v>963</v>
      </c>
      <c r="H3742" s="17">
        <v>12.97</v>
      </c>
      <c r="I3742" t="s">
        <v>964</v>
      </c>
      <c r="J3742" s="18">
        <f>ROUND(E3742* H3742,5)</f>
        <v>0.79376000000000002</v>
      </c>
      <c r="K3742" s="19"/>
    </row>
    <row r="3743" spans="1:27" x14ac:dyDescent="0.25">
      <c r="D3743" s="20" t="s">
        <v>978</v>
      </c>
      <c r="E3743" s="19"/>
      <c r="H3743" s="19"/>
      <c r="K3743" s="17">
        <f>SUM(J3741:J3742)</f>
        <v>1.1742699999999999</v>
      </c>
    </row>
    <row r="3744" spans="1:27" x14ac:dyDescent="0.25">
      <c r="E3744" s="19"/>
      <c r="H3744" s="19"/>
      <c r="K3744" s="19"/>
    </row>
    <row r="3745" spans="1:27" x14ac:dyDescent="0.25">
      <c r="D3745" s="20" t="s">
        <v>980</v>
      </c>
      <c r="E3745" s="19"/>
      <c r="H3745" s="19">
        <v>2</v>
      </c>
      <c r="I3745" t="s">
        <v>981</v>
      </c>
      <c r="J3745">
        <f>ROUND(H3745/100*K3739,5)</f>
        <v>7.1669999999999998E-2</v>
      </c>
      <c r="K3745" s="19"/>
    </row>
    <row r="3746" spans="1:27" x14ac:dyDescent="0.25">
      <c r="D3746" s="20" t="s">
        <v>979</v>
      </c>
      <c r="E3746" s="19"/>
      <c r="H3746" s="19"/>
      <c r="K3746" s="21">
        <f>SUM(J3736:J3745)</f>
        <v>4.8296700000000001</v>
      </c>
    </row>
    <row r="3747" spans="1:27" x14ac:dyDescent="0.25">
      <c r="D3747" s="20" t="s">
        <v>1012</v>
      </c>
      <c r="E3747" s="19"/>
      <c r="H3747" s="19">
        <v>2.4</v>
      </c>
      <c r="I3747" t="s">
        <v>981</v>
      </c>
      <c r="K3747" s="17">
        <f>ROUND(H3747/100*K3746,5)</f>
        <v>0.11591</v>
      </c>
    </row>
    <row r="3748" spans="1:27" x14ac:dyDescent="0.25">
      <c r="D3748" s="20" t="s">
        <v>982</v>
      </c>
      <c r="E3748" s="19"/>
      <c r="H3748" s="19"/>
      <c r="K3748" s="21">
        <f>SUM(K3746:K3747)</f>
        <v>4.9455800000000005</v>
      </c>
    </row>
    <row r="3750" spans="1:27" ht="45" customHeight="1" x14ac:dyDescent="0.25">
      <c r="A3750" s="12" t="s">
        <v>1839</v>
      </c>
      <c r="B3750" s="12" t="s">
        <v>702</v>
      </c>
      <c r="C3750" s="13" t="s">
        <v>28</v>
      </c>
      <c r="D3750" s="61" t="s">
        <v>703</v>
      </c>
      <c r="E3750" s="62"/>
      <c r="F3750" s="62"/>
      <c r="G3750" s="13"/>
      <c r="H3750" s="14" t="s">
        <v>958</v>
      </c>
      <c r="I3750" s="63">
        <v>1</v>
      </c>
      <c r="J3750" s="64"/>
      <c r="K3750" s="15">
        <f>ROUND(K3763,2)</f>
        <v>16.940000000000001</v>
      </c>
      <c r="L3750" s="13"/>
      <c r="M3750" s="13"/>
      <c r="N3750" s="13"/>
      <c r="O3750" s="13"/>
      <c r="P3750" s="13"/>
      <c r="Q3750" s="13"/>
      <c r="R3750" s="13"/>
      <c r="S3750" s="13"/>
      <c r="T3750" s="13"/>
      <c r="U3750" s="13"/>
      <c r="V3750" s="13"/>
      <c r="W3750" s="13"/>
      <c r="X3750" s="13"/>
      <c r="Y3750" s="13"/>
      <c r="Z3750" s="13"/>
      <c r="AA3750" s="13"/>
    </row>
    <row r="3751" spans="1:27" x14ac:dyDescent="0.25">
      <c r="B3751" s="9" t="s">
        <v>959</v>
      </c>
    </row>
    <row r="3752" spans="1:27" x14ac:dyDescent="0.25">
      <c r="B3752" t="s">
        <v>1332</v>
      </c>
      <c r="C3752" t="s">
        <v>25</v>
      </c>
      <c r="D3752" t="s">
        <v>1333</v>
      </c>
      <c r="E3752" s="16">
        <v>0.04</v>
      </c>
      <c r="F3752" t="s">
        <v>962</v>
      </c>
      <c r="G3752" t="s">
        <v>963</v>
      </c>
      <c r="H3752" s="17">
        <v>25.4</v>
      </c>
      <c r="I3752" t="s">
        <v>964</v>
      </c>
      <c r="J3752" s="18">
        <f>ROUND(E3752/I3750* H3752,5)</f>
        <v>1.016</v>
      </c>
      <c r="K3752" s="19"/>
    </row>
    <row r="3753" spans="1:27" x14ac:dyDescent="0.25">
      <c r="B3753" t="s">
        <v>1330</v>
      </c>
      <c r="C3753" t="s">
        <v>25</v>
      </c>
      <c r="D3753" t="s">
        <v>1331</v>
      </c>
      <c r="E3753" s="16">
        <v>0.39</v>
      </c>
      <c r="F3753" t="s">
        <v>962</v>
      </c>
      <c r="G3753" t="s">
        <v>963</v>
      </c>
      <c r="H3753" s="17">
        <v>28.61</v>
      </c>
      <c r="I3753" t="s">
        <v>964</v>
      </c>
      <c r="J3753" s="18">
        <f>ROUND(E3753/I3750* H3753,5)</f>
        <v>11.1579</v>
      </c>
      <c r="K3753" s="19"/>
    </row>
    <row r="3754" spans="1:27" x14ac:dyDescent="0.25">
      <c r="D3754" s="20" t="s">
        <v>965</v>
      </c>
      <c r="E3754" s="19"/>
      <c r="H3754" s="19"/>
      <c r="K3754" s="17">
        <f>SUM(J3752:J3753)</f>
        <v>12.1739</v>
      </c>
    </row>
    <row r="3755" spans="1:27" x14ac:dyDescent="0.25">
      <c r="B3755" s="9" t="s">
        <v>970</v>
      </c>
      <c r="E3755" s="19"/>
      <c r="H3755" s="19"/>
      <c r="K3755" s="19"/>
    </row>
    <row r="3756" spans="1:27" x14ac:dyDescent="0.25">
      <c r="B3756" t="s">
        <v>1164</v>
      </c>
      <c r="C3756" t="s">
        <v>990</v>
      </c>
      <c r="D3756" t="s">
        <v>1165</v>
      </c>
      <c r="E3756" s="16">
        <v>0.15</v>
      </c>
      <c r="G3756" t="s">
        <v>963</v>
      </c>
      <c r="H3756" s="17">
        <v>7.12</v>
      </c>
      <c r="I3756" t="s">
        <v>964</v>
      </c>
      <c r="J3756" s="18">
        <f>ROUND(E3756* H3756,5)</f>
        <v>1.0680000000000001</v>
      </c>
      <c r="K3756" s="19"/>
    </row>
    <row r="3757" spans="1:27" x14ac:dyDescent="0.25">
      <c r="B3757" t="s">
        <v>1840</v>
      </c>
      <c r="C3757" t="s">
        <v>990</v>
      </c>
      <c r="D3757" t="s">
        <v>1841</v>
      </c>
      <c r="E3757" s="16">
        <v>0.255</v>
      </c>
      <c r="G3757" t="s">
        <v>963</v>
      </c>
      <c r="H3757" s="17">
        <v>11.99</v>
      </c>
      <c r="I3757" t="s">
        <v>964</v>
      </c>
      <c r="J3757" s="18">
        <f>ROUND(E3757* H3757,5)</f>
        <v>3.0574499999999998</v>
      </c>
      <c r="K3757" s="19"/>
    </row>
    <row r="3758" spans="1:27" x14ac:dyDescent="0.25">
      <c r="D3758" s="20" t="s">
        <v>978</v>
      </c>
      <c r="E3758" s="19"/>
      <c r="H3758" s="19"/>
      <c r="K3758" s="17">
        <f>SUM(J3756:J3757)</f>
        <v>4.1254499999999998</v>
      </c>
    </row>
    <row r="3759" spans="1:27" x14ac:dyDescent="0.25">
      <c r="E3759" s="19"/>
      <c r="H3759" s="19"/>
      <c r="K3759" s="19"/>
    </row>
    <row r="3760" spans="1:27" x14ac:dyDescent="0.25">
      <c r="D3760" s="20" t="s">
        <v>980</v>
      </c>
      <c r="E3760" s="19"/>
      <c r="H3760" s="19">
        <v>2</v>
      </c>
      <c r="I3760" t="s">
        <v>981</v>
      </c>
      <c r="J3760">
        <f>ROUND(H3760/100*K3754,5)</f>
        <v>0.24348</v>
      </c>
      <c r="K3760" s="19"/>
    </row>
    <row r="3761" spans="1:27" x14ac:dyDescent="0.25">
      <c r="D3761" s="20" t="s">
        <v>979</v>
      </c>
      <c r="E3761" s="19"/>
      <c r="H3761" s="19"/>
      <c r="K3761" s="21">
        <f>SUM(J3751:J3760)</f>
        <v>16.542830000000002</v>
      </c>
    </row>
    <row r="3762" spans="1:27" x14ac:dyDescent="0.25">
      <c r="D3762" s="20" t="s">
        <v>1012</v>
      </c>
      <c r="E3762" s="19"/>
      <c r="H3762" s="19">
        <v>2.4</v>
      </c>
      <c r="I3762" t="s">
        <v>981</v>
      </c>
      <c r="K3762" s="17">
        <f>ROUND(H3762/100*K3761,5)</f>
        <v>0.39702999999999999</v>
      </c>
    </row>
    <row r="3763" spans="1:27" x14ac:dyDescent="0.25">
      <c r="D3763" s="20" t="s">
        <v>982</v>
      </c>
      <c r="E3763" s="19"/>
      <c r="H3763" s="19"/>
      <c r="K3763" s="21">
        <f>SUM(K3761:K3762)</f>
        <v>16.939860000000003</v>
      </c>
    </row>
    <row r="3765" spans="1:27" ht="45" customHeight="1" x14ac:dyDescent="0.25">
      <c r="A3765" s="12" t="s">
        <v>1842</v>
      </c>
      <c r="B3765" s="12" t="s">
        <v>704</v>
      </c>
      <c r="C3765" s="13" t="s">
        <v>28</v>
      </c>
      <c r="D3765" s="61" t="s">
        <v>705</v>
      </c>
      <c r="E3765" s="62"/>
      <c r="F3765" s="62"/>
      <c r="G3765" s="13"/>
      <c r="H3765" s="14" t="s">
        <v>958</v>
      </c>
      <c r="I3765" s="63">
        <v>1</v>
      </c>
      <c r="J3765" s="64"/>
      <c r="K3765" s="15">
        <f>ROUND(K3778,2)</f>
        <v>20.49</v>
      </c>
      <c r="L3765" s="13"/>
      <c r="M3765" s="13"/>
      <c r="N3765" s="13"/>
      <c r="O3765" s="13"/>
      <c r="P3765" s="13"/>
      <c r="Q3765" s="13"/>
      <c r="R3765" s="13"/>
      <c r="S3765" s="13"/>
      <c r="T3765" s="13"/>
      <c r="U3765" s="13"/>
      <c r="V3765" s="13"/>
      <c r="W3765" s="13"/>
      <c r="X3765" s="13"/>
      <c r="Y3765" s="13"/>
      <c r="Z3765" s="13"/>
      <c r="AA3765" s="13"/>
    </row>
    <row r="3766" spans="1:27" x14ac:dyDescent="0.25">
      <c r="B3766" s="9" t="s">
        <v>959</v>
      </c>
    </row>
    <row r="3767" spans="1:27" x14ac:dyDescent="0.25">
      <c r="B3767" t="s">
        <v>1330</v>
      </c>
      <c r="C3767" t="s">
        <v>25</v>
      </c>
      <c r="D3767" t="s">
        <v>1331</v>
      </c>
      <c r="E3767" s="16">
        <v>0.5</v>
      </c>
      <c r="F3767" t="s">
        <v>962</v>
      </c>
      <c r="G3767" t="s">
        <v>963</v>
      </c>
      <c r="H3767" s="17">
        <v>28.61</v>
      </c>
      <c r="I3767" t="s">
        <v>964</v>
      </c>
      <c r="J3767" s="18">
        <f>ROUND(E3767/I3765* H3767,5)</f>
        <v>14.305</v>
      </c>
      <c r="K3767" s="19"/>
    </row>
    <row r="3768" spans="1:27" x14ac:dyDescent="0.25">
      <c r="B3768" t="s">
        <v>1332</v>
      </c>
      <c r="C3768" t="s">
        <v>25</v>
      </c>
      <c r="D3768" t="s">
        <v>1333</v>
      </c>
      <c r="E3768" s="16">
        <v>0.05</v>
      </c>
      <c r="F3768" t="s">
        <v>962</v>
      </c>
      <c r="G3768" t="s">
        <v>963</v>
      </c>
      <c r="H3768" s="17">
        <v>25.4</v>
      </c>
      <c r="I3768" t="s">
        <v>964</v>
      </c>
      <c r="J3768" s="18">
        <f>ROUND(E3768/I3765* H3768,5)</f>
        <v>1.27</v>
      </c>
      <c r="K3768" s="19"/>
    </row>
    <row r="3769" spans="1:27" x14ac:dyDescent="0.25">
      <c r="D3769" s="20" t="s">
        <v>965</v>
      </c>
      <c r="E3769" s="19"/>
      <c r="H3769" s="19"/>
      <c r="K3769" s="17">
        <f>SUM(J3767:J3768)</f>
        <v>15.574999999999999</v>
      </c>
    </row>
    <row r="3770" spans="1:27" x14ac:dyDescent="0.25">
      <c r="B3770" s="9" t="s">
        <v>970</v>
      </c>
      <c r="E3770" s="19"/>
      <c r="H3770" s="19"/>
      <c r="K3770" s="19"/>
    </row>
    <row r="3771" spans="1:27" x14ac:dyDescent="0.25">
      <c r="B3771" t="s">
        <v>1164</v>
      </c>
      <c r="C3771" t="s">
        <v>990</v>
      </c>
      <c r="D3771" t="s">
        <v>1165</v>
      </c>
      <c r="E3771" s="16">
        <v>0.15</v>
      </c>
      <c r="G3771" t="s">
        <v>963</v>
      </c>
      <c r="H3771" s="17">
        <v>7.12</v>
      </c>
      <c r="I3771" t="s">
        <v>964</v>
      </c>
      <c r="J3771" s="18">
        <f>ROUND(E3771* H3771,5)</f>
        <v>1.0680000000000001</v>
      </c>
      <c r="K3771" s="19"/>
    </row>
    <row r="3772" spans="1:27" x14ac:dyDescent="0.25">
      <c r="B3772" t="s">
        <v>1840</v>
      </c>
      <c r="C3772" t="s">
        <v>990</v>
      </c>
      <c r="D3772" t="s">
        <v>1841</v>
      </c>
      <c r="E3772" s="16">
        <v>0.255</v>
      </c>
      <c r="G3772" t="s">
        <v>963</v>
      </c>
      <c r="H3772" s="17">
        <v>11.99</v>
      </c>
      <c r="I3772" t="s">
        <v>964</v>
      </c>
      <c r="J3772" s="18">
        <f>ROUND(E3772* H3772,5)</f>
        <v>3.0574499999999998</v>
      </c>
      <c r="K3772" s="19"/>
    </row>
    <row r="3773" spans="1:27" x14ac:dyDescent="0.25">
      <c r="D3773" s="20" t="s">
        <v>978</v>
      </c>
      <c r="E3773" s="19"/>
      <c r="H3773" s="19"/>
      <c r="K3773" s="17">
        <f>SUM(J3771:J3772)</f>
        <v>4.1254499999999998</v>
      </c>
    </row>
    <row r="3774" spans="1:27" x14ac:dyDescent="0.25">
      <c r="E3774" s="19"/>
      <c r="H3774" s="19"/>
      <c r="K3774" s="19"/>
    </row>
    <row r="3775" spans="1:27" x14ac:dyDescent="0.25">
      <c r="D3775" s="20" t="s">
        <v>980</v>
      </c>
      <c r="E3775" s="19"/>
      <c r="H3775" s="19">
        <v>2</v>
      </c>
      <c r="I3775" t="s">
        <v>981</v>
      </c>
      <c r="J3775">
        <f>ROUND(H3775/100*K3769,5)</f>
        <v>0.3115</v>
      </c>
      <c r="K3775" s="19"/>
    </row>
    <row r="3776" spans="1:27" x14ac:dyDescent="0.25">
      <c r="D3776" s="20" t="s">
        <v>979</v>
      </c>
      <c r="E3776" s="19"/>
      <c r="H3776" s="19"/>
      <c r="K3776" s="21">
        <f>SUM(J3766:J3775)</f>
        <v>20.011949999999999</v>
      </c>
    </row>
    <row r="3777" spans="1:27" x14ac:dyDescent="0.25">
      <c r="D3777" s="20" t="s">
        <v>1012</v>
      </c>
      <c r="E3777" s="19"/>
      <c r="H3777" s="19">
        <v>2.4</v>
      </c>
      <c r="I3777" t="s">
        <v>981</v>
      </c>
      <c r="K3777" s="17">
        <f>ROUND(H3777/100*K3776,5)</f>
        <v>0.48028999999999999</v>
      </c>
    </row>
    <row r="3778" spans="1:27" x14ac:dyDescent="0.25">
      <c r="D3778" s="20" t="s">
        <v>982</v>
      </c>
      <c r="E3778" s="19"/>
      <c r="H3778" s="19"/>
      <c r="K3778" s="21">
        <f>SUM(K3776:K3777)</f>
        <v>20.492239999999999</v>
      </c>
    </row>
    <row r="3780" spans="1:27" ht="45" customHeight="1" x14ac:dyDescent="0.25">
      <c r="A3780" s="12" t="s">
        <v>1843</v>
      </c>
      <c r="B3780" s="12" t="s">
        <v>718</v>
      </c>
      <c r="C3780" s="13" t="s">
        <v>12</v>
      </c>
      <c r="D3780" s="61" t="s">
        <v>719</v>
      </c>
      <c r="E3780" s="62"/>
      <c r="F3780" s="62"/>
      <c r="G3780" s="13"/>
      <c r="H3780" s="14" t="s">
        <v>958</v>
      </c>
      <c r="I3780" s="63">
        <v>1</v>
      </c>
      <c r="J3780" s="64"/>
      <c r="K3780" s="15">
        <f>ROUND(K3793,2)</f>
        <v>92.62</v>
      </c>
      <c r="L3780" s="13"/>
      <c r="M3780" s="13"/>
      <c r="N3780" s="13"/>
      <c r="O3780" s="13"/>
      <c r="P3780" s="13"/>
      <c r="Q3780" s="13"/>
      <c r="R3780" s="13"/>
      <c r="S3780" s="13"/>
      <c r="T3780" s="13"/>
      <c r="U3780" s="13"/>
      <c r="V3780" s="13"/>
      <c r="W3780" s="13"/>
      <c r="X3780" s="13"/>
      <c r="Y3780" s="13"/>
      <c r="Z3780" s="13"/>
      <c r="AA3780" s="13"/>
    </row>
    <row r="3781" spans="1:27" x14ac:dyDescent="0.25">
      <c r="B3781" s="9" t="s">
        <v>959</v>
      </c>
    </row>
    <row r="3782" spans="1:27" x14ac:dyDescent="0.25">
      <c r="B3782" t="s">
        <v>1330</v>
      </c>
      <c r="C3782" t="s">
        <v>25</v>
      </c>
      <c r="D3782" t="s">
        <v>1331</v>
      </c>
      <c r="E3782" s="16">
        <v>2</v>
      </c>
      <c r="F3782" t="s">
        <v>962</v>
      </c>
      <c r="G3782" t="s">
        <v>963</v>
      </c>
      <c r="H3782" s="17">
        <v>28.61</v>
      </c>
      <c r="I3782" t="s">
        <v>964</v>
      </c>
      <c r="J3782" s="18">
        <f>ROUND(E3782/I3780* H3782,5)</f>
        <v>57.22</v>
      </c>
      <c r="K3782" s="19"/>
    </row>
    <row r="3783" spans="1:27" x14ac:dyDescent="0.25">
      <c r="B3783" t="s">
        <v>1332</v>
      </c>
      <c r="C3783" t="s">
        <v>25</v>
      </c>
      <c r="D3783" t="s">
        <v>1333</v>
      </c>
      <c r="E3783" s="16">
        <v>0.5</v>
      </c>
      <c r="F3783" t="s">
        <v>962</v>
      </c>
      <c r="G3783" t="s">
        <v>963</v>
      </c>
      <c r="H3783" s="17">
        <v>25.4</v>
      </c>
      <c r="I3783" t="s">
        <v>964</v>
      </c>
      <c r="J3783" s="18">
        <f>ROUND(E3783/I3780* H3783,5)</f>
        <v>12.7</v>
      </c>
      <c r="K3783" s="19"/>
    </row>
    <row r="3784" spans="1:27" x14ac:dyDescent="0.25">
      <c r="D3784" s="20" t="s">
        <v>965</v>
      </c>
      <c r="E3784" s="19"/>
      <c r="H3784" s="19"/>
      <c r="K3784" s="17">
        <f>SUM(J3782:J3783)</f>
        <v>69.92</v>
      </c>
    </row>
    <row r="3785" spans="1:27" x14ac:dyDescent="0.25">
      <c r="B3785" s="9" t="s">
        <v>970</v>
      </c>
      <c r="E3785" s="19"/>
      <c r="H3785" s="19"/>
      <c r="K3785" s="19"/>
    </row>
    <row r="3786" spans="1:27" x14ac:dyDescent="0.25">
      <c r="B3786" t="s">
        <v>1840</v>
      </c>
      <c r="C3786" t="s">
        <v>990</v>
      </c>
      <c r="D3786" t="s">
        <v>1841</v>
      </c>
      <c r="E3786" s="16">
        <v>1.18</v>
      </c>
      <c r="G3786" t="s">
        <v>963</v>
      </c>
      <c r="H3786" s="17">
        <v>11.99</v>
      </c>
      <c r="I3786" t="s">
        <v>964</v>
      </c>
      <c r="J3786" s="18">
        <f>ROUND(E3786* H3786,5)</f>
        <v>14.148199999999999</v>
      </c>
      <c r="K3786" s="19"/>
    </row>
    <row r="3787" spans="1:27" x14ac:dyDescent="0.25">
      <c r="B3787" t="s">
        <v>1164</v>
      </c>
      <c r="C3787" t="s">
        <v>990</v>
      </c>
      <c r="D3787" t="s">
        <v>1165</v>
      </c>
      <c r="E3787" s="16">
        <v>0.7</v>
      </c>
      <c r="G3787" t="s">
        <v>963</v>
      </c>
      <c r="H3787" s="17">
        <v>7.12</v>
      </c>
      <c r="I3787" t="s">
        <v>964</v>
      </c>
      <c r="J3787" s="18">
        <f>ROUND(E3787* H3787,5)</f>
        <v>4.984</v>
      </c>
      <c r="K3787" s="19"/>
    </row>
    <row r="3788" spans="1:27" x14ac:dyDescent="0.25">
      <c r="D3788" s="20" t="s">
        <v>978</v>
      </c>
      <c r="E3788" s="19"/>
      <c r="H3788" s="19"/>
      <c r="K3788" s="17">
        <f>SUM(J3786:J3787)</f>
        <v>19.132199999999997</v>
      </c>
    </row>
    <row r="3789" spans="1:27" x14ac:dyDescent="0.25">
      <c r="E3789" s="19"/>
      <c r="H3789" s="19"/>
      <c r="K3789" s="19"/>
    </row>
    <row r="3790" spans="1:27" x14ac:dyDescent="0.25">
      <c r="D3790" s="20" t="s">
        <v>980</v>
      </c>
      <c r="E3790" s="19"/>
      <c r="H3790" s="19">
        <v>2</v>
      </c>
      <c r="I3790" t="s">
        <v>981</v>
      </c>
      <c r="J3790">
        <f>ROUND(H3790/100*K3784,5)</f>
        <v>1.3984000000000001</v>
      </c>
      <c r="K3790" s="19"/>
    </row>
    <row r="3791" spans="1:27" x14ac:dyDescent="0.25">
      <c r="D3791" s="20" t="s">
        <v>979</v>
      </c>
      <c r="E3791" s="19"/>
      <c r="H3791" s="19"/>
      <c r="K3791" s="21">
        <f>SUM(J3781:J3790)</f>
        <v>90.450599999999994</v>
      </c>
    </row>
    <row r="3792" spans="1:27" x14ac:dyDescent="0.25">
      <c r="D3792" s="20" t="s">
        <v>1012</v>
      </c>
      <c r="E3792" s="19"/>
      <c r="H3792" s="19">
        <v>2.4</v>
      </c>
      <c r="I3792" t="s">
        <v>981</v>
      </c>
      <c r="K3792" s="17">
        <f>ROUND(H3792/100*K3791,5)</f>
        <v>2.1708099999999999</v>
      </c>
    </row>
    <row r="3793" spans="1:27" x14ac:dyDescent="0.25">
      <c r="D3793" s="20" t="s">
        <v>982</v>
      </c>
      <c r="E3793" s="19"/>
      <c r="H3793" s="19"/>
      <c r="K3793" s="21">
        <f>SUM(K3791:K3792)</f>
        <v>92.621409999999997</v>
      </c>
    </row>
    <row r="3795" spans="1:27" ht="45" customHeight="1" x14ac:dyDescent="0.25">
      <c r="A3795" s="12" t="s">
        <v>1844</v>
      </c>
      <c r="B3795" s="12" t="s">
        <v>209</v>
      </c>
      <c r="C3795" s="13" t="s">
        <v>28</v>
      </c>
      <c r="D3795" s="61" t="s">
        <v>210</v>
      </c>
      <c r="E3795" s="62"/>
      <c r="F3795" s="62"/>
      <c r="G3795" s="13"/>
      <c r="H3795" s="14" t="s">
        <v>958</v>
      </c>
      <c r="I3795" s="63">
        <v>1</v>
      </c>
      <c r="J3795" s="64"/>
      <c r="K3795" s="15">
        <f>ROUND(K3810,2)</f>
        <v>51.51</v>
      </c>
      <c r="L3795" s="13"/>
      <c r="M3795" s="13"/>
      <c r="N3795" s="13"/>
      <c r="O3795" s="13"/>
      <c r="P3795" s="13"/>
      <c r="Q3795" s="13"/>
      <c r="R3795" s="13"/>
      <c r="S3795" s="13"/>
      <c r="T3795" s="13"/>
      <c r="U3795" s="13"/>
      <c r="V3795" s="13"/>
      <c r="W3795" s="13"/>
      <c r="X3795" s="13"/>
      <c r="Y3795" s="13"/>
      <c r="Z3795" s="13"/>
      <c r="AA3795" s="13"/>
    </row>
    <row r="3796" spans="1:27" x14ac:dyDescent="0.25">
      <c r="B3796" s="9" t="s">
        <v>959</v>
      </c>
    </row>
    <row r="3797" spans="1:27" x14ac:dyDescent="0.25">
      <c r="B3797" t="s">
        <v>1061</v>
      </c>
      <c r="C3797" t="s">
        <v>25</v>
      </c>
      <c r="D3797" t="s">
        <v>1062</v>
      </c>
      <c r="E3797" s="16">
        <v>0.5</v>
      </c>
      <c r="F3797" t="s">
        <v>962</v>
      </c>
      <c r="G3797" t="s">
        <v>963</v>
      </c>
      <c r="H3797" s="17">
        <v>28.61</v>
      </c>
      <c r="I3797" t="s">
        <v>964</v>
      </c>
      <c r="J3797" s="18">
        <f>ROUND(E3797/I3795* H3797,5)</f>
        <v>14.305</v>
      </c>
      <c r="K3797" s="19"/>
    </row>
    <row r="3798" spans="1:27" x14ac:dyDescent="0.25">
      <c r="B3798" t="s">
        <v>1059</v>
      </c>
      <c r="C3798" t="s">
        <v>25</v>
      </c>
      <c r="D3798" t="s">
        <v>1060</v>
      </c>
      <c r="E3798" s="16">
        <v>0.2</v>
      </c>
      <c r="F3798" t="s">
        <v>962</v>
      </c>
      <c r="G3798" t="s">
        <v>963</v>
      </c>
      <c r="H3798" s="17">
        <v>25.4</v>
      </c>
      <c r="I3798" t="s">
        <v>964</v>
      </c>
      <c r="J3798" s="18">
        <f>ROUND(E3798/I3795* H3798,5)</f>
        <v>5.08</v>
      </c>
      <c r="K3798" s="19"/>
    </row>
    <row r="3799" spans="1:27" x14ac:dyDescent="0.25">
      <c r="B3799" t="s">
        <v>1109</v>
      </c>
      <c r="C3799" t="s">
        <v>25</v>
      </c>
      <c r="D3799" t="s">
        <v>1110</v>
      </c>
      <c r="E3799" s="16">
        <v>0.03</v>
      </c>
      <c r="F3799" t="s">
        <v>962</v>
      </c>
      <c r="G3799" t="s">
        <v>963</v>
      </c>
      <c r="H3799" s="17">
        <v>23.88</v>
      </c>
      <c r="I3799" t="s">
        <v>964</v>
      </c>
      <c r="J3799" s="18">
        <f>ROUND(E3799/I3795* H3799,5)</f>
        <v>0.71640000000000004</v>
      </c>
      <c r="K3799" s="19"/>
    </row>
    <row r="3800" spans="1:27" x14ac:dyDescent="0.25">
      <c r="D3800" s="20" t="s">
        <v>965</v>
      </c>
      <c r="E3800" s="19"/>
      <c r="H3800" s="19"/>
      <c r="K3800" s="17">
        <f>SUM(J3797:J3799)</f>
        <v>20.101399999999998</v>
      </c>
    </row>
    <row r="3801" spans="1:27" x14ac:dyDescent="0.25">
      <c r="B3801" s="9" t="s">
        <v>970</v>
      </c>
      <c r="E3801" s="19"/>
      <c r="H3801" s="19"/>
      <c r="K3801" s="19"/>
    </row>
    <row r="3802" spans="1:27" x14ac:dyDescent="0.25">
      <c r="B3802" t="s">
        <v>1845</v>
      </c>
      <c r="C3802" t="s">
        <v>990</v>
      </c>
      <c r="D3802" t="s">
        <v>1846</v>
      </c>
      <c r="E3802" s="16">
        <v>7</v>
      </c>
      <c r="G3802" t="s">
        <v>963</v>
      </c>
      <c r="H3802" s="17">
        <v>0.79</v>
      </c>
      <c r="I3802" t="s">
        <v>964</v>
      </c>
      <c r="J3802" s="18">
        <f>ROUND(E3802* H3802,5)</f>
        <v>5.53</v>
      </c>
      <c r="K3802" s="19"/>
    </row>
    <row r="3803" spans="1:27" x14ac:dyDescent="0.25">
      <c r="B3803" t="s">
        <v>1847</v>
      </c>
      <c r="C3803" t="s">
        <v>28</v>
      </c>
      <c r="D3803" t="s">
        <v>1848</v>
      </c>
      <c r="E3803" s="16">
        <v>1.02</v>
      </c>
      <c r="G3803" t="s">
        <v>963</v>
      </c>
      <c r="H3803" s="17">
        <v>22</v>
      </c>
      <c r="I3803" t="s">
        <v>964</v>
      </c>
      <c r="J3803" s="18">
        <f>ROUND(E3803* H3803,5)</f>
        <v>22.44</v>
      </c>
      <c r="K3803" s="19"/>
    </row>
    <row r="3804" spans="1:27" x14ac:dyDescent="0.25">
      <c r="B3804" t="s">
        <v>1649</v>
      </c>
      <c r="C3804" t="s">
        <v>990</v>
      </c>
      <c r="D3804" t="s">
        <v>1650</v>
      </c>
      <c r="E3804" s="16">
        <v>1.5</v>
      </c>
      <c r="G3804" t="s">
        <v>963</v>
      </c>
      <c r="H3804" s="17">
        <v>1.22</v>
      </c>
      <c r="I3804" t="s">
        <v>964</v>
      </c>
      <c r="J3804" s="18">
        <f>ROUND(E3804* H3804,5)</f>
        <v>1.83</v>
      </c>
      <c r="K3804" s="19"/>
    </row>
    <row r="3805" spans="1:27" x14ac:dyDescent="0.25">
      <c r="D3805" s="20" t="s">
        <v>978</v>
      </c>
      <c r="E3805" s="19"/>
      <c r="H3805" s="19"/>
      <c r="K3805" s="17">
        <f>SUM(J3802:J3804)</f>
        <v>29.800000000000004</v>
      </c>
    </row>
    <row r="3806" spans="1:27" x14ac:dyDescent="0.25">
      <c r="E3806" s="19"/>
      <c r="H3806" s="19"/>
      <c r="K3806" s="19"/>
    </row>
    <row r="3807" spans="1:27" x14ac:dyDescent="0.25">
      <c r="D3807" s="20" t="s">
        <v>980</v>
      </c>
      <c r="E3807" s="19"/>
      <c r="H3807" s="19">
        <v>2</v>
      </c>
      <c r="I3807" t="s">
        <v>981</v>
      </c>
      <c r="J3807">
        <f>ROUND(H3807/100*K3800,5)</f>
        <v>0.40203</v>
      </c>
      <c r="K3807" s="19"/>
    </row>
    <row r="3808" spans="1:27" x14ac:dyDescent="0.25">
      <c r="D3808" s="20" t="s">
        <v>979</v>
      </c>
      <c r="E3808" s="19"/>
      <c r="H3808" s="19"/>
      <c r="K3808" s="21">
        <f>SUM(J3796:J3807)</f>
        <v>50.303429999999999</v>
      </c>
    </row>
    <row r="3809" spans="1:27" x14ac:dyDescent="0.25">
      <c r="D3809" s="20" t="s">
        <v>1012</v>
      </c>
      <c r="E3809" s="19"/>
      <c r="H3809" s="19">
        <v>2.4</v>
      </c>
      <c r="I3809" t="s">
        <v>981</v>
      </c>
      <c r="K3809" s="17">
        <f>ROUND(H3809/100*K3808,5)</f>
        <v>1.2072799999999999</v>
      </c>
    </row>
    <row r="3810" spans="1:27" x14ac:dyDescent="0.25">
      <c r="D3810" s="20" t="s">
        <v>982</v>
      </c>
      <c r="E3810" s="19"/>
      <c r="H3810" s="19"/>
      <c r="K3810" s="21">
        <f>SUM(K3808:K3809)</f>
        <v>51.510709999999996</v>
      </c>
    </row>
    <row r="3812" spans="1:27" ht="45" customHeight="1" x14ac:dyDescent="0.25">
      <c r="A3812" s="12" t="s">
        <v>1849</v>
      </c>
      <c r="B3812" s="12" t="s">
        <v>205</v>
      </c>
      <c r="C3812" s="13" t="s">
        <v>28</v>
      </c>
      <c r="D3812" s="61" t="s">
        <v>206</v>
      </c>
      <c r="E3812" s="62"/>
      <c r="F3812" s="62"/>
      <c r="G3812" s="13"/>
      <c r="H3812" s="14" t="s">
        <v>958</v>
      </c>
      <c r="I3812" s="63">
        <v>1</v>
      </c>
      <c r="J3812" s="64"/>
      <c r="K3812" s="15">
        <f>ROUND(K3827,2)</f>
        <v>37.409999999999997</v>
      </c>
      <c r="L3812" s="13"/>
      <c r="M3812" s="13"/>
      <c r="N3812" s="13"/>
      <c r="O3812" s="13"/>
      <c r="P3812" s="13"/>
      <c r="Q3812" s="13"/>
      <c r="R3812" s="13"/>
      <c r="S3812" s="13"/>
      <c r="T3812" s="13"/>
      <c r="U3812" s="13"/>
      <c r="V3812" s="13"/>
      <c r="W3812" s="13"/>
      <c r="X3812" s="13"/>
      <c r="Y3812" s="13"/>
      <c r="Z3812" s="13"/>
      <c r="AA3812" s="13"/>
    </row>
    <row r="3813" spans="1:27" x14ac:dyDescent="0.25">
      <c r="B3813" s="9" t="s">
        <v>959</v>
      </c>
    </row>
    <row r="3814" spans="1:27" x14ac:dyDescent="0.25">
      <c r="B3814" t="s">
        <v>1109</v>
      </c>
      <c r="C3814" t="s">
        <v>25</v>
      </c>
      <c r="D3814" t="s">
        <v>1110</v>
      </c>
      <c r="E3814" s="16">
        <v>3.5000000000000003E-2</v>
      </c>
      <c r="F3814" t="s">
        <v>962</v>
      </c>
      <c r="G3814" t="s">
        <v>963</v>
      </c>
      <c r="H3814" s="17">
        <v>19.22</v>
      </c>
      <c r="I3814" t="s">
        <v>964</v>
      </c>
      <c r="J3814" s="18">
        <f>ROUND(E3814/I3812* H3814,5)</f>
        <v>0.67269999999999996</v>
      </c>
      <c r="K3814" s="19"/>
    </row>
    <row r="3815" spans="1:27" x14ac:dyDescent="0.25">
      <c r="B3815" t="s">
        <v>1059</v>
      </c>
      <c r="C3815" t="s">
        <v>25</v>
      </c>
      <c r="D3815" t="s">
        <v>1060</v>
      </c>
      <c r="E3815" s="16">
        <v>0.24</v>
      </c>
      <c r="F3815" t="s">
        <v>962</v>
      </c>
      <c r="G3815" t="s">
        <v>963</v>
      </c>
      <c r="H3815" s="17">
        <v>20.49</v>
      </c>
      <c r="I3815" t="s">
        <v>964</v>
      </c>
      <c r="J3815" s="18">
        <f>ROUND(E3815/I3812* H3815,5)</f>
        <v>4.9176000000000002</v>
      </c>
      <c r="K3815" s="19"/>
    </row>
    <row r="3816" spans="1:27" x14ac:dyDescent="0.25">
      <c r="B3816" t="s">
        <v>1061</v>
      </c>
      <c r="C3816" t="s">
        <v>25</v>
      </c>
      <c r="D3816" t="s">
        <v>1062</v>
      </c>
      <c r="E3816" s="16">
        <v>0.6</v>
      </c>
      <c r="F3816" t="s">
        <v>962</v>
      </c>
      <c r="G3816" t="s">
        <v>963</v>
      </c>
      <c r="H3816" s="17">
        <v>23.11</v>
      </c>
      <c r="I3816" t="s">
        <v>964</v>
      </c>
      <c r="J3816" s="18">
        <f>ROUND(E3816/I3812* H3816,5)</f>
        <v>13.866</v>
      </c>
      <c r="K3816" s="19"/>
    </row>
    <row r="3817" spans="1:27" x14ac:dyDescent="0.25">
      <c r="D3817" s="20" t="s">
        <v>965</v>
      </c>
      <c r="E3817" s="19"/>
      <c r="H3817" s="19"/>
      <c r="K3817" s="17">
        <f>SUM(J3814:J3816)</f>
        <v>19.456299999999999</v>
      </c>
    </row>
    <row r="3818" spans="1:27" x14ac:dyDescent="0.25">
      <c r="B3818" s="9" t="s">
        <v>970</v>
      </c>
      <c r="E3818" s="19"/>
      <c r="H3818" s="19"/>
      <c r="K3818" s="19"/>
    </row>
    <row r="3819" spans="1:27" x14ac:dyDescent="0.25">
      <c r="B3819" t="s">
        <v>1144</v>
      </c>
      <c r="C3819" t="s">
        <v>990</v>
      </c>
      <c r="D3819" t="s">
        <v>1145</v>
      </c>
      <c r="E3819" s="16">
        <v>1.425</v>
      </c>
      <c r="G3819" t="s">
        <v>963</v>
      </c>
      <c r="H3819" s="17">
        <v>0.34</v>
      </c>
      <c r="I3819" t="s">
        <v>964</v>
      </c>
      <c r="J3819" s="18">
        <f>ROUND(E3819* H3819,5)</f>
        <v>0.48449999999999999</v>
      </c>
      <c r="K3819" s="19"/>
    </row>
    <row r="3820" spans="1:27" x14ac:dyDescent="0.25">
      <c r="B3820" t="s">
        <v>1850</v>
      </c>
      <c r="C3820" t="s">
        <v>28</v>
      </c>
      <c r="D3820" t="s">
        <v>1851</v>
      </c>
      <c r="E3820" s="16">
        <v>1.04</v>
      </c>
      <c r="G3820" t="s">
        <v>963</v>
      </c>
      <c r="H3820" s="17">
        <v>13.63</v>
      </c>
      <c r="I3820" t="s">
        <v>964</v>
      </c>
      <c r="J3820" s="18">
        <f>ROUND(E3820* H3820,5)</f>
        <v>14.1752</v>
      </c>
      <c r="K3820" s="19"/>
    </row>
    <row r="3821" spans="1:27" x14ac:dyDescent="0.25">
      <c r="B3821" t="s">
        <v>1142</v>
      </c>
      <c r="C3821" t="s">
        <v>990</v>
      </c>
      <c r="D3821" t="s">
        <v>1143</v>
      </c>
      <c r="E3821" s="16">
        <v>7.0034999999999998</v>
      </c>
      <c r="G3821" t="s">
        <v>963</v>
      </c>
      <c r="H3821" s="17">
        <v>0.28999999999999998</v>
      </c>
      <c r="I3821" t="s">
        <v>964</v>
      </c>
      <c r="J3821" s="18">
        <f>ROUND(E3821* H3821,5)</f>
        <v>2.0310199999999998</v>
      </c>
      <c r="K3821" s="19"/>
    </row>
    <row r="3822" spans="1:27" x14ac:dyDescent="0.25">
      <c r="D3822" s="20" t="s">
        <v>978</v>
      </c>
      <c r="E3822" s="19"/>
      <c r="H3822" s="19"/>
      <c r="K3822" s="17">
        <f>SUM(J3819:J3821)</f>
        <v>16.690719999999999</v>
      </c>
    </row>
    <row r="3823" spans="1:27" x14ac:dyDescent="0.25">
      <c r="E3823" s="19"/>
      <c r="H3823" s="19"/>
      <c r="K3823" s="19"/>
    </row>
    <row r="3824" spans="1:27" x14ac:dyDescent="0.25">
      <c r="D3824" s="20" t="s">
        <v>980</v>
      </c>
      <c r="E3824" s="19"/>
      <c r="H3824" s="19">
        <v>2</v>
      </c>
      <c r="I3824" t="s">
        <v>981</v>
      </c>
      <c r="J3824">
        <f>ROUND(H3824/100*K3817,5)</f>
        <v>0.38912999999999998</v>
      </c>
      <c r="K3824" s="19"/>
    </row>
    <row r="3825" spans="1:27" x14ac:dyDescent="0.25">
      <c r="D3825" s="20" t="s">
        <v>979</v>
      </c>
      <c r="E3825" s="19"/>
      <c r="H3825" s="19"/>
      <c r="K3825" s="21">
        <f>SUM(J3813:J3824)</f>
        <v>36.536149999999999</v>
      </c>
    </row>
    <row r="3826" spans="1:27" x14ac:dyDescent="0.25">
      <c r="D3826" s="20" t="s">
        <v>1012</v>
      </c>
      <c r="E3826" s="19"/>
      <c r="H3826" s="19">
        <v>2.4</v>
      </c>
      <c r="I3826" t="s">
        <v>981</v>
      </c>
      <c r="K3826" s="17">
        <f>ROUND(H3826/100*K3825,5)</f>
        <v>0.87687000000000004</v>
      </c>
    </row>
    <row r="3827" spans="1:27" x14ac:dyDescent="0.25">
      <c r="D3827" s="20" t="s">
        <v>982</v>
      </c>
      <c r="E3827" s="19"/>
      <c r="H3827" s="19"/>
      <c r="K3827" s="21">
        <f>SUM(K3825:K3826)</f>
        <v>37.413019999999996</v>
      </c>
    </row>
    <row r="3829" spans="1:27" ht="45" customHeight="1" x14ac:dyDescent="0.25">
      <c r="A3829" s="12" t="s">
        <v>1852</v>
      </c>
      <c r="B3829" s="12" t="s">
        <v>223</v>
      </c>
      <c r="C3829" s="13" t="s">
        <v>28</v>
      </c>
      <c r="D3829" s="61" t="s">
        <v>224</v>
      </c>
      <c r="E3829" s="62"/>
      <c r="F3829" s="62"/>
      <c r="G3829" s="13"/>
      <c r="H3829" s="14" t="s">
        <v>958</v>
      </c>
      <c r="I3829" s="63">
        <v>1</v>
      </c>
      <c r="J3829" s="64"/>
      <c r="K3829" s="15">
        <f>ROUND(K3842,2)</f>
        <v>18.260000000000002</v>
      </c>
      <c r="L3829" s="13"/>
      <c r="M3829" s="13"/>
      <c r="N3829" s="13"/>
      <c r="O3829" s="13"/>
      <c r="P3829" s="13"/>
      <c r="Q3829" s="13"/>
      <c r="R3829" s="13"/>
      <c r="S3829" s="13"/>
      <c r="T3829" s="13"/>
      <c r="U3829" s="13"/>
      <c r="V3829" s="13"/>
      <c r="W3829" s="13"/>
      <c r="X3829" s="13"/>
      <c r="Y3829" s="13"/>
      <c r="Z3829" s="13"/>
      <c r="AA3829" s="13"/>
    </row>
    <row r="3830" spans="1:27" x14ac:dyDescent="0.25">
      <c r="B3830" s="9" t="s">
        <v>959</v>
      </c>
    </row>
    <row r="3831" spans="1:27" x14ac:dyDescent="0.25">
      <c r="B3831" t="s">
        <v>1061</v>
      </c>
      <c r="C3831" t="s">
        <v>25</v>
      </c>
      <c r="D3831" t="s">
        <v>1062</v>
      </c>
      <c r="E3831" s="16">
        <v>0.09</v>
      </c>
      <c r="F3831" t="s">
        <v>962</v>
      </c>
      <c r="G3831" t="s">
        <v>963</v>
      </c>
      <c r="H3831" s="17">
        <v>23.11</v>
      </c>
      <c r="I3831" t="s">
        <v>964</v>
      </c>
      <c r="J3831" s="18">
        <f>ROUND(E3831/I3829* H3831,5)</f>
        <v>2.0798999999999999</v>
      </c>
      <c r="K3831" s="19"/>
    </row>
    <row r="3832" spans="1:27" x14ac:dyDescent="0.25">
      <c r="B3832" t="s">
        <v>1059</v>
      </c>
      <c r="C3832" t="s">
        <v>25</v>
      </c>
      <c r="D3832" t="s">
        <v>1060</v>
      </c>
      <c r="E3832" s="16">
        <v>0.09</v>
      </c>
      <c r="F3832" t="s">
        <v>962</v>
      </c>
      <c r="G3832" t="s">
        <v>963</v>
      </c>
      <c r="H3832" s="17">
        <v>20.49</v>
      </c>
      <c r="I3832" t="s">
        <v>964</v>
      </c>
      <c r="J3832" s="18">
        <f>ROUND(E3832/I3829* H3832,5)</f>
        <v>1.8441000000000001</v>
      </c>
      <c r="K3832" s="19"/>
    </row>
    <row r="3833" spans="1:27" x14ac:dyDescent="0.25">
      <c r="D3833" s="20" t="s">
        <v>965</v>
      </c>
      <c r="E3833" s="19"/>
      <c r="H3833" s="19"/>
      <c r="K3833" s="17">
        <f>SUM(J3831:J3832)</f>
        <v>3.9239999999999999</v>
      </c>
    </row>
    <row r="3834" spans="1:27" x14ac:dyDescent="0.25">
      <c r="B3834" s="9" t="s">
        <v>970</v>
      </c>
      <c r="E3834" s="19"/>
      <c r="H3834" s="19"/>
      <c r="K3834" s="19"/>
    </row>
    <row r="3835" spans="1:27" x14ac:dyDescent="0.25">
      <c r="B3835" t="s">
        <v>1853</v>
      </c>
      <c r="C3835" t="s">
        <v>28</v>
      </c>
      <c r="D3835" t="s">
        <v>1854</v>
      </c>
      <c r="E3835" s="16">
        <v>1.03</v>
      </c>
      <c r="G3835" t="s">
        <v>963</v>
      </c>
      <c r="H3835" s="17">
        <v>13.07</v>
      </c>
      <c r="I3835" t="s">
        <v>964</v>
      </c>
      <c r="J3835" s="18">
        <f>ROUND(E3835* H3835,5)</f>
        <v>13.4621</v>
      </c>
      <c r="K3835" s="19"/>
    </row>
    <row r="3836" spans="1:27" x14ac:dyDescent="0.25">
      <c r="B3836" t="s">
        <v>1855</v>
      </c>
      <c r="C3836" t="s">
        <v>28</v>
      </c>
      <c r="D3836" t="s">
        <v>1856</v>
      </c>
      <c r="E3836" s="16">
        <v>1.03</v>
      </c>
      <c r="G3836" t="s">
        <v>963</v>
      </c>
      <c r="H3836" s="17">
        <v>0.36</v>
      </c>
      <c r="I3836" t="s">
        <v>964</v>
      </c>
      <c r="J3836" s="18">
        <f>ROUND(E3836* H3836,5)</f>
        <v>0.37080000000000002</v>
      </c>
      <c r="K3836" s="19"/>
    </row>
    <row r="3837" spans="1:27" x14ac:dyDescent="0.25">
      <c r="D3837" s="20" t="s">
        <v>978</v>
      </c>
      <c r="E3837" s="19"/>
      <c r="H3837" s="19"/>
      <c r="K3837" s="17">
        <f>SUM(J3835:J3836)</f>
        <v>13.832899999999999</v>
      </c>
    </row>
    <row r="3838" spans="1:27" x14ac:dyDescent="0.25">
      <c r="E3838" s="19"/>
      <c r="H3838" s="19"/>
      <c r="K3838" s="19"/>
    </row>
    <row r="3839" spans="1:27" x14ac:dyDescent="0.25">
      <c r="D3839" s="20" t="s">
        <v>980</v>
      </c>
      <c r="E3839" s="19"/>
      <c r="H3839" s="19">
        <v>2</v>
      </c>
      <c r="I3839" t="s">
        <v>981</v>
      </c>
      <c r="J3839">
        <f>ROUND(H3839/100*K3833,5)</f>
        <v>7.8479999999999994E-2</v>
      </c>
      <c r="K3839" s="19"/>
    </row>
    <row r="3840" spans="1:27" x14ac:dyDescent="0.25">
      <c r="D3840" s="20" t="s">
        <v>979</v>
      </c>
      <c r="E3840" s="19"/>
      <c r="H3840" s="19"/>
      <c r="K3840" s="21">
        <f>SUM(J3830:J3839)</f>
        <v>17.835379999999997</v>
      </c>
    </row>
    <row r="3841" spans="1:27" x14ac:dyDescent="0.25">
      <c r="D3841" s="20" t="s">
        <v>1012</v>
      </c>
      <c r="E3841" s="19"/>
      <c r="H3841" s="19">
        <v>2.4</v>
      </c>
      <c r="I3841" t="s">
        <v>981</v>
      </c>
      <c r="K3841" s="17">
        <f>ROUND(H3841/100*K3840,5)</f>
        <v>0.42804999999999999</v>
      </c>
    </row>
    <row r="3842" spans="1:27" x14ac:dyDescent="0.25">
      <c r="D3842" s="20" t="s">
        <v>982</v>
      </c>
      <c r="E3842" s="19"/>
      <c r="H3842" s="19"/>
      <c r="K3842" s="21">
        <f>SUM(K3840:K3841)</f>
        <v>18.263429999999996</v>
      </c>
    </row>
    <row r="3844" spans="1:27" ht="45" customHeight="1" x14ac:dyDescent="0.25">
      <c r="A3844" s="12" t="s">
        <v>1857</v>
      </c>
      <c r="B3844" s="12" t="s">
        <v>213</v>
      </c>
      <c r="C3844" s="13" t="s">
        <v>56</v>
      </c>
      <c r="D3844" s="61" t="s">
        <v>214</v>
      </c>
      <c r="E3844" s="62"/>
      <c r="F3844" s="62"/>
      <c r="G3844" s="13"/>
      <c r="H3844" s="14" t="s">
        <v>958</v>
      </c>
      <c r="I3844" s="63">
        <v>1</v>
      </c>
      <c r="J3844" s="64"/>
      <c r="K3844" s="15">
        <f>ROUND(K3860,2)</f>
        <v>9.5299999999999994</v>
      </c>
      <c r="L3844" s="13"/>
      <c r="M3844" s="13"/>
      <c r="N3844" s="13"/>
      <c r="O3844" s="13"/>
      <c r="P3844" s="13"/>
      <c r="Q3844" s="13"/>
      <c r="R3844" s="13"/>
      <c r="S3844" s="13"/>
      <c r="T3844" s="13"/>
      <c r="U3844" s="13"/>
      <c r="V3844" s="13"/>
      <c r="W3844" s="13"/>
      <c r="X3844" s="13"/>
      <c r="Y3844" s="13"/>
      <c r="Z3844" s="13"/>
      <c r="AA3844" s="13"/>
    </row>
    <row r="3845" spans="1:27" x14ac:dyDescent="0.25">
      <c r="B3845" s="9" t="s">
        <v>959</v>
      </c>
    </row>
    <row r="3846" spans="1:27" x14ac:dyDescent="0.25">
      <c r="B3846" t="s">
        <v>1061</v>
      </c>
      <c r="C3846" t="s">
        <v>25</v>
      </c>
      <c r="D3846" t="s">
        <v>1062</v>
      </c>
      <c r="E3846" s="16">
        <v>0.18</v>
      </c>
      <c r="F3846" t="s">
        <v>962</v>
      </c>
      <c r="G3846" t="s">
        <v>963</v>
      </c>
      <c r="H3846" s="17">
        <v>23.11</v>
      </c>
      <c r="I3846" t="s">
        <v>964</v>
      </c>
      <c r="J3846" s="18">
        <f>ROUND(E3846/I3844* H3846,5)</f>
        <v>4.1597999999999997</v>
      </c>
      <c r="K3846" s="19"/>
    </row>
    <row r="3847" spans="1:27" x14ac:dyDescent="0.25">
      <c r="B3847" t="s">
        <v>1059</v>
      </c>
      <c r="C3847" t="s">
        <v>25</v>
      </c>
      <c r="D3847" t="s">
        <v>1060</v>
      </c>
      <c r="E3847" s="16">
        <v>0.06</v>
      </c>
      <c r="F3847" t="s">
        <v>962</v>
      </c>
      <c r="G3847" t="s">
        <v>963</v>
      </c>
      <c r="H3847" s="17">
        <v>20.49</v>
      </c>
      <c r="I3847" t="s">
        <v>964</v>
      </c>
      <c r="J3847" s="18">
        <f>ROUND(E3847/I3844* H3847,5)</f>
        <v>1.2294</v>
      </c>
      <c r="K3847" s="19"/>
    </row>
    <row r="3848" spans="1:27" x14ac:dyDescent="0.25">
      <c r="D3848" s="20" t="s">
        <v>965</v>
      </c>
      <c r="E3848" s="19"/>
      <c r="H3848" s="19"/>
      <c r="K3848" s="17">
        <f>SUM(J3846:J3847)</f>
        <v>5.3891999999999998</v>
      </c>
    </row>
    <row r="3849" spans="1:27" x14ac:dyDescent="0.25">
      <c r="B3849" s="9" t="s">
        <v>970</v>
      </c>
      <c r="E3849" s="19"/>
      <c r="H3849" s="19"/>
      <c r="K3849" s="19"/>
    </row>
    <row r="3850" spans="1:27" x14ac:dyDescent="0.25">
      <c r="B3850" t="s">
        <v>1360</v>
      </c>
      <c r="C3850" t="s">
        <v>990</v>
      </c>
      <c r="D3850" t="s">
        <v>1361</v>
      </c>
      <c r="E3850" s="16">
        <v>0.24</v>
      </c>
      <c r="G3850" t="s">
        <v>963</v>
      </c>
      <c r="H3850" s="17">
        <v>0.92</v>
      </c>
      <c r="I3850" t="s">
        <v>964</v>
      </c>
      <c r="J3850" s="18">
        <f>ROUND(E3850* H3850,5)</f>
        <v>0.2208</v>
      </c>
      <c r="K3850" s="19"/>
    </row>
    <row r="3851" spans="1:27" x14ac:dyDescent="0.25">
      <c r="B3851" t="s">
        <v>1858</v>
      </c>
      <c r="C3851" t="s">
        <v>56</v>
      </c>
      <c r="D3851" t="s">
        <v>1859</v>
      </c>
      <c r="E3851" s="16">
        <v>1.04</v>
      </c>
      <c r="G3851" t="s">
        <v>963</v>
      </c>
      <c r="H3851" s="17">
        <v>3.37</v>
      </c>
      <c r="I3851" t="s">
        <v>964</v>
      </c>
      <c r="J3851" s="18">
        <f>ROUND(E3851* H3851,5)</f>
        <v>3.5047999999999999</v>
      </c>
      <c r="K3851" s="19"/>
    </row>
    <row r="3852" spans="1:27" x14ac:dyDescent="0.25">
      <c r="D3852" s="20" t="s">
        <v>978</v>
      </c>
      <c r="E3852" s="19"/>
      <c r="H3852" s="19"/>
      <c r="K3852" s="17">
        <f>SUM(J3850:J3851)</f>
        <v>3.7256</v>
      </c>
    </row>
    <row r="3853" spans="1:27" x14ac:dyDescent="0.25">
      <c r="B3853" s="9" t="s">
        <v>955</v>
      </c>
      <c r="E3853" s="19"/>
      <c r="H3853" s="19"/>
      <c r="K3853" s="19"/>
    </row>
    <row r="3854" spans="1:27" x14ac:dyDescent="0.25">
      <c r="B3854" t="s">
        <v>983</v>
      </c>
      <c r="C3854" t="s">
        <v>37</v>
      </c>
      <c r="D3854" t="s">
        <v>984</v>
      </c>
      <c r="E3854" s="16">
        <v>1.1000000000000001E-3</v>
      </c>
      <c r="G3854" t="s">
        <v>963</v>
      </c>
      <c r="H3854" s="17">
        <v>75.4071</v>
      </c>
      <c r="I3854" t="s">
        <v>964</v>
      </c>
      <c r="J3854" s="18">
        <f>ROUND(E3854* H3854,5)</f>
        <v>8.2949999999999996E-2</v>
      </c>
      <c r="K3854" s="19"/>
    </row>
    <row r="3855" spans="1:27" x14ac:dyDescent="0.25">
      <c r="D3855" s="20" t="s">
        <v>1115</v>
      </c>
      <c r="E3855" s="19"/>
      <c r="H3855" s="19"/>
      <c r="K3855" s="17">
        <f>SUM(J3854:J3854)</f>
        <v>8.2949999999999996E-2</v>
      </c>
    </row>
    <row r="3856" spans="1:27" x14ac:dyDescent="0.25">
      <c r="E3856" s="19"/>
      <c r="H3856" s="19"/>
      <c r="K3856" s="19"/>
    </row>
    <row r="3857" spans="1:27" x14ac:dyDescent="0.25">
      <c r="D3857" s="20" t="s">
        <v>980</v>
      </c>
      <c r="E3857" s="19"/>
      <c r="H3857" s="19">
        <v>2</v>
      </c>
      <c r="I3857" t="s">
        <v>981</v>
      </c>
      <c r="J3857">
        <f>ROUND(H3857/100*K3848,5)</f>
        <v>0.10778</v>
      </c>
      <c r="K3857" s="19"/>
    </row>
    <row r="3858" spans="1:27" x14ac:dyDescent="0.25">
      <c r="D3858" s="20" t="s">
        <v>979</v>
      </c>
      <c r="E3858" s="19"/>
      <c r="H3858" s="19"/>
      <c r="K3858" s="21">
        <f>SUM(J3845:J3857)</f>
        <v>9.3055299999999992</v>
      </c>
    </row>
    <row r="3859" spans="1:27" x14ac:dyDescent="0.25">
      <c r="D3859" s="20" t="s">
        <v>1012</v>
      </c>
      <c r="E3859" s="19"/>
      <c r="H3859" s="19">
        <v>2.4</v>
      </c>
      <c r="I3859" t="s">
        <v>981</v>
      </c>
      <c r="K3859" s="17">
        <f>ROUND(H3859/100*K3858,5)</f>
        <v>0.22333</v>
      </c>
    </row>
    <row r="3860" spans="1:27" x14ac:dyDescent="0.25">
      <c r="D3860" s="20" t="s">
        <v>982</v>
      </c>
      <c r="E3860" s="19"/>
      <c r="H3860" s="19"/>
      <c r="K3860" s="21">
        <f>SUM(K3858:K3859)</f>
        <v>9.5288599999999999</v>
      </c>
    </row>
    <row r="3862" spans="1:27" ht="45" customHeight="1" x14ac:dyDescent="0.25">
      <c r="A3862" s="12" t="s">
        <v>1860</v>
      </c>
      <c r="B3862" s="12" t="s">
        <v>211</v>
      </c>
      <c r="C3862" s="13" t="s">
        <v>56</v>
      </c>
      <c r="D3862" s="61" t="s">
        <v>212</v>
      </c>
      <c r="E3862" s="62"/>
      <c r="F3862" s="62"/>
      <c r="G3862" s="13"/>
      <c r="H3862" s="14" t="s">
        <v>958</v>
      </c>
      <c r="I3862" s="63">
        <v>1</v>
      </c>
      <c r="J3862" s="64"/>
      <c r="K3862" s="15">
        <f>ROUND(K3878,2)</f>
        <v>9.73</v>
      </c>
      <c r="L3862" s="13"/>
      <c r="M3862" s="13"/>
      <c r="N3862" s="13"/>
      <c r="O3862" s="13"/>
      <c r="P3862" s="13"/>
      <c r="Q3862" s="13"/>
      <c r="R3862" s="13"/>
      <c r="S3862" s="13"/>
      <c r="T3862" s="13"/>
      <c r="U3862" s="13"/>
      <c r="V3862" s="13"/>
      <c r="W3862" s="13"/>
      <c r="X3862" s="13"/>
      <c r="Y3862" s="13"/>
      <c r="Z3862" s="13"/>
      <c r="AA3862" s="13"/>
    </row>
    <row r="3863" spans="1:27" x14ac:dyDescent="0.25">
      <c r="B3863" s="9" t="s">
        <v>959</v>
      </c>
    </row>
    <row r="3864" spans="1:27" x14ac:dyDescent="0.25">
      <c r="B3864" t="s">
        <v>1059</v>
      </c>
      <c r="C3864" t="s">
        <v>25</v>
      </c>
      <c r="D3864" t="s">
        <v>1060</v>
      </c>
      <c r="E3864" s="16">
        <v>0.06</v>
      </c>
      <c r="F3864" t="s">
        <v>962</v>
      </c>
      <c r="G3864" t="s">
        <v>963</v>
      </c>
      <c r="H3864" s="17">
        <v>20.49</v>
      </c>
      <c r="I3864" t="s">
        <v>964</v>
      </c>
      <c r="J3864" s="18">
        <f>ROUND(E3864/I3862* H3864,5)</f>
        <v>1.2294</v>
      </c>
      <c r="K3864" s="19"/>
    </row>
    <row r="3865" spans="1:27" x14ac:dyDescent="0.25">
      <c r="B3865" t="s">
        <v>1061</v>
      </c>
      <c r="C3865" t="s">
        <v>25</v>
      </c>
      <c r="D3865" t="s">
        <v>1062</v>
      </c>
      <c r="E3865" s="16">
        <v>0.18</v>
      </c>
      <c r="F3865" t="s">
        <v>962</v>
      </c>
      <c r="G3865" t="s">
        <v>963</v>
      </c>
      <c r="H3865" s="17">
        <v>23.11</v>
      </c>
      <c r="I3865" t="s">
        <v>964</v>
      </c>
      <c r="J3865" s="18">
        <f>ROUND(E3865/I3862* H3865,5)</f>
        <v>4.1597999999999997</v>
      </c>
      <c r="K3865" s="19"/>
    </row>
    <row r="3866" spans="1:27" x14ac:dyDescent="0.25">
      <c r="D3866" s="20" t="s">
        <v>965</v>
      </c>
      <c r="E3866" s="19"/>
      <c r="H3866" s="19"/>
      <c r="K3866" s="17">
        <f>SUM(J3864:J3865)</f>
        <v>5.3891999999999998</v>
      </c>
    </row>
    <row r="3867" spans="1:27" x14ac:dyDescent="0.25">
      <c r="B3867" s="9" t="s">
        <v>970</v>
      </c>
      <c r="E3867" s="19"/>
      <c r="H3867" s="19"/>
      <c r="K3867" s="19"/>
    </row>
    <row r="3868" spans="1:27" x14ac:dyDescent="0.25">
      <c r="B3868" t="s">
        <v>1360</v>
      </c>
      <c r="C3868" t="s">
        <v>990</v>
      </c>
      <c r="D3868" t="s">
        <v>1361</v>
      </c>
      <c r="E3868" s="16">
        <v>0.24</v>
      </c>
      <c r="G3868" t="s">
        <v>963</v>
      </c>
      <c r="H3868" s="17">
        <v>0.92</v>
      </c>
      <c r="I3868" t="s">
        <v>964</v>
      </c>
      <c r="J3868" s="18">
        <f>ROUND(E3868* H3868,5)</f>
        <v>0.2208</v>
      </c>
      <c r="K3868" s="19"/>
    </row>
    <row r="3869" spans="1:27" x14ac:dyDescent="0.25">
      <c r="B3869" t="s">
        <v>1861</v>
      </c>
      <c r="C3869" t="s">
        <v>56</v>
      </c>
      <c r="D3869" t="s">
        <v>1862</v>
      </c>
      <c r="E3869" s="16">
        <v>1.04</v>
      </c>
      <c r="G3869" t="s">
        <v>963</v>
      </c>
      <c r="H3869" s="17">
        <v>3.56</v>
      </c>
      <c r="I3869" t="s">
        <v>964</v>
      </c>
      <c r="J3869" s="18">
        <f>ROUND(E3869* H3869,5)</f>
        <v>3.7023999999999999</v>
      </c>
      <c r="K3869" s="19"/>
    </row>
    <row r="3870" spans="1:27" x14ac:dyDescent="0.25">
      <c r="D3870" s="20" t="s">
        <v>978</v>
      </c>
      <c r="E3870" s="19"/>
      <c r="H3870" s="19"/>
      <c r="K3870" s="17">
        <f>SUM(J3868:J3869)</f>
        <v>3.9232</v>
      </c>
    </row>
    <row r="3871" spans="1:27" x14ac:dyDescent="0.25">
      <c r="B3871" s="9" t="s">
        <v>955</v>
      </c>
      <c r="E3871" s="19"/>
      <c r="H3871" s="19"/>
      <c r="K3871" s="19"/>
    </row>
    <row r="3872" spans="1:27" x14ac:dyDescent="0.25">
      <c r="B3872" t="s">
        <v>983</v>
      </c>
      <c r="C3872" t="s">
        <v>37</v>
      </c>
      <c r="D3872" t="s">
        <v>984</v>
      </c>
      <c r="E3872" s="16">
        <v>1.1000000000000001E-3</v>
      </c>
      <c r="G3872" t="s">
        <v>963</v>
      </c>
      <c r="H3872" s="17">
        <v>75.4071</v>
      </c>
      <c r="I3872" t="s">
        <v>964</v>
      </c>
      <c r="J3872" s="18">
        <f>ROUND(E3872* H3872,5)</f>
        <v>8.2949999999999996E-2</v>
      </c>
      <c r="K3872" s="19"/>
    </row>
    <row r="3873" spans="1:27" x14ac:dyDescent="0.25">
      <c r="D3873" s="20" t="s">
        <v>1115</v>
      </c>
      <c r="E3873" s="19"/>
      <c r="H3873" s="19"/>
      <c r="K3873" s="17">
        <f>SUM(J3872:J3872)</f>
        <v>8.2949999999999996E-2</v>
      </c>
    </row>
    <row r="3874" spans="1:27" x14ac:dyDescent="0.25">
      <c r="E3874" s="19"/>
      <c r="H3874" s="19"/>
      <c r="K3874" s="19"/>
    </row>
    <row r="3875" spans="1:27" x14ac:dyDescent="0.25">
      <c r="D3875" s="20" t="s">
        <v>980</v>
      </c>
      <c r="E3875" s="19"/>
      <c r="H3875" s="19">
        <v>2</v>
      </c>
      <c r="I3875" t="s">
        <v>981</v>
      </c>
      <c r="J3875">
        <f>ROUND(H3875/100*K3866,5)</f>
        <v>0.10778</v>
      </c>
      <c r="K3875" s="19"/>
    </row>
    <row r="3876" spans="1:27" x14ac:dyDescent="0.25">
      <c r="D3876" s="20" t="s">
        <v>979</v>
      </c>
      <c r="E3876" s="19"/>
      <c r="H3876" s="19"/>
      <c r="K3876" s="21">
        <f>SUM(J3863:J3875)</f>
        <v>9.5031300000000005</v>
      </c>
    </row>
    <row r="3877" spans="1:27" x14ac:dyDescent="0.25">
      <c r="D3877" s="20" t="s">
        <v>1012</v>
      </c>
      <c r="E3877" s="19"/>
      <c r="H3877" s="19">
        <v>2.4</v>
      </c>
      <c r="I3877" t="s">
        <v>981</v>
      </c>
      <c r="K3877" s="17">
        <f>ROUND(H3877/100*K3876,5)</f>
        <v>0.22808</v>
      </c>
    </row>
    <row r="3878" spans="1:27" x14ac:dyDescent="0.25">
      <c r="D3878" s="20" t="s">
        <v>982</v>
      </c>
      <c r="E3878" s="19"/>
      <c r="H3878" s="19"/>
      <c r="K3878" s="21">
        <f>SUM(K3876:K3877)</f>
        <v>9.7312100000000008</v>
      </c>
    </row>
    <row r="3880" spans="1:27" ht="45" customHeight="1" x14ac:dyDescent="0.25">
      <c r="A3880" s="12" t="s">
        <v>1863</v>
      </c>
      <c r="B3880" s="12" t="s">
        <v>217</v>
      </c>
      <c r="C3880" s="13" t="s">
        <v>56</v>
      </c>
      <c r="D3880" s="61" t="s">
        <v>218</v>
      </c>
      <c r="E3880" s="62"/>
      <c r="F3880" s="62"/>
      <c r="G3880" s="13"/>
      <c r="H3880" s="14" t="s">
        <v>958</v>
      </c>
      <c r="I3880" s="63">
        <v>1</v>
      </c>
      <c r="J3880" s="64"/>
      <c r="K3880" s="15">
        <f>ROUND(K3894,2)</f>
        <v>7.42</v>
      </c>
      <c r="L3880" s="13"/>
      <c r="M3880" s="13"/>
      <c r="N3880" s="13"/>
      <c r="O3880" s="13"/>
      <c r="P3880" s="13"/>
      <c r="Q3880" s="13"/>
      <c r="R3880" s="13"/>
      <c r="S3880" s="13"/>
      <c r="T3880" s="13"/>
      <c r="U3880" s="13"/>
      <c r="V3880" s="13"/>
      <c r="W3880" s="13"/>
      <c r="X3880" s="13"/>
      <c r="Y3880" s="13"/>
      <c r="Z3880" s="13"/>
      <c r="AA3880" s="13"/>
    </row>
    <row r="3881" spans="1:27" x14ac:dyDescent="0.25">
      <c r="B3881" s="9" t="s">
        <v>959</v>
      </c>
    </row>
    <row r="3882" spans="1:27" x14ac:dyDescent="0.25">
      <c r="B3882" t="s">
        <v>1059</v>
      </c>
      <c r="C3882" t="s">
        <v>25</v>
      </c>
      <c r="D3882" t="s">
        <v>1060</v>
      </c>
      <c r="E3882" s="16">
        <v>2.4E-2</v>
      </c>
      <c r="F3882" t="s">
        <v>962</v>
      </c>
      <c r="G3882" t="s">
        <v>963</v>
      </c>
      <c r="H3882" s="17">
        <v>20.49</v>
      </c>
      <c r="I3882" t="s">
        <v>964</v>
      </c>
      <c r="J3882" s="18">
        <f>ROUND(E3882/I3880* H3882,5)</f>
        <v>0.49175999999999997</v>
      </c>
      <c r="K3882" s="19"/>
    </row>
    <row r="3883" spans="1:27" x14ac:dyDescent="0.25">
      <c r="B3883" t="s">
        <v>1061</v>
      </c>
      <c r="C3883" t="s">
        <v>25</v>
      </c>
      <c r="D3883" t="s">
        <v>1062</v>
      </c>
      <c r="E3883" s="16">
        <v>0.12</v>
      </c>
      <c r="F3883" t="s">
        <v>962</v>
      </c>
      <c r="G3883" t="s">
        <v>963</v>
      </c>
      <c r="H3883" s="17">
        <v>23.11</v>
      </c>
      <c r="I3883" t="s">
        <v>964</v>
      </c>
      <c r="J3883" s="18">
        <f>ROUND(E3883/I3880* H3883,5)</f>
        <v>2.7732000000000001</v>
      </c>
      <c r="K3883" s="19"/>
    </row>
    <row r="3884" spans="1:27" x14ac:dyDescent="0.25">
      <c r="D3884" s="20" t="s">
        <v>965</v>
      </c>
      <c r="E3884" s="19"/>
      <c r="H3884" s="19"/>
      <c r="K3884" s="17">
        <f>SUM(J3882:J3883)</f>
        <v>3.2649600000000003</v>
      </c>
    </row>
    <row r="3885" spans="1:27" x14ac:dyDescent="0.25">
      <c r="B3885" s="9" t="s">
        <v>970</v>
      </c>
      <c r="E3885" s="19"/>
      <c r="H3885" s="19"/>
      <c r="K3885" s="19"/>
    </row>
    <row r="3886" spans="1:27" x14ac:dyDescent="0.25">
      <c r="B3886" t="s">
        <v>1144</v>
      </c>
      <c r="C3886" t="s">
        <v>990</v>
      </c>
      <c r="D3886" t="s">
        <v>1145</v>
      </c>
      <c r="E3886" s="16">
        <v>0.10009999999999999</v>
      </c>
      <c r="G3886" t="s">
        <v>963</v>
      </c>
      <c r="H3886" s="17">
        <v>0.34</v>
      </c>
      <c r="I3886" t="s">
        <v>964</v>
      </c>
      <c r="J3886" s="18">
        <f>ROUND(E3886* H3886,5)</f>
        <v>3.4029999999999998E-2</v>
      </c>
      <c r="K3886" s="19"/>
    </row>
    <row r="3887" spans="1:27" x14ac:dyDescent="0.25">
      <c r="B3887" t="s">
        <v>1142</v>
      </c>
      <c r="C3887" t="s">
        <v>990</v>
      </c>
      <c r="D3887" t="s">
        <v>1143</v>
      </c>
      <c r="E3887" s="16">
        <v>0.52500000000000002</v>
      </c>
      <c r="G3887" t="s">
        <v>963</v>
      </c>
      <c r="H3887" s="17">
        <v>0.28999999999999998</v>
      </c>
      <c r="I3887" t="s">
        <v>964</v>
      </c>
      <c r="J3887" s="18">
        <f>ROUND(E3887* H3887,5)</f>
        <v>0.15225</v>
      </c>
      <c r="K3887" s="19"/>
    </row>
    <row r="3888" spans="1:27" x14ac:dyDescent="0.25">
      <c r="B3888" t="s">
        <v>1864</v>
      </c>
      <c r="C3888" t="s">
        <v>56</v>
      </c>
      <c r="D3888" t="s">
        <v>1865</v>
      </c>
      <c r="E3888" s="16">
        <v>1.02</v>
      </c>
      <c r="G3888" t="s">
        <v>963</v>
      </c>
      <c r="H3888" s="17">
        <v>3.66</v>
      </c>
      <c r="I3888" t="s">
        <v>964</v>
      </c>
      <c r="J3888" s="18">
        <f>ROUND(E3888* H3888,5)</f>
        <v>3.7332000000000001</v>
      </c>
      <c r="K3888" s="19"/>
    </row>
    <row r="3889" spans="1:27" x14ac:dyDescent="0.25">
      <c r="D3889" s="20" t="s">
        <v>978</v>
      </c>
      <c r="E3889" s="19"/>
      <c r="H3889" s="19"/>
      <c r="K3889" s="17">
        <f>SUM(J3886:J3888)</f>
        <v>3.9194800000000001</v>
      </c>
    </row>
    <row r="3890" spans="1:27" x14ac:dyDescent="0.25">
      <c r="E3890" s="19"/>
      <c r="H3890" s="19"/>
      <c r="K3890" s="19"/>
    </row>
    <row r="3891" spans="1:27" x14ac:dyDescent="0.25">
      <c r="D3891" s="20" t="s">
        <v>980</v>
      </c>
      <c r="E3891" s="19"/>
      <c r="H3891" s="19">
        <v>2</v>
      </c>
      <c r="I3891" t="s">
        <v>981</v>
      </c>
      <c r="J3891">
        <f>ROUND(H3891/100*K3884,5)</f>
        <v>6.5299999999999997E-2</v>
      </c>
      <c r="K3891" s="19"/>
    </row>
    <row r="3892" spans="1:27" x14ac:dyDescent="0.25">
      <c r="D3892" s="20" t="s">
        <v>979</v>
      </c>
      <c r="E3892" s="19"/>
      <c r="H3892" s="19"/>
      <c r="K3892" s="21">
        <f>SUM(J3881:J3891)</f>
        <v>7.2497400000000001</v>
      </c>
    </row>
    <row r="3893" spans="1:27" x14ac:dyDescent="0.25">
      <c r="D3893" s="20" t="s">
        <v>1012</v>
      </c>
      <c r="E3893" s="19"/>
      <c r="H3893" s="19">
        <v>2.4</v>
      </c>
      <c r="I3893" t="s">
        <v>981</v>
      </c>
      <c r="K3893" s="17">
        <f>ROUND(H3893/100*K3892,5)</f>
        <v>0.17399000000000001</v>
      </c>
    </row>
    <row r="3894" spans="1:27" x14ac:dyDescent="0.25">
      <c r="D3894" s="20" t="s">
        <v>982</v>
      </c>
      <c r="E3894" s="19"/>
      <c r="H3894" s="19"/>
      <c r="K3894" s="21">
        <f>SUM(K3892:K3893)</f>
        <v>7.4237299999999999</v>
      </c>
    </row>
    <row r="3896" spans="1:27" ht="45" customHeight="1" x14ac:dyDescent="0.25">
      <c r="A3896" s="12" t="s">
        <v>1866</v>
      </c>
      <c r="B3896" s="12" t="s">
        <v>215</v>
      </c>
      <c r="C3896" s="13" t="s">
        <v>56</v>
      </c>
      <c r="D3896" s="61" t="s">
        <v>216</v>
      </c>
      <c r="E3896" s="62"/>
      <c r="F3896" s="62"/>
      <c r="G3896" s="13"/>
      <c r="H3896" s="14" t="s">
        <v>958</v>
      </c>
      <c r="I3896" s="63">
        <v>1</v>
      </c>
      <c r="J3896" s="64"/>
      <c r="K3896" s="15">
        <f>ROUND(K3910,2)</f>
        <v>8.11</v>
      </c>
      <c r="L3896" s="13"/>
      <c r="M3896" s="13"/>
      <c r="N3896" s="13"/>
      <c r="O3896" s="13"/>
      <c r="P3896" s="13"/>
      <c r="Q3896" s="13"/>
      <c r="R3896" s="13"/>
      <c r="S3896" s="13"/>
      <c r="T3896" s="13"/>
      <c r="U3896" s="13"/>
      <c r="V3896" s="13"/>
      <c r="W3896" s="13"/>
      <c r="X3896" s="13"/>
      <c r="Y3896" s="13"/>
      <c r="Z3896" s="13"/>
      <c r="AA3896" s="13"/>
    </row>
    <row r="3897" spans="1:27" x14ac:dyDescent="0.25">
      <c r="B3897" s="9" t="s">
        <v>959</v>
      </c>
    </row>
    <row r="3898" spans="1:27" x14ac:dyDescent="0.25">
      <c r="B3898" t="s">
        <v>1061</v>
      </c>
      <c r="C3898" t="s">
        <v>25</v>
      </c>
      <c r="D3898" t="s">
        <v>1062</v>
      </c>
      <c r="E3898" s="16">
        <v>0.12</v>
      </c>
      <c r="F3898" t="s">
        <v>962</v>
      </c>
      <c r="G3898" t="s">
        <v>963</v>
      </c>
      <c r="H3898" s="17">
        <v>23.11</v>
      </c>
      <c r="I3898" t="s">
        <v>964</v>
      </c>
      <c r="J3898" s="18">
        <f>ROUND(E3898/I3896* H3898,5)</f>
        <v>2.7732000000000001</v>
      </c>
      <c r="K3898" s="19"/>
    </row>
    <row r="3899" spans="1:27" x14ac:dyDescent="0.25">
      <c r="B3899" t="s">
        <v>1059</v>
      </c>
      <c r="C3899" t="s">
        <v>25</v>
      </c>
      <c r="D3899" t="s">
        <v>1060</v>
      </c>
      <c r="E3899" s="16">
        <v>2.4E-2</v>
      </c>
      <c r="F3899" t="s">
        <v>962</v>
      </c>
      <c r="G3899" t="s">
        <v>963</v>
      </c>
      <c r="H3899" s="17">
        <v>20.49</v>
      </c>
      <c r="I3899" t="s">
        <v>964</v>
      </c>
      <c r="J3899" s="18">
        <f>ROUND(E3899/I3896* H3899,5)</f>
        <v>0.49175999999999997</v>
      </c>
      <c r="K3899" s="19"/>
    </row>
    <row r="3900" spans="1:27" x14ac:dyDescent="0.25">
      <c r="D3900" s="20" t="s">
        <v>965</v>
      </c>
      <c r="E3900" s="19"/>
      <c r="H3900" s="19"/>
      <c r="K3900" s="17">
        <f>SUM(J3898:J3899)</f>
        <v>3.2649600000000003</v>
      </c>
    </row>
    <row r="3901" spans="1:27" x14ac:dyDescent="0.25">
      <c r="B3901" s="9" t="s">
        <v>970</v>
      </c>
      <c r="E3901" s="19"/>
      <c r="H3901" s="19"/>
      <c r="K3901" s="19"/>
    </row>
    <row r="3902" spans="1:27" x14ac:dyDescent="0.25">
      <c r="B3902" t="s">
        <v>1142</v>
      </c>
      <c r="C3902" t="s">
        <v>990</v>
      </c>
      <c r="D3902" t="s">
        <v>1143</v>
      </c>
      <c r="E3902" s="16">
        <v>0.52500000000000002</v>
      </c>
      <c r="G3902" t="s">
        <v>963</v>
      </c>
      <c r="H3902" s="17">
        <v>0.28999999999999998</v>
      </c>
      <c r="I3902" t="s">
        <v>964</v>
      </c>
      <c r="J3902" s="18">
        <f>ROUND(E3902* H3902,5)</f>
        <v>0.15225</v>
      </c>
      <c r="K3902" s="19"/>
    </row>
    <row r="3903" spans="1:27" x14ac:dyDescent="0.25">
      <c r="B3903" t="s">
        <v>1867</v>
      </c>
      <c r="C3903" t="s">
        <v>56</v>
      </c>
      <c r="D3903" t="s">
        <v>1868</v>
      </c>
      <c r="E3903" s="16">
        <v>1.02</v>
      </c>
      <c r="G3903" t="s">
        <v>963</v>
      </c>
      <c r="H3903" s="17">
        <v>4.32</v>
      </c>
      <c r="I3903" t="s">
        <v>964</v>
      </c>
      <c r="J3903" s="18">
        <f>ROUND(E3903* H3903,5)</f>
        <v>4.4063999999999997</v>
      </c>
      <c r="K3903" s="19"/>
    </row>
    <row r="3904" spans="1:27" x14ac:dyDescent="0.25">
      <c r="B3904" t="s">
        <v>1144</v>
      </c>
      <c r="C3904" t="s">
        <v>990</v>
      </c>
      <c r="D3904" t="s">
        <v>1145</v>
      </c>
      <c r="E3904" s="16">
        <v>0.10009999999999999</v>
      </c>
      <c r="G3904" t="s">
        <v>963</v>
      </c>
      <c r="H3904" s="17">
        <v>0.34</v>
      </c>
      <c r="I3904" t="s">
        <v>964</v>
      </c>
      <c r="J3904" s="18">
        <f>ROUND(E3904* H3904,5)</f>
        <v>3.4029999999999998E-2</v>
      </c>
      <c r="K3904" s="19"/>
    </row>
    <row r="3905" spans="1:27" x14ac:dyDescent="0.25">
      <c r="D3905" s="20" t="s">
        <v>978</v>
      </c>
      <c r="E3905" s="19"/>
      <c r="H3905" s="19"/>
      <c r="K3905" s="17">
        <f>SUM(J3902:J3904)</f>
        <v>4.5926799999999997</v>
      </c>
    </row>
    <row r="3906" spans="1:27" x14ac:dyDescent="0.25">
      <c r="E3906" s="19"/>
      <c r="H3906" s="19"/>
      <c r="K3906" s="19"/>
    </row>
    <row r="3907" spans="1:27" x14ac:dyDescent="0.25">
      <c r="D3907" s="20" t="s">
        <v>980</v>
      </c>
      <c r="E3907" s="19"/>
      <c r="H3907" s="19">
        <v>2</v>
      </c>
      <c r="I3907" t="s">
        <v>981</v>
      </c>
      <c r="J3907">
        <f>ROUND(H3907/100*K3900,5)</f>
        <v>6.5299999999999997E-2</v>
      </c>
      <c r="K3907" s="19"/>
    </row>
    <row r="3908" spans="1:27" x14ac:dyDescent="0.25">
      <c r="D3908" s="20" t="s">
        <v>979</v>
      </c>
      <c r="E3908" s="19"/>
      <c r="H3908" s="19"/>
      <c r="K3908" s="21">
        <f>SUM(J3897:J3907)</f>
        <v>7.9229399999999996</v>
      </c>
    </row>
    <row r="3909" spans="1:27" x14ac:dyDescent="0.25">
      <c r="D3909" s="20" t="s">
        <v>1012</v>
      </c>
      <c r="E3909" s="19"/>
      <c r="H3909" s="19">
        <v>2.4</v>
      </c>
      <c r="I3909" t="s">
        <v>981</v>
      </c>
      <c r="K3909" s="17">
        <f>ROUND(H3909/100*K3908,5)</f>
        <v>0.19015000000000001</v>
      </c>
    </row>
    <row r="3910" spans="1:27" x14ac:dyDescent="0.25">
      <c r="D3910" s="20" t="s">
        <v>982</v>
      </c>
      <c r="E3910" s="19"/>
      <c r="H3910" s="19"/>
      <c r="K3910" s="21">
        <f>SUM(K3908:K3909)</f>
        <v>8.1130899999999997</v>
      </c>
    </row>
    <row r="3912" spans="1:27" ht="45" customHeight="1" x14ac:dyDescent="0.25">
      <c r="A3912" s="12" t="s">
        <v>1869</v>
      </c>
      <c r="B3912" s="12" t="s">
        <v>225</v>
      </c>
      <c r="C3912" s="13" t="s">
        <v>56</v>
      </c>
      <c r="D3912" s="61" t="s">
        <v>226</v>
      </c>
      <c r="E3912" s="62"/>
      <c r="F3912" s="62"/>
      <c r="G3912" s="13"/>
      <c r="H3912" s="14" t="s">
        <v>958</v>
      </c>
      <c r="I3912" s="63">
        <v>1</v>
      </c>
      <c r="J3912" s="64"/>
      <c r="K3912" s="15">
        <f>ROUND(K3923,2)</f>
        <v>6.97</v>
      </c>
      <c r="L3912" s="13"/>
      <c r="M3912" s="13"/>
      <c r="N3912" s="13"/>
      <c r="O3912" s="13"/>
      <c r="P3912" s="13"/>
      <c r="Q3912" s="13"/>
      <c r="R3912" s="13"/>
      <c r="S3912" s="13"/>
      <c r="T3912" s="13"/>
      <c r="U3912" s="13"/>
      <c r="V3912" s="13"/>
      <c r="W3912" s="13"/>
      <c r="X3912" s="13"/>
      <c r="Y3912" s="13"/>
      <c r="Z3912" s="13"/>
      <c r="AA3912" s="13"/>
    </row>
    <row r="3913" spans="1:27" x14ac:dyDescent="0.25">
      <c r="B3913" s="9" t="s">
        <v>959</v>
      </c>
    </row>
    <row r="3914" spans="1:27" x14ac:dyDescent="0.25">
      <c r="B3914" t="s">
        <v>1109</v>
      </c>
      <c r="C3914" t="s">
        <v>25</v>
      </c>
      <c r="D3914" t="s">
        <v>1110</v>
      </c>
      <c r="E3914" s="16">
        <v>0.06</v>
      </c>
      <c r="F3914" t="s">
        <v>962</v>
      </c>
      <c r="G3914" t="s">
        <v>963</v>
      </c>
      <c r="H3914" s="17">
        <v>19.22</v>
      </c>
      <c r="I3914" t="s">
        <v>964</v>
      </c>
      <c r="J3914" s="18">
        <f>ROUND(E3914/I3912* H3914,5)</f>
        <v>1.1532</v>
      </c>
      <c r="K3914" s="19"/>
    </row>
    <row r="3915" spans="1:27" x14ac:dyDescent="0.25">
      <c r="D3915" s="20" t="s">
        <v>965</v>
      </c>
      <c r="E3915" s="19"/>
      <c r="H3915" s="19"/>
      <c r="K3915" s="17">
        <f>SUM(J3914:J3914)</f>
        <v>1.1532</v>
      </c>
    </row>
    <row r="3916" spans="1:27" x14ac:dyDescent="0.25">
      <c r="B3916" s="9" t="s">
        <v>970</v>
      </c>
      <c r="E3916" s="19"/>
      <c r="H3916" s="19"/>
      <c r="K3916" s="19"/>
    </row>
    <row r="3917" spans="1:27" x14ac:dyDescent="0.25">
      <c r="B3917" t="s">
        <v>1870</v>
      </c>
      <c r="C3917" t="s">
        <v>56</v>
      </c>
      <c r="D3917" t="s">
        <v>1871</v>
      </c>
      <c r="E3917" s="16">
        <v>1.05</v>
      </c>
      <c r="G3917" t="s">
        <v>963</v>
      </c>
      <c r="H3917" s="17">
        <v>5.36</v>
      </c>
      <c r="I3917" t="s">
        <v>964</v>
      </c>
      <c r="J3917" s="18">
        <f>ROUND(E3917* H3917,5)</f>
        <v>5.6280000000000001</v>
      </c>
      <c r="K3917" s="19"/>
    </row>
    <row r="3918" spans="1:27" x14ac:dyDescent="0.25">
      <c r="D3918" s="20" t="s">
        <v>978</v>
      </c>
      <c r="E3918" s="19"/>
      <c r="H3918" s="19"/>
      <c r="K3918" s="17">
        <f>SUM(J3917:J3917)</f>
        <v>5.6280000000000001</v>
      </c>
    </row>
    <row r="3919" spans="1:27" x14ac:dyDescent="0.25">
      <c r="E3919" s="19"/>
      <c r="H3919" s="19"/>
      <c r="K3919" s="19"/>
    </row>
    <row r="3920" spans="1:27" x14ac:dyDescent="0.25">
      <c r="D3920" s="20" t="s">
        <v>980</v>
      </c>
      <c r="E3920" s="19"/>
      <c r="H3920" s="19">
        <v>2</v>
      </c>
      <c r="I3920" t="s">
        <v>981</v>
      </c>
      <c r="J3920">
        <f>ROUND(H3920/100*K3915,5)</f>
        <v>2.3060000000000001E-2</v>
      </c>
      <c r="K3920" s="19"/>
    </row>
    <row r="3921" spans="1:27" x14ac:dyDescent="0.25">
      <c r="D3921" s="20" t="s">
        <v>979</v>
      </c>
      <c r="E3921" s="19"/>
      <c r="H3921" s="19"/>
      <c r="K3921" s="21">
        <f>SUM(J3913:J3920)</f>
        <v>6.8042600000000002</v>
      </c>
    </row>
    <row r="3922" spans="1:27" x14ac:dyDescent="0.25">
      <c r="D3922" s="20" t="s">
        <v>1012</v>
      </c>
      <c r="E3922" s="19"/>
      <c r="H3922" s="19">
        <v>2.4</v>
      </c>
      <c r="I3922" t="s">
        <v>981</v>
      </c>
      <c r="K3922" s="17">
        <f>ROUND(H3922/100*K3921,5)</f>
        <v>0.1633</v>
      </c>
    </row>
    <row r="3923" spans="1:27" x14ac:dyDescent="0.25">
      <c r="D3923" s="20" t="s">
        <v>982</v>
      </c>
      <c r="E3923" s="19"/>
      <c r="H3923" s="19"/>
      <c r="K3923" s="21">
        <f>SUM(K3921:K3922)</f>
        <v>6.9675600000000006</v>
      </c>
    </row>
    <row r="3925" spans="1:27" ht="45" customHeight="1" x14ac:dyDescent="0.25">
      <c r="A3925" s="12" t="s">
        <v>1872</v>
      </c>
      <c r="B3925" s="12" t="s">
        <v>281</v>
      </c>
      <c r="C3925" s="13" t="s">
        <v>12</v>
      </c>
      <c r="D3925" s="61" t="s">
        <v>282</v>
      </c>
      <c r="E3925" s="62"/>
      <c r="F3925" s="62"/>
      <c r="G3925" s="13"/>
      <c r="H3925" s="14" t="s">
        <v>958</v>
      </c>
      <c r="I3925" s="63">
        <v>1</v>
      </c>
      <c r="J3925" s="64"/>
      <c r="K3925" s="15">
        <f>ROUND(K3937,2)</f>
        <v>48.82</v>
      </c>
      <c r="L3925" s="13"/>
      <c r="M3925" s="13"/>
      <c r="N3925" s="13"/>
      <c r="O3925" s="13"/>
      <c r="P3925" s="13"/>
      <c r="Q3925" s="13"/>
      <c r="R3925" s="13"/>
      <c r="S3925" s="13"/>
      <c r="T3925" s="13"/>
      <c r="U3925" s="13"/>
      <c r="V3925" s="13"/>
      <c r="W3925" s="13"/>
      <c r="X3925" s="13"/>
      <c r="Y3925" s="13"/>
      <c r="Z3925" s="13"/>
      <c r="AA3925" s="13"/>
    </row>
    <row r="3926" spans="1:27" x14ac:dyDescent="0.25">
      <c r="B3926" s="9" t="s">
        <v>959</v>
      </c>
    </row>
    <row r="3927" spans="1:27" x14ac:dyDescent="0.25">
      <c r="B3927" t="s">
        <v>1003</v>
      </c>
      <c r="C3927" t="s">
        <v>25</v>
      </c>
      <c r="D3927" t="s">
        <v>1004</v>
      </c>
      <c r="E3927" s="16">
        <v>0.1</v>
      </c>
      <c r="F3927" t="s">
        <v>962</v>
      </c>
      <c r="G3927" t="s">
        <v>963</v>
      </c>
      <c r="H3927" s="17">
        <v>25.4</v>
      </c>
      <c r="I3927" t="s">
        <v>964</v>
      </c>
      <c r="J3927" s="18">
        <f>ROUND(E3927/I3925* H3927,5)</f>
        <v>2.54</v>
      </c>
      <c r="K3927" s="19"/>
    </row>
    <row r="3928" spans="1:27" x14ac:dyDescent="0.25">
      <c r="B3928" t="s">
        <v>1001</v>
      </c>
      <c r="C3928" t="s">
        <v>25</v>
      </c>
      <c r="D3928" t="s">
        <v>1002</v>
      </c>
      <c r="E3928" s="16">
        <v>0.5</v>
      </c>
      <c r="F3928" t="s">
        <v>962</v>
      </c>
      <c r="G3928" t="s">
        <v>963</v>
      </c>
      <c r="H3928" s="17">
        <v>29.57</v>
      </c>
      <c r="I3928" t="s">
        <v>964</v>
      </c>
      <c r="J3928" s="18">
        <f>ROUND(E3928/I3925* H3928,5)</f>
        <v>14.785</v>
      </c>
      <c r="K3928" s="19"/>
    </row>
    <row r="3929" spans="1:27" x14ac:dyDescent="0.25">
      <c r="D3929" s="20" t="s">
        <v>965</v>
      </c>
      <c r="E3929" s="19"/>
      <c r="H3929" s="19"/>
      <c r="K3929" s="17">
        <f>SUM(J3927:J3928)</f>
        <v>17.324999999999999</v>
      </c>
    </row>
    <row r="3930" spans="1:27" x14ac:dyDescent="0.25">
      <c r="B3930" s="9" t="s">
        <v>970</v>
      </c>
      <c r="E3930" s="19"/>
      <c r="H3930" s="19"/>
      <c r="K3930" s="19"/>
    </row>
    <row r="3931" spans="1:27" x14ac:dyDescent="0.25">
      <c r="B3931" t="s">
        <v>1873</v>
      </c>
      <c r="C3931" t="s">
        <v>12</v>
      </c>
      <c r="D3931" t="s">
        <v>1874</v>
      </c>
      <c r="E3931" s="16">
        <v>1</v>
      </c>
      <c r="G3931" t="s">
        <v>963</v>
      </c>
      <c r="H3931" s="17">
        <v>30</v>
      </c>
      <c r="I3931" t="s">
        <v>964</v>
      </c>
      <c r="J3931" s="18">
        <f>ROUND(E3931* H3931,5)</f>
        <v>30</v>
      </c>
      <c r="K3931" s="19"/>
    </row>
    <row r="3932" spans="1:27" x14ac:dyDescent="0.25">
      <c r="D3932" s="20" t="s">
        <v>978</v>
      </c>
      <c r="E3932" s="19"/>
      <c r="H3932" s="19"/>
      <c r="K3932" s="17">
        <f>SUM(J3931:J3931)</f>
        <v>30</v>
      </c>
    </row>
    <row r="3933" spans="1:27" x14ac:dyDescent="0.25">
      <c r="E3933" s="19"/>
      <c r="H3933" s="19"/>
      <c r="K3933" s="19"/>
    </row>
    <row r="3934" spans="1:27" x14ac:dyDescent="0.25">
      <c r="D3934" s="20" t="s">
        <v>980</v>
      </c>
      <c r="E3934" s="19"/>
      <c r="H3934" s="19">
        <v>2</v>
      </c>
      <c r="I3934" t="s">
        <v>981</v>
      </c>
      <c r="J3934">
        <f>ROUND(H3934/100*K3929,5)</f>
        <v>0.34649999999999997</v>
      </c>
      <c r="K3934" s="19"/>
    </row>
    <row r="3935" spans="1:27" x14ac:dyDescent="0.25">
      <c r="D3935" s="20" t="s">
        <v>979</v>
      </c>
      <c r="E3935" s="19"/>
      <c r="H3935" s="19"/>
      <c r="K3935" s="21">
        <f>SUM(J3926:J3934)</f>
        <v>47.671500000000002</v>
      </c>
    </row>
    <row r="3936" spans="1:27" x14ac:dyDescent="0.25">
      <c r="D3936" s="20" t="s">
        <v>1012</v>
      </c>
      <c r="E3936" s="19"/>
      <c r="H3936" s="19">
        <v>2.4</v>
      </c>
      <c r="I3936" t="s">
        <v>981</v>
      </c>
      <c r="K3936" s="17">
        <f>ROUND(H3936/100*K3935,5)</f>
        <v>1.14412</v>
      </c>
    </row>
    <row r="3937" spans="1:27" x14ac:dyDescent="0.25">
      <c r="D3937" s="20" t="s">
        <v>982</v>
      </c>
      <c r="E3937" s="19"/>
      <c r="H3937" s="19"/>
      <c r="K3937" s="21">
        <f>SUM(K3935:K3936)</f>
        <v>48.815620000000003</v>
      </c>
    </row>
    <row r="3939" spans="1:27" ht="45" customHeight="1" x14ac:dyDescent="0.25">
      <c r="A3939" s="12" t="s">
        <v>1875</v>
      </c>
      <c r="B3939" s="12" t="s">
        <v>233</v>
      </c>
      <c r="C3939" s="13" t="s">
        <v>12</v>
      </c>
      <c r="D3939" s="61" t="s">
        <v>234</v>
      </c>
      <c r="E3939" s="62"/>
      <c r="F3939" s="62"/>
      <c r="G3939" s="13"/>
      <c r="H3939" s="14" t="s">
        <v>958</v>
      </c>
      <c r="I3939" s="63">
        <v>1</v>
      </c>
      <c r="J3939" s="64"/>
      <c r="K3939" s="15">
        <f>ROUND(K3952,2)</f>
        <v>224.09</v>
      </c>
      <c r="L3939" s="13"/>
      <c r="M3939" s="13"/>
      <c r="N3939" s="13"/>
      <c r="O3939" s="13"/>
      <c r="P3939" s="13"/>
      <c r="Q3939" s="13"/>
      <c r="R3939" s="13"/>
      <c r="S3939" s="13"/>
      <c r="T3939" s="13"/>
      <c r="U3939" s="13"/>
      <c r="V3939" s="13"/>
      <c r="W3939" s="13"/>
      <c r="X3939" s="13"/>
      <c r="Y3939" s="13"/>
      <c r="Z3939" s="13"/>
      <c r="AA3939" s="13"/>
    </row>
    <row r="3940" spans="1:27" x14ac:dyDescent="0.25">
      <c r="B3940" s="9" t="s">
        <v>959</v>
      </c>
    </row>
    <row r="3941" spans="1:27" x14ac:dyDescent="0.25">
      <c r="B3941" t="s">
        <v>1492</v>
      </c>
      <c r="C3941" t="s">
        <v>25</v>
      </c>
      <c r="D3941" t="s">
        <v>1493</v>
      </c>
      <c r="E3941" s="16">
        <v>9.4E-2</v>
      </c>
      <c r="F3941" t="s">
        <v>962</v>
      </c>
      <c r="G3941" t="s">
        <v>963</v>
      </c>
      <c r="H3941" s="17">
        <v>20.65</v>
      </c>
      <c r="I3941" t="s">
        <v>964</v>
      </c>
      <c r="J3941" s="18">
        <f>ROUND(E3941/I3939* H3941,5)</f>
        <v>1.9411</v>
      </c>
      <c r="K3941" s="19"/>
    </row>
    <row r="3942" spans="1:27" x14ac:dyDescent="0.25">
      <c r="B3942" t="s">
        <v>1334</v>
      </c>
      <c r="C3942" t="s">
        <v>25</v>
      </c>
      <c r="D3942" t="s">
        <v>1335</v>
      </c>
      <c r="E3942" s="16">
        <v>2.1</v>
      </c>
      <c r="F3942" t="s">
        <v>962</v>
      </c>
      <c r="G3942" t="s">
        <v>963</v>
      </c>
      <c r="H3942" s="17">
        <v>23.53</v>
      </c>
      <c r="I3942" t="s">
        <v>964</v>
      </c>
      <c r="J3942" s="18">
        <f>ROUND(E3942/I3939* H3942,5)</f>
        <v>49.412999999999997</v>
      </c>
      <c r="K3942" s="19"/>
    </row>
    <row r="3943" spans="1:27" x14ac:dyDescent="0.25">
      <c r="D3943" s="20" t="s">
        <v>965</v>
      </c>
      <c r="E3943" s="19"/>
      <c r="H3943" s="19"/>
      <c r="K3943" s="17">
        <f>SUM(J3941:J3942)</f>
        <v>51.354099999999995</v>
      </c>
    </row>
    <row r="3944" spans="1:27" x14ac:dyDescent="0.25">
      <c r="B3944" s="9" t="s">
        <v>970</v>
      </c>
      <c r="E3944" s="19"/>
      <c r="H3944" s="19"/>
      <c r="K3944" s="19"/>
    </row>
    <row r="3945" spans="1:27" x14ac:dyDescent="0.25">
      <c r="B3945" t="s">
        <v>1876</v>
      </c>
      <c r="C3945" t="s">
        <v>12</v>
      </c>
      <c r="D3945" t="s">
        <v>1877</v>
      </c>
      <c r="E3945" s="16">
        <v>1</v>
      </c>
      <c r="G3945" t="s">
        <v>963</v>
      </c>
      <c r="H3945" s="17">
        <v>113.69</v>
      </c>
      <c r="I3945" t="s">
        <v>964</v>
      </c>
      <c r="J3945" s="18">
        <f>ROUND(E3945* H3945,5)</f>
        <v>113.69</v>
      </c>
      <c r="K3945" s="19"/>
    </row>
    <row r="3946" spans="1:27" x14ac:dyDescent="0.25">
      <c r="B3946" t="s">
        <v>1878</v>
      </c>
      <c r="C3946" t="s">
        <v>12</v>
      </c>
      <c r="D3946" t="s">
        <v>1879</v>
      </c>
      <c r="E3946" s="16">
        <v>1</v>
      </c>
      <c r="G3946" t="s">
        <v>963</v>
      </c>
      <c r="H3946" s="17">
        <v>52.77</v>
      </c>
      <c r="I3946" t="s">
        <v>964</v>
      </c>
      <c r="J3946" s="18">
        <f>ROUND(E3946* H3946,5)</f>
        <v>52.77</v>
      </c>
      <c r="K3946" s="19"/>
    </row>
    <row r="3947" spans="1:27" x14ac:dyDescent="0.25">
      <c r="D3947" s="20" t="s">
        <v>978</v>
      </c>
      <c r="E3947" s="19"/>
      <c r="H3947" s="19"/>
      <c r="K3947" s="17">
        <f>SUM(J3945:J3946)</f>
        <v>166.46</v>
      </c>
    </row>
    <row r="3948" spans="1:27" x14ac:dyDescent="0.25">
      <c r="E3948" s="19"/>
      <c r="H3948" s="19"/>
      <c r="K3948" s="19"/>
    </row>
    <row r="3949" spans="1:27" x14ac:dyDescent="0.25">
      <c r="D3949" s="20" t="s">
        <v>980</v>
      </c>
      <c r="E3949" s="19"/>
      <c r="H3949" s="19">
        <v>2</v>
      </c>
      <c r="I3949" t="s">
        <v>981</v>
      </c>
      <c r="J3949">
        <f>ROUND(H3949/100*K3943,5)</f>
        <v>1.02708</v>
      </c>
      <c r="K3949" s="19"/>
    </row>
    <row r="3950" spans="1:27" x14ac:dyDescent="0.25">
      <c r="D3950" s="20" t="s">
        <v>979</v>
      </c>
      <c r="E3950" s="19"/>
      <c r="H3950" s="19"/>
      <c r="K3950" s="21">
        <f>SUM(J3940:J3949)</f>
        <v>218.84118000000001</v>
      </c>
    </row>
    <row r="3951" spans="1:27" x14ac:dyDescent="0.25">
      <c r="D3951" s="20" t="s">
        <v>1012</v>
      </c>
      <c r="E3951" s="19"/>
      <c r="H3951" s="19">
        <v>2.4</v>
      </c>
      <c r="I3951" t="s">
        <v>981</v>
      </c>
      <c r="K3951" s="17">
        <f>ROUND(H3951/100*K3950,5)</f>
        <v>5.2521899999999997</v>
      </c>
    </row>
    <row r="3952" spans="1:27" x14ac:dyDescent="0.25">
      <c r="D3952" s="20" t="s">
        <v>982</v>
      </c>
      <c r="E3952" s="19"/>
      <c r="H3952" s="19"/>
      <c r="K3952" s="21">
        <f>SUM(K3950:K3951)</f>
        <v>224.09337000000002</v>
      </c>
    </row>
    <row r="3954" spans="1:27" ht="45" customHeight="1" x14ac:dyDescent="0.25">
      <c r="A3954" s="12" t="s">
        <v>1880</v>
      </c>
      <c r="B3954" s="12" t="s">
        <v>235</v>
      </c>
      <c r="C3954" s="13" t="s">
        <v>12</v>
      </c>
      <c r="D3954" s="61" t="s">
        <v>236</v>
      </c>
      <c r="E3954" s="62"/>
      <c r="F3954" s="62"/>
      <c r="G3954" s="13"/>
      <c r="H3954" s="14" t="s">
        <v>958</v>
      </c>
      <c r="I3954" s="63">
        <v>1</v>
      </c>
      <c r="J3954" s="64"/>
      <c r="K3954" s="15">
        <f>ROUND(K3967,2)</f>
        <v>246.16</v>
      </c>
      <c r="L3954" s="13"/>
      <c r="M3954" s="13"/>
      <c r="N3954" s="13"/>
      <c r="O3954" s="13"/>
      <c r="P3954" s="13"/>
      <c r="Q3954" s="13"/>
      <c r="R3954" s="13"/>
      <c r="S3954" s="13"/>
      <c r="T3954" s="13"/>
      <c r="U3954" s="13"/>
      <c r="V3954" s="13"/>
      <c r="W3954" s="13"/>
      <c r="X3954" s="13"/>
      <c r="Y3954" s="13"/>
      <c r="Z3954" s="13"/>
      <c r="AA3954" s="13"/>
    </row>
    <row r="3955" spans="1:27" x14ac:dyDescent="0.25">
      <c r="B3955" s="9" t="s">
        <v>959</v>
      </c>
    </row>
    <row r="3956" spans="1:27" x14ac:dyDescent="0.25">
      <c r="B3956" t="s">
        <v>1492</v>
      </c>
      <c r="C3956" t="s">
        <v>25</v>
      </c>
      <c r="D3956" t="s">
        <v>1493</v>
      </c>
      <c r="E3956" s="16">
        <v>8.4000000000000005E-2</v>
      </c>
      <c r="F3956" t="s">
        <v>962</v>
      </c>
      <c r="G3956" t="s">
        <v>963</v>
      </c>
      <c r="H3956" s="17">
        <v>20.65</v>
      </c>
      <c r="I3956" t="s">
        <v>964</v>
      </c>
      <c r="J3956" s="18">
        <f>ROUND(E3956/I3954* H3956,5)</f>
        <v>1.7345999999999999</v>
      </c>
      <c r="K3956" s="19"/>
    </row>
    <row r="3957" spans="1:27" x14ac:dyDescent="0.25">
      <c r="B3957" t="s">
        <v>1334</v>
      </c>
      <c r="C3957" t="s">
        <v>25</v>
      </c>
      <c r="D3957" t="s">
        <v>1335</v>
      </c>
      <c r="E3957" s="16">
        <v>1.9</v>
      </c>
      <c r="F3957" t="s">
        <v>962</v>
      </c>
      <c r="G3957" t="s">
        <v>963</v>
      </c>
      <c r="H3957" s="17">
        <v>23.53</v>
      </c>
      <c r="I3957" t="s">
        <v>964</v>
      </c>
      <c r="J3957" s="18">
        <f>ROUND(E3957/I3954* H3957,5)</f>
        <v>44.707000000000001</v>
      </c>
      <c r="K3957" s="19"/>
    </row>
    <row r="3958" spans="1:27" x14ac:dyDescent="0.25">
      <c r="D3958" s="20" t="s">
        <v>965</v>
      </c>
      <c r="E3958" s="19"/>
      <c r="H3958" s="19"/>
      <c r="K3958" s="17">
        <f>SUM(J3956:J3957)</f>
        <v>46.441600000000001</v>
      </c>
    </row>
    <row r="3959" spans="1:27" x14ac:dyDescent="0.25">
      <c r="B3959" s="9" t="s">
        <v>970</v>
      </c>
      <c r="E3959" s="19"/>
      <c r="H3959" s="19"/>
      <c r="K3959" s="19"/>
    </row>
    <row r="3960" spans="1:27" x14ac:dyDescent="0.25">
      <c r="B3960" t="s">
        <v>1881</v>
      </c>
      <c r="C3960" t="s">
        <v>12</v>
      </c>
      <c r="D3960" t="s">
        <v>1882</v>
      </c>
      <c r="E3960" s="16">
        <v>1</v>
      </c>
      <c r="G3960" t="s">
        <v>963</v>
      </c>
      <c r="H3960" s="17">
        <v>144.21</v>
      </c>
      <c r="I3960" t="s">
        <v>964</v>
      </c>
      <c r="J3960" s="18">
        <f>ROUND(E3960* H3960,5)</f>
        <v>144.21</v>
      </c>
      <c r="K3960" s="19"/>
    </row>
    <row r="3961" spans="1:27" x14ac:dyDescent="0.25">
      <c r="B3961" t="s">
        <v>1883</v>
      </c>
      <c r="C3961" t="s">
        <v>12</v>
      </c>
      <c r="D3961" t="s">
        <v>1884</v>
      </c>
      <c r="E3961" s="16">
        <v>1</v>
      </c>
      <c r="G3961" t="s">
        <v>963</v>
      </c>
      <c r="H3961" s="17">
        <v>48.81</v>
      </c>
      <c r="I3961" t="s">
        <v>964</v>
      </c>
      <c r="J3961" s="18">
        <f>ROUND(E3961* H3961,5)</f>
        <v>48.81</v>
      </c>
      <c r="K3961" s="19"/>
    </row>
    <row r="3962" spans="1:27" x14ac:dyDescent="0.25">
      <c r="D3962" s="20" t="s">
        <v>978</v>
      </c>
      <c r="E3962" s="19"/>
      <c r="H3962" s="19"/>
      <c r="K3962" s="17">
        <f>SUM(J3960:J3961)</f>
        <v>193.02</v>
      </c>
    </row>
    <row r="3963" spans="1:27" x14ac:dyDescent="0.25">
      <c r="E3963" s="19"/>
      <c r="H3963" s="19"/>
      <c r="K3963" s="19"/>
    </row>
    <row r="3964" spans="1:27" x14ac:dyDescent="0.25">
      <c r="D3964" s="20" t="s">
        <v>980</v>
      </c>
      <c r="E3964" s="19"/>
      <c r="H3964" s="19">
        <v>2</v>
      </c>
      <c r="I3964" t="s">
        <v>981</v>
      </c>
      <c r="J3964">
        <f>ROUND(H3964/100*K3958,5)</f>
        <v>0.92883000000000004</v>
      </c>
      <c r="K3964" s="19"/>
    </row>
    <row r="3965" spans="1:27" x14ac:dyDescent="0.25">
      <c r="D3965" s="20" t="s">
        <v>979</v>
      </c>
      <c r="E3965" s="19"/>
      <c r="H3965" s="19"/>
      <c r="K3965" s="21">
        <f>SUM(J3955:J3964)</f>
        <v>240.39043000000001</v>
      </c>
    </row>
    <row r="3966" spans="1:27" x14ac:dyDescent="0.25">
      <c r="D3966" s="20" t="s">
        <v>1012</v>
      </c>
      <c r="E3966" s="19"/>
      <c r="H3966" s="19">
        <v>2.4</v>
      </c>
      <c r="I3966" t="s">
        <v>981</v>
      </c>
      <c r="K3966" s="17">
        <f>ROUND(H3966/100*K3965,5)</f>
        <v>5.7693700000000003</v>
      </c>
    </row>
    <row r="3967" spans="1:27" x14ac:dyDescent="0.25">
      <c r="D3967" s="20" t="s">
        <v>982</v>
      </c>
      <c r="E3967" s="19"/>
      <c r="H3967" s="19"/>
      <c r="K3967" s="21">
        <f>SUM(K3965:K3966)</f>
        <v>246.15980000000002</v>
      </c>
    </row>
    <row r="3969" spans="1:27" ht="45" customHeight="1" x14ac:dyDescent="0.25">
      <c r="A3969" s="12" t="s">
        <v>1885</v>
      </c>
      <c r="B3969" s="12" t="s">
        <v>231</v>
      </c>
      <c r="C3969" s="13" t="s">
        <v>12</v>
      </c>
      <c r="D3969" s="61" t="s">
        <v>232</v>
      </c>
      <c r="E3969" s="62"/>
      <c r="F3969" s="62"/>
      <c r="G3969" s="13"/>
      <c r="H3969" s="14" t="s">
        <v>958</v>
      </c>
      <c r="I3969" s="63">
        <v>1</v>
      </c>
      <c r="J3969" s="64"/>
      <c r="K3969" s="15">
        <f>ROUND(K3981,2)</f>
        <v>111.45</v>
      </c>
      <c r="L3969" s="13"/>
      <c r="M3969" s="13"/>
      <c r="N3969" s="13"/>
      <c r="O3969" s="13"/>
      <c r="P3969" s="13"/>
      <c r="Q3969" s="13"/>
      <c r="R3969" s="13"/>
      <c r="S3969" s="13"/>
      <c r="T3969" s="13"/>
      <c r="U3969" s="13"/>
      <c r="V3969" s="13"/>
      <c r="W3969" s="13"/>
      <c r="X3969" s="13"/>
      <c r="Y3969" s="13"/>
      <c r="Z3969" s="13"/>
      <c r="AA3969" s="13"/>
    </row>
    <row r="3970" spans="1:27" x14ac:dyDescent="0.25">
      <c r="B3970" s="9" t="s">
        <v>959</v>
      </c>
    </row>
    <row r="3971" spans="1:27" x14ac:dyDescent="0.25">
      <c r="B3971" t="s">
        <v>1492</v>
      </c>
      <c r="C3971" t="s">
        <v>25</v>
      </c>
      <c r="D3971" t="s">
        <v>1493</v>
      </c>
      <c r="E3971" s="16">
        <v>1.4</v>
      </c>
      <c r="F3971" t="s">
        <v>962</v>
      </c>
      <c r="G3971" t="s">
        <v>963</v>
      </c>
      <c r="H3971" s="17">
        <v>25.6</v>
      </c>
      <c r="I3971" t="s">
        <v>964</v>
      </c>
      <c r="J3971" s="18">
        <f>ROUND(E3971/I3969* H3971,5)</f>
        <v>35.840000000000003</v>
      </c>
      <c r="K3971" s="19"/>
    </row>
    <row r="3972" spans="1:27" x14ac:dyDescent="0.25">
      <c r="B3972" t="s">
        <v>1334</v>
      </c>
      <c r="C3972" t="s">
        <v>25</v>
      </c>
      <c r="D3972" t="s">
        <v>1335</v>
      </c>
      <c r="E3972" s="16">
        <v>0.75</v>
      </c>
      <c r="F3972" t="s">
        <v>962</v>
      </c>
      <c r="G3972" t="s">
        <v>963</v>
      </c>
      <c r="H3972" s="17">
        <v>29.12</v>
      </c>
      <c r="I3972" t="s">
        <v>964</v>
      </c>
      <c r="J3972" s="18">
        <f>ROUND(E3972/I3969* H3972,5)</f>
        <v>21.84</v>
      </c>
      <c r="K3972" s="19"/>
    </row>
    <row r="3973" spans="1:27" x14ac:dyDescent="0.25">
      <c r="D3973" s="20" t="s">
        <v>965</v>
      </c>
      <c r="E3973" s="19"/>
      <c r="H3973" s="19"/>
      <c r="K3973" s="17">
        <f>SUM(J3971:J3972)</f>
        <v>57.680000000000007</v>
      </c>
    </row>
    <row r="3974" spans="1:27" x14ac:dyDescent="0.25">
      <c r="B3974" s="9" t="s">
        <v>970</v>
      </c>
      <c r="E3974" s="19"/>
      <c r="H3974" s="19"/>
      <c r="K3974" s="19"/>
    </row>
    <row r="3975" spans="1:27" x14ac:dyDescent="0.25">
      <c r="B3975" t="s">
        <v>1886</v>
      </c>
      <c r="C3975" t="s">
        <v>12</v>
      </c>
      <c r="D3975" t="s">
        <v>1887</v>
      </c>
      <c r="E3975" s="16">
        <v>1</v>
      </c>
      <c r="G3975" t="s">
        <v>963</v>
      </c>
      <c r="H3975" s="17">
        <v>50</v>
      </c>
      <c r="I3975" t="s">
        <v>964</v>
      </c>
      <c r="J3975" s="18">
        <f>ROUND(E3975* H3975,5)</f>
        <v>50</v>
      </c>
      <c r="K3975" s="19"/>
    </row>
    <row r="3976" spans="1:27" x14ac:dyDescent="0.25">
      <c r="D3976" s="20" t="s">
        <v>978</v>
      </c>
      <c r="E3976" s="19"/>
      <c r="H3976" s="19"/>
      <c r="K3976" s="17">
        <f>SUM(J3975:J3975)</f>
        <v>50</v>
      </c>
    </row>
    <row r="3977" spans="1:27" x14ac:dyDescent="0.25">
      <c r="E3977" s="19"/>
      <c r="H3977" s="19"/>
      <c r="K3977" s="19"/>
    </row>
    <row r="3978" spans="1:27" x14ac:dyDescent="0.25">
      <c r="D3978" s="20" t="s">
        <v>980</v>
      </c>
      <c r="E3978" s="19"/>
      <c r="H3978" s="19">
        <v>2</v>
      </c>
      <c r="I3978" t="s">
        <v>981</v>
      </c>
      <c r="J3978">
        <f>ROUND(H3978/100*K3973,5)</f>
        <v>1.1536</v>
      </c>
      <c r="K3978" s="19"/>
    </row>
    <row r="3979" spans="1:27" x14ac:dyDescent="0.25">
      <c r="D3979" s="20" t="s">
        <v>979</v>
      </c>
      <c r="E3979" s="19"/>
      <c r="H3979" s="19"/>
      <c r="K3979" s="21">
        <f>SUM(J3970:J3978)</f>
        <v>108.8336</v>
      </c>
    </row>
    <row r="3980" spans="1:27" x14ac:dyDescent="0.25">
      <c r="D3980" s="20" t="s">
        <v>1012</v>
      </c>
      <c r="E3980" s="19"/>
      <c r="H3980" s="19">
        <v>2.4</v>
      </c>
      <c r="I3980" t="s">
        <v>981</v>
      </c>
      <c r="K3980" s="17">
        <f>ROUND(H3980/100*K3979,5)</f>
        <v>2.6120100000000002</v>
      </c>
    </row>
    <row r="3981" spans="1:27" x14ac:dyDescent="0.25">
      <c r="D3981" s="20" t="s">
        <v>982</v>
      </c>
      <c r="E3981" s="19"/>
      <c r="H3981" s="19"/>
      <c r="K3981" s="21">
        <f>SUM(K3979:K3980)</f>
        <v>111.44561</v>
      </c>
    </row>
    <row r="3983" spans="1:27" ht="45" customHeight="1" x14ac:dyDescent="0.25">
      <c r="A3983" s="12" t="s">
        <v>1888</v>
      </c>
      <c r="B3983" s="12" t="s">
        <v>245</v>
      </c>
      <c r="C3983" s="13" t="s">
        <v>12</v>
      </c>
      <c r="D3983" s="61" t="s">
        <v>246</v>
      </c>
      <c r="E3983" s="62"/>
      <c r="F3983" s="62"/>
      <c r="G3983" s="13"/>
      <c r="H3983" s="14" t="s">
        <v>958</v>
      </c>
      <c r="I3983" s="63">
        <v>1</v>
      </c>
      <c r="J3983" s="64"/>
      <c r="K3983" s="15">
        <f>ROUND(K3996,2)</f>
        <v>264.83</v>
      </c>
      <c r="L3983" s="13"/>
      <c r="M3983" s="13"/>
      <c r="N3983" s="13"/>
      <c r="O3983" s="13"/>
      <c r="P3983" s="13"/>
      <c r="Q3983" s="13"/>
      <c r="R3983" s="13"/>
      <c r="S3983" s="13"/>
      <c r="T3983" s="13"/>
      <c r="U3983" s="13"/>
      <c r="V3983" s="13"/>
      <c r="W3983" s="13"/>
      <c r="X3983" s="13"/>
      <c r="Y3983" s="13"/>
      <c r="Z3983" s="13"/>
      <c r="AA3983" s="13"/>
    </row>
    <row r="3984" spans="1:27" x14ac:dyDescent="0.25">
      <c r="B3984" s="9" t="s">
        <v>959</v>
      </c>
    </row>
    <row r="3985" spans="1:27" x14ac:dyDescent="0.25">
      <c r="B3985" t="s">
        <v>1334</v>
      </c>
      <c r="C3985" t="s">
        <v>25</v>
      </c>
      <c r="D3985" t="s">
        <v>1335</v>
      </c>
      <c r="E3985" s="16">
        <v>0.85499999999999998</v>
      </c>
      <c r="F3985" t="s">
        <v>962</v>
      </c>
      <c r="G3985" t="s">
        <v>963</v>
      </c>
      <c r="H3985" s="17">
        <v>23.53</v>
      </c>
      <c r="I3985" t="s">
        <v>964</v>
      </c>
      <c r="J3985" s="18">
        <f>ROUND(E3985/I3983* H3985,5)</f>
        <v>20.11815</v>
      </c>
      <c r="K3985" s="19"/>
    </row>
    <row r="3986" spans="1:27" x14ac:dyDescent="0.25">
      <c r="B3986" t="s">
        <v>1492</v>
      </c>
      <c r="C3986" t="s">
        <v>25</v>
      </c>
      <c r="D3986" t="s">
        <v>1493</v>
      </c>
      <c r="E3986" s="16">
        <v>3.7999999999999999E-2</v>
      </c>
      <c r="F3986" t="s">
        <v>962</v>
      </c>
      <c r="G3986" t="s">
        <v>963</v>
      </c>
      <c r="H3986" s="17">
        <v>20.65</v>
      </c>
      <c r="I3986" t="s">
        <v>964</v>
      </c>
      <c r="J3986" s="18">
        <f>ROUND(E3986/I3983* H3986,5)</f>
        <v>0.78469999999999995</v>
      </c>
      <c r="K3986" s="19"/>
    </row>
    <row r="3987" spans="1:27" x14ac:dyDescent="0.25">
      <c r="D3987" s="20" t="s">
        <v>965</v>
      </c>
      <c r="E3987" s="19"/>
      <c r="H3987" s="19"/>
      <c r="K3987" s="17">
        <f>SUM(J3985:J3986)</f>
        <v>20.902850000000001</v>
      </c>
    </row>
    <row r="3988" spans="1:27" x14ac:dyDescent="0.25">
      <c r="B3988" s="9" t="s">
        <v>970</v>
      </c>
      <c r="E3988" s="19"/>
      <c r="H3988" s="19"/>
      <c r="K3988" s="19"/>
    </row>
    <row r="3989" spans="1:27" x14ac:dyDescent="0.25">
      <c r="B3989" t="s">
        <v>1889</v>
      </c>
      <c r="C3989" t="s">
        <v>12</v>
      </c>
      <c r="D3989" t="s">
        <v>1890</v>
      </c>
      <c r="E3989" s="16">
        <v>1</v>
      </c>
      <c r="G3989" t="s">
        <v>963</v>
      </c>
      <c r="H3989" s="17">
        <v>210.32</v>
      </c>
      <c r="I3989" t="s">
        <v>964</v>
      </c>
      <c r="J3989" s="18">
        <f>ROUND(E3989* H3989,5)</f>
        <v>210.32</v>
      </c>
      <c r="K3989" s="19"/>
    </row>
    <row r="3990" spans="1:27" x14ac:dyDescent="0.25">
      <c r="B3990" t="s">
        <v>1891</v>
      </c>
      <c r="C3990" t="s">
        <v>12</v>
      </c>
      <c r="D3990" t="s">
        <v>1892</v>
      </c>
      <c r="E3990" s="16">
        <v>1</v>
      </c>
      <c r="G3990" t="s">
        <v>963</v>
      </c>
      <c r="H3990" s="17">
        <v>26.98</v>
      </c>
      <c r="I3990" t="s">
        <v>964</v>
      </c>
      <c r="J3990" s="18">
        <f>ROUND(E3990* H3990,5)</f>
        <v>26.98</v>
      </c>
      <c r="K3990" s="19"/>
    </row>
    <row r="3991" spans="1:27" x14ac:dyDescent="0.25">
      <c r="D3991" s="20" t="s">
        <v>978</v>
      </c>
      <c r="E3991" s="19"/>
      <c r="H3991" s="19"/>
      <c r="K3991" s="17">
        <f>SUM(J3989:J3990)</f>
        <v>237.29999999999998</v>
      </c>
    </row>
    <row r="3992" spans="1:27" x14ac:dyDescent="0.25">
      <c r="E3992" s="19"/>
      <c r="H3992" s="19"/>
      <c r="K3992" s="19"/>
    </row>
    <row r="3993" spans="1:27" x14ac:dyDescent="0.25">
      <c r="D3993" s="20" t="s">
        <v>980</v>
      </c>
      <c r="E3993" s="19"/>
      <c r="H3993" s="19">
        <v>2</v>
      </c>
      <c r="I3993" t="s">
        <v>981</v>
      </c>
      <c r="J3993">
        <f>ROUND(H3993/100*K3987,5)</f>
        <v>0.41805999999999999</v>
      </c>
      <c r="K3993" s="19"/>
    </row>
    <row r="3994" spans="1:27" x14ac:dyDescent="0.25">
      <c r="D3994" s="20" t="s">
        <v>979</v>
      </c>
      <c r="E3994" s="19"/>
      <c r="H3994" s="19"/>
      <c r="K3994" s="21">
        <f>SUM(J3984:J3993)</f>
        <v>258.62091000000004</v>
      </c>
    </row>
    <row r="3995" spans="1:27" x14ac:dyDescent="0.25">
      <c r="D3995" s="20" t="s">
        <v>1012</v>
      </c>
      <c r="E3995" s="19"/>
      <c r="H3995" s="19">
        <v>2.4</v>
      </c>
      <c r="I3995" t="s">
        <v>981</v>
      </c>
      <c r="K3995" s="17">
        <f>ROUND(H3995/100*K3994,5)</f>
        <v>6.2069000000000001</v>
      </c>
    </row>
    <row r="3996" spans="1:27" x14ac:dyDescent="0.25">
      <c r="D3996" s="20" t="s">
        <v>982</v>
      </c>
      <c r="E3996" s="19"/>
      <c r="H3996" s="19"/>
      <c r="K3996" s="21">
        <f>SUM(K3994:K3995)</f>
        <v>264.82781000000006</v>
      </c>
    </row>
    <row r="3998" spans="1:27" ht="45" customHeight="1" x14ac:dyDescent="0.25">
      <c r="A3998" s="12" t="s">
        <v>1893</v>
      </c>
      <c r="B3998" s="12" t="s">
        <v>241</v>
      </c>
      <c r="C3998" s="13" t="s">
        <v>12</v>
      </c>
      <c r="D3998" s="61" t="s">
        <v>242</v>
      </c>
      <c r="E3998" s="62"/>
      <c r="F3998" s="62"/>
      <c r="G3998" s="13"/>
      <c r="H3998" s="14" t="s">
        <v>958</v>
      </c>
      <c r="I3998" s="63">
        <v>1</v>
      </c>
      <c r="J3998" s="64"/>
      <c r="K3998" s="15">
        <f>ROUND(K4011,2)</f>
        <v>139.80000000000001</v>
      </c>
      <c r="L3998" s="13"/>
      <c r="M3998" s="13"/>
      <c r="N3998" s="13"/>
      <c r="O3998" s="13"/>
      <c r="P3998" s="13"/>
      <c r="Q3998" s="13"/>
      <c r="R3998" s="13"/>
      <c r="S3998" s="13"/>
      <c r="T3998" s="13"/>
      <c r="U3998" s="13"/>
      <c r="V3998" s="13"/>
      <c r="W3998" s="13"/>
      <c r="X3998" s="13"/>
      <c r="Y3998" s="13"/>
      <c r="Z3998" s="13"/>
      <c r="AA3998" s="13"/>
    </row>
    <row r="3999" spans="1:27" x14ac:dyDescent="0.25">
      <c r="B3999" s="9" t="s">
        <v>959</v>
      </c>
    </row>
    <row r="4000" spans="1:27" x14ac:dyDescent="0.25">
      <c r="B4000" t="s">
        <v>1334</v>
      </c>
      <c r="C4000" t="s">
        <v>25</v>
      </c>
      <c r="D4000" t="s">
        <v>1335</v>
      </c>
      <c r="E4000" s="16">
        <v>0.85499999999999998</v>
      </c>
      <c r="F4000" t="s">
        <v>962</v>
      </c>
      <c r="G4000" t="s">
        <v>963</v>
      </c>
      <c r="H4000" s="17">
        <v>23.53</v>
      </c>
      <c r="I4000" t="s">
        <v>964</v>
      </c>
      <c r="J4000" s="18">
        <f>ROUND(E4000/I3998* H4000,5)</f>
        <v>20.11815</v>
      </c>
      <c r="K4000" s="19"/>
    </row>
    <row r="4001" spans="1:27" x14ac:dyDescent="0.25">
      <c r="B4001" t="s">
        <v>1492</v>
      </c>
      <c r="C4001" t="s">
        <v>25</v>
      </c>
      <c r="D4001" t="s">
        <v>1493</v>
      </c>
      <c r="E4001" s="16">
        <v>3.7999999999999999E-2</v>
      </c>
      <c r="F4001" t="s">
        <v>962</v>
      </c>
      <c r="G4001" t="s">
        <v>963</v>
      </c>
      <c r="H4001" s="17">
        <v>20.65</v>
      </c>
      <c r="I4001" t="s">
        <v>964</v>
      </c>
      <c r="J4001" s="18">
        <f>ROUND(E4001/I3998* H4001,5)</f>
        <v>0.78469999999999995</v>
      </c>
      <c r="K4001" s="19"/>
    </row>
    <row r="4002" spans="1:27" x14ac:dyDescent="0.25">
      <c r="D4002" s="20" t="s">
        <v>965</v>
      </c>
      <c r="E4002" s="19"/>
      <c r="H4002" s="19"/>
      <c r="K4002" s="17">
        <f>SUM(J4000:J4001)</f>
        <v>20.902850000000001</v>
      </c>
    </row>
    <row r="4003" spans="1:27" x14ac:dyDescent="0.25">
      <c r="B4003" s="9" t="s">
        <v>970</v>
      </c>
      <c r="E4003" s="19"/>
      <c r="H4003" s="19"/>
      <c r="K4003" s="19"/>
    </row>
    <row r="4004" spans="1:27" x14ac:dyDescent="0.25">
      <c r="B4004" t="s">
        <v>1894</v>
      </c>
      <c r="C4004" t="s">
        <v>12</v>
      </c>
      <c r="D4004" t="s">
        <v>1895</v>
      </c>
      <c r="E4004" s="16">
        <v>1</v>
      </c>
      <c r="G4004" t="s">
        <v>963</v>
      </c>
      <c r="H4004" s="17">
        <v>88.22</v>
      </c>
      <c r="I4004" t="s">
        <v>964</v>
      </c>
      <c r="J4004" s="18">
        <f>ROUND(E4004* H4004,5)</f>
        <v>88.22</v>
      </c>
      <c r="K4004" s="19"/>
    </row>
    <row r="4005" spans="1:27" x14ac:dyDescent="0.25">
      <c r="B4005" t="s">
        <v>1891</v>
      </c>
      <c r="C4005" t="s">
        <v>12</v>
      </c>
      <c r="D4005" t="s">
        <v>1892</v>
      </c>
      <c r="E4005" s="16">
        <v>1</v>
      </c>
      <c r="G4005" t="s">
        <v>963</v>
      </c>
      <c r="H4005" s="17">
        <v>26.98</v>
      </c>
      <c r="I4005" t="s">
        <v>964</v>
      </c>
      <c r="J4005" s="18">
        <f>ROUND(E4005* H4005,5)</f>
        <v>26.98</v>
      </c>
      <c r="K4005" s="19"/>
    </row>
    <row r="4006" spans="1:27" x14ac:dyDescent="0.25">
      <c r="D4006" s="20" t="s">
        <v>978</v>
      </c>
      <c r="E4006" s="19"/>
      <c r="H4006" s="19"/>
      <c r="K4006" s="17">
        <f>SUM(J4004:J4005)</f>
        <v>115.2</v>
      </c>
    </row>
    <row r="4007" spans="1:27" x14ac:dyDescent="0.25">
      <c r="E4007" s="19"/>
      <c r="H4007" s="19"/>
      <c r="K4007" s="19"/>
    </row>
    <row r="4008" spans="1:27" x14ac:dyDescent="0.25">
      <c r="D4008" s="20" t="s">
        <v>980</v>
      </c>
      <c r="E4008" s="19"/>
      <c r="H4008" s="19">
        <v>2</v>
      </c>
      <c r="I4008" t="s">
        <v>981</v>
      </c>
      <c r="J4008">
        <f>ROUND(H4008/100*K4002,5)</f>
        <v>0.41805999999999999</v>
      </c>
      <c r="K4008" s="19"/>
    </row>
    <row r="4009" spans="1:27" x14ac:dyDescent="0.25">
      <c r="D4009" s="20" t="s">
        <v>979</v>
      </c>
      <c r="E4009" s="19"/>
      <c r="H4009" s="19"/>
      <c r="K4009" s="21">
        <f>SUM(J3999:J4008)</f>
        <v>136.52090999999999</v>
      </c>
    </row>
    <row r="4010" spans="1:27" x14ac:dyDescent="0.25">
      <c r="D4010" s="20" t="s">
        <v>1012</v>
      </c>
      <c r="E4010" s="19"/>
      <c r="H4010" s="19">
        <v>2.4</v>
      </c>
      <c r="I4010" t="s">
        <v>981</v>
      </c>
      <c r="K4010" s="17">
        <f>ROUND(H4010/100*K4009,5)</f>
        <v>3.2765</v>
      </c>
    </row>
    <row r="4011" spans="1:27" x14ac:dyDescent="0.25">
      <c r="D4011" s="20" t="s">
        <v>982</v>
      </c>
      <c r="E4011" s="19"/>
      <c r="H4011" s="19"/>
      <c r="K4011" s="21">
        <f>SUM(K4009:K4010)</f>
        <v>139.79740999999999</v>
      </c>
    </row>
    <row r="4013" spans="1:27" ht="45" customHeight="1" x14ac:dyDescent="0.25">
      <c r="A4013" s="12" t="s">
        <v>1896</v>
      </c>
      <c r="B4013" s="12" t="s">
        <v>243</v>
      </c>
      <c r="C4013" s="13" t="s">
        <v>12</v>
      </c>
      <c r="D4013" s="61" t="s">
        <v>244</v>
      </c>
      <c r="E4013" s="62"/>
      <c r="F4013" s="62"/>
      <c r="G4013" s="13"/>
      <c r="H4013" s="14" t="s">
        <v>958</v>
      </c>
      <c r="I4013" s="63">
        <v>1</v>
      </c>
      <c r="J4013" s="64"/>
      <c r="K4013" s="15">
        <f>ROUND(K4026,2)</f>
        <v>204.2</v>
      </c>
      <c r="L4013" s="13"/>
      <c r="M4013" s="13"/>
      <c r="N4013" s="13"/>
      <c r="O4013" s="13"/>
      <c r="P4013" s="13"/>
      <c r="Q4013" s="13"/>
      <c r="R4013" s="13"/>
      <c r="S4013" s="13"/>
      <c r="T4013" s="13"/>
      <c r="U4013" s="13"/>
      <c r="V4013" s="13"/>
      <c r="W4013" s="13"/>
      <c r="X4013" s="13"/>
      <c r="Y4013" s="13"/>
      <c r="Z4013" s="13"/>
      <c r="AA4013" s="13"/>
    </row>
    <row r="4014" spans="1:27" x14ac:dyDescent="0.25">
      <c r="B4014" s="9" t="s">
        <v>959</v>
      </c>
    </row>
    <row r="4015" spans="1:27" x14ac:dyDescent="0.25">
      <c r="B4015" t="s">
        <v>1492</v>
      </c>
      <c r="C4015" t="s">
        <v>25</v>
      </c>
      <c r="D4015" t="s">
        <v>1493</v>
      </c>
      <c r="E4015" s="16">
        <v>3.7999999999999999E-2</v>
      </c>
      <c r="F4015" t="s">
        <v>962</v>
      </c>
      <c r="G4015" t="s">
        <v>963</v>
      </c>
      <c r="H4015" s="17">
        <v>20.65</v>
      </c>
      <c r="I4015" t="s">
        <v>964</v>
      </c>
      <c r="J4015" s="18">
        <f>ROUND(E4015/I4013* H4015,5)</f>
        <v>0.78469999999999995</v>
      </c>
      <c r="K4015" s="19"/>
    </row>
    <row r="4016" spans="1:27" x14ac:dyDescent="0.25">
      <c r="B4016" t="s">
        <v>1334</v>
      </c>
      <c r="C4016" t="s">
        <v>25</v>
      </c>
      <c r="D4016" t="s">
        <v>1335</v>
      </c>
      <c r="E4016" s="16">
        <v>0.85499999999999998</v>
      </c>
      <c r="F4016" t="s">
        <v>962</v>
      </c>
      <c r="G4016" t="s">
        <v>963</v>
      </c>
      <c r="H4016" s="17">
        <v>23.53</v>
      </c>
      <c r="I4016" t="s">
        <v>964</v>
      </c>
      <c r="J4016" s="18">
        <f>ROUND(E4016/I4013* H4016,5)</f>
        <v>20.11815</v>
      </c>
      <c r="K4016" s="19"/>
    </row>
    <row r="4017" spans="1:27" x14ac:dyDescent="0.25">
      <c r="D4017" s="20" t="s">
        <v>965</v>
      </c>
      <c r="E4017" s="19"/>
      <c r="H4017" s="19"/>
      <c r="K4017" s="17">
        <f>SUM(J4015:J4016)</f>
        <v>20.902850000000001</v>
      </c>
    </row>
    <row r="4018" spans="1:27" x14ac:dyDescent="0.25">
      <c r="B4018" s="9" t="s">
        <v>970</v>
      </c>
      <c r="E4018" s="19"/>
      <c r="H4018" s="19"/>
      <c r="K4018" s="19"/>
    </row>
    <row r="4019" spans="1:27" x14ac:dyDescent="0.25">
      <c r="B4019" t="s">
        <v>1897</v>
      </c>
      <c r="C4019" t="s">
        <v>12</v>
      </c>
      <c r="D4019" t="s">
        <v>1898</v>
      </c>
      <c r="E4019" s="16">
        <v>1</v>
      </c>
      <c r="G4019" t="s">
        <v>963</v>
      </c>
      <c r="H4019" s="17">
        <v>153.13</v>
      </c>
      <c r="I4019" t="s">
        <v>964</v>
      </c>
      <c r="J4019" s="18">
        <f>ROUND(E4019* H4019,5)</f>
        <v>153.13</v>
      </c>
      <c r="K4019" s="19"/>
    </row>
    <row r="4020" spans="1:27" x14ac:dyDescent="0.25">
      <c r="B4020" t="s">
        <v>1899</v>
      </c>
      <c r="C4020" t="s">
        <v>12</v>
      </c>
      <c r="D4020" t="s">
        <v>1900</v>
      </c>
      <c r="E4020" s="16">
        <v>1</v>
      </c>
      <c r="G4020" t="s">
        <v>963</v>
      </c>
      <c r="H4020" s="17">
        <v>24.96</v>
      </c>
      <c r="I4020" t="s">
        <v>964</v>
      </c>
      <c r="J4020" s="18">
        <f>ROUND(E4020* H4020,5)</f>
        <v>24.96</v>
      </c>
      <c r="K4020" s="19"/>
    </row>
    <row r="4021" spans="1:27" x14ac:dyDescent="0.25">
      <c r="D4021" s="20" t="s">
        <v>978</v>
      </c>
      <c r="E4021" s="19"/>
      <c r="H4021" s="19"/>
      <c r="K4021" s="17">
        <f>SUM(J4019:J4020)</f>
        <v>178.09</v>
      </c>
    </row>
    <row r="4022" spans="1:27" x14ac:dyDescent="0.25">
      <c r="E4022" s="19"/>
      <c r="H4022" s="19"/>
      <c r="K4022" s="19"/>
    </row>
    <row r="4023" spans="1:27" x14ac:dyDescent="0.25">
      <c r="D4023" s="20" t="s">
        <v>980</v>
      </c>
      <c r="E4023" s="19"/>
      <c r="H4023" s="19">
        <v>2</v>
      </c>
      <c r="I4023" t="s">
        <v>981</v>
      </c>
      <c r="J4023">
        <f>ROUND(H4023/100*K4017,5)</f>
        <v>0.41805999999999999</v>
      </c>
      <c r="K4023" s="19"/>
    </row>
    <row r="4024" spans="1:27" x14ac:dyDescent="0.25">
      <c r="D4024" s="20" t="s">
        <v>979</v>
      </c>
      <c r="E4024" s="19"/>
      <c r="H4024" s="19"/>
      <c r="K4024" s="21">
        <f>SUM(J4014:J4023)</f>
        <v>199.41091</v>
      </c>
    </row>
    <row r="4025" spans="1:27" x14ac:dyDescent="0.25">
      <c r="D4025" s="20" t="s">
        <v>1012</v>
      </c>
      <c r="E4025" s="19"/>
      <c r="H4025" s="19">
        <v>2.4</v>
      </c>
      <c r="I4025" t="s">
        <v>981</v>
      </c>
      <c r="K4025" s="17">
        <f>ROUND(H4025/100*K4024,5)</f>
        <v>4.7858599999999996</v>
      </c>
    </row>
    <row r="4026" spans="1:27" x14ac:dyDescent="0.25">
      <c r="D4026" s="20" t="s">
        <v>982</v>
      </c>
      <c r="E4026" s="19"/>
      <c r="H4026" s="19"/>
      <c r="K4026" s="21">
        <f>SUM(K4024:K4025)</f>
        <v>204.19677000000001</v>
      </c>
    </row>
    <row r="4028" spans="1:27" ht="45" customHeight="1" x14ac:dyDescent="0.25">
      <c r="A4028" s="12" t="s">
        <v>1901</v>
      </c>
      <c r="B4028" s="12" t="s">
        <v>239</v>
      </c>
      <c r="C4028" s="13" t="s">
        <v>12</v>
      </c>
      <c r="D4028" s="61" t="s">
        <v>240</v>
      </c>
      <c r="E4028" s="62"/>
      <c r="F4028" s="62"/>
      <c r="G4028" s="13"/>
      <c r="H4028" s="14" t="s">
        <v>958</v>
      </c>
      <c r="I4028" s="63">
        <v>1</v>
      </c>
      <c r="J4028" s="64"/>
      <c r="K4028" s="15">
        <f>ROUND(K4041,2)</f>
        <v>107.18</v>
      </c>
      <c r="L4028" s="13"/>
      <c r="M4028" s="13"/>
      <c r="N4028" s="13"/>
      <c r="O4028" s="13"/>
      <c r="P4028" s="13"/>
      <c r="Q4028" s="13"/>
      <c r="R4028" s="13"/>
      <c r="S4028" s="13"/>
      <c r="T4028" s="13"/>
      <c r="U4028" s="13"/>
      <c r="V4028" s="13"/>
      <c r="W4028" s="13"/>
      <c r="X4028" s="13"/>
      <c r="Y4028" s="13"/>
      <c r="Z4028" s="13"/>
      <c r="AA4028" s="13"/>
    </row>
    <row r="4029" spans="1:27" x14ac:dyDescent="0.25">
      <c r="B4029" s="9" t="s">
        <v>959</v>
      </c>
    </row>
    <row r="4030" spans="1:27" x14ac:dyDescent="0.25">
      <c r="B4030" t="s">
        <v>1334</v>
      </c>
      <c r="C4030" t="s">
        <v>25</v>
      </c>
      <c r="D4030" t="s">
        <v>1335</v>
      </c>
      <c r="E4030" s="16">
        <v>0.85499999999999998</v>
      </c>
      <c r="F4030" t="s">
        <v>962</v>
      </c>
      <c r="G4030" t="s">
        <v>963</v>
      </c>
      <c r="H4030" s="17">
        <v>23.53</v>
      </c>
      <c r="I4030" t="s">
        <v>964</v>
      </c>
      <c r="J4030" s="18">
        <f>ROUND(E4030/I4028* H4030,5)</f>
        <v>20.11815</v>
      </c>
      <c r="K4030" s="19"/>
    </row>
    <row r="4031" spans="1:27" x14ac:dyDescent="0.25">
      <c r="B4031" t="s">
        <v>1492</v>
      </c>
      <c r="C4031" t="s">
        <v>25</v>
      </c>
      <c r="D4031" t="s">
        <v>1493</v>
      </c>
      <c r="E4031" s="16">
        <v>3.7999999999999999E-2</v>
      </c>
      <c r="F4031" t="s">
        <v>962</v>
      </c>
      <c r="G4031" t="s">
        <v>963</v>
      </c>
      <c r="H4031" s="17">
        <v>20.65</v>
      </c>
      <c r="I4031" t="s">
        <v>964</v>
      </c>
      <c r="J4031" s="18">
        <f>ROUND(E4031/I4028* H4031,5)</f>
        <v>0.78469999999999995</v>
      </c>
      <c r="K4031" s="19"/>
    </row>
    <row r="4032" spans="1:27" x14ac:dyDescent="0.25">
      <c r="D4032" s="20" t="s">
        <v>965</v>
      </c>
      <c r="E4032" s="19"/>
      <c r="H4032" s="19"/>
      <c r="K4032" s="17">
        <f>SUM(J4030:J4031)</f>
        <v>20.902850000000001</v>
      </c>
    </row>
    <row r="4033" spans="1:27" x14ac:dyDescent="0.25">
      <c r="B4033" s="9" t="s">
        <v>970</v>
      </c>
      <c r="E4033" s="19"/>
      <c r="H4033" s="19"/>
      <c r="K4033" s="19"/>
    </row>
    <row r="4034" spans="1:27" x14ac:dyDescent="0.25">
      <c r="B4034" t="s">
        <v>1899</v>
      </c>
      <c r="C4034" t="s">
        <v>12</v>
      </c>
      <c r="D4034" t="s">
        <v>1900</v>
      </c>
      <c r="E4034" s="16">
        <v>1</v>
      </c>
      <c r="G4034" t="s">
        <v>963</v>
      </c>
      <c r="H4034" s="17">
        <v>24.96</v>
      </c>
      <c r="I4034" t="s">
        <v>964</v>
      </c>
      <c r="J4034" s="18">
        <f>ROUND(E4034* H4034,5)</f>
        <v>24.96</v>
      </c>
      <c r="K4034" s="19"/>
    </row>
    <row r="4035" spans="1:27" x14ac:dyDescent="0.25">
      <c r="B4035" t="s">
        <v>1902</v>
      </c>
      <c r="C4035" t="s">
        <v>12</v>
      </c>
      <c r="D4035" t="s">
        <v>1903</v>
      </c>
      <c r="E4035" s="16">
        <v>1</v>
      </c>
      <c r="G4035" t="s">
        <v>963</v>
      </c>
      <c r="H4035" s="17">
        <v>58.39</v>
      </c>
      <c r="I4035" t="s">
        <v>964</v>
      </c>
      <c r="J4035" s="18">
        <f>ROUND(E4035* H4035,5)</f>
        <v>58.39</v>
      </c>
      <c r="K4035" s="19"/>
    </row>
    <row r="4036" spans="1:27" x14ac:dyDescent="0.25">
      <c r="D4036" s="20" t="s">
        <v>978</v>
      </c>
      <c r="E4036" s="19"/>
      <c r="H4036" s="19"/>
      <c r="K4036" s="17">
        <f>SUM(J4034:J4035)</f>
        <v>83.35</v>
      </c>
    </row>
    <row r="4037" spans="1:27" x14ac:dyDescent="0.25">
      <c r="E4037" s="19"/>
      <c r="H4037" s="19"/>
      <c r="K4037" s="19"/>
    </row>
    <row r="4038" spans="1:27" x14ac:dyDescent="0.25">
      <c r="D4038" s="20" t="s">
        <v>980</v>
      </c>
      <c r="E4038" s="19"/>
      <c r="H4038" s="19">
        <v>2</v>
      </c>
      <c r="I4038" t="s">
        <v>981</v>
      </c>
      <c r="J4038">
        <f>ROUND(H4038/100*K4032,5)</f>
        <v>0.41805999999999999</v>
      </c>
      <c r="K4038" s="19"/>
    </row>
    <row r="4039" spans="1:27" x14ac:dyDescent="0.25">
      <c r="D4039" s="20" t="s">
        <v>979</v>
      </c>
      <c r="E4039" s="19"/>
      <c r="H4039" s="19"/>
      <c r="K4039" s="21">
        <f>SUM(J4029:J4038)</f>
        <v>104.67090999999999</v>
      </c>
    </row>
    <row r="4040" spans="1:27" x14ac:dyDescent="0.25">
      <c r="D4040" s="20" t="s">
        <v>1012</v>
      </c>
      <c r="E4040" s="19"/>
      <c r="H4040" s="19">
        <v>2.4</v>
      </c>
      <c r="I4040" t="s">
        <v>981</v>
      </c>
      <c r="K4040" s="17">
        <f>ROUND(H4040/100*K4039,5)</f>
        <v>2.5121000000000002</v>
      </c>
    </row>
    <row r="4041" spans="1:27" x14ac:dyDescent="0.25">
      <c r="D4041" s="20" t="s">
        <v>982</v>
      </c>
      <c r="E4041" s="19"/>
      <c r="H4041" s="19"/>
      <c r="K4041" s="21">
        <f>SUM(K4039:K4040)</f>
        <v>107.18301</v>
      </c>
    </row>
    <row r="4043" spans="1:27" ht="45" customHeight="1" x14ac:dyDescent="0.25">
      <c r="A4043" s="12" t="s">
        <v>1904</v>
      </c>
      <c r="B4043" s="12" t="s">
        <v>261</v>
      </c>
      <c r="C4043" s="13" t="s">
        <v>12</v>
      </c>
      <c r="D4043" s="61" t="s">
        <v>262</v>
      </c>
      <c r="E4043" s="62"/>
      <c r="F4043" s="62"/>
      <c r="G4043" s="13"/>
      <c r="H4043" s="14" t="s">
        <v>958</v>
      </c>
      <c r="I4043" s="63">
        <v>1</v>
      </c>
      <c r="J4043" s="64"/>
      <c r="K4043" s="15">
        <f>ROUND(K4055,2)</f>
        <v>47.01</v>
      </c>
      <c r="L4043" s="13"/>
      <c r="M4043" s="13"/>
      <c r="N4043" s="13"/>
      <c r="O4043" s="13"/>
      <c r="P4043" s="13"/>
      <c r="Q4043" s="13"/>
      <c r="R4043" s="13"/>
      <c r="S4043" s="13"/>
      <c r="T4043" s="13"/>
      <c r="U4043" s="13"/>
      <c r="V4043" s="13"/>
      <c r="W4043" s="13"/>
      <c r="X4043" s="13"/>
      <c r="Y4043" s="13"/>
      <c r="Z4043" s="13"/>
      <c r="AA4043" s="13"/>
    </row>
    <row r="4044" spans="1:27" x14ac:dyDescent="0.25">
      <c r="B4044" s="9" t="s">
        <v>959</v>
      </c>
    </row>
    <row r="4045" spans="1:27" x14ac:dyDescent="0.25">
      <c r="B4045" t="s">
        <v>1334</v>
      </c>
      <c r="C4045" t="s">
        <v>25</v>
      </c>
      <c r="D4045" t="s">
        <v>1335</v>
      </c>
      <c r="E4045" s="16">
        <v>0.02</v>
      </c>
      <c r="F4045" t="s">
        <v>962</v>
      </c>
      <c r="G4045" t="s">
        <v>963</v>
      </c>
      <c r="H4045" s="17">
        <v>29.12</v>
      </c>
      <c r="I4045" t="s">
        <v>964</v>
      </c>
      <c r="J4045" s="18">
        <f>ROUND(E4045/I4043* H4045,5)</f>
        <v>0.58240000000000003</v>
      </c>
      <c r="K4045" s="19"/>
    </row>
    <row r="4046" spans="1:27" x14ac:dyDescent="0.25">
      <c r="B4046" t="s">
        <v>1492</v>
      </c>
      <c r="C4046" t="s">
        <v>25</v>
      </c>
      <c r="D4046" t="s">
        <v>1493</v>
      </c>
      <c r="E4046" s="16">
        <v>0.66</v>
      </c>
      <c r="F4046" t="s">
        <v>962</v>
      </c>
      <c r="G4046" t="s">
        <v>963</v>
      </c>
      <c r="H4046" s="17">
        <v>25.6</v>
      </c>
      <c r="I4046" t="s">
        <v>964</v>
      </c>
      <c r="J4046" s="18">
        <f>ROUND(E4046/I4043* H4046,5)</f>
        <v>16.896000000000001</v>
      </c>
      <c r="K4046" s="19"/>
    </row>
    <row r="4047" spans="1:27" x14ac:dyDescent="0.25">
      <c r="D4047" s="20" t="s">
        <v>965</v>
      </c>
      <c r="E4047" s="19"/>
      <c r="H4047" s="19"/>
      <c r="K4047" s="17">
        <f>SUM(J4045:J4046)</f>
        <v>17.478400000000001</v>
      </c>
    </row>
    <row r="4048" spans="1:27" x14ac:dyDescent="0.25">
      <c r="B4048" s="9" t="s">
        <v>970</v>
      </c>
      <c r="E4048" s="19"/>
      <c r="H4048" s="19"/>
      <c r="K4048" s="19"/>
    </row>
    <row r="4049" spans="1:27" x14ac:dyDescent="0.25">
      <c r="B4049" t="s">
        <v>1899</v>
      </c>
      <c r="C4049" t="s">
        <v>12</v>
      </c>
      <c r="D4049" t="s">
        <v>1900</v>
      </c>
      <c r="E4049" s="16">
        <v>1</v>
      </c>
      <c r="G4049" t="s">
        <v>963</v>
      </c>
      <c r="H4049" s="17">
        <v>28.08</v>
      </c>
      <c r="I4049" t="s">
        <v>964</v>
      </c>
      <c r="J4049" s="18">
        <f>ROUND(E4049* H4049,5)</f>
        <v>28.08</v>
      </c>
      <c r="K4049" s="19"/>
    </row>
    <row r="4050" spans="1:27" x14ac:dyDescent="0.25">
      <c r="D4050" s="20" t="s">
        <v>978</v>
      </c>
      <c r="E4050" s="19"/>
      <c r="H4050" s="19"/>
      <c r="K4050" s="17">
        <f>SUM(J4049:J4049)</f>
        <v>28.08</v>
      </c>
    </row>
    <row r="4051" spans="1:27" x14ac:dyDescent="0.25">
      <c r="E4051" s="19"/>
      <c r="H4051" s="19"/>
      <c r="K4051" s="19"/>
    </row>
    <row r="4052" spans="1:27" x14ac:dyDescent="0.25">
      <c r="D4052" s="20" t="s">
        <v>980</v>
      </c>
      <c r="E4052" s="19"/>
      <c r="H4052" s="19">
        <v>2</v>
      </c>
      <c r="I4052" t="s">
        <v>981</v>
      </c>
      <c r="J4052">
        <f>ROUND(H4052/100*K4047,5)</f>
        <v>0.34956999999999999</v>
      </c>
      <c r="K4052" s="19"/>
    </row>
    <row r="4053" spans="1:27" x14ac:dyDescent="0.25">
      <c r="D4053" s="20" t="s">
        <v>979</v>
      </c>
      <c r="E4053" s="19"/>
      <c r="H4053" s="19"/>
      <c r="K4053" s="21">
        <f>SUM(J4044:J4052)</f>
        <v>45.907969999999999</v>
      </c>
    </row>
    <row r="4054" spans="1:27" x14ac:dyDescent="0.25">
      <c r="D4054" s="20" t="s">
        <v>1012</v>
      </c>
      <c r="E4054" s="19"/>
      <c r="H4054" s="19">
        <v>2.4</v>
      </c>
      <c r="I4054" t="s">
        <v>981</v>
      </c>
      <c r="K4054" s="17">
        <f>ROUND(H4054/100*K4053,5)</f>
        <v>1.10179</v>
      </c>
    </row>
    <row r="4055" spans="1:27" x14ac:dyDescent="0.25">
      <c r="D4055" s="20" t="s">
        <v>982</v>
      </c>
      <c r="E4055" s="19"/>
      <c r="H4055" s="19"/>
      <c r="K4055" s="21">
        <f>SUM(K4053:K4054)</f>
        <v>47.00976</v>
      </c>
    </row>
    <row r="4057" spans="1:27" ht="45" customHeight="1" x14ac:dyDescent="0.25">
      <c r="A4057" s="12" t="s">
        <v>1905</v>
      </c>
      <c r="B4057" s="12" t="s">
        <v>265</v>
      </c>
      <c r="C4057" s="13" t="s">
        <v>12</v>
      </c>
      <c r="D4057" s="61" t="s">
        <v>266</v>
      </c>
      <c r="E4057" s="62"/>
      <c r="F4057" s="62"/>
      <c r="G4057" s="13"/>
      <c r="H4057" s="14" t="s">
        <v>958</v>
      </c>
      <c r="I4057" s="63">
        <v>1</v>
      </c>
      <c r="J4057" s="64"/>
      <c r="K4057" s="15">
        <f>ROUND(K4069,2)</f>
        <v>22.97</v>
      </c>
      <c r="L4057" s="13"/>
      <c r="M4057" s="13"/>
      <c r="N4057" s="13"/>
      <c r="O4057" s="13"/>
      <c r="P4057" s="13"/>
      <c r="Q4057" s="13"/>
      <c r="R4057" s="13"/>
      <c r="S4057" s="13"/>
      <c r="T4057" s="13"/>
      <c r="U4057" s="13"/>
      <c r="V4057" s="13"/>
      <c r="W4057" s="13"/>
      <c r="X4057" s="13"/>
      <c r="Y4057" s="13"/>
      <c r="Z4057" s="13"/>
      <c r="AA4057" s="13"/>
    </row>
    <row r="4058" spans="1:27" x14ac:dyDescent="0.25">
      <c r="B4058" s="9" t="s">
        <v>959</v>
      </c>
    </row>
    <row r="4059" spans="1:27" x14ac:dyDescent="0.25">
      <c r="B4059" t="s">
        <v>1334</v>
      </c>
      <c r="C4059" t="s">
        <v>25</v>
      </c>
      <c r="D4059" t="s">
        <v>1335</v>
      </c>
      <c r="E4059" s="16">
        <v>0.08</v>
      </c>
      <c r="F4059" t="s">
        <v>962</v>
      </c>
      <c r="G4059" t="s">
        <v>963</v>
      </c>
      <c r="H4059" s="17">
        <v>29.12</v>
      </c>
      <c r="I4059" t="s">
        <v>964</v>
      </c>
      <c r="J4059" s="18">
        <f>ROUND(E4059/I4057* H4059,5)</f>
        <v>2.3296000000000001</v>
      </c>
      <c r="K4059" s="19"/>
    </row>
    <row r="4060" spans="1:27" x14ac:dyDescent="0.25">
      <c r="B4060" t="s">
        <v>1492</v>
      </c>
      <c r="C4060" t="s">
        <v>25</v>
      </c>
      <c r="D4060" t="s">
        <v>1493</v>
      </c>
      <c r="E4060" s="16">
        <v>0.5</v>
      </c>
      <c r="F4060" t="s">
        <v>962</v>
      </c>
      <c r="G4060" t="s">
        <v>963</v>
      </c>
      <c r="H4060" s="17">
        <v>25.6</v>
      </c>
      <c r="I4060" t="s">
        <v>964</v>
      </c>
      <c r="J4060" s="18">
        <f>ROUND(E4060/I4057* H4060,5)</f>
        <v>12.8</v>
      </c>
      <c r="K4060" s="19"/>
    </row>
    <row r="4061" spans="1:27" x14ac:dyDescent="0.25">
      <c r="D4061" s="20" t="s">
        <v>965</v>
      </c>
      <c r="E4061" s="19"/>
      <c r="H4061" s="19"/>
      <c r="K4061" s="17">
        <f>SUM(J4059:J4060)</f>
        <v>15.1296</v>
      </c>
    </row>
    <row r="4062" spans="1:27" x14ac:dyDescent="0.25">
      <c r="B4062" s="9" t="s">
        <v>970</v>
      </c>
      <c r="E4062" s="19"/>
      <c r="H4062" s="19"/>
      <c r="K4062" s="19"/>
    </row>
    <row r="4063" spans="1:27" x14ac:dyDescent="0.25">
      <c r="B4063" t="s">
        <v>1906</v>
      </c>
      <c r="C4063" t="s">
        <v>12</v>
      </c>
      <c r="D4063" t="s">
        <v>1907</v>
      </c>
      <c r="E4063" s="16">
        <v>1</v>
      </c>
      <c r="G4063" t="s">
        <v>963</v>
      </c>
      <c r="H4063" s="17">
        <v>7</v>
      </c>
      <c r="I4063" t="s">
        <v>964</v>
      </c>
      <c r="J4063" s="18">
        <f>ROUND(E4063* H4063,5)</f>
        <v>7</v>
      </c>
      <c r="K4063" s="19"/>
    </row>
    <row r="4064" spans="1:27" x14ac:dyDescent="0.25">
      <c r="D4064" s="20" t="s">
        <v>978</v>
      </c>
      <c r="E4064" s="19"/>
      <c r="H4064" s="19"/>
      <c r="K4064" s="17">
        <f>SUM(J4063:J4063)</f>
        <v>7</v>
      </c>
    </row>
    <row r="4065" spans="1:27" x14ac:dyDescent="0.25">
      <c r="E4065" s="19"/>
      <c r="H4065" s="19"/>
      <c r="K4065" s="19"/>
    </row>
    <row r="4066" spans="1:27" x14ac:dyDescent="0.25">
      <c r="D4066" s="20" t="s">
        <v>980</v>
      </c>
      <c r="E4066" s="19"/>
      <c r="H4066" s="19">
        <v>2</v>
      </c>
      <c r="I4066" t="s">
        <v>981</v>
      </c>
      <c r="J4066">
        <f>ROUND(H4066/100*K4061,5)</f>
        <v>0.30259000000000003</v>
      </c>
      <c r="K4066" s="19"/>
    </row>
    <row r="4067" spans="1:27" x14ac:dyDescent="0.25">
      <c r="D4067" s="20" t="s">
        <v>979</v>
      </c>
      <c r="E4067" s="19"/>
      <c r="H4067" s="19"/>
      <c r="K4067" s="21">
        <f>SUM(J4058:J4066)</f>
        <v>22.432189999999999</v>
      </c>
    </row>
    <row r="4068" spans="1:27" x14ac:dyDescent="0.25">
      <c r="D4068" s="20" t="s">
        <v>1012</v>
      </c>
      <c r="E4068" s="19"/>
      <c r="H4068" s="19">
        <v>2.4</v>
      </c>
      <c r="I4068" t="s">
        <v>981</v>
      </c>
      <c r="K4068" s="17">
        <f>ROUND(H4068/100*K4067,5)</f>
        <v>0.53837000000000002</v>
      </c>
    </row>
    <row r="4069" spans="1:27" x14ac:dyDescent="0.25">
      <c r="D4069" s="20" t="s">
        <v>982</v>
      </c>
      <c r="E4069" s="19"/>
      <c r="H4069" s="19"/>
      <c r="K4069" s="21">
        <f>SUM(K4067:K4068)</f>
        <v>22.970559999999999</v>
      </c>
    </row>
    <row r="4071" spans="1:27" ht="45" customHeight="1" x14ac:dyDescent="0.25">
      <c r="A4071" s="12" t="s">
        <v>1908</v>
      </c>
      <c r="B4071" s="12" t="s">
        <v>263</v>
      </c>
      <c r="C4071" s="13" t="s">
        <v>12</v>
      </c>
      <c r="D4071" s="61" t="s">
        <v>264</v>
      </c>
      <c r="E4071" s="62"/>
      <c r="F4071" s="62"/>
      <c r="G4071" s="13"/>
      <c r="H4071" s="14" t="s">
        <v>958</v>
      </c>
      <c r="I4071" s="63">
        <v>1</v>
      </c>
      <c r="J4071" s="64"/>
      <c r="K4071" s="15">
        <f>ROUND(K4083,2)</f>
        <v>47.95</v>
      </c>
      <c r="L4071" s="13"/>
      <c r="M4071" s="13"/>
      <c r="N4071" s="13"/>
      <c r="O4071" s="13"/>
      <c r="P4071" s="13"/>
      <c r="Q4071" s="13"/>
      <c r="R4071" s="13"/>
      <c r="S4071" s="13"/>
      <c r="T4071" s="13"/>
      <c r="U4071" s="13"/>
      <c r="V4071" s="13"/>
      <c r="W4071" s="13"/>
      <c r="X4071" s="13"/>
      <c r="Y4071" s="13"/>
      <c r="Z4071" s="13"/>
      <c r="AA4071" s="13"/>
    </row>
    <row r="4072" spans="1:27" x14ac:dyDescent="0.25">
      <c r="B4072" s="9" t="s">
        <v>959</v>
      </c>
    </row>
    <row r="4073" spans="1:27" x14ac:dyDescent="0.25">
      <c r="B4073" t="s">
        <v>1492</v>
      </c>
      <c r="C4073" t="s">
        <v>25</v>
      </c>
      <c r="D4073" t="s">
        <v>1493</v>
      </c>
      <c r="E4073" s="16">
        <v>0.8</v>
      </c>
      <c r="F4073" t="s">
        <v>962</v>
      </c>
      <c r="G4073" t="s">
        <v>963</v>
      </c>
      <c r="H4073" s="17">
        <v>25.6</v>
      </c>
      <c r="I4073" t="s">
        <v>964</v>
      </c>
      <c r="J4073" s="18">
        <f>ROUND(E4073/I4071* H4073,5)</f>
        <v>20.48</v>
      </c>
      <c r="K4073" s="19"/>
    </row>
    <row r="4074" spans="1:27" x14ac:dyDescent="0.25">
      <c r="B4074" t="s">
        <v>1334</v>
      </c>
      <c r="C4074" t="s">
        <v>25</v>
      </c>
      <c r="D4074" t="s">
        <v>1335</v>
      </c>
      <c r="E4074" s="16">
        <v>0.2</v>
      </c>
      <c r="F4074" t="s">
        <v>962</v>
      </c>
      <c r="G4074" t="s">
        <v>963</v>
      </c>
      <c r="H4074" s="17">
        <v>29.12</v>
      </c>
      <c r="I4074" t="s">
        <v>964</v>
      </c>
      <c r="J4074" s="18">
        <f>ROUND(E4074/I4071* H4074,5)</f>
        <v>5.8239999999999998</v>
      </c>
      <c r="K4074" s="19"/>
    </row>
    <row r="4075" spans="1:27" x14ac:dyDescent="0.25">
      <c r="D4075" s="20" t="s">
        <v>965</v>
      </c>
      <c r="E4075" s="19"/>
      <c r="H4075" s="19"/>
      <c r="K4075" s="17">
        <f>SUM(J4073:J4074)</f>
        <v>26.304000000000002</v>
      </c>
    </row>
    <row r="4076" spans="1:27" x14ac:dyDescent="0.25">
      <c r="B4076" s="9" t="s">
        <v>970</v>
      </c>
      <c r="E4076" s="19"/>
      <c r="H4076" s="19"/>
      <c r="K4076" s="19"/>
    </row>
    <row r="4077" spans="1:27" x14ac:dyDescent="0.25">
      <c r="B4077" t="s">
        <v>1909</v>
      </c>
      <c r="C4077" t="s">
        <v>12</v>
      </c>
      <c r="D4077" t="s">
        <v>1910</v>
      </c>
      <c r="E4077" s="16">
        <v>1</v>
      </c>
      <c r="G4077" t="s">
        <v>963</v>
      </c>
      <c r="H4077" s="17">
        <v>20</v>
      </c>
      <c r="I4077" t="s">
        <v>964</v>
      </c>
      <c r="J4077" s="18">
        <f>ROUND(E4077* H4077,5)</f>
        <v>20</v>
      </c>
      <c r="K4077" s="19"/>
    </row>
    <row r="4078" spans="1:27" x14ac:dyDescent="0.25">
      <c r="D4078" s="20" t="s">
        <v>978</v>
      </c>
      <c r="E4078" s="19"/>
      <c r="H4078" s="19"/>
      <c r="K4078" s="17">
        <f>SUM(J4077:J4077)</f>
        <v>20</v>
      </c>
    </row>
    <row r="4079" spans="1:27" x14ac:dyDescent="0.25">
      <c r="E4079" s="19"/>
      <c r="H4079" s="19"/>
      <c r="K4079" s="19"/>
    </row>
    <row r="4080" spans="1:27" x14ac:dyDescent="0.25">
      <c r="D4080" s="20" t="s">
        <v>980</v>
      </c>
      <c r="E4080" s="19"/>
      <c r="H4080" s="19">
        <v>2</v>
      </c>
      <c r="I4080" t="s">
        <v>981</v>
      </c>
      <c r="J4080">
        <f>ROUND(H4080/100*K4075,5)</f>
        <v>0.52607999999999999</v>
      </c>
      <c r="K4080" s="19"/>
    </row>
    <row r="4081" spans="1:27" x14ac:dyDescent="0.25">
      <c r="D4081" s="20" t="s">
        <v>979</v>
      </c>
      <c r="E4081" s="19"/>
      <c r="H4081" s="19"/>
      <c r="K4081" s="21">
        <f>SUM(J4072:J4080)</f>
        <v>46.830080000000002</v>
      </c>
    </row>
    <row r="4082" spans="1:27" x14ac:dyDescent="0.25">
      <c r="D4082" s="20" t="s">
        <v>1012</v>
      </c>
      <c r="E4082" s="19"/>
      <c r="H4082" s="19">
        <v>2.4</v>
      </c>
      <c r="I4082" t="s">
        <v>981</v>
      </c>
      <c r="K4082" s="17">
        <f>ROUND(H4082/100*K4081,5)</f>
        <v>1.12392</v>
      </c>
    </row>
    <row r="4083" spans="1:27" x14ac:dyDescent="0.25">
      <c r="D4083" s="20" t="s">
        <v>982</v>
      </c>
      <c r="E4083" s="19"/>
      <c r="H4083" s="19"/>
      <c r="K4083" s="21">
        <f>SUM(K4081:K4082)</f>
        <v>47.954000000000001</v>
      </c>
    </row>
    <row r="4085" spans="1:27" ht="45" customHeight="1" x14ac:dyDescent="0.25">
      <c r="A4085" s="12" t="s">
        <v>1911</v>
      </c>
      <c r="B4085" s="12" t="s">
        <v>267</v>
      </c>
      <c r="C4085" s="13" t="s">
        <v>12</v>
      </c>
      <c r="D4085" s="61" t="s">
        <v>268</v>
      </c>
      <c r="E4085" s="62"/>
      <c r="F4085" s="62"/>
      <c r="G4085" s="13"/>
      <c r="H4085" s="14" t="s">
        <v>958</v>
      </c>
      <c r="I4085" s="63">
        <v>1</v>
      </c>
      <c r="J4085" s="64"/>
      <c r="K4085" s="15">
        <f>ROUND(K4096,2)</f>
        <v>24.48</v>
      </c>
      <c r="L4085" s="13"/>
      <c r="M4085" s="13"/>
      <c r="N4085" s="13"/>
      <c r="O4085" s="13"/>
      <c r="P4085" s="13"/>
      <c r="Q4085" s="13"/>
      <c r="R4085" s="13"/>
      <c r="S4085" s="13"/>
      <c r="T4085" s="13"/>
      <c r="U4085" s="13"/>
      <c r="V4085" s="13"/>
      <c r="W4085" s="13"/>
      <c r="X4085" s="13"/>
      <c r="Y4085" s="13"/>
      <c r="Z4085" s="13"/>
      <c r="AA4085" s="13"/>
    </row>
    <row r="4086" spans="1:27" x14ac:dyDescent="0.25">
      <c r="B4086" s="9" t="s">
        <v>959</v>
      </c>
    </row>
    <row r="4087" spans="1:27" x14ac:dyDescent="0.25">
      <c r="B4087" t="s">
        <v>1334</v>
      </c>
      <c r="C4087" t="s">
        <v>25</v>
      </c>
      <c r="D4087" t="s">
        <v>1335</v>
      </c>
      <c r="E4087" s="16">
        <v>0.3</v>
      </c>
      <c r="F4087" t="s">
        <v>962</v>
      </c>
      <c r="G4087" t="s">
        <v>963</v>
      </c>
      <c r="H4087" s="17">
        <v>29.12</v>
      </c>
      <c r="I4087" t="s">
        <v>964</v>
      </c>
      <c r="J4087" s="18">
        <f>ROUND(E4087/I4085* H4087,5)</f>
        <v>8.7360000000000007</v>
      </c>
      <c r="K4087" s="19"/>
    </row>
    <row r="4088" spans="1:27" x14ac:dyDescent="0.25">
      <c r="D4088" s="20" t="s">
        <v>965</v>
      </c>
      <c r="E4088" s="19"/>
      <c r="H4088" s="19"/>
      <c r="K4088" s="17">
        <f>SUM(J4087:J4087)</f>
        <v>8.7360000000000007</v>
      </c>
    </row>
    <row r="4089" spans="1:27" x14ac:dyDescent="0.25">
      <c r="B4089" s="9" t="s">
        <v>970</v>
      </c>
      <c r="E4089" s="19"/>
      <c r="H4089" s="19"/>
      <c r="K4089" s="19"/>
    </row>
    <row r="4090" spans="1:27" x14ac:dyDescent="0.25">
      <c r="B4090" t="s">
        <v>1912</v>
      </c>
      <c r="C4090" t="s">
        <v>12</v>
      </c>
      <c r="D4090" t="s">
        <v>1913</v>
      </c>
      <c r="E4090" s="16">
        <v>1</v>
      </c>
      <c r="G4090" t="s">
        <v>963</v>
      </c>
      <c r="H4090" s="17">
        <v>15</v>
      </c>
      <c r="I4090" t="s">
        <v>964</v>
      </c>
      <c r="J4090" s="18">
        <f>ROUND(E4090* H4090,5)</f>
        <v>15</v>
      </c>
      <c r="K4090" s="19"/>
    </row>
    <row r="4091" spans="1:27" x14ac:dyDescent="0.25">
      <c r="D4091" s="20" t="s">
        <v>978</v>
      </c>
      <c r="E4091" s="19"/>
      <c r="H4091" s="19"/>
      <c r="K4091" s="17">
        <f>SUM(J4090:J4090)</f>
        <v>15</v>
      </c>
    </row>
    <row r="4092" spans="1:27" x14ac:dyDescent="0.25">
      <c r="E4092" s="19"/>
      <c r="H4092" s="19"/>
      <c r="K4092" s="19"/>
    </row>
    <row r="4093" spans="1:27" x14ac:dyDescent="0.25">
      <c r="D4093" s="20" t="s">
        <v>980</v>
      </c>
      <c r="E4093" s="19"/>
      <c r="H4093" s="19">
        <v>2</v>
      </c>
      <c r="I4093" t="s">
        <v>981</v>
      </c>
      <c r="J4093">
        <f>ROUND(H4093/100*K4088,5)</f>
        <v>0.17471999999999999</v>
      </c>
      <c r="K4093" s="19"/>
    </row>
    <row r="4094" spans="1:27" x14ac:dyDescent="0.25">
      <c r="D4094" s="20" t="s">
        <v>979</v>
      </c>
      <c r="E4094" s="19"/>
      <c r="H4094" s="19"/>
      <c r="K4094" s="21">
        <f>SUM(J4086:J4093)</f>
        <v>23.910720000000001</v>
      </c>
    </row>
    <row r="4095" spans="1:27" x14ac:dyDescent="0.25">
      <c r="D4095" s="20" t="s">
        <v>1012</v>
      </c>
      <c r="E4095" s="19"/>
      <c r="H4095" s="19">
        <v>2.4</v>
      </c>
      <c r="I4095" t="s">
        <v>981</v>
      </c>
      <c r="K4095" s="17">
        <f>ROUND(H4095/100*K4094,5)</f>
        <v>0.57386000000000004</v>
      </c>
    </row>
    <row r="4096" spans="1:27" x14ac:dyDescent="0.25">
      <c r="D4096" s="20" t="s">
        <v>982</v>
      </c>
      <c r="E4096" s="19"/>
      <c r="H4096" s="19"/>
      <c r="K4096" s="21">
        <f>SUM(K4094:K4095)</f>
        <v>24.484580000000001</v>
      </c>
    </row>
    <row r="4098" spans="1:27" ht="45" customHeight="1" x14ac:dyDescent="0.25">
      <c r="A4098" s="12" t="s">
        <v>1914</v>
      </c>
      <c r="B4098" s="12" t="s">
        <v>269</v>
      </c>
      <c r="C4098" s="13" t="s">
        <v>12</v>
      </c>
      <c r="D4098" s="61" t="s">
        <v>270</v>
      </c>
      <c r="E4098" s="62"/>
      <c r="F4098" s="62"/>
      <c r="G4098" s="13"/>
      <c r="H4098" s="14" t="s">
        <v>958</v>
      </c>
      <c r="I4098" s="63">
        <v>1</v>
      </c>
      <c r="J4098" s="64"/>
      <c r="K4098" s="15">
        <f>ROUND(K4109,2)</f>
        <v>50.08</v>
      </c>
      <c r="L4098" s="13"/>
      <c r="M4098" s="13"/>
      <c r="N4098" s="13"/>
      <c r="O4098" s="13"/>
      <c r="P4098" s="13"/>
      <c r="Q4098" s="13"/>
      <c r="R4098" s="13"/>
      <c r="S4098" s="13"/>
      <c r="T4098" s="13"/>
      <c r="U4098" s="13"/>
      <c r="V4098" s="13"/>
      <c r="W4098" s="13"/>
      <c r="X4098" s="13"/>
      <c r="Y4098" s="13"/>
      <c r="Z4098" s="13"/>
      <c r="AA4098" s="13"/>
    </row>
    <row r="4099" spans="1:27" x14ac:dyDescent="0.25">
      <c r="B4099" s="9" t="s">
        <v>959</v>
      </c>
    </row>
    <row r="4100" spans="1:27" x14ac:dyDescent="0.25">
      <c r="B4100" t="s">
        <v>1334</v>
      </c>
      <c r="C4100" t="s">
        <v>25</v>
      </c>
      <c r="D4100" t="s">
        <v>1335</v>
      </c>
      <c r="E4100" s="16">
        <v>0.3</v>
      </c>
      <c r="F4100" t="s">
        <v>962</v>
      </c>
      <c r="G4100" t="s">
        <v>963</v>
      </c>
      <c r="H4100" s="17">
        <v>29.12</v>
      </c>
      <c r="I4100" t="s">
        <v>964</v>
      </c>
      <c r="J4100" s="18">
        <f>ROUND(E4100/I4098* H4100,5)</f>
        <v>8.7360000000000007</v>
      </c>
      <c r="K4100" s="19"/>
    </row>
    <row r="4101" spans="1:27" x14ac:dyDescent="0.25">
      <c r="D4101" s="20" t="s">
        <v>965</v>
      </c>
      <c r="E4101" s="19"/>
      <c r="H4101" s="19"/>
      <c r="K4101" s="17">
        <f>SUM(J4100:J4100)</f>
        <v>8.7360000000000007</v>
      </c>
    </row>
    <row r="4102" spans="1:27" x14ac:dyDescent="0.25">
      <c r="B4102" s="9" t="s">
        <v>970</v>
      </c>
      <c r="E4102" s="19"/>
      <c r="H4102" s="19"/>
      <c r="K4102" s="19"/>
    </row>
    <row r="4103" spans="1:27" x14ac:dyDescent="0.25">
      <c r="B4103" t="s">
        <v>1915</v>
      </c>
      <c r="C4103" t="s">
        <v>12</v>
      </c>
      <c r="D4103" t="s">
        <v>1913</v>
      </c>
      <c r="E4103" s="16">
        <v>1</v>
      </c>
      <c r="G4103" t="s">
        <v>963</v>
      </c>
      <c r="H4103" s="17">
        <v>40</v>
      </c>
      <c r="I4103" t="s">
        <v>964</v>
      </c>
      <c r="J4103" s="18">
        <f>ROUND(E4103* H4103,5)</f>
        <v>40</v>
      </c>
      <c r="K4103" s="19"/>
    </row>
    <row r="4104" spans="1:27" x14ac:dyDescent="0.25">
      <c r="D4104" s="20" t="s">
        <v>978</v>
      </c>
      <c r="E4104" s="19"/>
      <c r="H4104" s="19"/>
      <c r="K4104" s="17">
        <f>SUM(J4103:J4103)</f>
        <v>40</v>
      </c>
    </row>
    <row r="4105" spans="1:27" x14ac:dyDescent="0.25">
      <c r="E4105" s="19"/>
      <c r="H4105" s="19"/>
      <c r="K4105" s="19"/>
    </row>
    <row r="4106" spans="1:27" x14ac:dyDescent="0.25">
      <c r="D4106" s="20" t="s">
        <v>980</v>
      </c>
      <c r="E4106" s="19"/>
      <c r="H4106" s="19">
        <v>2</v>
      </c>
      <c r="I4106" t="s">
        <v>981</v>
      </c>
      <c r="J4106">
        <f>ROUND(H4106/100*K4101,5)</f>
        <v>0.17471999999999999</v>
      </c>
      <c r="K4106" s="19"/>
    </row>
    <row r="4107" spans="1:27" x14ac:dyDescent="0.25">
      <c r="D4107" s="20" t="s">
        <v>979</v>
      </c>
      <c r="E4107" s="19"/>
      <c r="H4107" s="19"/>
      <c r="K4107" s="21">
        <f>SUM(J4099:J4106)</f>
        <v>48.910720000000005</v>
      </c>
    </row>
    <row r="4108" spans="1:27" x14ac:dyDescent="0.25">
      <c r="D4108" s="20" t="s">
        <v>1012</v>
      </c>
      <c r="E4108" s="19"/>
      <c r="H4108" s="19">
        <v>2.4</v>
      </c>
      <c r="I4108" t="s">
        <v>981</v>
      </c>
      <c r="K4108" s="17">
        <f>ROUND(H4108/100*K4107,5)</f>
        <v>1.1738599999999999</v>
      </c>
    </row>
    <row r="4109" spans="1:27" x14ac:dyDescent="0.25">
      <c r="D4109" s="20" t="s">
        <v>982</v>
      </c>
      <c r="E4109" s="19"/>
      <c r="H4109" s="19"/>
      <c r="K4109" s="21">
        <f>SUM(K4107:K4108)</f>
        <v>50.084580000000003</v>
      </c>
    </row>
    <row r="4111" spans="1:27" ht="45" customHeight="1" x14ac:dyDescent="0.25">
      <c r="A4111" s="12" t="s">
        <v>1916</v>
      </c>
      <c r="B4111" s="12" t="s">
        <v>271</v>
      </c>
      <c r="C4111" s="13" t="s">
        <v>12</v>
      </c>
      <c r="D4111" s="61" t="s">
        <v>272</v>
      </c>
      <c r="E4111" s="62"/>
      <c r="F4111" s="62"/>
      <c r="G4111" s="13"/>
      <c r="H4111" s="14" t="s">
        <v>958</v>
      </c>
      <c r="I4111" s="63">
        <v>1</v>
      </c>
      <c r="J4111" s="64"/>
      <c r="K4111" s="15">
        <f>ROUND(K4122,2)</f>
        <v>7.79</v>
      </c>
      <c r="L4111" s="13"/>
      <c r="M4111" s="13"/>
      <c r="N4111" s="13"/>
      <c r="O4111" s="13"/>
      <c r="P4111" s="13"/>
      <c r="Q4111" s="13"/>
      <c r="R4111" s="13"/>
      <c r="S4111" s="13"/>
      <c r="T4111" s="13"/>
      <c r="U4111" s="13"/>
      <c r="V4111" s="13"/>
      <c r="W4111" s="13"/>
      <c r="X4111" s="13"/>
      <c r="Y4111" s="13"/>
      <c r="Z4111" s="13"/>
      <c r="AA4111" s="13"/>
    </row>
    <row r="4112" spans="1:27" x14ac:dyDescent="0.25">
      <c r="B4112" s="9" t="s">
        <v>959</v>
      </c>
    </row>
    <row r="4113" spans="1:27" x14ac:dyDescent="0.25">
      <c r="B4113" t="s">
        <v>1492</v>
      </c>
      <c r="C4113" t="s">
        <v>25</v>
      </c>
      <c r="D4113" t="s">
        <v>1493</v>
      </c>
      <c r="E4113" s="16">
        <v>0.1</v>
      </c>
      <c r="F4113" t="s">
        <v>962</v>
      </c>
      <c r="G4113" t="s">
        <v>963</v>
      </c>
      <c r="H4113" s="17">
        <v>25.6</v>
      </c>
      <c r="I4113" t="s">
        <v>964</v>
      </c>
      <c r="J4113" s="18">
        <f>ROUND(E4113/I4111* H4113,5)</f>
        <v>2.56</v>
      </c>
      <c r="K4113" s="19"/>
    </row>
    <row r="4114" spans="1:27" x14ac:dyDescent="0.25">
      <c r="D4114" s="20" t="s">
        <v>965</v>
      </c>
      <c r="E4114" s="19"/>
      <c r="H4114" s="19"/>
      <c r="K4114" s="17">
        <f>SUM(J4113:J4113)</f>
        <v>2.56</v>
      </c>
    </row>
    <row r="4115" spans="1:27" x14ac:dyDescent="0.25">
      <c r="B4115" s="9" t="s">
        <v>970</v>
      </c>
      <c r="E4115" s="19"/>
      <c r="H4115" s="19"/>
      <c r="K4115" s="19"/>
    </row>
    <row r="4116" spans="1:27" x14ac:dyDescent="0.25">
      <c r="B4116" t="s">
        <v>1917</v>
      </c>
      <c r="C4116" t="s">
        <v>12</v>
      </c>
      <c r="D4116" t="s">
        <v>1918</v>
      </c>
      <c r="E4116" s="16">
        <v>2</v>
      </c>
      <c r="G4116" t="s">
        <v>963</v>
      </c>
      <c r="H4116" s="17">
        <v>2.5</v>
      </c>
      <c r="I4116" t="s">
        <v>964</v>
      </c>
      <c r="J4116" s="18">
        <f>ROUND(E4116* H4116,5)</f>
        <v>5</v>
      </c>
      <c r="K4116" s="19"/>
    </row>
    <row r="4117" spans="1:27" x14ac:dyDescent="0.25">
      <c r="D4117" s="20" t="s">
        <v>978</v>
      </c>
      <c r="E4117" s="19"/>
      <c r="H4117" s="19"/>
      <c r="K4117" s="17">
        <f>SUM(J4116:J4116)</f>
        <v>5</v>
      </c>
    </row>
    <row r="4118" spans="1:27" x14ac:dyDescent="0.25">
      <c r="E4118" s="19"/>
      <c r="H4118" s="19"/>
      <c r="K4118" s="19"/>
    </row>
    <row r="4119" spans="1:27" x14ac:dyDescent="0.25">
      <c r="D4119" s="20" t="s">
        <v>980</v>
      </c>
      <c r="E4119" s="19"/>
      <c r="H4119" s="19">
        <v>2</v>
      </c>
      <c r="I4119" t="s">
        <v>981</v>
      </c>
      <c r="J4119">
        <f>ROUND(H4119/100*K4114,5)</f>
        <v>5.1200000000000002E-2</v>
      </c>
      <c r="K4119" s="19"/>
    </row>
    <row r="4120" spans="1:27" x14ac:dyDescent="0.25">
      <c r="D4120" s="20" t="s">
        <v>979</v>
      </c>
      <c r="E4120" s="19"/>
      <c r="H4120" s="19"/>
      <c r="K4120" s="21">
        <f>SUM(J4112:J4119)</f>
        <v>7.6112000000000002</v>
      </c>
    </row>
    <row r="4121" spans="1:27" x14ac:dyDescent="0.25">
      <c r="D4121" s="20" t="s">
        <v>1012</v>
      </c>
      <c r="E4121" s="19"/>
      <c r="H4121" s="19">
        <v>2.4</v>
      </c>
      <c r="I4121" t="s">
        <v>981</v>
      </c>
      <c r="K4121" s="17">
        <f>ROUND(H4121/100*K4120,5)</f>
        <v>0.18267</v>
      </c>
    </row>
    <row r="4122" spans="1:27" x14ac:dyDescent="0.25">
      <c r="D4122" s="20" t="s">
        <v>982</v>
      </c>
      <c r="E4122" s="19"/>
      <c r="H4122" s="19"/>
      <c r="K4122" s="21">
        <f>SUM(K4120:K4121)</f>
        <v>7.7938700000000001</v>
      </c>
    </row>
    <row r="4124" spans="1:27" ht="45" customHeight="1" x14ac:dyDescent="0.25">
      <c r="A4124" s="12" t="s">
        <v>1919</v>
      </c>
      <c r="B4124" s="12" t="s">
        <v>851</v>
      </c>
      <c r="C4124" s="13" t="s">
        <v>12</v>
      </c>
      <c r="D4124" s="61" t="s">
        <v>852</v>
      </c>
      <c r="E4124" s="62"/>
      <c r="F4124" s="62"/>
      <c r="G4124" s="13"/>
      <c r="H4124" s="14" t="s">
        <v>958</v>
      </c>
      <c r="I4124" s="63">
        <v>1</v>
      </c>
      <c r="J4124" s="64"/>
      <c r="K4124" s="15">
        <f>ROUND(K4136,2)</f>
        <v>235.7</v>
      </c>
      <c r="L4124" s="13"/>
      <c r="M4124" s="13"/>
      <c r="N4124" s="13"/>
      <c r="O4124" s="13"/>
      <c r="P4124" s="13"/>
      <c r="Q4124" s="13"/>
      <c r="R4124" s="13"/>
      <c r="S4124" s="13"/>
      <c r="T4124" s="13"/>
      <c r="U4124" s="13"/>
      <c r="V4124" s="13"/>
      <c r="W4124" s="13"/>
      <c r="X4124" s="13"/>
      <c r="Y4124" s="13"/>
      <c r="Z4124" s="13"/>
      <c r="AA4124" s="13"/>
    </row>
    <row r="4125" spans="1:27" x14ac:dyDescent="0.25">
      <c r="B4125" s="9" t="s">
        <v>959</v>
      </c>
    </row>
    <row r="4126" spans="1:27" x14ac:dyDescent="0.25">
      <c r="B4126" t="s">
        <v>1492</v>
      </c>
      <c r="C4126" t="s">
        <v>25</v>
      </c>
      <c r="D4126" t="s">
        <v>1493</v>
      </c>
      <c r="E4126" s="16">
        <v>2</v>
      </c>
      <c r="F4126" t="s">
        <v>962</v>
      </c>
      <c r="G4126" t="s">
        <v>963</v>
      </c>
      <c r="H4126" s="17">
        <v>25.6</v>
      </c>
      <c r="I4126" t="s">
        <v>964</v>
      </c>
      <c r="J4126" s="18">
        <f>ROUND(E4126/I4124* H4126,5)</f>
        <v>51.2</v>
      </c>
      <c r="K4126" s="19"/>
    </row>
    <row r="4127" spans="1:27" x14ac:dyDescent="0.25">
      <c r="B4127" t="s">
        <v>1334</v>
      </c>
      <c r="C4127" t="s">
        <v>25</v>
      </c>
      <c r="D4127" t="s">
        <v>1335</v>
      </c>
      <c r="E4127" s="16">
        <v>2</v>
      </c>
      <c r="F4127" t="s">
        <v>962</v>
      </c>
      <c r="G4127" t="s">
        <v>963</v>
      </c>
      <c r="H4127" s="17">
        <v>29.12</v>
      </c>
      <c r="I4127" t="s">
        <v>964</v>
      </c>
      <c r="J4127" s="18">
        <f>ROUND(E4127/I4124* H4127,5)</f>
        <v>58.24</v>
      </c>
      <c r="K4127" s="19"/>
    </row>
    <row r="4128" spans="1:27" x14ac:dyDescent="0.25">
      <c r="D4128" s="20" t="s">
        <v>965</v>
      </c>
      <c r="E4128" s="19"/>
      <c r="H4128" s="19"/>
      <c r="K4128" s="17">
        <f>SUM(J4126:J4127)</f>
        <v>109.44</v>
      </c>
    </row>
    <row r="4129" spans="1:27" x14ac:dyDescent="0.25">
      <c r="B4129" s="9" t="s">
        <v>970</v>
      </c>
      <c r="E4129" s="19"/>
      <c r="H4129" s="19"/>
      <c r="K4129" s="19"/>
    </row>
    <row r="4130" spans="1:27" x14ac:dyDescent="0.25">
      <c r="B4130" t="s">
        <v>1920</v>
      </c>
      <c r="C4130" t="s">
        <v>12</v>
      </c>
      <c r="D4130" t="s">
        <v>1921</v>
      </c>
      <c r="E4130" s="16">
        <v>1</v>
      </c>
      <c r="G4130" t="s">
        <v>963</v>
      </c>
      <c r="H4130" s="17">
        <v>118.55</v>
      </c>
      <c r="I4130" t="s">
        <v>964</v>
      </c>
      <c r="J4130" s="18">
        <f>ROUND(E4130* H4130,5)</f>
        <v>118.55</v>
      </c>
      <c r="K4130" s="19"/>
    </row>
    <row r="4131" spans="1:27" x14ac:dyDescent="0.25">
      <c r="D4131" s="20" t="s">
        <v>978</v>
      </c>
      <c r="E4131" s="19"/>
      <c r="H4131" s="19"/>
      <c r="K4131" s="17">
        <f>SUM(J4130:J4130)</f>
        <v>118.55</v>
      </c>
    </row>
    <row r="4132" spans="1:27" x14ac:dyDescent="0.25">
      <c r="E4132" s="19"/>
      <c r="H4132" s="19"/>
      <c r="K4132" s="19"/>
    </row>
    <row r="4133" spans="1:27" x14ac:dyDescent="0.25">
      <c r="D4133" s="20" t="s">
        <v>980</v>
      </c>
      <c r="E4133" s="19"/>
      <c r="H4133" s="19">
        <v>2</v>
      </c>
      <c r="I4133" t="s">
        <v>981</v>
      </c>
      <c r="J4133">
        <f>ROUND(H4133/100*K4128,5)</f>
        <v>2.1888000000000001</v>
      </c>
      <c r="K4133" s="19"/>
    </row>
    <row r="4134" spans="1:27" x14ac:dyDescent="0.25">
      <c r="D4134" s="20" t="s">
        <v>979</v>
      </c>
      <c r="E4134" s="19"/>
      <c r="H4134" s="19"/>
      <c r="K4134" s="21">
        <f>SUM(J4125:J4133)</f>
        <v>230.1788</v>
      </c>
    </row>
    <row r="4135" spans="1:27" x14ac:dyDescent="0.25">
      <c r="D4135" s="20" t="s">
        <v>1012</v>
      </c>
      <c r="E4135" s="19"/>
      <c r="H4135" s="19">
        <v>2.4</v>
      </c>
      <c r="I4135" t="s">
        <v>981</v>
      </c>
      <c r="K4135" s="17">
        <f>ROUND(H4135/100*K4134,5)</f>
        <v>5.5242899999999997</v>
      </c>
    </row>
    <row r="4136" spans="1:27" x14ac:dyDescent="0.25">
      <c r="D4136" s="20" t="s">
        <v>982</v>
      </c>
      <c r="E4136" s="19"/>
      <c r="H4136" s="19"/>
      <c r="K4136" s="21">
        <f>SUM(K4134:K4135)</f>
        <v>235.70309</v>
      </c>
    </row>
    <row r="4138" spans="1:27" ht="45" customHeight="1" x14ac:dyDescent="0.25">
      <c r="A4138" s="12" t="s">
        <v>1922</v>
      </c>
      <c r="B4138" s="12" t="s">
        <v>855</v>
      </c>
      <c r="C4138" s="13" t="s">
        <v>12</v>
      </c>
      <c r="D4138" s="61" t="s">
        <v>856</v>
      </c>
      <c r="E4138" s="62"/>
      <c r="F4138" s="62"/>
      <c r="G4138" s="13"/>
      <c r="H4138" s="14" t="s">
        <v>958</v>
      </c>
      <c r="I4138" s="63">
        <v>1</v>
      </c>
      <c r="J4138" s="64"/>
      <c r="K4138" s="15">
        <f>ROUND(K4150,2)</f>
        <v>94.02</v>
      </c>
      <c r="L4138" s="13"/>
      <c r="M4138" s="13"/>
      <c r="N4138" s="13"/>
      <c r="O4138" s="13"/>
      <c r="P4138" s="13"/>
      <c r="Q4138" s="13"/>
      <c r="R4138" s="13"/>
      <c r="S4138" s="13"/>
      <c r="T4138" s="13"/>
      <c r="U4138" s="13"/>
      <c r="V4138" s="13"/>
      <c r="W4138" s="13"/>
      <c r="X4138" s="13"/>
      <c r="Y4138" s="13"/>
      <c r="Z4138" s="13"/>
      <c r="AA4138" s="13"/>
    </row>
    <row r="4139" spans="1:27" x14ac:dyDescent="0.25">
      <c r="B4139" s="9" t="s">
        <v>959</v>
      </c>
    </row>
    <row r="4140" spans="1:27" x14ac:dyDescent="0.25">
      <c r="B4140" t="s">
        <v>1492</v>
      </c>
      <c r="C4140" t="s">
        <v>25</v>
      </c>
      <c r="D4140" t="s">
        <v>1493</v>
      </c>
      <c r="E4140" s="16">
        <v>1</v>
      </c>
      <c r="F4140" t="s">
        <v>962</v>
      </c>
      <c r="G4140" t="s">
        <v>963</v>
      </c>
      <c r="H4140" s="17">
        <v>25.6</v>
      </c>
      <c r="I4140" t="s">
        <v>964</v>
      </c>
      <c r="J4140" s="18">
        <f>ROUND(E4140/I4138* H4140,5)</f>
        <v>25.6</v>
      </c>
      <c r="K4140" s="19"/>
    </row>
    <row r="4141" spans="1:27" x14ac:dyDescent="0.25">
      <c r="B4141" t="s">
        <v>1334</v>
      </c>
      <c r="C4141" t="s">
        <v>25</v>
      </c>
      <c r="D4141" t="s">
        <v>1335</v>
      </c>
      <c r="E4141" s="16">
        <v>1</v>
      </c>
      <c r="F4141" t="s">
        <v>962</v>
      </c>
      <c r="G4141" t="s">
        <v>963</v>
      </c>
      <c r="H4141" s="17">
        <v>29.12</v>
      </c>
      <c r="I4141" t="s">
        <v>964</v>
      </c>
      <c r="J4141" s="18">
        <f>ROUND(E4141/I4138* H4141,5)</f>
        <v>29.12</v>
      </c>
      <c r="K4141" s="19"/>
    </row>
    <row r="4142" spans="1:27" x14ac:dyDescent="0.25">
      <c r="D4142" s="20" t="s">
        <v>965</v>
      </c>
      <c r="E4142" s="19"/>
      <c r="H4142" s="19"/>
      <c r="K4142" s="17">
        <f>SUM(J4140:J4141)</f>
        <v>54.72</v>
      </c>
    </row>
    <row r="4143" spans="1:27" x14ac:dyDescent="0.25">
      <c r="B4143" s="9" t="s">
        <v>970</v>
      </c>
      <c r="E4143" s="19"/>
      <c r="H4143" s="19"/>
      <c r="K4143" s="19"/>
    </row>
    <row r="4144" spans="1:27" x14ac:dyDescent="0.25">
      <c r="B4144" t="s">
        <v>1923</v>
      </c>
      <c r="C4144" t="s">
        <v>12</v>
      </c>
      <c r="D4144" t="s">
        <v>1924</v>
      </c>
      <c r="E4144" s="16">
        <v>1</v>
      </c>
      <c r="G4144" t="s">
        <v>963</v>
      </c>
      <c r="H4144" s="17">
        <v>36</v>
      </c>
      <c r="I4144" t="s">
        <v>964</v>
      </c>
      <c r="J4144" s="18">
        <f>ROUND(E4144* H4144,5)</f>
        <v>36</v>
      </c>
      <c r="K4144" s="19"/>
    </row>
    <row r="4145" spans="1:27" x14ac:dyDescent="0.25">
      <c r="D4145" s="20" t="s">
        <v>978</v>
      </c>
      <c r="E4145" s="19"/>
      <c r="H4145" s="19"/>
      <c r="K4145" s="17">
        <f>SUM(J4144:J4144)</f>
        <v>36</v>
      </c>
    </row>
    <row r="4146" spans="1:27" x14ac:dyDescent="0.25">
      <c r="E4146" s="19"/>
      <c r="H4146" s="19"/>
      <c r="K4146" s="19"/>
    </row>
    <row r="4147" spans="1:27" x14ac:dyDescent="0.25">
      <c r="D4147" s="20" t="s">
        <v>980</v>
      </c>
      <c r="E4147" s="19"/>
      <c r="H4147" s="19">
        <v>2</v>
      </c>
      <c r="I4147" t="s">
        <v>981</v>
      </c>
      <c r="J4147">
        <f>ROUND(H4147/100*K4142,5)</f>
        <v>1.0944</v>
      </c>
      <c r="K4147" s="19"/>
    </row>
    <row r="4148" spans="1:27" x14ac:dyDescent="0.25">
      <c r="D4148" s="20" t="s">
        <v>979</v>
      </c>
      <c r="E4148" s="19"/>
      <c r="H4148" s="19"/>
      <c r="K4148" s="21">
        <f>SUM(J4139:J4147)</f>
        <v>91.814399999999992</v>
      </c>
    </row>
    <row r="4149" spans="1:27" x14ac:dyDescent="0.25">
      <c r="D4149" s="20" t="s">
        <v>1012</v>
      </c>
      <c r="E4149" s="19"/>
      <c r="H4149" s="19">
        <v>2.4</v>
      </c>
      <c r="I4149" t="s">
        <v>981</v>
      </c>
      <c r="K4149" s="17">
        <f>ROUND(H4149/100*K4148,5)</f>
        <v>2.2035499999999999</v>
      </c>
    </row>
    <row r="4150" spans="1:27" x14ac:dyDescent="0.25">
      <c r="D4150" s="20" t="s">
        <v>982</v>
      </c>
      <c r="E4150" s="19"/>
      <c r="H4150" s="19"/>
      <c r="K4150" s="21">
        <f>SUM(K4148:K4149)</f>
        <v>94.017949999999985</v>
      </c>
    </row>
    <row r="4152" spans="1:27" ht="45" customHeight="1" x14ac:dyDescent="0.25">
      <c r="A4152" s="12" t="s">
        <v>1925</v>
      </c>
      <c r="B4152" s="12" t="s">
        <v>857</v>
      </c>
      <c r="C4152" s="13" t="s">
        <v>12</v>
      </c>
      <c r="D4152" s="61" t="s">
        <v>858</v>
      </c>
      <c r="E4152" s="62"/>
      <c r="F4152" s="62"/>
      <c r="G4152" s="13"/>
      <c r="H4152" s="14" t="s">
        <v>958</v>
      </c>
      <c r="I4152" s="63">
        <v>1</v>
      </c>
      <c r="J4152" s="64"/>
      <c r="K4152" s="15">
        <f>ROUND(K4164,2)</f>
        <v>151.16999999999999</v>
      </c>
      <c r="L4152" s="13"/>
      <c r="M4152" s="13"/>
      <c r="N4152" s="13"/>
      <c r="O4152" s="13"/>
      <c r="P4152" s="13"/>
      <c r="Q4152" s="13"/>
      <c r="R4152" s="13"/>
      <c r="S4152" s="13"/>
      <c r="T4152" s="13"/>
      <c r="U4152" s="13"/>
      <c r="V4152" s="13"/>
      <c r="W4152" s="13"/>
      <c r="X4152" s="13"/>
      <c r="Y4152" s="13"/>
      <c r="Z4152" s="13"/>
      <c r="AA4152" s="13"/>
    </row>
    <row r="4153" spans="1:27" x14ac:dyDescent="0.25">
      <c r="B4153" s="9" t="s">
        <v>959</v>
      </c>
    </row>
    <row r="4154" spans="1:27" x14ac:dyDescent="0.25">
      <c r="B4154" t="s">
        <v>1492</v>
      </c>
      <c r="C4154" t="s">
        <v>25</v>
      </c>
      <c r="D4154" t="s">
        <v>1493</v>
      </c>
      <c r="E4154" s="16">
        <v>2</v>
      </c>
      <c r="F4154" t="s">
        <v>962</v>
      </c>
      <c r="G4154" t="s">
        <v>963</v>
      </c>
      <c r="H4154" s="17">
        <v>25.6</v>
      </c>
      <c r="I4154" t="s">
        <v>964</v>
      </c>
      <c r="J4154" s="18">
        <f>ROUND(E4154/I4152* H4154,5)</f>
        <v>51.2</v>
      </c>
      <c r="K4154" s="19"/>
    </row>
    <row r="4155" spans="1:27" x14ac:dyDescent="0.25">
      <c r="B4155" t="s">
        <v>1334</v>
      </c>
      <c r="C4155" t="s">
        <v>25</v>
      </c>
      <c r="D4155" t="s">
        <v>1335</v>
      </c>
      <c r="E4155" s="16">
        <v>2</v>
      </c>
      <c r="F4155" t="s">
        <v>962</v>
      </c>
      <c r="G4155" t="s">
        <v>963</v>
      </c>
      <c r="H4155" s="17">
        <v>29.12</v>
      </c>
      <c r="I4155" t="s">
        <v>964</v>
      </c>
      <c r="J4155" s="18">
        <f>ROUND(E4155/I4152* H4155,5)</f>
        <v>58.24</v>
      </c>
      <c r="K4155" s="19"/>
    </row>
    <row r="4156" spans="1:27" x14ac:dyDescent="0.25">
      <c r="D4156" s="20" t="s">
        <v>965</v>
      </c>
      <c r="E4156" s="19"/>
      <c r="H4156" s="19"/>
      <c r="K4156" s="17">
        <f>SUM(J4154:J4155)</f>
        <v>109.44</v>
      </c>
    </row>
    <row r="4157" spans="1:27" x14ac:dyDescent="0.25">
      <c r="B4157" s="9" t="s">
        <v>970</v>
      </c>
      <c r="E4157" s="19"/>
      <c r="H4157" s="19"/>
      <c r="K4157" s="19"/>
    </row>
    <row r="4158" spans="1:27" x14ac:dyDescent="0.25">
      <c r="B4158" t="s">
        <v>1923</v>
      </c>
      <c r="C4158" t="s">
        <v>12</v>
      </c>
      <c r="D4158" t="s">
        <v>1924</v>
      </c>
      <c r="E4158" s="16">
        <v>1</v>
      </c>
      <c r="G4158" t="s">
        <v>963</v>
      </c>
      <c r="H4158" s="17">
        <v>36</v>
      </c>
      <c r="I4158" t="s">
        <v>964</v>
      </c>
      <c r="J4158" s="18">
        <f>ROUND(E4158* H4158,5)</f>
        <v>36</v>
      </c>
      <c r="K4158" s="19"/>
    </row>
    <row r="4159" spans="1:27" x14ac:dyDescent="0.25">
      <c r="D4159" s="20" t="s">
        <v>978</v>
      </c>
      <c r="E4159" s="19"/>
      <c r="H4159" s="19"/>
      <c r="K4159" s="17">
        <f>SUM(J4158:J4158)</f>
        <v>36</v>
      </c>
    </row>
    <row r="4160" spans="1:27" x14ac:dyDescent="0.25">
      <c r="E4160" s="19"/>
      <c r="H4160" s="19"/>
      <c r="K4160" s="19"/>
    </row>
    <row r="4161" spans="1:27" x14ac:dyDescent="0.25">
      <c r="D4161" s="20" t="s">
        <v>980</v>
      </c>
      <c r="E4161" s="19"/>
      <c r="H4161" s="19">
        <v>2</v>
      </c>
      <c r="I4161" t="s">
        <v>981</v>
      </c>
      <c r="J4161">
        <f>ROUND(H4161/100*K4156,5)</f>
        <v>2.1888000000000001</v>
      </c>
      <c r="K4161" s="19"/>
    </row>
    <row r="4162" spans="1:27" x14ac:dyDescent="0.25">
      <c r="D4162" s="20" t="s">
        <v>979</v>
      </c>
      <c r="E4162" s="19"/>
      <c r="H4162" s="19"/>
      <c r="K4162" s="21">
        <f>SUM(J4153:J4161)</f>
        <v>147.62879999999998</v>
      </c>
    </row>
    <row r="4163" spans="1:27" x14ac:dyDescent="0.25">
      <c r="D4163" s="20" t="s">
        <v>1012</v>
      </c>
      <c r="E4163" s="19"/>
      <c r="H4163" s="19">
        <v>2.4</v>
      </c>
      <c r="I4163" t="s">
        <v>981</v>
      </c>
      <c r="K4163" s="17">
        <f>ROUND(H4163/100*K4162,5)</f>
        <v>3.5430899999999999</v>
      </c>
    </row>
    <row r="4164" spans="1:27" x14ac:dyDescent="0.25">
      <c r="D4164" s="20" t="s">
        <v>982</v>
      </c>
      <c r="E4164" s="19"/>
      <c r="H4164" s="19"/>
      <c r="K4164" s="21">
        <f>SUM(K4162:K4163)</f>
        <v>151.17188999999999</v>
      </c>
    </row>
    <row r="4166" spans="1:27" ht="45" customHeight="1" x14ac:dyDescent="0.25">
      <c r="A4166" s="12" t="s">
        <v>1926</v>
      </c>
      <c r="B4166" s="12" t="s">
        <v>853</v>
      </c>
      <c r="C4166" s="13" t="s">
        <v>12</v>
      </c>
      <c r="D4166" s="61" t="s">
        <v>854</v>
      </c>
      <c r="E4166" s="62"/>
      <c r="F4166" s="62"/>
      <c r="G4166" s="13"/>
      <c r="H4166" s="14" t="s">
        <v>958</v>
      </c>
      <c r="I4166" s="63">
        <v>1</v>
      </c>
      <c r="J4166" s="64"/>
      <c r="K4166" s="15">
        <f>ROUND(K4178,2)</f>
        <v>296.48</v>
      </c>
      <c r="L4166" s="13"/>
      <c r="M4166" s="13"/>
      <c r="N4166" s="13"/>
      <c r="O4166" s="13"/>
      <c r="P4166" s="13"/>
      <c r="Q4166" s="13"/>
      <c r="R4166" s="13"/>
      <c r="S4166" s="13"/>
      <c r="T4166" s="13"/>
      <c r="U4166" s="13"/>
      <c r="V4166" s="13"/>
      <c r="W4166" s="13"/>
      <c r="X4166" s="13"/>
      <c r="Y4166" s="13"/>
      <c r="Z4166" s="13"/>
      <c r="AA4166" s="13"/>
    </row>
    <row r="4167" spans="1:27" x14ac:dyDescent="0.25">
      <c r="B4167" s="9" t="s">
        <v>959</v>
      </c>
    </row>
    <row r="4168" spans="1:27" x14ac:dyDescent="0.25">
      <c r="B4168" t="s">
        <v>1492</v>
      </c>
      <c r="C4168" t="s">
        <v>25</v>
      </c>
      <c r="D4168" t="s">
        <v>1493</v>
      </c>
      <c r="E4168" s="16">
        <v>2.5</v>
      </c>
      <c r="F4168" t="s">
        <v>962</v>
      </c>
      <c r="G4168" t="s">
        <v>963</v>
      </c>
      <c r="H4168" s="17">
        <v>25.6</v>
      </c>
      <c r="I4168" t="s">
        <v>964</v>
      </c>
      <c r="J4168" s="18">
        <f>ROUND(E4168/I4166* H4168,5)</f>
        <v>64</v>
      </c>
      <c r="K4168" s="19"/>
    </row>
    <row r="4169" spans="1:27" x14ac:dyDescent="0.25">
      <c r="B4169" t="s">
        <v>1334</v>
      </c>
      <c r="C4169" t="s">
        <v>25</v>
      </c>
      <c r="D4169" t="s">
        <v>1335</v>
      </c>
      <c r="E4169" s="16">
        <v>2.5</v>
      </c>
      <c r="F4169" t="s">
        <v>962</v>
      </c>
      <c r="G4169" t="s">
        <v>963</v>
      </c>
      <c r="H4169" s="17">
        <v>29.12</v>
      </c>
      <c r="I4169" t="s">
        <v>964</v>
      </c>
      <c r="J4169" s="18">
        <f>ROUND(E4169/I4166* H4169,5)</f>
        <v>72.8</v>
      </c>
      <c r="K4169" s="19"/>
    </row>
    <row r="4170" spans="1:27" x14ac:dyDescent="0.25">
      <c r="D4170" s="20" t="s">
        <v>965</v>
      </c>
      <c r="E4170" s="19"/>
      <c r="H4170" s="19"/>
      <c r="K4170" s="17">
        <f>SUM(J4168:J4169)</f>
        <v>136.80000000000001</v>
      </c>
    </row>
    <row r="4171" spans="1:27" x14ac:dyDescent="0.25">
      <c r="B4171" s="9" t="s">
        <v>970</v>
      </c>
      <c r="E4171" s="19"/>
      <c r="H4171" s="19"/>
      <c r="K4171" s="19"/>
    </row>
    <row r="4172" spans="1:27" x14ac:dyDescent="0.25">
      <c r="B4172" t="s">
        <v>1927</v>
      </c>
      <c r="C4172" t="s">
        <v>12</v>
      </c>
      <c r="D4172" t="s">
        <v>1928</v>
      </c>
      <c r="E4172" s="16">
        <v>1</v>
      </c>
      <c r="G4172" t="s">
        <v>963</v>
      </c>
      <c r="H4172" s="17">
        <v>150</v>
      </c>
      <c r="I4172" t="s">
        <v>964</v>
      </c>
      <c r="J4172" s="18">
        <f>ROUND(E4172* H4172,5)</f>
        <v>150</v>
      </c>
      <c r="K4172" s="19"/>
    </row>
    <row r="4173" spans="1:27" x14ac:dyDescent="0.25">
      <c r="D4173" s="20" t="s">
        <v>978</v>
      </c>
      <c r="E4173" s="19"/>
      <c r="H4173" s="19"/>
      <c r="K4173" s="17">
        <f>SUM(J4172:J4172)</f>
        <v>150</v>
      </c>
    </row>
    <row r="4174" spans="1:27" x14ac:dyDescent="0.25">
      <c r="E4174" s="19"/>
      <c r="H4174" s="19"/>
      <c r="K4174" s="19"/>
    </row>
    <row r="4175" spans="1:27" x14ac:dyDescent="0.25">
      <c r="D4175" s="20" t="s">
        <v>980</v>
      </c>
      <c r="E4175" s="19"/>
      <c r="H4175" s="19">
        <v>2</v>
      </c>
      <c r="I4175" t="s">
        <v>981</v>
      </c>
      <c r="J4175">
        <f>ROUND(H4175/100*K4170,5)</f>
        <v>2.7360000000000002</v>
      </c>
      <c r="K4175" s="19"/>
    </row>
    <row r="4176" spans="1:27" x14ac:dyDescent="0.25">
      <c r="D4176" s="20" t="s">
        <v>979</v>
      </c>
      <c r="E4176" s="19"/>
      <c r="H4176" s="19"/>
      <c r="K4176" s="21">
        <f>SUM(J4167:J4175)</f>
        <v>289.536</v>
      </c>
    </row>
    <row r="4177" spans="1:27" x14ac:dyDescent="0.25">
      <c r="D4177" s="20" t="s">
        <v>1012</v>
      </c>
      <c r="E4177" s="19"/>
      <c r="H4177" s="19">
        <v>2.4</v>
      </c>
      <c r="I4177" t="s">
        <v>981</v>
      </c>
      <c r="K4177" s="17">
        <f>ROUND(H4177/100*K4176,5)</f>
        <v>6.9488599999999998</v>
      </c>
    </row>
    <row r="4178" spans="1:27" x14ac:dyDescent="0.25">
      <c r="D4178" s="20" t="s">
        <v>982</v>
      </c>
      <c r="E4178" s="19"/>
      <c r="H4178" s="19"/>
      <c r="K4178" s="21">
        <f>SUM(K4176:K4177)</f>
        <v>296.48486000000003</v>
      </c>
    </row>
    <row r="4180" spans="1:27" ht="45" customHeight="1" x14ac:dyDescent="0.25">
      <c r="A4180" s="12" t="s">
        <v>1929</v>
      </c>
      <c r="B4180" s="12" t="s">
        <v>764</v>
      </c>
      <c r="C4180" s="13" t="s">
        <v>12</v>
      </c>
      <c r="D4180" s="61" t="s">
        <v>765</v>
      </c>
      <c r="E4180" s="62"/>
      <c r="F4180" s="62"/>
      <c r="G4180" s="13"/>
      <c r="H4180" s="14" t="s">
        <v>958</v>
      </c>
      <c r="I4180" s="63">
        <v>1</v>
      </c>
      <c r="J4180" s="64"/>
      <c r="K4180" s="15">
        <f>ROUND(K4191,2)</f>
        <v>8.67</v>
      </c>
      <c r="L4180" s="13"/>
      <c r="M4180" s="13"/>
      <c r="N4180" s="13"/>
      <c r="O4180" s="13"/>
      <c r="P4180" s="13"/>
      <c r="Q4180" s="13"/>
      <c r="R4180" s="13"/>
      <c r="S4180" s="13"/>
      <c r="T4180" s="13"/>
      <c r="U4180" s="13"/>
      <c r="V4180" s="13"/>
      <c r="W4180" s="13"/>
      <c r="X4180" s="13"/>
      <c r="Y4180" s="13"/>
      <c r="Z4180" s="13"/>
      <c r="AA4180" s="13"/>
    </row>
    <row r="4181" spans="1:27" x14ac:dyDescent="0.25">
      <c r="B4181" s="9" t="s">
        <v>959</v>
      </c>
    </row>
    <row r="4182" spans="1:27" x14ac:dyDescent="0.25">
      <c r="B4182" t="s">
        <v>1334</v>
      </c>
      <c r="C4182" t="s">
        <v>25</v>
      </c>
      <c r="D4182" t="s">
        <v>1335</v>
      </c>
      <c r="E4182" s="16">
        <v>0.1</v>
      </c>
      <c r="F4182" t="s">
        <v>962</v>
      </c>
      <c r="G4182" t="s">
        <v>963</v>
      </c>
      <c r="H4182" s="17">
        <v>29.12</v>
      </c>
      <c r="I4182" t="s">
        <v>964</v>
      </c>
      <c r="J4182" s="18">
        <f>ROUND(E4182/I4180* H4182,5)</f>
        <v>2.9119999999999999</v>
      </c>
      <c r="K4182" s="19"/>
    </row>
    <row r="4183" spans="1:27" x14ac:dyDescent="0.25">
      <c r="D4183" s="20" t="s">
        <v>965</v>
      </c>
      <c r="E4183" s="19"/>
      <c r="H4183" s="19"/>
      <c r="K4183" s="17">
        <f>SUM(J4182:J4182)</f>
        <v>2.9119999999999999</v>
      </c>
    </row>
    <row r="4184" spans="1:27" x14ac:dyDescent="0.25">
      <c r="B4184" s="9" t="s">
        <v>970</v>
      </c>
      <c r="E4184" s="19"/>
      <c r="H4184" s="19"/>
      <c r="K4184" s="19"/>
    </row>
    <row r="4185" spans="1:27" x14ac:dyDescent="0.25">
      <c r="B4185" t="s">
        <v>1930</v>
      </c>
      <c r="C4185" t="s">
        <v>12</v>
      </c>
      <c r="D4185" t="s">
        <v>1931</v>
      </c>
      <c r="E4185" s="16">
        <v>1</v>
      </c>
      <c r="G4185" t="s">
        <v>963</v>
      </c>
      <c r="H4185" s="17">
        <v>5.5</v>
      </c>
      <c r="I4185" t="s">
        <v>964</v>
      </c>
      <c r="J4185" s="18">
        <f>ROUND(E4185* H4185,5)</f>
        <v>5.5</v>
      </c>
      <c r="K4185" s="19"/>
    </row>
    <row r="4186" spans="1:27" x14ac:dyDescent="0.25">
      <c r="D4186" s="20" t="s">
        <v>978</v>
      </c>
      <c r="E4186" s="19"/>
      <c r="H4186" s="19"/>
      <c r="K4186" s="17">
        <f>SUM(J4185:J4185)</f>
        <v>5.5</v>
      </c>
    </row>
    <row r="4187" spans="1:27" x14ac:dyDescent="0.25">
      <c r="E4187" s="19"/>
      <c r="H4187" s="19"/>
      <c r="K4187" s="19"/>
    </row>
    <row r="4188" spans="1:27" x14ac:dyDescent="0.25">
      <c r="D4188" s="20" t="s">
        <v>980</v>
      </c>
      <c r="E4188" s="19"/>
      <c r="H4188" s="19">
        <v>2</v>
      </c>
      <c r="I4188" t="s">
        <v>981</v>
      </c>
      <c r="J4188">
        <f>ROUND(H4188/100*K4183,5)</f>
        <v>5.824E-2</v>
      </c>
      <c r="K4188" s="19"/>
    </row>
    <row r="4189" spans="1:27" x14ac:dyDescent="0.25">
      <c r="D4189" s="20" t="s">
        <v>979</v>
      </c>
      <c r="E4189" s="19"/>
      <c r="H4189" s="19"/>
      <c r="K4189" s="21">
        <f>SUM(J4181:J4188)</f>
        <v>8.4702399999999987</v>
      </c>
    </row>
    <row r="4190" spans="1:27" x14ac:dyDescent="0.25">
      <c r="D4190" s="20" t="s">
        <v>1012</v>
      </c>
      <c r="E4190" s="19"/>
      <c r="H4190" s="19">
        <v>2.4</v>
      </c>
      <c r="I4190" t="s">
        <v>981</v>
      </c>
      <c r="K4190" s="17">
        <f>ROUND(H4190/100*K4189,5)</f>
        <v>0.20329</v>
      </c>
    </row>
    <row r="4191" spans="1:27" x14ac:dyDescent="0.25">
      <c r="D4191" s="20" t="s">
        <v>982</v>
      </c>
      <c r="E4191" s="19"/>
      <c r="H4191" s="19"/>
      <c r="K4191" s="21">
        <f>SUM(K4189:K4190)</f>
        <v>8.6735299999999995</v>
      </c>
    </row>
    <row r="4193" spans="1:27" ht="45" customHeight="1" x14ac:dyDescent="0.25">
      <c r="A4193" s="12" t="s">
        <v>1932</v>
      </c>
      <c r="B4193" s="12" t="s">
        <v>766</v>
      </c>
      <c r="C4193" s="13" t="s">
        <v>12</v>
      </c>
      <c r="D4193" s="61" t="s">
        <v>767</v>
      </c>
      <c r="E4193" s="62"/>
      <c r="F4193" s="62"/>
      <c r="G4193" s="13"/>
      <c r="H4193" s="14" t="s">
        <v>958</v>
      </c>
      <c r="I4193" s="63">
        <v>1</v>
      </c>
      <c r="J4193" s="64"/>
      <c r="K4193" s="15">
        <f>ROUND(K4204,2)</f>
        <v>39.85</v>
      </c>
      <c r="L4193" s="13"/>
      <c r="M4193" s="13"/>
      <c r="N4193" s="13"/>
      <c r="O4193" s="13"/>
      <c r="P4193" s="13"/>
      <c r="Q4193" s="13"/>
      <c r="R4193" s="13"/>
      <c r="S4193" s="13"/>
      <c r="T4193" s="13"/>
      <c r="U4193" s="13"/>
      <c r="V4193" s="13"/>
      <c r="W4193" s="13"/>
      <c r="X4193" s="13"/>
      <c r="Y4193" s="13"/>
      <c r="Z4193" s="13"/>
      <c r="AA4193" s="13"/>
    </row>
    <row r="4194" spans="1:27" x14ac:dyDescent="0.25">
      <c r="B4194" s="9" t="s">
        <v>959</v>
      </c>
    </row>
    <row r="4195" spans="1:27" x14ac:dyDescent="0.25">
      <c r="B4195" t="s">
        <v>1334</v>
      </c>
      <c r="C4195" t="s">
        <v>25</v>
      </c>
      <c r="D4195" t="s">
        <v>1335</v>
      </c>
      <c r="E4195" s="16">
        <v>0.1</v>
      </c>
      <c r="F4195" t="s">
        <v>962</v>
      </c>
      <c r="G4195" t="s">
        <v>963</v>
      </c>
      <c r="H4195" s="17">
        <v>29.12</v>
      </c>
      <c r="I4195" t="s">
        <v>964</v>
      </c>
      <c r="J4195" s="18">
        <f>ROUND(E4195/I4193* H4195,5)</f>
        <v>2.9119999999999999</v>
      </c>
      <c r="K4195" s="19"/>
    </row>
    <row r="4196" spans="1:27" x14ac:dyDescent="0.25">
      <c r="D4196" s="20" t="s">
        <v>965</v>
      </c>
      <c r="E4196" s="19"/>
      <c r="H4196" s="19"/>
      <c r="K4196" s="17">
        <f>SUM(J4195:J4195)</f>
        <v>2.9119999999999999</v>
      </c>
    </row>
    <row r="4197" spans="1:27" x14ac:dyDescent="0.25">
      <c r="B4197" s="9" t="s">
        <v>970</v>
      </c>
      <c r="E4197" s="19"/>
      <c r="H4197" s="19"/>
      <c r="K4197" s="19"/>
    </row>
    <row r="4198" spans="1:27" x14ac:dyDescent="0.25">
      <c r="B4198" t="s">
        <v>1933</v>
      </c>
      <c r="C4198" t="s">
        <v>12</v>
      </c>
      <c r="D4198" t="s">
        <v>1934</v>
      </c>
      <c r="E4198" s="16">
        <v>1</v>
      </c>
      <c r="G4198" t="s">
        <v>963</v>
      </c>
      <c r="H4198" s="17">
        <v>35.950000000000003</v>
      </c>
      <c r="I4198" t="s">
        <v>964</v>
      </c>
      <c r="J4198" s="18">
        <f>ROUND(E4198* H4198,5)</f>
        <v>35.950000000000003</v>
      </c>
      <c r="K4198" s="19"/>
    </row>
    <row r="4199" spans="1:27" x14ac:dyDescent="0.25">
      <c r="D4199" s="20" t="s">
        <v>978</v>
      </c>
      <c r="E4199" s="19"/>
      <c r="H4199" s="19"/>
      <c r="K4199" s="17">
        <f>SUM(J4198:J4198)</f>
        <v>35.950000000000003</v>
      </c>
    </row>
    <row r="4200" spans="1:27" x14ac:dyDescent="0.25">
      <c r="E4200" s="19"/>
      <c r="H4200" s="19"/>
      <c r="K4200" s="19"/>
    </row>
    <row r="4201" spans="1:27" x14ac:dyDescent="0.25">
      <c r="D4201" s="20" t="s">
        <v>980</v>
      </c>
      <c r="E4201" s="19"/>
      <c r="H4201" s="19">
        <v>2</v>
      </c>
      <c r="I4201" t="s">
        <v>981</v>
      </c>
      <c r="J4201">
        <f>ROUND(H4201/100*K4196,5)</f>
        <v>5.824E-2</v>
      </c>
      <c r="K4201" s="19"/>
    </row>
    <row r="4202" spans="1:27" x14ac:dyDescent="0.25">
      <c r="D4202" s="20" t="s">
        <v>979</v>
      </c>
      <c r="E4202" s="19"/>
      <c r="H4202" s="19"/>
      <c r="K4202" s="21">
        <f>SUM(J4194:J4201)</f>
        <v>38.92024</v>
      </c>
    </row>
    <row r="4203" spans="1:27" x14ac:dyDescent="0.25">
      <c r="D4203" s="20" t="s">
        <v>1012</v>
      </c>
      <c r="E4203" s="19"/>
      <c r="H4203" s="19">
        <v>2.4</v>
      </c>
      <c r="I4203" t="s">
        <v>981</v>
      </c>
      <c r="K4203" s="17">
        <f>ROUND(H4203/100*K4202,5)</f>
        <v>0.93408999999999998</v>
      </c>
    </row>
    <row r="4204" spans="1:27" x14ac:dyDescent="0.25">
      <c r="D4204" s="20" t="s">
        <v>982</v>
      </c>
      <c r="E4204" s="19"/>
      <c r="H4204" s="19"/>
      <c r="K4204" s="21">
        <f>SUM(K4202:K4203)</f>
        <v>39.854329999999997</v>
      </c>
    </row>
    <row r="4206" spans="1:27" ht="45" customHeight="1" x14ac:dyDescent="0.25">
      <c r="A4206" s="12" t="s">
        <v>1935</v>
      </c>
      <c r="B4206" s="12" t="s">
        <v>768</v>
      </c>
      <c r="C4206" s="13" t="s">
        <v>12</v>
      </c>
      <c r="D4206" s="61" t="s">
        <v>769</v>
      </c>
      <c r="E4206" s="62"/>
      <c r="F4206" s="62"/>
      <c r="G4206" s="13"/>
      <c r="H4206" s="14" t="s">
        <v>958</v>
      </c>
      <c r="I4206" s="63">
        <v>1</v>
      </c>
      <c r="J4206" s="64"/>
      <c r="K4206" s="15">
        <f>ROUND(K4217,2)</f>
        <v>47.02</v>
      </c>
      <c r="L4206" s="13"/>
      <c r="M4206" s="13"/>
      <c r="N4206" s="13"/>
      <c r="O4206" s="13"/>
      <c r="P4206" s="13"/>
      <c r="Q4206" s="13"/>
      <c r="R4206" s="13"/>
      <c r="S4206" s="13"/>
      <c r="T4206" s="13"/>
      <c r="U4206" s="13"/>
      <c r="V4206" s="13"/>
      <c r="W4206" s="13"/>
      <c r="X4206" s="13"/>
      <c r="Y4206" s="13"/>
      <c r="Z4206" s="13"/>
      <c r="AA4206" s="13"/>
    </row>
    <row r="4207" spans="1:27" x14ac:dyDescent="0.25">
      <c r="B4207" s="9" t="s">
        <v>959</v>
      </c>
    </row>
    <row r="4208" spans="1:27" x14ac:dyDescent="0.25">
      <c r="B4208" t="s">
        <v>1334</v>
      </c>
      <c r="C4208" t="s">
        <v>25</v>
      </c>
      <c r="D4208" t="s">
        <v>1335</v>
      </c>
      <c r="E4208" s="16">
        <v>0.1</v>
      </c>
      <c r="F4208" t="s">
        <v>962</v>
      </c>
      <c r="G4208" t="s">
        <v>963</v>
      </c>
      <c r="H4208" s="17">
        <v>29.12</v>
      </c>
      <c r="I4208" t="s">
        <v>964</v>
      </c>
      <c r="J4208" s="18">
        <f>ROUND(E4208/I4206* H4208,5)</f>
        <v>2.9119999999999999</v>
      </c>
      <c r="K4208" s="19"/>
    </row>
    <row r="4209" spans="1:27" x14ac:dyDescent="0.25">
      <c r="D4209" s="20" t="s">
        <v>965</v>
      </c>
      <c r="E4209" s="19"/>
      <c r="H4209" s="19"/>
      <c r="K4209" s="17">
        <f>SUM(J4208:J4208)</f>
        <v>2.9119999999999999</v>
      </c>
    </row>
    <row r="4210" spans="1:27" x14ac:dyDescent="0.25">
      <c r="B4210" s="9" t="s">
        <v>970</v>
      </c>
      <c r="E4210" s="19"/>
      <c r="H4210" s="19"/>
      <c r="K4210" s="19"/>
    </row>
    <row r="4211" spans="1:27" x14ac:dyDescent="0.25">
      <c r="B4211" t="s">
        <v>1936</v>
      </c>
      <c r="C4211" t="s">
        <v>12</v>
      </c>
      <c r="D4211" t="s">
        <v>1937</v>
      </c>
      <c r="E4211" s="16">
        <v>1</v>
      </c>
      <c r="G4211" t="s">
        <v>963</v>
      </c>
      <c r="H4211" s="17">
        <v>42.95</v>
      </c>
      <c r="I4211" t="s">
        <v>964</v>
      </c>
      <c r="J4211" s="18">
        <f>ROUND(E4211* H4211,5)</f>
        <v>42.95</v>
      </c>
      <c r="K4211" s="19"/>
    </row>
    <row r="4212" spans="1:27" x14ac:dyDescent="0.25">
      <c r="D4212" s="20" t="s">
        <v>978</v>
      </c>
      <c r="E4212" s="19"/>
      <c r="H4212" s="19"/>
      <c r="K4212" s="17">
        <f>SUM(J4211:J4211)</f>
        <v>42.95</v>
      </c>
    </row>
    <row r="4213" spans="1:27" x14ac:dyDescent="0.25">
      <c r="E4213" s="19"/>
      <c r="H4213" s="19"/>
      <c r="K4213" s="19"/>
    </row>
    <row r="4214" spans="1:27" x14ac:dyDescent="0.25">
      <c r="D4214" s="20" t="s">
        <v>980</v>
      </c>
      <c r="E4214" s="19"/>
      <c r="H4214" s="19">
        <v>2</v>
      </c>
      <c r="I4214" t="s">
        <v>981</v>
      </c>
      <c r="J4214">
        <f>ROUND(H4214/100*K4209,5)</f>
        <v>5.824E-2</v>
      </c>
      <c r="K4214" s="19"/>
    </row>
    <row r="4215" spans="1:27" x14ac:dyDescent="0.25">
      <c r="D4215" s="20" t="s">
        <v>979</v>
      </c>
      <c r="E4215" s="19"/>
      <c r="H4215" s="19"/>
      <c r="K4215" s="21">
        <f>SUM(J4207:J4214)</f>
        <v>45.92024</v>
      </c>
    </row>
    <row r="4216" spans="1:27" x14ac:dyDescent="0.25">
      <c r="D4216" s="20" t="s">
        <v>1012</v>
      </c>
      <c r="E4216" s="19"/>
      <c r="H4216" s="19">
        <v>2.4</v>
      </c>
      <c r="I4216" t="s">
        <v>981</v>
      </c>
      <c r="K4216" s="17">
        <f>ROUND(H4216/100*K4215,5)</f>
        <v>1.10209</v>
      </c>
    </row>
    <row r="4217" spans="1:27" x14ac:dyDescent="0.25">
      <c r="D4217" s="20" t="s">
        <v>982</v>
      </c>
      <c r="E4217" s="19"/>
      <c r="H4217" s="19"/>
      <c r="K4217" s="21">
        <f>SUM(K4215:K4216)</f>
        <v>47.022329999999997</v>
      </c>
    </row>
    <row r="4219" spans="1:27" ht="45" customHeight="1" x14ac:dyDescent="0.25">
      <c r="A4219" s="12" t="s">
        <v>1938</v>
      </c>
      <c r="B4219" s="12" t="s">
        <v>247</v>
      </c>
      <c r="C4219" s="13" t="s">
        <v>12</v>
      </c>
      <c r="D4219" s="61" t="s">
        <v>248</v>
      </c>
      <c r="E4219" s="62"/>
      <c r="F4219" s="62"/>
      <c r="G4219" s="13"/>
      <c r="H4219" s="14" t="s">
        <v>958</v>
      </c>
      <c r="I4219" s="63">
        <v>1</v>
      </c>
      <c r="J4219" s="64"/>
      <c r="K4219" s="15">
        <f>ROUND(K4232,2)</f>
        <v>208.5</v>
      </c>
      <c r="L4219" s="13"/>
      <c r="M4219" s="13"/>
      <c r="N4219" s="13"/>
      <c r="O4219" s="13"/>
      <c r="P4219" s="13"/>
      <c r="Q4219" s="13"/>
      <c r="R4219" s="13"/>
      <c r="S4219" s="13"/>
      <c r="T4219" s="13"/>
      <c r="U4219" s="13"/>
      <c r="V4219" s="13"/>
      <c r="W4219" s="13"/>
      <c r="X4219" s="13"/>
      <c r="Y4219" s="13"/>
      <c r="Z4219" s="13"/>
      <c r="AA4219" s="13"/>
    </row>
    <row r="4220" spans="1:27" x14ac:dyDescent="0.25">
      <c r="B4220" s="9" t="s">
        <v>959</v>
      </c>
    </row>
    <row r="4221" spans="1:27" x14ac:dyDescent="0.25">
      <c r="B4221" t="s">
        <v>1492</v>
      </c>
      <c r="C4221" t="s">
        <v>25</v>
      </c>
      <c r="D4221" t="s">
        <v>1493</v>
      </c>
      <c r="E4221" s="16">
        <v>7.4999999999999997E-2</v>
      </c>
      <c r="F4221" t="s">
        <v>962</v>
      </c>
      <c r="G4221" t="s">
        <v>963</v>
      </c>
      <c r="H4221" s="17">
        <v>20.65</v>
      </c>
      <c r="I4221" t="s">
        <v>964</v>
      </c>
      <c r="J4221" s="18">
        <f>ROUND(E4221/I4219* H4221,5)</f>
        <v>1.5487500000000001</v>
      </c>
      <c r="K4221" s="19"/>
    </row>
    <row r="4222" spans="1:27" x14ac:dyDescent="0.25">
      <c r="B4222" t="s">
        <v>1334</v>
      </c>
      <c r="C4222" t="s">
        <v>25</v>
      </c>
      <c r="D4222" t="s">
        <v>1335</v>
      </c>
      <c r="E4222" s="16">
        <v>1.5</v>
      </c>
      <c r="F4222" t="s">
        <v>962</v>
      </c>
      <c r="G4222" t="s">
        <v>963</v>
      </c>
      <c r="H4222" s="17">
        <v>23.53</v>
      </c>
      <c r="I4222" t="s">
        <v>964</v>
      </c>
      <c r="J4222" s="18">
        <f>ROUND(E4222/I4219* H4222,5)</f>
        <v>35.295000000000002</v>
      </c>
      <c r="K4222" s="19"/>
    </row>
    <row r="4223" spans="1:27" x14ac:dyDescent="0.25">
      <c r="D4223" s="20" t="s">
        <v>965</v>
      </c>
      <c r="E4223" s="19"/>
      <c r="H4223" s="19"/>
      <c r="K4223" s="17">
        <f>SUM(J4221:J4222)</f>
        <v>36.84375</v>
      </c>
    </row>
    <row r="4224" spans="1:27" x14ac:dyDescent="0.25">
      <c r="B4224" s="9" t="s">
        <v>970</v>
      </c>
      <c r="E4224" s="19"/>
      <c r="H4224" s="19"/>
      <c r="K4224" s="19"/>
    </row>
    <row r="4225" spans="1:27" x14ac:dyDescent="0.25">
      <c r="B4225" t="s">
        <v>1939</v>
      </c>
      <c r="C4225" t="s">
        <v>12</v>
      </c>
      <c r="D4225" t="s">
        <v>1940</v>
      </c>
      <c r="E4225" s="16">
        <v>1</v>
      </c>
      <c r="G4225" t="s">
        <v>963</v>
      </c>
      <c r="H4225" s="17">
        <v>19.600000000000001</v>
      </c>
      <c r="I4225" t="s">
        <v>964</v>
      </c>
      <c r="J4225" s="18">
        <f>ROUND(E4225* H4225,5)</f>
        <v>19.600000000000001</v>
      </c>
      <c r="K4225" s="19"/>
    </row>
    <row r="4226" spans="1:27" x14ac:dyDescent="0.25">
      <c r="B4226" t="s">
        <v>1941</v>
      </c>
      <c r="C4226" t="s">
        <v>12</v>
      </c>
      <c r="D4226" t="s">
        <v>1942</v>
      </c>
      <c r="E4226" s="16">
        <v>1</v>
      </c>
      <c r="G4226" t="s">
        <v>963</v>
      </c>
      <c r="H4226" s="17">
        <v>146.43</v>
      </c>
      <c r="I4226" t="s">
        <v>964</v>
      </c>
      <c r="J4226" s="18">
        <f>ROUND(E4226* H4226,5)</f>
        <v>146.43</v>
      </c>
      <c r="K4226" s="19"/>
    </row>
    <row r="4227" spans="1:27" x14ac:dyDescent="0.25">
      <c r="D4227" s="20" t="s">
        <v>978</v>
      </c>
      <c r="E4227" s="19"/>
      <c r="H4227" s="19"/>
      <c r="K4227" s="17">
        <f>SUM(J4225:J4226)</f>
        <v>166.03</v>
      </c>
    </row>
    <row r="4228" spans="1:27" x14ac:dyDescent="0.25">
      <c r="E4228" s="19"/>
      <c r="H4228" s="19"/>
      <c r="K4228" s="19"/>
    </row>
    <row r="4229" spans="1:27" x14ac:dyDescent="0.25">
      <c r="D4229" s="20" t="s">
        <v>980</v>
      </c>
      <c r="E4229" s="19"/>
      <c r="H4229" s="19">
        <v>2</v>
      </c>
      <c r="I4229" t="s">
        <v>981</v>
      </c>
      <c r="J4229">
        <f>ROUND(H4229/100*K4223,5)</f>
        <v>0.73687999999999998</v>
      </c>
      <c r="K4229" s="19"/>
    </row>
    <row r="4230" spans="1:27" x14ac:dyDescent="0.25">
      <c r="D4230" s="20" t="s">
        <v>979</v>
      </c>
      <c r="E4230" s="19"/>
      <c r="H4230" s="19"/>
      <c r="K4230" s="21">
        <f>SUM(J4220:J4229)</f>
        <v>203.61063000000001</v>
      </c>
    </row>
    <row r="4231" spans="1:27" x14ac:dyDescent="0.25">
      <c r="D4231" s="20" t="s">
        <v>1012</v>
      </c>
      <c r="E4231" s="19"/>
      <c r="H4231" s="19">
        <v>2.4</v>
      </c>
      <c r="I4231" t="s">
        <v>981</v>
      </c>
      <c r="K4231" s="17">
        <f>ROUND(H4231/100*K4230,5)</f>
        <v>4.88666</v>
      </c>
    </row>
    <row r="4232" spans="1:27" x14ac:dyDescent="0.25">
      <c r="D4232" s="20" t="s">
        <v>982</v>
      </c>
      <c r="E4232" s="19"/>
      <c r="H4232" s="19"/>
      <c r="K4232" s="21">
        <f>SUM(K4230:K4231)</f>
        <v>208.49729000000002</v>
      </c>
    </row>
    <row r="4234" spans="1:27" ht="45" customHeight="1" x14ac:dyDescent="0.25">
      <c r="A4234" s="12" t="s">
        <v>1943</v>
      </c>
      <c r="B4234" s="12" t="s">
        <v>249</v>
      </c>
      <c r="C4234" s="13" t="s">
        <v>12</v>
      </c>
      <c r="D4234" s="61" t="s">
        <v>250</v>
      </c>
      <c r="E4234" s="62"/>
      <c r="F4234" s="62"/>
      <c r="G4234" s="13"/>
      <c r="H4234" s="14" t="s">
        <v>958</v>
      </c>
      <c r="I4234" s="63">
        <v>1</v>
      </c>
      <c r="J4234" s="64"/>
      <c r="K4234" s="15">
        <f>ROUND(K4247,2)</f>
        <v>257.89999999999998</v>
      </c>
      <c r="L4234" s="13"/>
      <c r="M4234" s="13"/>
      <c r="N4234" s="13"/>
      <c r="O4234" s="13"/>
      <c r="P4234" s="13"/>
      <c r="Q4234" s="13"/>
      <c r="R4234" s="13"/>
      <c r="S4234" s="13"/>
      <c r="T4234" s="13"/>
      <c r="U4234" s="13"/>
      <c r="V4234" s="13"/>
      <c r="W4234" s="13"/>
      <c r="X4234" s="13"/>
      <c r="Y4234" s="13"/>
      <c r="Z4234" s="13"/>
      <c r="AA4234" s="13"/>
    </row>
    <row r="4235" spans="1:27" x14ac:dyDescent="0.25">
      <c r="B4235" s="9" t="s">
        <v>959</v>
      </c>
    </row>
    <row r="4236" spans="1:27" x14ac:dyDescent="0.25">
      <c r="B4236" t="s">
        <v>1334</v>
      </c>
      <c r="C4236" t="s">
        <v>25</v>
      </c>
      <c r="D4236" t="s">
        <v>1335</v>
      </c>
      <c r="E4236" s="16">
        <v>1.5</v>
      </c>
      <c r="F4236" t="s">
        <v>962</v>
      </c>
      <c r="G4236" t="s">
        <v>963</v>
      </c>
      <c r="H4236" s="17">
        <v>23.53</v>
      </c>
      <c r="I4236" t="s">
        <v>964</v>
      </c>
      <c r="J4236" s="18">
        <f>ROUND(E4236/I4234* H4236,5)</f>
        <v>35.295000000000002</v>
      </c>
      <c r="K4236" s="19"/>
    </row>
    <row r="4237" spans="1:27" x14ac:dyDescent="0.25">
      <c r="B4237" t="s">
        <v>1492</v>
      </c>
      <c r="C4237" t="s">
        <v>25</v>
      </c>
      <c r="D4237" t="s">
        <v>1493</v>
      </c>
      <c r="E4237" s="16">
        <v>7.4999999999999997E-2</v>
      </c>
      <c r="F4237" t="s">
        <v>962</v>
      </c>
      <c r="G4237" t="s">
        <v>963</v>
      </c>
      <c r="H4237" s="17">
        <v>20.65</v>
      </c>
      <c r="I4237" t="s">
        <v>964</v>
      </c>
      <c r="J4237" s="18">
        <f>ROUND(E4237/I4234* H4237,5)</f>
        <v>1.5487500000000001</v>
      </c>
      <c r="K4237" s="19"/>
    </row>
    <row r="4238" spans="1:27" x14ac:dyDescent="0.25">
      <c r="D4238" s="20" t="s">
        <v>965</v>
      </c>
      <c r="E4238" s="19"/>
      <c r="H4238" s="19"/>
      <c r="K4238" s="17">
        <f>SUM(J4236:J4237)</f>
        <v>36.84375</v>
      </c>
    </row>
    <row r="4239" spans="1:27" x14ac:dyDescent="0.25">
      <c r="B4239" s="9" t="s">
        <v>970</v>
      </c>
      <c r="E4239" s="19"/>
      <c r="H4239" s="19"/>
      <c r="K4239" s="19"/>
    </row>
    <row r="4240" spans="1:27" x14ac:dyDescent="0.25">
      <c r="B4240" t="s">
        <v>1939</v>
      </c>
      <c r="C4240" t="s">
        <v>12</v>
      </c>
      <c r="D4240" t="s">
        <v>1940</v>
      </c>
      <c r="E4240" s="16">
        <v>1</v>
      </c>
      <c r="G4240" t="s">
        <v>963</v>
      </c>
      <c r="H4240" s="17">
        <v>19.600000000000001</v>
      </c>
      <c r="I4240" t="s">
        <v>964</v>
      </c>
      <c r="J4240" s="18">
        <f>ROUND(E4240* H4240,5)</f>
        <v>19.600000000000001</v>
      </c>
      <c r="K4240" s="19"/>
    </row>
    <row r="4241" spans="1:27" x14ac:dyDescent="0.25">
      <c r="B4241" t="s">
        <v>1944</v>
      </c>
      <c r="C4241" t="s">
        <v>12</v>
      </c>
      <c r="D4241" t="s">
        <v>1945</v>
      </c>
      <c r="E4241" s="16">
        <v>1</v>
      </c>
      <c r="G4241" t="s">
        <v>963</v>
      </c>
      <c r="H4241" s="17">
        <v>194.67</v>
      </c>
      <c r="I4241" t="s">
        <v>964</v>
      </c>
      <c r="J4241" s="18">
        <f>ROUND(E4241* H4241,5)</f>
        <v>194.67</v>
      </c>
      <c r="K4241" s="19"/>
    </row>
    <row r="4242" spans="1:27" x14ac:dyDescent="0.25">
      <c r="D4242" s="20" t="s">
        <v>978</v>
      </c>
      <c r="E4242" s="19"/>
      <c r="H4242" s="19"/>
      <c r="K4242" s="17">
        <f>SUM(J4240:J4241)</f>
        <v>214.26999999999998</v>
      </c>
    </row>
    <row r="4243" spans="1:27" x14ac:dyDescent="0.25">
      <c r="E4243" s="19"/>
      <c r="H4243" s="19"/>
      <c r="K4243" s="19"/>
    </row>
    <row r="4244" spans="1:27" x14ac:dyDescent="0.25">
      <c r="D4244" s="20" t="s">
        <v>980</v>
      </c>
      <c r="E4244" s="19"/>
      <c r="H4244" s="19">
        <v>2</v>
      </c>
      <c r="I4244" t="s">
        <v>981</v>
      </c>
      <c r="J4244">
        <f>ROUND(H4244/100*K4238,5)</f>
        <v>0.73687999999999998</v>
      </c>
      <c r="K4244" s="19"/>
    </row>
    <row r="4245" spans="1:27" x14ac:dyDescent="0.25">
      <c r="D4245" s="20" t="s">
        <v>979</v>
      </c>
      <c r="E4245" s="19"/>
      <c r="H4245" s="19"/>
      <c r="K4245" s="21">
        <f>SUM(J4235:J4244)</f>
        <v>251.85063</v>
      </c>
    </row>
    <row r="4246" spans="1:27" x14ac:dyDescent="0.25">
      <c r="D4246" s="20" t="s">
        <v>1012</v>
      </c>
      <c r="E4246" s="19"/>
      <c r="H4246" s="19">
        <v>2.4</v>
      </c>
      <c r="I4246" t="s">
        <v>981</v>
      </c>
      <c r="K4246" s="17">
        <f>ROUND(H4246/100*K4245,5)</f>
        <v>6.0444199999999997</v>
      </c>
    </row>
    <row r="4247" spans="1:27" x14ac:dyDescent="0.25">
      <c r="D4247" s="20" t="s">
        <v>982</v>
      </c>
      <c r="E4247" s="19"/>
      <c r="H4247" s="19"/>
      <c r="K4247" s="21">
        <f>SUM(K4245:K4246)</f>
        <v>257.89504999999997</v>
      </c>
    </row>
    <row r="4249" spans="1:27" ht="45" customHeight="1" x14ac:dyDescent="0.25">
      <c r="A4249" s="12" t="s">
        <v>1946</v>
      </c>
      <c r="B4249" s="12" t="s">
        <v>277</v>
      </c>
      <c r="C4249" s="13" t="s">
        <v>12</v>
      </c>
      <c r="D4249" s="61" t="s">
        <v>278</v>
      </c>
      <c r="E4249" s="62"/>
      <c r="F4249" s="62"/>
      <c r="G4249" s="13"/>
      <c r="H4249" s="14" t="s">
        <v>958</v>
      </c>
      <c r="I4249" s="63">
        <v>1</v>
      </c>
      <c r="J4249" s="64"/>
      <c r="K4249" s="15">
        <f>ROUND(K4260,2)</f>
        <v>16.29</v>
      </c>
      <c r="L4249" s="13"/>
      <c r="M4249" s="13"/>
      <c r="N4249" s="13"/>
      <c r="O4249" s="13"/>
      <c r="P4249" s="13"/>
      <c r="Q4249" s="13"/>
      <c r="R4249" s="13"/>
      <c r="S4249" s="13"/>
      <c r="T4249" s="13"/>
      <c r="U4249" s="13"/>
      <c r="V4249" s="13"/>
      <c r="W4249" s="13"/>
      <c r="X4249" s="13"/>
      <c r="Y4249" s="13"/>
      <c r="Z4249" s="13"/>
      <c r="AA4249" s="13"/>
    </row>
    <row r="4250" spans="1:27" x14ac:dyDescent="0.25">
      <c r="B4250" s="9" t="s">
        <v>959</v>
      </c>
    </row>
    <row r="4251" spans="1:27" x14ac:dyDescent="0.25">
      <c r="B4251" t="s">
        <v>1334</v>
      </c>
      <c r="C4251" t="s">
        <v>25</v>
      </c>
      <c r="D4251" t="s">
        <v>1335</v>
      </c>
      <c r="E4251" s="16">
        <v>0.3</v>
      </c>
      <c r="F4251" t="s">
        <v>962</v>
      </c>
      <c r="G4251" t="s">
        <v>963</v>
      </c>
      <c r="H4251" s="17">
        <v>29.12</v>
      </c>
      <c r="I4251" t="s">
        <v>964</v>
      </c>
      <c r="J4251" s="18">
        <f>ROUND(E4251/I4249* H4251,5)</f>
        <v>8.7360000000000007</v>
      </c>
      <c r="K4251" s="19"/>
    </row>
    <row r="4252" spans="1:27" x14ac:dyDescent="0.25">
      <c r="D4252" s="20" t="s">
        <v>965</v>
      </c>
      <c r="E4252" s="19"/>
      <c r="H4252" s="19"/>
      <c r="K4252" s="17">
        <f>SUM(J4251:J4251)</f>
        <v>8.7360000000000007</v>
      </c>
    </row>
    <row r="4253" spans="1:27" x14ac:dyDescent="0.25">
      <c r="B4253" s="9" t="s">
        <v>970</v>
      </c>
      <c r="E4253" s="19"/>
      <c r="H4253" s="19"/>
      <c r="K4253" s="19"/>
    </row>
    <row r="4254" spans="1:27" x14ac:dyDescent="0.25">
      <c r="B4254" t="s">
        <v>1947</v>
      </c>
      <c r="C4254" t="s">
        <v>12</v>
      </c>
      <c r="D4254" t="s">
        <v>1948</v>
      </c>
      <c r="E4254" s="16">
        <v>1</v>
      </c>
      <c r="G4254" t="s">
        <v>963</v>
      </c>
      <c r="H4254" s="17">
        <v>7</v>
      </c>
      <c r="I4254" t="s">
        <v>964</v>
      </c>
      <c r="J4254" s="18">
        <f>ROUND(E4254* H4254,5)</f>
        <v>7</v>
      </c>
      <c r="K4254" s="19"/>
    </row>
    <row r="4255" spans="1:27" x14ac:dyDescent="0.25">
      <c r="D4255" s="20" t="s">
        <v>978</v>
      </c>
      <c r="E4255" s="19"/>
      <c r="H4255" s="19"/>
      <c r="K4255" s="17">
        <f>SUM(J4254:J4254)</f>
        <v>7</v>
      </c>
    </row>
    <row r="4256" spans="1:27" x14ac:dyDescent="0.25">
      <c r="E4256" s="19"/>
      <c r="H4256" s="19"/>
      <c r="K4256" s="19"/>
    </row>
    <row r="4257" spans="1:27" x14ac:dyDescent="0.25">
      <c r="D4257" s="20" t="s">
        <v>980</v>
      </c>
      <c r="E4257" s="19"/>
      <c r="H4257" s="19">
        <v>2</v>
      </c>
      <c r="I4257" t="s">
        <v>981</v>
      </c>
      <c r="J4257">
        <f>ROUND(H4257/100*K4252,5)</f>
        <v>0.17471999999999999</v>
      </c>
      <c r="K4257" s="19"/>
    </row>
    <row r="4258" spans="1:27" x14ac:dyDescent="0.25">
      <c r="D4258" s="20" t="s">
        <v>979</v>
      </c>
      <c r="E4258" s="19"/>
      <c r="H4258" s="19"/>
      <c r="K4258" s="21">
        <f>SUM(J4250:J4257)</f>
        <v>15.910720000000001</v>
      </c>
    </row>
    <row r="4259" spans="1:27" x14ac:dyDescent="0.25">
      <c r="D4259" s="20" t="s">
        <v>1012</v>
      </c>
      <c r="E4259" s="19"/>
      <c r="H4259" s="19">
        <v>2.4</v>
      </c>
      <c r="I4259" t="s">
        <v>981</v>
      </c>
      <c r="K4259" s="17">
        <f>ROUND(H4259/100*K4258,5)</f>
        <v>0.38185999999999998</v>
      </c>
    </row>
    <row r="4260" spans="1:27" x14ac:dyDescent="0.25">
      <c r="D4260" s="20" t="s">
        <v>982</v>
      </c>
      <c r="E4260" s="19"/>
      <c r="H4260" s="19"/>
      <c r="K4260" s="21">
        <f>SUM(K4258:K4259)</f>
        <v>16.292580000000001</v>
      </c>
    </row>
    <row r="4262" spans="1:27" ht="45" customHeight="1" x14ac:dyDescent="0.25">
      <c r="A4262" s="12" t="s">
        <v>1949</v>
      </c>
      <c r="B4262" s="12" t="s">
        <v>279</v>
      </c>
      <c r="C4262" s="13" t="s">
        <v>12</v>
      </c>
      <c r="D4262" s="61" t="s">
        <v>280</v>
      </c>
      <c r="E4262" s="62"/>
      <c r="F4262" s="62"/>
      <c r="G4262" s="13"/>
      <c r="H4262" s="14" t="s">
        <v>958</v>
      </c>
      <c r="I4262" s="63">
        <v>1</v>
      </c>
      <c r="J4262" s="64"/>
      <c r="K4262" s="15">
        <f>ROUND(K4273,2)</f>
        <v>19.329999999999998</v>
      </c>
      <c r="L4262" s="13"/>
      <c r="M4262" s="13"/>
      <c r="N4262" s="13"/>
      <c r="O4262" s="13"/>
      <c r="P4262" s="13"/>
      <c r="Q4262" s="13"/>
      <c r="R4262" s="13"/>
      <c r="S4262" s="13"/>
      <c r="T4262" s="13"/>
      <c r="U4262" s="13"/>
      <c r="V4262" s="13"/>
      <c r="W4262" s="13"/>
      <c r="X4262" s="13"/>
      <c r="Y4262" s="13"/>
      <c r="Z4262" s="13"/>
      <c r="AA4262" s="13"/>
    </row>
    <row r="4263" spans="1:27" x14ac:dyDescent="0.25">
      <c r="B4263" s="9" t="s">
        <v>959</v>
      </c>
    </row>
    <row r="4264" spans="1:27" x14ac:dyDescent="0.25">
      <c r="B4264" t="s">
        <v>1334</v>
      </c>
      <c r="C4264" t="s">
        <v>25</v>
      </c>
      <c r="D4264" t="s">
        <v>1335</v>
      </c>
      <c r="E4264" s="16">
        <v>0.4</v>
      </c>
      <c r="F4264" t="s">
        <v>962</v>
      </c>
      <c r="G4264" t="s">
        <v>963</v>
      </c>
      <c r="H4264" s="17">
        <v>29.12</v>
      </c>
      <c r="I4264" t="s">
        <v>964</v>
      </c>
      <c r="J4264" s="18">
        <f>ROUND(E4264/I4262* H4264,5)</f>
        <v>11.648</v>
      </c>
      <c r="K4264" s="19"/>
    </row>
    <row r="4265" spans="1:27" x14ac:dyDescent="0.25">
      <c r="D4265" s="20" t="s">
        <v>965</v>
      </c>
      <c r="E4265" s="19"/>
      <c r="H4265" s="19"/>
      <c r="K4265" s="17">
        <f>SUM(J4264:J4264)</f>
        <v>11.648</v>
      </c>
    </row>
    <row r="4266" spans="1:27" x14ac:dyDescent="0.25">
      <c r="B4266" s="9" t="s">
        <v>970</v>
      </c>
      <c r="E4266" s="19"/>
      <c r="H4266" s="19"/>
      <c r="K4266" s="19"/>
    </row>
    <row r="4267" spans="1:27" x14ac:dyDescent="0.25">
      <c r="B4267" t="s">
        <v>1947</v>
      </c>
      <c r="C4267" t="s">
        <v>12</v>
      </c>
      <c r="D4267" t="s">
        <v>1948</v>
      </c>
      <c r="E4267" s="16">
        <v>1</v>
      </c>
      <c r="G4267" t="s">
        <v>963</v>
      </c>
      <c r="H4267" s="17">
        <v>7</v>
      </c>
      <c r="I4267" t="s">
        <v>964</v>
      </c>
      <c r="J4267" s="18">
        <f>ROUND(E4267* H4267,5)</f>
        <v>7</v>
      </c>
      <c r="K4267" s="19"/>
    </row>
    <row r="4268" spans="1:27" x14ac:dyDescent="0.25">
      <c r="D4268" s="20" t="s">
        <v>978</v>
      </c>
      <c r="E4268" s="19"/>
      <c r="H4268" s="19"/>
      <c r="K4268" s="17">
        <f>SUM(J4267:J4267)</f>
        <v>7</v>
      </c>
    </row>
    <row r="4269" spans="1:27" x14ac:dyDescent="0.25">
      <c r="E4269" s="19"/>
      <c r="H4269" s="19"/>
      <c r="K4269" s="19"/>
    </row>
    <row r="4270" spans="1:27" x14ac:dyDescent="0.25">
      <c r="D4270" s="20" t="s">
        <v>980</v>
      </c>
      <c r="E4270" s="19"/>
      <c r="H4270" s="19">
        <v>2</v>
      </c>
      <c r="I4270" t="s">
        <v>981</v>
      </c>
      <c r="J4270">
        <f>ROUND(H4270/100*K4265,5)</f>
        <v>0.23296</v>
      </c>
      <c r="K4270" s="19"/>
    </row>
    <row r="4271" spans="1:27" x14ac:dyDescent="0.25">
      <c r="D4271" s="20" t="s">
        <v>979</v>
      </c>
      <c r="E4271" s="19"/>
      <c r="H4271" s="19"/>
      <c r="K4271" s="21">
        <f>SUM(J4263:J4270)</f>
        <v>18.880959999999998</v>
      </c>
    </row>
    <row r="4272" spans="1:27" x14ac:dyDescent="0.25">
      <c r="D4272" s="20" t="s">
        <v>1012</v>
      </c>
      <c r="E4272" s="19"/>
      <c r="H4272" s="19">
        <v>2.4</v>
      </c>
      <c r="I4272" t="s">
        <v>981</v>
      </c>
      <c r="K4272" s="17">
        <f>ROUND(H4272/100*K4271,5)</f>
        <v>0.45313999999999999</v>
      </c>
    </row>
    <row r="4273" spans="1:27" x14ac:dyDescent="0.25">
      <c r="D4273" s="20" t="s">
        <v>982</v>
      </c>
      <c r="E4273" s="19"/>
      <c r="H4273" s="19"/>
      <c r="K4273" s="21">
        <f>SUM(K4271:K4272)</f>
        <v>19.334099999999999</v>
      </c>
    </row>
    <row r="4275" spans="1:27" ht="45" customHeight="1" x14ac:dyDescent="0.25">
      <c r="A4275" s="12" t="s">
        <v>1950</v>
      </c>
      <c r="B4275" s="12" t="s">
        <v>251</v>
      </c>
      <c r="C4275" s="13" t="s">
        <v>12</v>
      </c>
      <c r="D4275" s="61" t="s">
        <v>252</v>
      </c>
      <c r="E4275" s="62"/>
      <c r="F4275" s="62"/>
      <c r="G4275" s="13"/>
      <c r="H4275" s="14" t="s">
        <v>958</v>
      </c>
      <c r="I4275" s="63">
        <v>1</v>
      </c>
      <c r="J4275" s="64"/>
      <c r="K4275" s="15">
        <f>ROUND(K4288,2)</f>
        <v>778.68</v>
      </c>
      <c r="L4275" s="13"/>
      <c r="M4275" s="13"/>
      <c r="N4275" s="13"/>
      <c r="O4275" s="13"/>
      <c r="P4275" s="13"/>
      <c r="Q4275" s="13"/>
      <c r="R4275" s="13"/>
      <c r="S4275" s="13"/>
      <c r="T4275" s="13"/>
      <c r="U4275" s="13"/>
      <c r="V4275" s="13"/>
      <c r="W4275" s="13"/>
      <c r="X4275" s="13"/>
      <c r="Y4275" s="13"/>
      <c r="Z4275" s="13"/>
      <c r="AA4275" s="13"/>
    </row>
    <row r="4276" spans="1:27" x14ac:dyDescent="0.25">
      <c r="B4276" s="9" t="s">
        <v>959</v>
      </c>
    </row>
    <row r="4277" spans="1:27" x14ac:dyDescent="0.25">
      <c r="B4277" t="s">
        <v>1334</v>
      </c>
      <c r="C4277" t="s">
        <v>25</v>
      </c>
      <c r="D4277" t="s">
        <v>1335</v>
      </c>
      <c r="E4277" s="16">
        <v>1.95</v>
      </c>
      <c r="F4277" t="s">
        <v>962</v>
      </c>
      <c r="G4277" t="s">
        <v>963</v>
      </c>
      <c r="H4277" s="17">
        <v>29.12</v>
      </c>
      <c r="I4277" t="s">
        <v>964</v>
      </c>
      <c r="J4277" s="18">
        <f>ROUND(E4277/I4275* H4277,5)</f>
        <v>56.783999999999999</v>
      </c>
      <c r="K4277" s="19"/>
    </row>
    <row r="4278" spans="1:27" x14ac:dyDescent="0.25">
      <c r="B4278" t="s">
        <v>1492</v>
      </c>
      <c r="C4278" t="s">
        <v>25</v>
      </c>
      <c r="D4278" t="s">
        <v>1493</v>
      </c>
      <c r="E4278" s="16">
        <v>0.215</v>
      </c>
      <c r="F4278" t="s">
        <v>962</v>
      </c>
      <c r="G4278" t="s">
        <v>963</v>
      </c>
      <c r="H4278" s="17">
        <v>25.6</v>
      </c>
      <c r="I4278" t="s">
        <v>964</v>
      </c>
      <c r="J4278" s="18">
        <f>ROUND(E4278/I4275* H4278,5)</f>
        <v>5.5039999999999996</v>
      </c>
      <c r="K4278" s="19"/>
    </row>
    <row r="4279" spans="1:27" x14ac:dyDescent="0.25">
      <c r="D4279" s="20" t="s">
        <v>965</v>
      </c>
      <c r="E4279" s="19"/>
      <c r="H4279" s="19"/>
      <c r="K4279" s="17">
        <f>SUM(J4277:J4278)</f>
        <v>62.287999999999997</v>
      </c>
    </row>
    <row r="4280" spans="1:27" x14ac:dyDescent="0.25">
      <c r="B4280" s="9" t="s">
        <v>970</v>
      </c>
      <c r="E4280" s="19"/>
      <c r="H4280" s="19"/>
      <c r="K4280" s="19"/>
    </row>
    <row r="4281" spans="1:27" x14ac:dyDescent="0.25">
      <c r="B4281" t="s">
        <v>1951</v>
      </c>
      <c r="C4281" t="s">
        <v>1636</v>
      </c>
      <c r="D4281" t="s">
        <v>1952</v>
      </c>
      <c r="E4281" s="16">
        <v>6.6299999999999998E-2</v>
      </c>
      <c r="G4281" t="s">
        <v>963</v>
      </c>
      <c r="H4281" s="17">
        <v>22.07</v>
      </c>
      <c r="I4281" t="s">
        <v>964</v>
      </c>
      <c r="J4281" s="18">
        <f>ROUND(E4281* H4281,5)</f>
        <v>1.4632400000000001</v>
      </c>
      <c r="K4281" s="19"/>
    </row>
    <row r="4282" spans="1:27" x14ac:dyDescent="0.25">
      <c r="B4282" t="s">
        <v>1953</v>
      </c>
      <c r="C4282" t="s">
        <v>12</v>
      </c>
      <c r="D4282" t="s">
        <v>1954</v>
      </c>
      <c r="E4282" s="16">
        <v>1</v>
      </c>
      <c r="G4282" t="s">
        <v>963</v>
      </c>
      <c r="H4282" s="17">
        <v>695.43</v>
      </c>
      <c r="I4282" t="s">
        <v>964</v>
      </c>
      <c r="J4282" s="18">
        <f>ROUND(E4282* H4282,5)</f>
        <v>695.43</v>
      </c>
      <c r="K4282" s="19"/>
    </row>
    <row r="4283" spans="1:27" x14ac:dyDescent="0.25">
      <c r="D4283" s="20" t="s">
        <v>978</v>
      </c>
      <c r="E4283" s="19"/>
      <c r="H4283" s="19"/>
      <c r="K4283" s="17">
        <f>SUM(J4281:J4282)</f>
        <v>696.89323999999999</v>
      </c>
    </row>
    <row r="4284" spans="1:27" x14ac:dyDescent="0.25">
      <c r="E4284" s="19"/>
      <c r="H4284" s="19"/>
      <c r="K4284" s="19"/>
    </row>
    <row r="4285" spans="1:27" x14ac:dyDescent="0.25">
      <c r="D4285" s="20" t="s">
        <v>980</v>
      </c>
      <c r="E4285" s="19"/>
      <c r="H4285" s="19">
        <v>2</v>
      </c>
      <c r="I4285" t="s">
        <v>981</v>
      </c>
      <c r="J4285">
        <f>ROUND(H4285/100*K4279,5)</f>
        <v>1.24576</v>
      </c>
      <c r="K4285" s="19"/>
    </row>
    <row r="4286" spans="1:27" x14ac:dyDescent="0.25">
      <c r="D4286" s="20" t="s">
        <v>979</v>
      </c>
      <c r="E4286" s="19"/>
      <c r="H4286" s="19"/>
      <c r="K4286" s="21">
        <f>SUM(J4276:J4285)</f>
        <v>760.42699999999991</v>
      </c>
    </row>
    <row r="4287" spans="1:27" x14ac:dyDescent="0.25">
      <c r="D4287" s="20" t="s">
        <v>1012</v>
      </c>
      <c r="E4287" s="19"/>
      <c r="H4287" s="19">
        <v>2.4</v>
      </c>
      <c r="I4287" t="s">
        <v>981</v>
      </c>
      <c r="K4287" s="17">
        <f>ROUND(H4287/100*K4286,5)</f>
        <v>18.250250000000001</v>
      </c>
    </row>
    <row r="4288" spans="1:27" x14ac:dyDescent="0.25">
      <c r="D4288" s="20" t="s">
        <v>982</v>
      </c>
      <c r="E4288" s="19"/>
      <c r="H4288" s="19"/>
      <c r="K4288" s="21">
        <f>SUM(K4286:K4287)</f>
        <v>778.67724999999996</v>
      </c>
    </row>
    <row r="4290" spans="1:27" ht="45" customHeight="1" x14ac:dyDescent="0.25">
      <c r="A4290" s="12" t="s">
        <v>1955</v>
      </c>
      <c r="B4290" s="12" t="s">
        <v>287</v>
      </c>
      <c r="C4290" s="13" t="s">
        <v>28</v>
      </c>
      <c r="D4290" s="61" t="s">
        <v>288</v>
      </c>
      <c r="E4290" s="62"/>
      <c r="F4290" s="62"/>
      <c r="G4290" s="13"/>
      <c r="H4290" s="14" t="s">
        <v>958</v>
      </c>
      <c r="I4290" s="63">
        <v>1</v>
      </c>
      <c r="J4290" s="64"/>
      <c r="K4290" s="15">
        <f>ROUND(K4302,2)</f>
        <v>43.45</v>
      </c>
      <c r="L4290" s="13"/>
      <c r="M4290" s="13"/>
      <c r="N4290" s="13"/>
      <c r="O4290" s="13"/>
      <c r="P4290" s="13"/>
      <c r="Q4290" s="13"/>
      <c r="R4290" s="13"/>
      <c r="S4290" s="13"/>
      <c r="T4290" s="13"/>
      <c r="U4290" s="13"/>
      <c r="V4290" s="13"/>
      <c r="W4290" s="13"/>
      <c r="X4290" s="13"/>
      <c r="Y4290" s="13"/>
      <c r="Z4290" s="13"/>
      <c r="AA4290" s="13"/>
    </row>
    <row r="4291" spans="1:27" x14ac:dyDescent="0.25">
      <c r="B4291" s="9" t="s">
        <v>959</v>
      </c>
    </row>
    <row r="4292" spans="1:27" x14ac:dyDescent="0.25">
      <c r="B4292" t="s">
        <v>1061</v>
      </c>
      <c r="C4292" t="s">
        <v>25</v>
      </c>
      <c r="D4292" t="s">
        <v>1062</v>
      </c>
      <c r="E4292" s="16">
        <v>0.2</v>
      </c>
      <c r="F4292" t="s">
        <v>962</v>
      </c>
      <c r="G4292" t="s">
        <v>963</v>
      </c>
      <c r="H4292" s="17">
        <v>23.11</v>
      </c>
      <c r="I4292" t="s">
        <v>964</v>
      </c>
      <c r="J4292" s="18">
        <f>ROUND(E4292/I4290* H4292,5)</f>
        <v>4.6219999999999999</v>
      </c>
      <c r="K4292" s="19"/>
    </row>
    <row r="4293" spans="1:27" x14ac:dyDescent="0.25">
      <c r="B4293" t="s">
        <v>1059</v>
      </c>
      <c r="C4293" t="s">
        <v>25</v>
      </c>
      <c r="D4293" t="s">
        <v>1060</v>
      </c>
      <c r="E4293" s="16">
        <v>0.05</v>
      </c>
      <c r="F4293" t="s">
        <v>962</v>
      </c>
      <c r="G4293" t="s">
        <v>963</v>
      </c>
      <c r="H4293" s="17">
        <v>20.49</v>
      </c>
      <c r="I4293" t="s">
        <v>964</v>
      </c>
      <c r="J4293" s="18">
        <f>ROUND(E4293/I4290* H4293,5)</f>
        <v>1.0245</v>
      </c>
      <c r="K4293" s="19"/>
    </row>
    <row r="4294" spans="1:27" x14ac:dyDescent="0.25">
      <c r="D4294" s="20" t="s">
        <v>965</v>
      </c>
      <c r="E4294" s="19"/>
      <c r="H4294" s="19"/>
      <c r="K4294" s="17">
        <f>SUM(J4292:J4293)</f>
        <v>5.6464999999999996</v>
      </c>
    </row>
    <row r="4295" spans="1:27" x14ac:dyDescent="0.25">
      <c r="B4295" s="9" t="s">
        <v>970</v>
      </c>
      <c r="E4295" s="19"/>
      <c r="H4295" s="19"/>
      <c r="K4295" s="19"/>
    </row>
    <row r="4296" spans="1:27" x14ac:dyDescent="0.25">
      <c r="B4296" t="s">
        <v>1956</v>
      </c>
      <c r="C4296" t="s">
        <v>28</v>
      </c>
      <c r="D4296" t="s">
        <v>1957</v>
      </c>
      <c r="E4296" s="16">
        <v>1</v>
      </c>
      <c r="G4296" t="s">
        <v>963</v>
      </c>
      <c r="H4296" s="17">
        <v>36.67</v>
      </c>
      <c r="I4296" t="s">
        <v>964</v>
      </c>
      <c r="J4296" s="18">
        <f>ROUND(E4296* H4296,5)</f>
        <v>36.67</v>
      </c>
      <c r="K4296" s="19"/>
    </row>
    <row r="4297" spans="1:27" x14ac:dyDescent="0.25">
      <c r="D4297" s="20" t="s">
        <v>978</v>
      </c>
      <c r="E4297" s="19"/>
      <c r="H4297" s="19"/>
      <c r="K4297" s="17">
        <f>SUM(J4296:J4296)</f>
        <v>36.67</v>
      </c>
    </row>
    <row r="4298" spans="1:27" x14ac:dyDescent="0.25">
      <c r="E4298" s="19"/>
      <c r="H4298" s="19"/>
      <c r="K4298" s="19"/>
    </row>
    <row r="4299" spans="1:27" x14ac:dyDescent="0.25">
      <c r="D4299" s="20" t="s">
        <v>980</v>
      </c>
      <c r="E4299" s="19"/>
      <c r="H4299" s="19">
        <v>2</v>
      </c>
      <c r="I4299" t="s">
        <v>981</v>
      </c>
      <c r="J4299">
        <f>ROUND(H4299/100*K4294,5)</f>
        <v>0.11293</v>
      </c>
      <c r="K4299" s="19"/>
    </row>
    <row r="4300" spans="1:27" x14ac:dyDescent="0.25">
      <c r="D4300" s="20" t="s">
        <v>979</v>
      </c>
      <c r="E4300" s="19"/>
      <c r="H4300" s="19"/>
      <c r="K4300" s="21">
        <f>SUM(J4291:J4299)</f>
        <v>42.429430000000004</v>
      </c>
    </row>
    <row r="4301" spans="1:27" x14ac:dyDescent="0.25">
      <c r="D4301" s="20" t="s">
        <v>1012</v>
      </c>
      <c r="E4301" s="19"/>
      <c r="H4301" s="19">
        <v>2.4</v>
      </c>
      <c r="I4301" t="s">
        <v>981</v>
      </c>
      <c r="K4301" s="17">
        <f>ROUND(H4301/100*K4300,5)</f>
        <v>1.01831</v>
      </c>
    </row>
    <row r="4302" spans="1:27" x14ac:dyDescent="0.25">
      <c r="D4302" s="20" t="s">
        <v>982</v>
      </c>
      <c r="E4302" s="19"/>
      <c r="H4302" s="19"/>
      <c r="K4302" s="21">
        <f>SUM(K4300:K4301)</f>
        <v>43.447740000000003</v>
      </c>
    </row>
    <row r="4304" spans="1:27" ht="45" customHeight="1" x14ac:dyDescent="0.25">
      <c r="A4304" s="12" t="s">
        <v>1958</v>
      </c>
      <c r="B4304" s="12" t="s">
        <v>283</v>
      </c>
      <c r="C4304" s="13" t="s">
        <v>12</v>
      </c>
      <c r="D4304" s="61" t="s">
        <v>284</v>
      </c>
      <c r="E4304" s="62"/>
      <c r="F4304" s="62"/>
      <c r="G4304" s="13"/>
      <c r="H4304" s="14" t="s">
        <v>958</v>
      </c>
      <c r="I4304" s="63">
        <v>1</v>
      </c>
      <c r="J4304" s="64"/>
      <c r="K4304" s="15">
        <f>ROUND(K4316,2)</f>
        <v>109.26</v>
      </c>
      <c r="L4304" s="13"/>
      <c r="M4304" s="13"/>
      <c r="N4304" s="13"/>
      <c r="O4304" s="13"/>
      <c r="P4304" s="13"/>
      <c r="Q4304" s="13"/>
      <c r="R4304" s="13"/>
      <c r="S4304" s="13"/>
      <c r="T4304" s="13"/>
      <c r="U4304" s="13"/>
      <c r="V4304" s="13"/>
      <c r="W4304" s="13"/>
      <c r="X4304" s="13"/>
      <c r="Y4304" s="13"/>
      <c r="Z4304" s="13"/>
      <c r="AA4304" s="13"/>
    </row>
    <row r="4305" spans="1:27" x14ac:dyDescent="0.25">
      <c r="B4305" s="9" t="s">
        <v>959</v>
      </c>
    </row>
    <row r="4306" spans="1:27" x14ac:dyDescent="0.25">
      <c r="B4306" t="s">
        <v>1059</v>
      </c>
      <c r="C4306" t="s">
        <v>25</v>
      </c>
      <c r="D4306" t="s">
        <v>1060</v>
      </c>
      <c r="E4306" s="16">
        <v>1.4</v>
      </c>
      <c r="F4306" t="s">
        <v>962</v>
      </c>
      <c r="G4306" t="s">
        <v>963</v>
      </c>
      <c r="H4306" s="17">
        <v>25.4</v>
      </c>
      <c r="I4306" t="s">
        <v>964</v>
      </c>
      <c r="J4306" s="18">
        <f>ROUND(E4306/I4304* H4306,5)</f>
        <v>35.56</v>
      </c>
      <c r="K4306" s="19"/>
    </row>
    <row r="4307" spans="1:27" x14ac:dyDescent="0.25">
      <c r="B4307" t="s">
        <v>1061</v>
      </c>
      <c r="C4307" t="s">
        <v>25</v>
      </c>
      <c r="D4307" t="s">
        <v>1062</v>
      </c>
      <c r="E4307" s="16">
        <v>0.7</v>
      </c>
      <c r="F4307" t="s">
        <v>962</v>
      </c>
      <c r="G4307" t="s">
        <v>963</v>
      </c>
      <c r="H4307" s="17">
        <v>28.61</v>
      </c>
      <c r="I4307" t="s">
        <v>964</v>
      </c>
      <c r="J4307" s="18">
        <f>ROUND(E4307/I4304* H4307,5)</f>
        <v>20.027000000000001</v>
      </c>
      <c r="K4307" s="19"/>
    </row>
    <row r="4308" spans="1:27" x14ac:dyDescent="0.25">
      <c r="D4308" s="20" t="s">
        <v>965</v>
      </c>
      <c r="E4308" s="19"/>
      <c r="H4308" s="19"/>
      <c r="K4308" s="17">
        <f>SUM(J4306:J4307)</f>
        <v>55.587000000000003</v>
      </c>
    </row>
    <row r="4309" spans="1:27" x14ac:dyDescent="0.25">
      <c r="B4309" s="9" t="s">
        <v>970</v>
      </c>
      <c r="E4309" s="19"/>
      <c r="H4309" s="19"/>
      <c r="K4309" s="19"/>
    </row>
    <row r="4310" spans="1:27" x14ac:dyDescent="0.25">
      <c r="B4310" t="s">
        <v>1959</v>
      </c>
      <c r="C4310" t="s">
        <v>12</v>
      </c>
      <c r="D4310" t="s">
        <v>1960</v>
      </c>
      <c r="E4310" s="16">
        <v>1</v>
      </c>
      <c r="G4310" t="s">
        <v>963</v>
      </c>
      <c r="H4310" s="17">
        <v>50</v>
      </c>
      <c r="I4310" t="s">
        <v>964</v>
      </c>
      <c r="J4310" s="18">
        <f>ROUND(E4310* H4310,5)</f>
        <v>50</v>
      </c>
      <c r="K4310" s="19"/>
    </row>
    <row r="4311" spans="1:27" x14ac:dyDescent="0.25">
      <c r="D4311" s="20" t="s">
        <v>978</v>
      </c>
      <c r="E4311" s="19"/>
      <c r="H4311" s="19"/>
      <c r="K4311" s="17">
        <f>SUM(J4310:J4310)</f>
        <v>50</v>
      </c>
    </row>
    <row r="4312" spans="1:27" x14ac:dyDescent="0.25">
      <c r="E4312" s="19"/>
      <c r="H4312" s="19"/>
      <c r="K4312" s="19"/>
    </row>
    <row r="4313" spans="1:27" x14ac:dyDescent="0.25">
      <c r="D4313" s="20" t="s">
        <v>980</v>
      </c>
      <c r="E4313" s="19"/>
      <c r="H4313" s="19">
        <v>2</v>
      </c>
      <c r="I4313" t="s">
        <v>981</v>
      </c>
      <c r="J4313">
        <f>ROUND(H4313/100*K4308,5)</f>
        <v>1.11174</v>
      </c>
      <c r="K4313" s="19"/>
    </row>
    <row r="4314" spans="1:27" x14ac:dyDescent="0.25">
      <c r="D4314" s="20" t="s">
        <v>979</v>
      </c>
      <c r="E4314" s="19"/>
      <c r="H4314" s="19"/>
      <c r="K4314" s="21">
        <f>SUM(J4305:J4313)</f>
        <v>106.69874</v>
      </c>
    </row>
    <row r="4315" spans="1:27" x14ac:dyDescent="0.25">
      <c r="D4315" s="20" t="s">
        <v>1012</v>
      </c>
      <c r="E4315" s="19"/>
      <c r="H4315" s="19">
        <v>2.4</v>
      </c>
      <c r="I4315" t="s">
        <v>981</v>
      </c>
      <c r="K4315" s="17">
        <f>ROUND(H4315/100*K4314,5)</f>
        <v>2.5607700000000002</v>
      </c>
    </row>
    <row r="4316" spans="1:27" x14ac:dyDescent="0.25">
      <c r="D4316" s="20" t="s">
        <v>982</v>
      </c>
      <c r="E4316" s="19"/>
      <c r="H4316" s="19"/>
      <c r="K4316" s="21">
        <f>SUM(K4314:K4315)</f>
        <v>109.25951000000001</v>
      </c>
    </row>
    <row r="4318" spans="1:27" ht="45" customHeight="1" x14ac:dyDescent="0.25">
      <c r="A4318" s="12" t="s">
        <v>1961</v>
      </c>
      <c r="B4318" s="12" t="s">
        <v>315</v>
      </c>
      <c r="C4318" s="13" t="s">
        <v>12</v>
      </c>
      <c r="D4318" s="61" t="s">
        <v>316</v>
      </c>
      <c r="E4318" s="62"/>
      <c r="F4318" s="62"/>
      <c r="G4318" s="13"/>
      <c r="H4318" s="14" t="s">
        <v>958</v>
      </c>
      <c r="I4318" s="63">
        <v>1</v>
      </c>
      <c r="J4318" s="64"/>
      <c r="K4318" s="15">
        <f>ROUND(K4330,2)</f>
        <v>76.12</v>
      </c>
      <c r="L4318" s="13"/>
      <c r="M4318" s="13"/>
      <c r="N4318" s="13"/>
      <c r="O4318" s="13"/>
      <c r="P4318" s="13"/>
      <c r="Q4318" s="13"/>
      <c r="R4318" s="13"/>
      <c r="S4318" s="13"/>
      <c r="T4318" s="13"/>
      <c r="U4318" s="13"/>
      <c r="V4318" s="13"/>
      <c r="W4318" s="13"/>
      <c r="X4318" s="13"/>
      <c r="Y4318" s="13"/>
      <c r="Z4318" s="13"/>
      <c r="AA4318" s="13"/>
    </row>
    <row r="4319" spans="1:27" x14ac:dyDescent="0.25">
      <c r="B4319" s="9" t="s">
        <v>959</v>
      </c>
    </row>
    <row r="4320" spans="1:27" x14ac:dyDescent="0.25">
      <c r="B4320" t="s">
        <v>1061</v>
      </c>
      <c r="C4320" t="s">
        <v>25</v>
      </c>
      <c r="D4320" t="s">
        <v>1062</v>
      </c>
      <c r="E4320" s="16">
        <v>0.3</v>
      </c>
      <c r="F4320" t="s">
        <v>962</v>
      </c>
      <c r="G4320" t="s">
        <v>963</v>
      </c>
      <c r="H4320" s="17">
        <v>23.11</v>
      </c>
      <c r="I4320" t="s">
        <v>964</v>
      </c>
      <c r="J4320" s="18">
        <f>ROUND(E4320/I4318* H4320,5)</f>
        <v>6.9329999999999998</v>
      </c>
      <c r="K4320" s="19"/>
    </row>
    <row r="4321" spans="1:27" x14ac:dyDescent="0.25">
      <c r="B4321" t="s">
        <v>1059</v>
      </c>
      <c r="C4321" t="s">
        <v>25</v>
      </c>
      <c r="D4321" t="s">
        <v>1060</v>
      </c>
      <c r="E4321" s="16">
        <v>7.0000000000000007E-2</v>
      </c>
      <c r="F4321" t="s">
        <v>962</v>
      </c>
      <c r="G4321" t="s">
        <v>963</v>
      </c>
      <c r="H4321" s="17">
        <v>20.49</v>
      </c>
      <c r="I4321" t="s">
        <v>964</v>
      </c>
      <c r="J4321" s="18">
        <f>ROUND(E4321/I4318* H4321,5)</f>
        <v>1.4342999999999999</v>
      </c>
      <c r="K4321" s="19"/>
    </row>
    <row r="4322" spans="1:27" x14ac:dyDescent="0.25">
      <c r="D4322" s="20" t="s">
        <v>965</v>
      </c>
      <c r="E4322" s="19"/>
      <c r="H4322" s="19"/>
      <c r="K4322" s="17">
        <f>SUM(J4320:J4321)</f>
        <v>8.3673000000000002</v>
      </c>
    </row>
    <row r="4323" spans="1:27" x14ac:dyDescent="0.25">
      <c r="B4323" s="9" t="s">
        <v>970</v>
      </c>
      <c r="E4323" s="19"/>
      <c r="H4323" s="19"/>
      <c r="K4323" s="19"/>
    </row>
    <row r="4324" spans="1:27" x14ac:dyDescent="0.25">
      <c r="B4324" t="s">
        <v>1962</v>
      </c>
      <c r="C4324" t="s">
        <v>12</v>
      </c>
      <c r="D4324" t="s">
        <v>316</v>
      </c>
      <c r="E4324" s="16">
        <v>1</v>
      </c>
      <c r="G4324" t="s">
        <v>963</v>
      </c>
      <c r="H4324" s="17">
        <v>65.8</v>
      </c>
      <c r="I4324" t="s">
        <v>964</v>
      </c>
      <c r="J4324" s="18">
        <f>ROUND(E4324* H4324,5)</f>
        <v>65.8</v>
      </c>
      <c r="K4324" s="19"/>
    </row>
    <row r="4325" spans="1:27" x14ac:dyDescent="0.25">
      <c r="D4325" s="20" t="s">
        <v>978</v>
      </c>
      <c r="E4325" s="19"/>
      <c r="H4325" s="19"/>
      <c r="K4325" s="17">
        <f>SUM(J4324:J4324)</f>
        <v>65.8</v>
      </c>
    </row>
    <row r="4326" spans="1:27" x14ac:dyDescent="0.25">
      <c r="E4326" s="19"/>
      <c r="H4326" s="19"/>
      <c r="K4326" s="19"/>
    </row>
    <row r="4327" spans="1:27" x14ac:dyDescent="0.25">
      <c r="D4327" s="20" t="s">
        <v>980</v>
      </c>
      <c r="E4327" s="19"/>
      <c r="H4327" s="19">
        <v>2</v>
      </c>
      <c r="I4327" t="s">
        <v>981</v>
      </c>
      <c r="J4327">
        <f>ROUND(H4327/100*K4322,5)</f>
        <v>0.16735</v>
      </c>
      <c r="K4327" s="19"/>
    </row>
    <row r="4328" spans="1:27" x14ac:dyDescent="0.25">
      <c r="D4328" s="20" t="s">
        <v>979</v>
      </c>
      <c r="E4328" s="19"/>
      <c r="H4328" s="19"/>
      <c r="K4328" s="21">
        <f>SUM(J4319:J4327)</f>
        <v>74.334649999999996</v>
      </c>
    </row>
    <row r="4329" spans="1:27" x14ac:dyDescent="0.25">
      <c r="D4329" s="20" t="s">
        <v>1012</v>
      </c>
      <c r="E4329" s="19"/>
      <c r="H4329" s="19">
        <v>2.4</v>
      </c>
      <c r="I4329" t="s">
        <v>981</v>
      </c>
      <c r="K4329" s="17">
        <f>ROUND(H4329/100*K4328,5)</f>
        <v>1.78403</v>
      </c>
    </row>
    <row r="4330" spans="1:27" x14ac:dyDescent="0.25">
      <c r="D4330" s="20" t="s">
        <v>982</v>
      </c>
      <c r="E4330" s="19"/>
      <c r="H4330" s="19"/>
      <c r="K4330" s="21">
        <f>SUM(K4328:K4329)</f>
        <v>76.118679999999998</v>
      </c>
    </row>
    <row r="4332" spans="1:27" ht="45" customHeight="1" x14ac:dyDescent="0.25">
      <c r="A4332" s="12" t="s">
        <v>1963</v>
      </c>
      <c r="B4332" s="12" t="s">
        <v>307</v>
      </c>
      <c r="C4332" s="13" t="s">
        <v>12</v>
      </c>
      <c r="D4332" s="61" t="s">
        <v>308</v>
      </c>
      <c r="E4332" s="62"/>
      <c r="F4332" s="62"/>
      <c r="G4332" s="13"/>
      <c r="H4332" s="14" t="s">
        <v>958</v>
      </c>
      <c r="I4332" s="63">
        <v>1</v>
      </c>
      <c r="J4332" s="64"/>
      <c r="K4332" s="15">
        <f>ROUND(K4344,2)</f>
        <v>35.28</v>
      </c>
      <c r="L4332" s="13"/>
      <c r="M4332" s="13"/>
      <c r="N4332" s="13"/>
      <c r="O4332" s="13"/>
      <c r="P4332" s="13"/>
      <c r="Q4332" s="13"/>
      <c r="R4332" s="13"/>
      <c r="S4332" s="13"/>
      <c r="T4332" s="13"/>
      <c r="U4332" s="13"/>
      <c r="V4332" s="13"/>
      <c r="W4332" s="13"/>
      <c r="X4332" s="13"/>
      <c r="Y4332" s="13"/>
      <c r="Z4332" s="13"/>
      <c r="AA4332" s="13"/>
    </row>
    <row r="4333" spans="1:27" x14ac:dyDescent="0.25">
      <c r="B4333" s="9" t="s">
        <v>959</v>
      </c>
    </row>
    <row r="4334" spans="1:27" x14ac:dyDescent="0.25">
      <c r="B4334" t="s">
        <v>1061</v>
      </c>
      <c r="C4334" t="s">
        <v>25</v>
      </c>
      <c r="D4334" t="s">
        <v>1062</v>
      </c>
      <c r="E4334" s="16">
        <v>0.3</v>
      </c>
      <c r="F4334" t="s">
        <v>962</v>
      </c>
      <c r="G4334" t="s">
        <v>963</v>
      </c>
      <c r="H4334" s="17">
        <v>28.61</v>
      </c>
      <c r="I4334" t="s">
        <v>964</v>
      </c>
      <c r="J4334" s="18">
        <f>ROUND(E4334/I4332* H4334,5)</f>
        <v>8.5830000000000002</v>
      </c>
      <c r="K4334" s="19"/>
    </row>
    <row r="4335" spans="1:27" x14ac:dyDescent="0.25">
      <c r="B4335" t="s">
        <v>1059</v>
      </c>
      <c r="C4335" t="s">
        <v>25</v>
      </c>
      <c r="D4335" t="s">
        <v>1060</v>
      </c>
      <c r="E4335" s="16">
        <v>0.1</v>
      </c>
      <c r="F4335" t="s">
        <v>962</v>
      </c>
      <c r="G4335" t="s">
        <v>963</v>
      </c>
      <c r="H4335" s="17">
        <v>25.4</v>
      </c>
      <c r="I4335" t="s">
        <v>964</v>
      </c>
      <c r="J4335" s="18">
        <f>ROUND(E4335/I4332* H4335,5)</f>
        <v>2.54</v>
      </c>
      <c r="K4335" s="19"/>
    </row>
    <row r="4336" spans="1:27" x14ac:dyDescent="0.25">
      <c r="D4336" s="20" t="s">
        <v>965</v>
      </c>
      <c r="E4336" s="19"/>
      <c r="H4336" s="19"/>
      <c r="K4336" s="17">
        <f>SUM(J4334:J4335)</f>
        <v>11.123000000000001</v>
      </c>
    </row>
    <row r="4337" spans="1:27" x14ac:dyDescent="0.25">
      <c r="B4337" s="9" t="s">
        <v>970</v>
      </c>
      <c r="E4337" s="19"/>
      <c r="H4337" s="19"/>
      <c r="K4337" s="19"/>
    </row>
    <row r="4338" spans="1:27" x14ac:dyDescent="0.25">
      <c r="B4338" t="s">
        <v>1964</v>
      </c>
      <c r="C4338" t="s">
        <v>12</v>
      </c>
      <c r="D4338" t="s">
        <v>1965</v>
      </c>
      <c r="E4338" s="16">
        <v>1</v>
      </c>
      <c r="G4338" t="s">
        <v>963</v>
      </c>
      <c r="H4338" s="17">
        <v>23.11</v>
      </c>
      <c r="I4338" t="s">
        <v>964</v>
      </c>
      <c r="J4338" s="18">
        <f>ROUND(E4338* H4338,5)</f>
        <v>23.11</v>
      </c>
      <c r="K4338" s="19"/>
    </row>
    <row r="4339" spans="1:27" x14ac:dyDescent="0.25">
      <c r="D4339" s="20" t="s">
        <v>978</v>
      </c>
      <c r="E4339" s="19"/>
      <c r="H4339" s="19"/>
      <c r="K4339" s="17">
        <f>SUM(J4338:J4338)</f>
        <v>23.11</v>
      </c>
    </row>
    <row r="4340" spans="1:27" x14ac:dyDescent="0.25">
      <c r="E4340" s="19"/>
      <c r="H4340" s="19"/>
      <c r="K4340" s="19"/>
    </row>
    <row r="4341" spans="1:27" x14ac:dyDescent="0.25">
      <c r="D4341" s="20" t="s">
        <v>980</v>
      </c>
      <c r="E4341" s="19"/>
      <c r="H4341" s="19">
        <v>2</v>
      </c>
      <c r="I4341" t="s">
        <v>981</v>
      </c>
      <c r="J4341">
        <f>ROUND(H4341/100*K4336,5)</f>
        <v>0.22245999999999999</v>
      </c>
      <c r="K4341" s="19"/>
    </row>
    <row r="4342" spans="1:27" x14ac:dyDescent="0.25">
      <c r="D4342" s="20" t="s">
        <v>979</v>
      </c>
      <c r="E4342" s="19"/>
      <c r="H4342" s="19"/>
      <c r="K4342" s="21">
        <f>SUM(J4333:J4341)</f>
        <v>34.455460000000002</v>
      </c>
    </row>
    <row r="4343" spans="1:27" x14ac:dyDescent="0.25">
      <c r="D4343" s="20" t="s">
        <v>1012</v>
      </c>
      <c r="E4343" s="19"/>
      <c r="H4343" s="19">
        <v>2.4</v>
      </c>
      <c r="I4343" t="s">
        <v>981</v>
      </c>
      <c r="K4343" s="17">
        <f>ROUND(H4343/100*K4342,5)</f>
        <v>0.82693000000000005</v>
      </c>
    </row>
    <row r="4344" spans="1:27" x14ac:dyDescent="0.25">
      <c r="D4344" s="20" t="s">
        <v>982</v>
      </c>
      <c r="E4344" s="19"/>
      <c r="H4344" s="19"/>
      <c r="K4344" s="21">
        <f>SUM(K4342:K4343)</f>
        <v>35.282389999999999</v>
      </c>
    </row>
    <row r="4346" spans="1:27" ht="45" customHeight="1" x14ac:dyDescent="0.25">
      <c r="A4346" s="12" t="s">
        <v>1966</v>
      </c>
      <c r="B4346" s="12" t="s">
        <v>305</v>
      </c>
      <c r="C4346" s="13" t="s">
        <v>12</v>
      </c>
      <c r="D4346" s="61" t="s">
        <v>306</v>
      </c>
      <c r="E4346" s="62"/>
      <c r="F4346" s="62"/>
      <c r="G4346" s="13"/>
      <c r="H4346" s="14" t="s">
        <v>958</v>
      </c>
      <c r="I4346" s="63">
        <v>1</v>
      </c>
      <c r="J4346" s="64"/>
      <c r="K4346" s="15">
        <f>ROUND(K4358,2)</f>
        <v>32.520000000000003</v>
      </c>
      <c r="L4346" s="13"/>
      <c r="M4346" s="13"/>
      <c r="N4346" s="13"/>
      <c r="O4346" s="13"/>
      <c r="P4346" s="13"/>
      <c r="Q4346" s="13"/>
      <c r="R4346" s="13"/>
      <c r="S4346" s="13"/>
      <c r="T4346" s="13"/>
      <c r="U4346" s="13"/>
      <c r="V4346" s="13"/>
      <c r="W4346" s="13"/>
      <c r="X4346" s="13"/>
      <c r="Y4346" s="13"/>
      <c r="Z4346" s="13"/>
      <c r="AA4346" s="13"/>
    </row>
    <row r="4347" spans="1:27" x14ac:dyDescent="0.25">
      <c r="B4347" s="9" t="s">
        <v>959</v>
      </c>
    </row>
    <row r="4348" spans="1:27" x14ac:dyDescent="0.25">
      <c r="B4348" t="s">
        <v>1061</v>
      </c>
      <c r="C4348" t="s">
        <v>25</v>
      </c>
      <c r="D4348" t="s">
        <v>1062</v>
      </c>
      <c r="E4348" s="16">
        <v>0.3</v>
      </c>
      <c r="F4348" t="s">
        <v>962</v>
      </c>
      <c r="G4348" t="s">
        <v>963</v>
      </c>
      <c r="H4348" s="17">
        <v>28.61</v>
      </c>
      <c r="I4348" t="s">
        <v>964</v>
      </c>
      <c r="J4348" s="18">
        <f>ROUND(E4348/I4346* H4348,5)</f>
        <v>8.5830000000000002</v>
      </c>
      <c r="K4348" s="19"/>
    </row>
    <row r="4349" spans="1:27" x14ac:dyDescent="0.25">
      <c r="B4349" t="s">
        <v>1059</v>
      </c>
      <c r="C4349" t="s">
        <v>25</v>
      </c>
      <c r="D4349" t="s">
        <v>1060</v>
      </c>
      <c r="E4349" s="16">
        <v>0.1</v>
      </c>
      <c r="F4349" t="s">
        <v>962</v>
      </c>
      <c r="G4349" t="s">
        <v>963</v>
      </c>
      <c r="H4349" s="17">
        <v>25.4</v>
      </c>
      <c r="I4349" t="s">
        <v>964</v>
      </c>
      <c r="J4349" s="18">
        <f>ROUND(E4349/I4346* H4349,5)</f>
        <v>2.54</v>
      </c>
      <c r="K4349" s="19"/>
    </row>
    <row r="4350" spans="1:27" x14ac:dyDescent="0.25">
      <c r="D4350" s="20" t="s">
        <v>965</v>
      </c>
      <c r="E4350" s="19"/>
      <c r="H4350" s="19"/>
      <c r="K4350" s="17">
        <f>SUM(J4348:J4349)</f>
        <v>11.123000000000001</v>
      </c>
    </row>
    <row r="4351" spans="1:27" x14ac:dyDescent="0.25">
      <c r="B4351" s="9" t="s">
        <v>970</v>
      </c>
      <c r="E4351" s="19"/>
      <c r="H4351" s="19"/>
      <c r="K4351" s="19"/>
    </row>
    <row r="4352" spans="1:27" x14ac:dyDescent="0.25">
      <c r="B4352" t="s">
        <v>1967</v>
      </c>
      <c r="C4352" t="s">
        <v>12</v>
      </c>
      <c r="D4352" t="s">
        <v>1968</v>
      </c>
      <c r="E4352" s="16">
        <v>1</v>
      </c>
      <c r="G4352" t="s">
        <v>963</v>
      </c>
      <c r="H4352" s="17">
        <v>20.41</v>
      </c>
      <c r="I4352" t="s">
        <v>964</v>
      </c>
      <c r="J4352" s="18">
        <f>ROUND(E4352* H4352,5)</f>
        <v>20.41</v>
      </c>
      <c r="K4352" s="19"/>
    </row>
    <row r="4353" spans="1:27" x14ac:dyDescent="0.25">
      <c r="D4353" s="20" t="s">
        <v>978</v>
      </c>
      <c r="E4353" s="19"/>
      <c r="H4353" s="19"/>
      <c r="K4353" s="17">
        <f>SUM(J4352:J4352)</f>
        <v>20.41</v>
      </c>
    </row>
    <row r="4354" spans="1:27" x14ac:dyDescent="0.25">
      <c r="E4354" s="19"/>
      <c r="H4354" s="19"/>
      <c r="K4354" s="19"/>
    </row>
    <row r="4355" spans="1:27" x14ac:dyDescent="0.25">
      <c r="D4355" s="20" t="s">
        <v>980</v>
      </c>
      <c r="E4355" s="19"/>
      <c r="H4355" s="19">
        <v>2</v>
      </c>
      <c r="I4355" t="s">
        <v>981</v>
      </c>
      <c r="J4355">
        <f>ROUND(H4355/100*K4350,5)</f>
        <v>0.22245999999999999</v>
      </c>
      <c r="K4355" s="19"/>
    </row>
    <row r="4356" spans="1:27" x14ac:dyDescent="0.25">
      <c r="D4356" s="20" t="s">
        <v>979</v>
      </c>
      <c r="E4356" s="19"/>
      <c r="H4356" s="19"/>
      <c r="K4356" s="21">
        <f>SUM(J4347:J4355)</f>
        <v>31.755460000000003</v>
      </c>
    </row>
    <row r="4357" spans="1:27" x14ac:dyDescent="0.25">
      <c r="D4357" s="20" t="s">
        <v>1012</v>
      </c>
      <c r="E4357" s="19"/>
      <c r="H4357" s="19">
        <v>2.4</v>
      </c>
      <c r="I4357" t="s">
        <v>981</v>
      </c>
      <c r="K4357" s="17">
        <f>ROUND(H4357/100*K4356,5)</f>
        <v>0.76212999999999997</v>
      </c>
    </row>
    <row r="4358" spans="1:27" x14ac:dyDescent="0.25">
      <c r="D4358" s="20" t="s">
        <v>982</v>
      </c>
      <c r="E4358" s="19"/>
      <c r="H4358" s="19"/>
      <c r="K4358" s="21">
        <f>SUM(K4356:K4357)</f>
        <v>32.517590000000006</v>
      </c>
    </row>
    <row r="4360" spans="1:27" ht="45" customHeight="1" x14ac:dyDescent="0.25">
      <c r="A4360" s="12" t="s">
        <v>1969</v>
      </c>
      <c r="B4360" s="12" t="s">
        <v>884</v>
      </c>
      <c r="C4360" s="13" t="s">
        <v>12</v>
      </c>
      <c r="D4360" s="61" t="s">
        <v>885</v>
      </c>
      <c r="E4360" s="62"/>
      <c r="F4360" s="62"/>
      <c r="G4360" s="13"/>
      <c r="H4360" s="14" t="s">
        <v>958</v>
      </c>
      <c r="I4360" s="63">
        <v>1</v>
      </c>
      <c r="J4360" s="64"/>
      <c r="K4360" s="15">
        <f>ROUND(K4371,2)</f>
        <v>43.07</v>
      </c>
      <c r="L4360" s="13"/>
      <c r="M4360" s="13"/>
      <c r="N4360" s="13"/>
      <c r="O4360" s="13"/>
      <c r="P4360" s="13"/>
      <c r="Q4360" s="13"/>
      <c r="R4360" s="13"/>
      <c r="S4360" s="13"/>
      <c r="T4360" s="13"/>
      <c r="U4360" s="13"/>
      <c r="V4360" s="13"/>
      <c r="W4360" s="13"/>
      <c r="X4360" s="13"/>
      <c r="Y4360" s="13"/>
      <c r="Z4360" s="13"/>
      <c r="AA4360" s="13"/>
    </row>
    <row r="4361" spans="1:27" x14ac:dyDescent="0.25">
      <c r="B4361" s="9" t="s">
        <v>959</v>
      </c>
    </row>
    <row r="4362" spans="1:27" x14ac:dyDescent="0.25">
      <c r="B4362" t="s">
        <v>1083</v>
      </c>
      <c r="C4362" t="s">
        <v>25</v>
      </c>
      <c r="D4362" t="s">
        <v>1084</v>
      </c>
      <c r="E4362" s="16">
        <v>0.4</v>
      </c>
      <c r="F4362" t="s">
        <v>962</v>
      </c>
      <c r="G4362" t="s">
        <v>963</v>
      </c>
      <c r="H4362" s="17">
        <v>29.57</v>
      </c>
      <c r="I4362" t="s">
        <v>964</v>
      </c>
      <c r="J4362" s="18">
        <f>ROUND(E4362/I4360* H4362,5)</f>
        <v>11.827999999999999</v>
      </c>
      <c r="K4362" s="19"/>
    </row>
    <row r="4363" spans="1:27" x14ac:dyDescent="0.25">
      <c r="D4363" s="20" t="s">
        <v>965</v>
      </c>
      <c r="E4363" s="19"/>
      <c r="H4363" s="19"/>
      <c r="K4363" s="17">
        <f>SUM(J4362:J4362)</f>
        <v>11.827999999999999</v>
      </c>
    </row>
    <row r="4364" spans="1:27" x14ac:dyDescent="0.25">
      <c r="B4364" s="9" t="s">
        <v>970</v>
      </c>
      <c r="E4364" s="19"/>
      <c r="H4364" s="19"/>
      <c r="K4364" s="19"/>
    </row>
    <row r="4365" spans="1:27" x14ac:dyDescent="0.25">
      <c r="B4365" t="s">
        <v>1970</v>
      </c>
      <c r="C4365" t="s">
        <v>12</v>
      </c>
      <c r="D4365" t="s">
        <v>1971</v>
      </c>
      <c r="E4365" s="16">
        <v>1</v>
      </c>
      <c r="G4365" t="s">
        <v>963</v>
      </c>
      <c r="H4365" s="17">
        <v>30</v>
      </c>
      <c r="I4365" t="s">
        <v>964</v>
      </c>
      <c r="J4365" s="18">
        <f>ROUND(E4365* H4365,5)</f>
        <v>30</v>
      </c>
      <c r="K4365" s="19"/>
    </row>
    <row r="4366" spans="1:27" x14ac:dyDescent="0.25">
      <c r="D4366" s="20" t="s">
        <v>978</v>
      </c>
      <c r="E4366" s="19"/>
      <c r="H4366" s="19"/>
      <c r="K4366" s="17">
        <f>SUM(J4365:J4365)</f>
        <v>30</v>
      </c>
    </row>
    <row r="4367" spans="1:27" x14ac:dyDescent="0.25">
      <c r="E4367" s="19"/>
      <c r="H4367" s="19"/>
      <c r="K4367" s="19"/>
    </row>
    <row r="4368" spans="1:27" x14ac:dyDescent="0.25">
      <c r="D4368" s="20" t="s">
        <v>980</v>
      </c>
      <c r="E4368" s="19"/>
      <c r="H4368" s="19">
        <v>2</v>
      </c>
      <c r="I4368" t="s">
        <v>981</v>
      </c>
      <c r="J4368">
        <f>ROUND(H4368/100*K4363,5)</f>
        <v>0.23655999999999999</v>
      </c>
      <c r="K4368" s="19"/>
    </row>
    <row r="4369" spans="1:27" x14ac:dyDescent="0.25">
      <c r="D4369" s="20" t="s">
        <v>979</v>
      </c>
      <c r="E4369" s="19"/>
      <c r="H4369" s="19"/>
      <c r="K4369" s="21">
        <f>SUM(J4361:J4368)</f>
        <v>42.06456</v>
      </c>
    </row>
    <row r="4370" spans="1:27" x14ac:dyDescent="0.25">
      <c r="D4370" s="20" t="s">
        <v>1012</v>
      </c>
      <c r="E4370" s="19"/>
      <c r="H4370" s="19">
        <v>2.4</v>
      </c>
      <c r="I4370" t="s">
        <v>981</v>
      </c>
      <c r="K4370" s="17">
        <f>ROUND(H4370/100*K4369,5)</f>
        <v>1.0095499999999999</v>
      </c>
    </row>
    <row r="4371" spans="1:27" x14ac:dyDescent="0.25">
      <c r="D4371" s="20" t="s">
        <v>982</v>
      </c>
      <c r="E4371" s="19"/>
      <c r="H4371" s="19"/>
      <c r="K4371" s="21">
        <f>SUM(K4369:K4370)</f>
        <v>43.074109999999997</v>
      </c>
    </row>
    <row r="4373" spans="1:27" ht="45" customHeight="1" x14ac:dyDescent="0.25">
      <c r="A4373" s="12" t="s">
        <v>1972</v>
      </c>
      <c r="B4373" s="12" t="s">
        <v>886</v>
      </c>
      <c r="C4373" s="13" t="s">
        <v>12</v>
      </c>
      <c r="D4373" s="61" t="s">
        <v>887</v>
      </c>
      <c r="E4373" s="62"/>
      <c r="F4373" s="62"/>
      <c r="G4373" s="13"/>
      <c r="H4373" s="14" t="s">
        <v>958</v>
      </c>
      <c r="I4373" s="63">
        <v>1</v>
      </c>
      <c r="J4373" s="64"/>
      <c r="K4373" s="15">
        <f>ROUND(K4384,2)</f>
        <v>69.33</v>
      </c>
      <c r="L4373" s="13"/>
      <c r="M4373" s="13"/>
      <c r="N4373" s="13"/>
      <c r="O4373" s="13"/>
      <c r="P4373" s="13"/>
      <c r="Q4373" s="13"/>
      <c r="R4373" s="13"/>
      <c r="S4373" s="13"/>
      <c r="T4373" s="13"/>
      <c r="U4373" s="13"/>
      <c r="V4373" s="13"/>
      <c r="W4373" s="13"/>
      <c r="X4373" s="13"/>
      <c r="Y4373" s="13"/>
      <c r="Z4373" s="13"/>
      <c r="AA4373" s="13"/>
    </row>
    <row r="4374" spans="1:27" x14ac:dyDescent="0.25">
      <c r="B4374" s="9" t="s">
        <v>959</v>
      </c>
    </row>
    <row r="4375" spans="1:27" x14ac:dyDescent="0.25">
      <c r="B4375" t="s">
        <v>1083</v>
      </c>
      <c r="C4375" t="s">
        <v>25</v>
      </c>
      <c r="D4375" t="s">
        <v>1084</v>
      </c>
      <c r="E4375" s="16">
        <v>1.25</v>
      </c>
      <c r="F4375" t="s">
        <v>962</v>
      </c>
      <c r="G4375" t="s">
        <v>963</v>
      </c>
      <c r="H4375" s="17">
        <v>29.57</v>
      </c>
      <c r="I4375" t="s">
        <v>964</v>
      </c>
      <c r="J4375" s="18">
        <f>ROUND(E4375/I4373* H4375,5)</f>
        <v>36.962499999999999</v>
      </c>
      <c r="K4375" s="19"/>
    </row>
    <row r="4376" spans="1:27" x14ac:dyDescent="0.25">
      <c r="D4376" s="20" t="s">
        <v>965</v>
      </c>
      <c r="E4376" s="19"/>
      <c r="H4376" s="19"/>
      <c r="K4376" s="17">
        <f>SUM(J4375:J4375)</f>
        <v>36.962499999999999</v>
      </c>
    </row>
    <row r="4377" spans="1:27" x14ac:dyDescent="0.25">
      <c r="B4377" s="9" t="s">
        <v>970</v>
      </c>
      <c r="E4377" s="19"/>
      <c r="H4377" s="19"/>
      <c r="K4377" s="19"/>
    </row>
    <row r="4378" spans="1:27" x14ac:dyDescent="0.25">
      <c r="B4378" t="s">
        <v>1970</v>
      </c>
      <c r="C4378" t="s">
        <v>12</v>
      </c>
      <c r="D4378" t="s">
        <v>1971</v>
      </c>
      <c r="E4378" s="16">
        <v>1</v>
      </c>
      <c r="G4378" t="s">
        <v>963</v>
      </c>
      <c r="H4378" s="17">
        <v>30</v>
      </c>
      <c r="I4378" t="s">
        <v>964</v>
      </c>
      <c r="J4378" s="18">
        <f>ROUND(E4378* H4378,5)</f>
        <v>30</v>
      </c>
      <c r="K4378" s="19"/>
    </row>
    <row r="4379" spans="1:27" x14ac:dyDescent="0.25">
      <c r="D4379" s="20" t="s">
        <v>978</v>
      </c>
      <c r="E4379" s="19"/>
      <c r="H4379" s="19"/>
      <c r="K4379" s="17">
        <f>SUM(J4378:J4378)</f>
        <v>30</v>
      </c>
    </row>
    <row r="4380" spans="1:27" x14ac:dyDescent="0.25">
      <c r="E4380" s="19"/>
      <c r="H4380" s="19"/>
      <c r="K4380" s="19"/>
    </row>
    <row r="4381" spans="1:27" x14ac:dyDescent="0.25">
      <c r="D4381" s="20" t="s">
        <v>980</v>
      </c>
      <c r="E4381" s="19"/>
      <c r="H4381" s="19">
        <v>2</v>
      </c>
      <c r="I4381" t="s">
        <v>981</v>
      </c>
      <c r="J4381">
        <f>ROUND(H4381/100*K4376,5)</f>
        <v>0.73924999999999996</v>
      </c>
      <c r="K4381" s="19"/>
    </row>
    <row r="4382" spans="1:27" x14ac:dyDescent="0.25">
      <c r="D4382" s="20" t="s">
        <v>979</v>
      </c>
      <c r="E4382" s="19"/>
      <c r="H4382" s="19"/>
      <c r="K4382" s="21">
        <f>SUM(J4374:J4381)</f>
        <v>67.701750000000004</v>
      </c>
    </row>
    <row r="4383" spans="1:27" x14ac:dyDescent="0.25">
      <c r="D4383" s="20" t="s">
        <v>1012</v>
      </c>
      <c r="E4383" s="19"/>
      <c r="H4383" s="19">
        <v>2.4</v>
      </c>
      <c r="I4383" t="s">
        <v>981</v>
      </c>
      <c r="K4383" s="17">
        <f>ROUND(H4383/100*K4382,5)</f>
        <v>1.6248400000000001</v>
      </c>
    </row>
    <row r="4384" spans="1:27" x14ac:dyDescent="0.25">
      <c r="D4384" s="20" t="s">
        <v>982</v>
      </c>
      <c r="E4384" s="19"/>
      <c r="H4384" s="19"/>
      <c r="K4384" s="21">
        <f>SUM(K4382:K4383)</f>
        <v>69.32659000000001</v>
      </c>
    </row>
    <row r="4386" spans="1:27" ht="45" customHeight="1" x14ac:dyDescent="0.25">
      <c r="A4386" s="12" t="s">
        <v>1973</v>
      </c>
      <c r="B4386" s="12" t="s">
        <v>253</v>
      </c>
      <c r="C4386" s="13" t="s">
        <v>56</v>
      </c>
      <c r="D4386" s="61" t="s">
        <v>254</v>
      </c>
      <c r="E4386" s="62"/>
      <c r="F4386" s="62"/>
      <c r="G4386" s="13"/>
      <c r="H4386" s="14" t="s">
        <v>958</v>
      </c>
      <c r="I4386" s="63">
        <v>1</v>
      </c>
      <c r="J4386" s="64"/>
      <c r="K4386" s="15">
        <f>ROUND(K4398,2)</f>
        <v>2.79</v>
      </c>
      <c r="L4386" s="13"/>
      <c r="M4386" s="13"/>
      <c r="N4386" s="13"/>
      <c r="O4386" s="13"/>
      <c r="P4386" s="13"/>
      <c r="Q4386" s="13"/>
      <c r="R4386" s="13"/>
      <c r="S4386" s="13"/>
      <c r="T4386" s="13"/>
      <c r="U4386" s="13"/>
      <c r="V4386" s="13"/>
      <c r="W4386" s="13"/>
      <c r="X4386" s="13"/>
      <c r="Y4386" s="13"/>
      <c r="Z4386" s="13"/>
      <c r="AA4386" s="13"/>
    </row>
    <row r="4387" spans="1:27" x14ac:dyDescent="0.25">
      <c r="B4387" s="9" t="s">
        <v>959</v>
      </c>
    </row>
    <row r="4388" spans="1:27" x14ac:dyDescent="0.25">
      <c r="B4388" t="s">
        <v>1334</v>
      </c>
      <c r="C4388" t="s">
        <v>25</v>
      </c>
      <c r="D4388" t="s">
        <v>1335</v>
      </c>
      <c r="E4388" s="16">
        <v>3.1E-2</v>
      </c>
      <c r="F4388" t="s">
        <v>962</v>
      </c>
      <c r="G4388" t="s">
        <v>963</v>
      </c>
      <c r="H4388" s="17">
        <v>23.53</v>
      </c>
      <c r="I4388" t="s">
        <v>964</v>
      </c>
      <c r="J4388" s="18">
        <f>ROUND(E4388/I4386* H4388,5)</f>
        <v>0.72943000000000002</v>
      </c>
      <c r="K4388" s="19"/>
    </row>
    <row r="4389" spans="1:27" x14ac:dyDescent="0.25">
      <c r="D4389" s="20" t="s">
        <v>965</v>
      </c>
      <c r="E4389" s="19"/>
      <c r="H4389" s="19"/>
      <c r="K4389" s="17">
        <f>SUM(J4388:J4388)</f>
        <v>0.72943000000000002</v>
      </c>
    </row>
    <row r="4390" spans="1:27" x14ac:dyDescent="0.25">
      <c r="B4390" s="9" t="s">
        <v>970</v>
      </c>
      <c r="E4390" s="19"/>
      <c r="H4390" s="19"/>
      <c r="K4390" s="19"/>
    </row>
    <row r="4391" spans="1:27" x14ac:dyDescent="0.25">
      <c r="B4391" t="s">
        <v>1974</v>
      </c>
      <c r="C4391" t="s">
        <v>56</v>
      </c>
      <c r="D4391" t="s">
        <v>254</v>
      </c>
      <c r="E4391" s="16">
        <v>1.05</v>
      </c>
      <c r="G4391" t="s">
        <v>963</v>
      </c>
      <c r="H4391" s="17">
        <v>1.87</v>
      </c>
      <c r="I4391" t="s">
        <v>964</v>
      </c>
      <c r="J4391" s="18">
        <f>ROUND(E4391* H4391,5)</f>
        <v>1.9635</v>
      </c>
      <c r="K4391" s="19"/>
    </row>
    <row r="4392" spans="1:27" x14ac:dyDescent="0.25">
      <c r="B4392" t="s">
        <v>1975</v>
      </c>
      <c r="C4392" t="s">
        <v>990</v>
      </c>
      <c r="D4392" t="s">
        <v>1976</v>
      </c>
      <c r="E4392" s="16">
        <v>0.01</v>
      </c>
      <c r="G4392" t="s">
        <v>963</v>
      </c>
      <c r="H4392" s="17">
        <v>1.36</v>
      </c>
      <c r="I4392" t="s">
        <v>964</v>
      </c>
      <c r="J4392" s="18">
        <f>ROUND(E4392* H4392,5)</f>
        <v>1.3599999999999999E-2</v>
      </c>
      <c r="K4392" s="19"/>
    </row>
    <row r="4393" spans="1:27" x14ac:dyDescent="0.25">
      <c r="D4393" s="20" t="s">
        <v>978</v>
      </c>
      <c r="E4393" s="19"/>
      <c r="H4393" s="19"/>
      <c r="K4393" s="17">
        <f>SUM(J4391:J4392)</f>
        <v>1.9771000000000001</v>
      </c>
    </row>
    <row r="4394" spans="1:27" x14ac:dyDescent="0.25">
      <c r="E4394" s="19"/>
      <c r="H4394" s="19"/>
      <c r="K4394" s="19"/>
    </row>
    <row r="4395" spans="1:27" x14ac:dyDescent="0.25">
      <c r="D4395" s="20" t="s">
        <v>980</v>
      </c>
      <c r="E4395" s="19"/>
      <c r="H4395" s="19">
        <v>2</v>
      </c>
      <c r="I4395" t="s">
        <v>981</v>
      </c>
      <c r="J4395">
        <f>ROUND(H4395/100*K4389,5)</f>
        <v>1.4590000000000001E-2</v>
      </c>
      <c r="K4395" s="19"/>
    </row>
    <row r="4396" spans="1:27" x14ac:dyDescent="0.25">
      <c r="D4396" s="20" t="s">
        <v>979</v>
      </c>
      <c r="E4396" s="19"/>
      <c r="H4396" s="19"/>
      <c r="K4396" s="21">
        <f>SUM(J4387:J4395)</f>
        <v>2.72112</v>
      </c>
    </row>
    <row r="4397" spans="1:27" x14ac:dyDescent="0.25">
      <c r="D4397" s="20" t="s">
        <v>1012</v>
      </c>
      <c r="E4397" s="19"/>
      <c r="H4397" s="19">
        <v>2.4</v>
      </c>
      <c r="I4397" t="s">
        <v>981</v>
      </c>
      <c r="K4397" s="17">
        <f>ROUND(H4397/100*K4396,5)</f>
        <v>6.5310000000000007E-2</v>
      </c>
    </row>
    <row r="4398" spans="1:27" x14ac:dyDescent="0.25">
      <c r="D4398" s="20" t="s">
        <v>982</v>
      </c>
      <c r="E4398" s="19"/>
      <c r="H4398" s="19"/>
      <c r="K4398" s="21">
        <f>SUM(K4396:K4397)</f>
        <v>2.7864300000000002</v>
      </c>
    </row>
    <row r="4400" spans="1:27" ht="45" customHeight="1" x14ac:dyDescent="0.25">
      <c r="A4400" s="12" t="s">
        <v>1977</v>
      </c>
      <c r="B4400" s="12" t="s">
        <v>257</v>
      </c>
      <c r="C4400" s="13" t="s">
        <v>56</v>
      </c>
      <c r="D4400" s="61" t="s">
        <v>258</v>
      </c>
      <c r="E4400" s="62"/>
      <c r="F4400" s="62"/>
      <c r="G4400" s="13"/>
      <c r="H4400" s="14" t="s">
        <v>958</v>
      </c>
      <c r="I4400" s="63">
        <v>1</v>
      </c>
      <c r="J4400" s="64"/>
      <c r="K4400" s="15">
        <f>ROUND(K4412,2)</f>
        <v>5.21</v>
      </c>
      <c r="L4400" s="13"/>
      <c r="M4400" s="13"/>
      <c r="N4400" s="13"/>
      <c r="O4400" s="13"/>
      <c r="P4400" s="13"/>
      <c r="Q4400" s="13"/>
      <c r="R4400" s="13"/>
      <c r="S4400" s="13"/>
      <c r="T4400" s="13"/>
      <c r="U4400" s="13"/>
      <c r="V4400" s="13"/>
      <c r="W4400" s="13"/>
      <c r="X4400" s="13"/>
      <c r="Y4400" s="13"/>
      <c r="Z4400" s="13"/>
      <c r="AA4400" s="13"/>
    </row>
    <row r="4401" spans="1:27" x14ac:dyDescent="0.25">
      <c r="B4401" s="9" t="s">
        <v>959</v>
      </c>
    </row>
    <row r="4402" spans="1:27" x14ac:dyDescent="0.25">
      <c r="B4402" t="s">
        <v>1334</v>
      </c>
      <c r="C4402" t="s">
        <v>25</v>
      </c>
      <c r="D4402" t="s">
        <v>1335</v>
      </c>
      <c r="E4402" s="16">
        <v>3.1E-2</v>
      </c>
      <c r="F4402" t="s">
        <v>962</v>
      </c>
      <c r="G4402" t="s">
        <v>963</v>
      </c>
      <c r="H4402" s="17">
        <v>23.53</v>
      </c>
      <c r="I4402" t="s">
        <v>964</v>
      </c>
      <c r="J4402" s="18">
        <f>ROUND(E4402/I4400* H4402,5)</f>
        <v>0.72943000000000002</v>
      </c>
      <c r="K4402" s="19"/>
    </row>
    <row r="4403" spans="1:27" x14ac:dyDescent="0.25">
      <c r="D4403" s="20" t="s">
        <v>965</v>
      </c>
      <c r="E4403" s="19"/>
      <c r="H4403" s="19"/>
      <c r="K4403" s="17">
        <f>SUM(J4402:J4402)</f>
        <v>0.72943000000000002</v>
      </c>
    </row>
    <row r="4404" spans="1:27" x14ac:dyDescent="0.25">
      <c r="B4404" s="9" t="s">
        <v>970</v>
      </c>
      <c r="E4404" s="19"/>
      <c r="H4404" s="19"/>
      <c r="K4404" s="19"/>
    </row>
    <row r="4405" spans="1:27" x14ac:dyDescent="0.25">
      <c r="B4405" t="s">
        <v>1978</v>
      </c>
      <c r="C4405" t="s">
        <v>56</v>
      </c>
      <c r="D4405" t="s">
        <v>258</v>
      </c>
      <c r="E4405" s="16">
        <v>1.05</v>
      </c>
      <c r="G4405" t="s">
        <v>963</v>
      </c>
      <c r="H4405" s="17">
        <v>4.12</v>
      </c>
      <c r="I4405" t="s">
        <v>964</v>
      </c>
      <c r="J4405" s="18">
        <f>ROUND(E4405* H4405,5)</f>
        <v>4.3259999999999996</v>
      </c>
      <c r="K4405" s="19"/>
    </row>
    <row r="4406" spans="1:27" x14ac:dyDescent="0.25">
      <c r="B4406" t="s">
        <v>1975</v>
      </c>
      <c r="C4406" t="s">
        <v>990</v>
      </c>
      <c r="D4406" t="s">
        <v>1976</v>
      </c>
      <c r="E4406" s="16">
        <v>0.01</v>
      </c>
      <c r="G4406" t="s">
        <v>963</v>
      </c>
      <c r="H4406" s="17">
        <v>1.36</v>
      </c>
      <c r="I4406" t="s">
        <v>964</v>
      </c>
      <c r="J4406" s="18">
        <f>ROUND(E4406* H4406,5)</f>
        <v>1.3599999999999999E-2</v>
      </c>
      <c r="K4406" s="19"/>
    </row>
    <row r="4407" spans="1:27" x14ac:dyDescent="0.25">
      <c r="D4407" s="20" t="s">
        <v>978</v>
      </c>
      <c r="E4407" s="19"/>
      <c r="H4407" s="19"/>
      <c r="K4407" s="17">
        <f>SUM(J4405:J4406)</f>
        <v>4.3395999999999999</v>
      </c>
    </row>
    <row r="4408" spans="1:27" x14ac:dyDescent="0.25">
      <c r="E4408" s="19"/>
      <c r="H4408" s="19"/>
      <c r="K4408" s="19"/>
    </row>
    <row r="4409" spans="1:27" x14ac:dyDescent="0.25">
      <c r="D4409" s="20" t="s">
        <v>980</v>
      </c>
      <c r="E4409" s="19"/>
      <c r="H4409" s="19">
        <v>2</v>
      </c>
      <c r="I4409" t="s">
        <v>981</v>
      </c>
      <c r="J4409">
        <f>ROUND(H4409/100*K4403,5)</f>
        <v>1.4590000000000001E-2</v>
      </c>
      <c r="K4409" s="19"/>
    </row>
    <row r="4410" spans="1:27" x14ac:dyDescent="0.25">
      <c r="D4410" s="20" t="s">
        <v>979</v>
      </c>
      <c r="E4410" s="19"/>
      <c r="H4410" s="19"/>
      <c r="K4410" s="21">
        <f>SUM(J4401:J4409)</f>
        <v>5.0836199999999998</v>
      </c>
    </row>
    <row r="4411" spans="1:27" x14ac:dyDescent="0.25">
      <c r="D4411" s="20" t="s">
        <v>1012</v>
      </c>
      <c r="E4411" s="19"/>
      <c r="H4411" s="19">
        <v>2.4</v>
      </c>
      <c r="I4411" t="s">
        <v>981</v>
      </c>
      <c r="K4411" s="17">
        <f>ROUND(H4411/100*K4410,5)</f>
        <v>0.12200999999999999</v>
      </c>
    </row>
    <row r="4412" spans="1:27" x14ac:dyDescent="0.25">
      <c r="D4412" s="20" t="s">
        <v>982</v>
      </c>
      <c r="E4412" s="19"/>
      <c r="H4412" s="19"/>
      <c r="K4412" s="21">
        <f>SUM(K4410:K4411)</f>
        <v>5.2056300000000002</v>
      </c>
    </row>
    <row r="4414" spans="1:27" ht="45" customHeight="1" x14ac:dyDescent="0.25">
      <c r="A4414" s="12" t="s">
        <v>1979</v>
      </c>
      <c r="B4414" s="12" t="s">
        <v>255</v>
      </c>
      <c r="C4414" s="13" t="s">
        <v>56</v>
      </c>
      <c r="D4414" s="61" t="s">
        <v>256</v>
      </c>
      <c r="E4414" s="62"/>
      <c r="F4414" s="62"/>
      <c r="G4414" s="13"/>
      <c r="H4414" s="14" t="s">
        <v>958</v>
      </c>
      <c r="I4414" s="63">
        <v>1</v>
      </c>
      <c r="J4414" s="64"/>
      <c r="K4414" s="15">
        <f>ROUND(K4426,2)</f>
        <v>3.9</v>
      </c>
      <c r="L4414" s="13"/>
      <c r="M4414" s="13"/>
      <c r="N4414" s="13"/>
      <c r="O4414" s="13"/>
      <c r="P4414" s="13"/>
      <c r="Q4414" s="13"/>
      <c r="R4414" s="13"/>
      <c r="S4414" s="13"/>
      <c r="T4414" s="13"/>
      <c r="U4414" s="13"/>
      <c r="V4414" s="13"/>
      <c r="W4414" s="13"/>
      <c r="X4414" s="13"/>
      <c r="Y4414" s="13"/>
      <c r="Z4414" s="13"/>
      <c r="AA4414" s="13"/>
    </row>
    <row r="4415" spans="1:27" x14ac:dyDescent="0.25">
      <c r="B4415" s="9" t="s">
        <v>959</v>
      </c>
    </row>
    <row r="4416" spans="1:27" x14ac:dyDescent="0.25">
      <c r="B4416" t="s">
        <v>1334</v>
      </c>
      <c r="C4416" t="s">
        <v>25</v>
      </c>
      <c r="D4416" t="s">
        <v>1335</v>
      </c>
      <c r="E4416" s="16">
        <v>4.3999999999999997E-2</v>
      </c>
      <c r="F4416" t="s">
        <v>962</v>
      </c>
      <c r="G4416" t="s">
        <v>963</v>
      </c>
      <c r="H4416" s="17">
        <v>23.53</v>
      </c>
      <c r="I4416" t="s">
        <v>964</v>
      </c>
      <c r="J4416" s="18">
        <f>ROUND(E4416/I4414* H4416,5)</f>
        <v>1.03532</v>
      </c>
      <c r="K4416" s="19"/>
    </row>
    <row r="4417" spans="1:27" x14ac:dyDescent="0.25">
      <c r="D4417" s="20" t="s">
        <v>965</v>
      </c>
      <c r="E4417" s="19"/>
      <c r="H4417" s="19"/>
      <c r="K4417" s="17">
        <f>SUM(J4416:J4416)</f>
        <v>1.03532</v>
      </c>
    </row>
    <row r="4418" spans="1:27" x14ac:dyDescent="0.25">
      <c r="B4418" s="9" t="s">
        <v>970</v>
      </c>
      <c r="E4418" s="19"/>
      <c r="H4418" s="19"/>
      <c r="K4418" s="19"/>
    </row>
    <row r="4419" spans="1:27" x14ac:dyDescent="0.25">
      <c r="B4419" t="s">
        <v>1975</v>
      </c>
      <c r="C4419" t="s">
        <v>990</v>
      </c>
      <c r="D4419" t="s">
        <v>1976</v>
      </c>
      <c r="E4419" s="16">
        <v>0.01</v>
      </c>
      <c r="G4419" t="s">
        <v>963</v>
      </c>
      <c r="H4419" s="17">
        <v>1.36</v>
      </c>
      <c r="I4419" t="s">
        <v>964</v>
      </c>
      <c r="J4419" s="18">
        <f>ROUND(E4419* H4419,5)</f>
        <v>1.3599999999999999E-2</v>
      </c>
      <c r="K4419" s="19"/>
    </row>
    <row r="4420" spans="1:27" x14ac:dyDescent="0.25">
      <c r="B4420" t="s">
        <v>1980</v>
      </c>
      <c r="C4420" t="s">
        <v>56</v>
      </c>
      <c r="D4420" t="s">
        <v>256</v>
      </c>
      <c r="E4420" s="16">
        <v>1.05</v>
      </c>
      <c r="G4420" t="s">
        <v>963</v>
      </c>
      <c r="H4420" s="17">
        <v>2.61</v>
      </c>
      <c r="I4420" t="s">
        <v>964</v>
      </c>
      <c r="J4420" s="18">
        <f>ROUND(E4420* H4420,5)</f>
        <v>2.7404999999999999</v>
      </c>
      <c r="K4420" s="19"/>
    </row>
    <row r="4421" spans="1:27" x14ac:dyDescent="0.25">
      <c r="D4421" s="20" t="s">
        <v>978</v>
      </c>
      <c r="E4421" s="19"/>
      <c r="H4421" s="19"/>
      <c r="K4421" s="17">
        <f>SUM(J4419:J4420)</f>
        <v>2.7540999999999998</v>
      </c>
    </row>
    <row r="4422" spans="1:27" x14ac:dyDescent="0.25">
      <c r="E4422" s="19"/>
      <c r="H4422" s="19"/>
      <c r="K4422" s="19"/>
    </row>
    <row r="4423" spans="1:27" x14ac:dyDescent="0.25">
      <c r="D4423" s="20" t="s">
        <v>980</v>
      </c>
      <c r="E4423" s="19"/>
      <c r="H4423" s="19">
        <v>2</v>
      </c>
      <c r="I4423" t="s">
        <v>981</v>
      </c>
      <c r="J4423">
        <f>ROUND(H4423/100*K4417,5)</f>
        <v>2.0709999999999999E-2</v>
      </c>
      <c r="K4423" s="19"/>
    </row>
    <row r="4424" spans="1:27" x14ac:dyDescent="0.25">
      <c r="D4424" s="20" t="s">
        <v>979</v>
      </c>
      <c r="E4424" s="19"/>
      <c r="H4424" s="19"/>
      <c r="K4424" s="21">
        <f>SUM(J4415:J4423)</f>
        <v>3.8101299999999996</v>
      </c>
    </row>
    <row r="4425" spans="1:27" x14ac:dyDescent="0.25">
      <c r="D4425" s="20" t="s">
        <v>1012</v>
      </c>
      <c r="E4425" s="19"/>
      <c r="H4425" s="19">
        <v>2.4</v>
      </c>
      <c r="I4425" t="s">
        <v>981</v>
      </c>
      <c r="K4425" s="17">
        <f>ROUND(H4425/100*K4424,5)</f>
        <v>9.1439999999999994E-2</v>
      </c>
    </row>
    <row r="4426" spans="1:27" x14ac:dyDescent="0.25">
      <c r="D4426" s="20" t="s">
        <v>982</v>
      </c>
      <c r="E4426" s="19"/>
      <c r="H4426" s="19"/>
      <c r="K4426" s="21">
        <f>SUM(K4424:K4425)</f>
        <v>3.9015699999999995</v>
      </c>
    </row>
    <row r="4428" spans="1:27" ht="45" customHeight="1" x14ac:dyDescent="0.25">
      <c r="A4428" s="12" t="s">
        <v>1981</v>
      </c>
      <c r="B4428" s="12" t="s">
        <v>259</v>
      </c>
      <c r="C4428" s="13" t="s">
        <v>56</v>
      </c>
      <c r="D4428" s="61" t="s">
        <v>260</v>
      </c>
      <c r="E4428" s="62"/>
      <c r="F4428" s="62"/>
      <c r="G4428" s="13"/>
      <c r="H4428" s="14" t="s">
        <v>958</v>
      </c>
      <c r="I4428" s="63">
        <v>1</v>
      </c>
      <c r="J4428" s="64"/>
      <c r="K4428" s="15">
        <f>ROUND(K4440,2)</f>
        <v>7.28</v>
      </c>
      <c r="L4428" s="13"/>
      <c r="M4428" s="13"/>
      <c r="N4428" s="13"/>
      <c r="O4428" s="13"/>
      <c r="P4428" s="13"/>
      <c r="Q4428" s="13"/>
      <c r="R4428" s="13"/>
      <c r="S4428" s="13"/>
      <c r="T4428" s="13"/>
      <c r="U4428" s="13"/>
      <c r="V4428" s="13"/>
      <c r="W4428" s="13"/>
      <c r="X4428" s="13"/>
      <c r="Y4428" s="13"/>
      <c r="Z4428" s="13"/>
      <c r="AA4428" s="13"/>
    </row>
    <row r="4429" spans="1:27" x14ac:dyDescent="0.25">
      <c r="B4429" s="9" t="s">
        <v>959</v>
      </c>
    </row>
    <row r="4430" spans="1:27" x14ac:dyDescent="0.25">
      <c r="B4430" t="s">
        <v>1334</v>
      </c>
      <c r="C4430" t="s">
        <v>25</v>
      </c>
      <c r="D4430" t="s">
        <v>1335</v>
      </c>
      <c r="E4430" s="16">
        <v>4.3999999999999997E-2</v>
      </c>
      <c r="F4430" t="s">
        <v>962</v>
      </c>
      <c r="G4430" t="s">
        <v>963</v>
      </c>
      <c r="H4430" s="17">
        <v>23.53</v>
      </c>
      <c r="I4430" t="s">
        <v>964</v>
      </c>
      <c r="J4430" s="18">
        <f>ROUND(E4430/I4428* H4430,5)</f>
        <v>1.03532</v>
      </c>
      <c r="K4430" s="19"/>
    </row>
    <row r="4431" spans="1:27" x14ac:dyDescent="0.25">
      <c r="D4431" s="20" t="s">
        <v>965</v>
      </c>
      <c r="E4431" s="19"/>
      <c r="H4431" s="19"/>
      <c r="K4431" s="17">
        <f>SUM(J4430:J4430)</f>
        <v>1.03532</v>
      </c>
    </row>
    <row r="4432" spans="1:27" x14ac:dyDescent="0.25">
      <c r="B4432" s="9" t="s">
        <v>970</v>
      </c>
      <c r="E4432" s="19"/>
      <c r="H4432" s="19"/>
      <c r="K4432" s="19"/>
    </row>
    <row r="4433" spans="1:27" x14ac:dyDescent="0.25">
      <c r="B4433" t="s">
        <v>1975</v>
      </c>
      <c r="C4433" t="s">
        <v>990</v>
      </c>
      <c r="D4433" t="s">
        <v>1976</v>
      </c>
      <c r="E4433" s="16">
        <v>0.01</v>
      </c>
      <c r="G4433" t="s">
        <v>963</v>
      </c>
      <c r="H4433" s="17">
        <v>1.36</v>
      </c>
      <c r="I4433" t="s">
        <v>964</v>
      </c>
      <c r="J4433" s="18">
        <f>ROUND(E4433* H4433,5)</f>
        <v>1.3599999999999999E-2</v>
      </c>
      <c r="K4433" s="19"/>
    </row>
    <row r="4434" spans="1:27" x14ac:dyDescent="0.25">
      <c r="B4434" t="s">
        <v>1982</v>
      </c>
      <c r="C4434" t="s">
        <v>56</v>
      </c>
      <c r="D4434" t="s">
        <v>260</v>
      </c>
      <c r="E4434" s="16">
        <v>1.05</v>
      </c>
      <c r="G4434" t="s">
        <v>963</v>
      </c>
      <c r="H4434" s="17">
        <v>5.75</v>
      </c>
      <c r="I4434" t="s">
        <v>964</v>
      </c>
      <c r="J4434" s="18">
        <f>ROUND(E4434* H4434,5)</f>
        <v>6.0374999999999996</v>
      </c>
      <c r="K4434" s="19"/>
    </row>
    <row r="4435" spans="1:27" x14ac:dyDescent="0.25">
      <c r="D4435" s="20" t="s">
        <v>978</v>
      </c>
      <c r="E4435" s="19"/>
      <c r="H4435" s="19"/>
      <c r="K4435" s="17">
        <f>SUM(J4433:J4434)</f>
        <v>6.0510999999999999</v>
      </c>
    </row>
    <row r="4436" spans="1:27" x14ac:dyDescent="0.25">
      <c r="E4436" s="19"/>
      <c r="H4436" s="19"/>
      <c r="K4436" s="19"/>
    </row>
    <row r="4437" spans="1:27" x14ac:dyDescent="0.25">
      <c r="D4437" s="20" t="s">
        <v>980</v>
      </c>
      <c r="E4437" s="19"/>
      <c r="H4437" s="19">
        <v>2</v>
      </c>
      <c r="I4437" t="s">
        <v>981</v>
      </c>
      <c r="J4437">
        <f>ROUND(H4437/100*K4431,5)</f>
        <v>2.0709999999999999E-2</v>
      </c>
      <c r="K4437" s="19"/>
    </row>
    <row r="4438" spans="1:27" x14ac:dyDescent="0.25">
      <c r="D4438" s="20" t="s">
        <v>979</v>
      </c>
      <c r="E4438" s="19"/>
      <c r="H4438" s="19"/>
      <c r="K4438" s="21">
        <f>SUM(J4429:J4437)</f>
        <v>7.1071299999999997</v>
      </c>
    </row>
    <row r="4439" spans="1:27" x14ac:dyDescent="0.25">
      <c r="D4439" s="20" t="s">
        <v>1012</v>
      </c>
      <c r="E4439" s="19"/>
      <c r="H4439" s="19">
        <v>2.4</v>
      </c>
      <c r="I4439" t="s">
        <v>981</v>
      </c>
      <c r="K4439" s="17">
        <f>ROUND(H4439/100*K4438,5)</f>
        <v>0.17057</v>
      </c>
    </row>
    <row r="4440" spans="1:27" x14ac:dyDescent="0.25">
      <c r="D4440" s="20" t="s">
        <v>982</v>
      </c>
      <c r="E4440" s="19"/>
      <c r="H4440" s="19"/>
      <c r="K4440" s="21">
        <f>SUM(K4438:K4439)</f>
        <v>7.2776999999999994</v>
      </c>
    </row>
    <row r="4442" spans="1:27" ht="45" customHeight="1" x14ac:dyDescent="0.25">
      <c r="A4442" s="12" t="s">
        <v>1983</v>
      </c>
      <c r="B4442" s="12" t="s">
        <v>273</v>
      </c>
      <c r="C4442" s="13" t="s">
        <v>12</v>
      </c>
      <c r="D4442" s="61" t="s">
        <v>274</v>
      </c>
      <c r="E4442" s="62"/>
      <c r="F4442" s="62"/>
      <c r="G4442" s="13"/>
      <c r="H4442" s="14" t="s">
        <v>958</v>
      </c>
      <c r="I4442" s="63">
        <v>1</v>
      </c>
      <c r="J4442" s="64"/>
      <c r="K4442" s="15">
        <f>ROUND(K4454,2)</f>
        <v>120.74</v>
      </c>
      <c r="L4442" s="13"/>
      <c r="M4442" s="13"/>
      <c r="N4442" s="13"/>
      <c r="O4442" s="13"/>
      <c r="P4442" s="13"/>
      <c r="Q4442" s="13"/>
      <c r="R4442" s="13"/>
      <c r="S4442" s="13"/>
      <c r="T4442" s="13"/>
      <c r="U4442" s="13"/>
      <c r="V4442" s="13"/>
      <c r="W4442" s="13"/>
      <c r="X4442" s="13"/>
      <c r="Y4442" s="13"/>
      <c r="Z4442" s="13"/>
      <c r="AA4442" s="13"/>
    </row>
    <row r="4443" spans="1:27" x14ac:dyDescent="0.25">
      <c r="B4443" s="9" t="s">
        <v>959</v>
      </c>
    </row>
    <row r="4444" spans="1:27" x14ac:dyDescent="0.25">
      <c r="B4444" t="s">
        <v>1492</v>
      </c>
      <c r="C4444" t="s">
        <v>25</v>
      </c>
      <c r="D4444" t="s">
        <v>1493</v>
      </c>
      <c r="E4444" s="16">
        <v>0.5</v>
      </c>
      <c r="F4444" t="s">
        <v>962</v>
      </c>
      <c r="G4444" t="s">
        <v>963</v>
      </c>
      <c r="H4444" s="17">
        <v>25.6</v>
      </c>
      <c r="I4444" t="s">
        <v>964</v>
      </c>
      <c r="J4444" s="18">
        <f>ROUND(E4444/I4442* H4444,5)</f>
        <v>12.8</v>
      </c>
      <c r="K4444" s="19"/>
    </row>
    <row r="4445" spans="1:27" x14ac:dyDescent="0.25">
      <c r="B4445" t="s">
        <v>1334</v>
      </c>
      <c r="C4445" t="s">
        <v>25</v>
      </c>
      <c r="D4445" t="s">
        <v>1335</v>
      </c>
      <c r="E4445" s="16">
        <v>0.5</v>
      </c>
      <c r="F4445" t="s">
        <v>962</v>
      </c>
      <c r="G4445" t="s">
        <v>963</v>
      </c>
      <c r="H4445" s="17">
        <v>29.12</v>
      </c>
      <c r="I4445" t="s">
        <v>964</v>
      </c>
      <c r="J4445" s="18">
        <f>ROUND(E4445/I4442* H4445,5)</f>
        <v>14.56</v>
      </c>
      <c r="K4445" s="19"/>
    </row>
    <row r="4446" spans="1:27" x14ac:dyDescent="0.25">
      <c r="D4446" s="20" t="s">
        <v>965</v>
      </c>
      <c r="E4446" s="19"/>
      <c r="H4446" s="19"/>
      <c r="K4446" s="17">
        <f>SUM(J4444:J4445)</f>
        <v>27.36</v>
      </c>
    </row>
    <row r="4447" spans="1:27" x14ac:dyDescent="0.25">
      <c r="B4447" s="9" t="s">
        <v>970</v>
      </c>
      <c r="E4447" s="19"/>
      <c r="H4447" s="19"/>
      <c r="K4447" s="19"/>
    </row>
    <row r="4448" spans="1:27" x14ac:dyDescent="0.25">
      <c r="B4448" t="s">
        <v>1984</v>
      </c>
      <c r="C4448" t="s">
        <v>12</v>
      </c>
      <c r="D4448" t="s">
        <v>1985</v>
      </c>
      <c r="E4448" s="16">
        <v>1</v>
      </c>
      <c r="G4448" t="s">
        <v>963</v>
      </c>
      <c r="H4448" s="17">
        <v>90</v>
      </c>
      <c r="I4448" t="s">
        <v>964</v>
      </c>
      <c r="J4448" s="18">
        <f>ROUND(E4448* H4448,5)</f>
        <v>90</v>
      </c>
      <c r="K4448" s="19"/>
    </row>
    <row r="4449" spans="1:27" x14ac:dyDescent="0.25">
      <c r="D4449" s="20" t="s">
        <v>978</v>
      </c>
      <c r="E4449" s="19"/>
      <c r="H4449" s="19"/>
      <c r="K4449" s="17">
        <f>SUM(J4448:J4448)</f>
        <v>90</v>
      </c>
    </row>
    <row r="4450" spans="1:27" x14ac:dyDescent="0.25">
      <c r="E4450" s="19"/>
      <c r="H4450" s="19"/>
      <c r="K4450" s="19"/>
    </row>
    <row r="4451" spans="1:27" x14ac:dyDescent="0.25">
      <c r="D4451" s="20" t="s">
        <v>980</v>
      </c>
      <c r="E4451" s="19"/>
      <c r="H4451" s="19">
        <v>2</v>
      </c>
      <c r="I4451" t="s">
        <v>981</v>
      </c>
      <c r="J4451">
        <f>ROUND(H4451/100*K4446,5)</f>
        <v>0.54720000000000002</v>
      </c>
      <c r="K4451" s="19"/>
    </row>
    <row r="4452" spans="1:27" x14ac:dyDescent="0.25">
      <c r="D4452" s="20" t="s">
        <v>979</v>
      </c>
      <c r="E4452" s="19"/>
      <c r="H4452" s="19"/>
      <c r="K4452" s="21">
        <f>SUM(J4443:J4451)</f>
        <v>117.9072</v>
      </c>
    </row>
    <row r="4453" spans="1:27" x14ac:dyDescent="0.25">
      <c r="D4453" s="20" t="s">
        <v>1012</v>
      </c>
      <c r="E4453" s="19"/>
      <c r="H4453" s="19">
        <v>2.4</v>
      </c>
      <c r="I4453" t="s">
        <v>981</v>
      </c>
      <c r="K4453" s="17">
        <f>ROUND(H4453/100*K4452,5)</f>
        <v>2.8297699999999999</v>
      </c>
    </row>
    <row r="4454" spans="1:27" x14ac:dyDescent="0.25">
      <c r="D4454" s="20" t="s">
        <v>982</v>
      </c>
      <c r="E4454" s="19"/>
      <c r="H4454" s="19"/>
      <c r="K4454" s="21">
        <f>SUM(K4452:K4453)</f>
        <v>120.73697</v>
      </c>
    </row>
    <row r="4456" spans="1:27" ht="45" customHeight="1" x14ac:dyDescent="0.25">
      <c r="A4456" s="12" t="s">
        <v>1986</v>
      </c>
      <c r="B4456" s="12" t="s">
        <v>275</v>
      </c>
      <c r="C4456" s="13" t="s">
        <v>12</v>
      </c>
      <c r="D4456" s="61" t="s">
        <v>276</v>
      </c>
      <c r="E4456" s="62"/>
      <c r="F4456" s="62"/>
      <c r="G4456" s="13"/>
      <c r="H4456" s="14" t="s">
        <v>958</v>
      </c>
      <c r="I4456" s="63">
        <v>1</v>
      </c>
      <c r="J4456" s="64"/>
      <c r="K4456" s="15">
        <f>ROUND(K4468,2)</f>
        <v>105.38</v>
      </c>
      <c r="L4456" s="13"/>
      <c r="M4456" s="13"/>
      <c r="N4456" s="13"/>
      <c r="O4456" s="13"/>
      <c r="P4456" s="13"/>
      <c r="Q4456" s="13"/>
      <c r="R4456" s="13"/>
      <c r="S4456" s="13"/>
      <c r="T4456" s="13"/>
      <c r="U4456" s="13"/>
      <c r="V4456" s="13"/>
      <c r="W4456" s="13"/>
      <c r="X4456" s="13"/>
      <c r="Y4456" s="13"/>
      <c r="Z4456" s="13"/>
      <c r="AA4456" s="13"/>
    </row>
    <row r="4457" spans="1:27" x14ac:dyDescent="0.25">
      <c r="B4457" s="9" t="s">
        <v>959</v>
      </c>
    </row>
    <row r="4458" spans="1:27" x14ac:dyDescent="0.25">
      <c r="B4458" t="s">
        <v>1492</v>
      </c>
      <c r="C4458" t="s">
        <v>25</v>
      </c>
      <c r="D4458" t="s">
        <v>1493</v>
      </c>
      <c r="E4458" s="16">
        <v>0.5</v>
      </c>
      <c r="F4458" t="s">
        <v>962</v>
      </c>
      <c r="G4458" t="s">
        <v>963</v>
      </c>
      <c r="H4458" s="17">
        <v>25.6</v>
      </c>
      <c r="I4458" t="s">
        <v>964</v>
      </c>
      <c r="J4458" s="18">
        <f>ROUND(E4458/I4456* H4458,5)</f>
        <v>12.8</v>
      </c>
      <c r="K4458" s="19"/>
    </row>
    <row r="4459" spans="1:27" x14ac:dyDescent="0.25">
      <c r="B4459" t="s">
        <v>1334</v>
      </c>
      <c r="C4459" t="s">
        <v>25</v>
      </c>
      <c r="D4459" t="s">
        <v>1335</v>
      </c>
      <c r="E4459" s="16">
        <v>0.5</v>
      </c>
      <c r="F4459" t="s">
        <v>962</v>
      </c>
      <c r="G4459" t="s">
        <v>963</v>
      </c>
      <c r="H4459" s="17">
        <v>29.12</v>
      </c>
      <c r="I4459" t="s">
        <v>964</v>
      </c>
      <c r="J4459" s="18">
        <f>ROUND(E4459/I4456* H4459,5)</f>
        <v>14.56</v>
      </c>
      <c r="K4459" s="19"/>
    </row>
    <row r="4460" spans="1:27" x14ac:dyDescent="0.25">
      <c r="D4460" s="20" t="s">
        <v>965</v>
      </c>
      <c r="E4460" s="19"/>
      <c r="H4460" s="19"/>
      <c r="K4460" s="17">
        <f>SUM(J4458:J4459)</f>
        <v>27.36</v>
      </c>
    </row>
    <row r="4461" spans="1:27" x14ac:dyDescent="0.25">
      <c r="B4461" s="9" t="s">
        <v>970</v>
      </c>
      <c r="E4461" s="19"/>
      <c r="H4461" s="19"/>
      <c r="K4461" s="19"/>
    </row>
    <row r="4462" spans="1:27" x14ac:dyDescent="0.25">
      <c r="B4462" t="s">
        <v>1987</v>
      </c>
      <c r="C4462" t="s">
        <v>12</v>
      </c>
      <c r="D4462" t="s">
        <v>1988</v>
      </c>
      <c r="E4462" s="16">
        <v>1</v>
      </c>
      <c r="G4462" t="s">
        <v>963</v>
      </c>
      <c r="H4462" s="17">
        <v>75</v>
      </c>
      <c r="I4462" t="s">
        <v>964</v>
      </c>
      <c r="J4462" s="18">
        <f>ROUND(E4462* H4462,5)</f>
        <v>75</v>
      </c>
      <c r="K4462" s="19"/>
    </row>
    <row r="4463" spans="1:27" x14ac:dyDescent="0.25">
      <c r="D4463" s="20" t="s">
        <v>978</v>
      </c>
      <c r="E4463" s="19"/>
      <c r="H4463" s="19"/>
      <c r="K4463" s="17">
        <f>SUM(J4462:J4462)</f>
        <v>75</v>
      </c>
    </row>
    <row r="4464" spans="1:27" x14ac:dyDescent="0.25">
      <c r="E4464" s="19"/>
      <c r="H4464" s="19"/>
      <c r="K4464" s="19"/>
    </row>
    <row r="4465" spans="1:27" x14ac:dyDescent="0.25">
      <c r="D4465" s="20" t="s">
        <v>980</v>
      </c>
      <c r="E4465" s="19"/>
      <c r="H4465" s="19">
        <v>2</v>
      </c>
      <c r="I4465" t="s">
        <v>981</v>
      </c>
      <c r="J4465">
        <f>ROUND(H4465/100*K4460,5)</f>
        <v>0.54720000000000002</v>
      </c>
      <c r="K4465" s="19"/>
    </row>
    <row r="4466" spans="1:27" x14ac:dyDescent="0.25">
      <c r="D4466" s="20" t="s">
        <v>979</v>
      </c>
      <c r="E4466" s="19"/>
      <c r="H4466" s="19"/>
      <c r="K4466" s="21">
        <f>SUM(J4457:J4465)</f>
        <v>102.9072</v>
      </c>
    </row>
    <row r="4467" spans="1:27" x14ac:dyDescent="0.25">
      <c r="D4467" s="20" t="s">
        <v>1012</v>
      </c>
      <c r="E4467" s="19"/>
      <c r="H4467" s="19">
        <v>2.4</v>
      </c>
      <c r="I4467" t="s">
        <v>981</v>
      </c>
      <c r="K4467" s="17">
        <f>ROUND(H4467/100*K4466,5)</f>
        <v>2.46977</v>
      </c>
    </row>
    <row r="4468" spans="1:27" x14ac:dyDescent="0.25">
      <c r="D4468" s="20" t="s">
        <v>982</v>
      </c>
      <c r="E4468" s="19"/>
      <c r="H4468" s="19"/>
      <c r="K4468" s="21">
        <f>SUM(K4466:K4467)</f>
        <v>105.37697</v>
      </c>
    </row>
    <row r="4470" spans="1:27" ht="45" customHeight="1" x14ac:dyDescent="0.25">
      <c r="A4470" s="12" t="s">
        <v>1989</v>
      </c>
      <c r="B4470" s="12" t="s">
        <v>770</v>
      </c>
      <c r="C4470" s="13" t="s">
        <v>12</v>
      </c>
      <c r="D4470" s="61" t="s">
        <v>771</v>
      </c>
      <c r="E4470" s="62"/>
      <c r="F4470" s="62"/>
      <c r="G4470" s="13"/>
      <c r="H4470" s="14" t="s">
        <v>958</v>
      </c>
      <c r="I4470" s="63">
        <v>1</v>
      </c>
      <c r="J4470" s="64"/>
      <c r="K4470" s="15">
        <f>ROUND(K4481,2)</f>
        <v>4.58</v>
      </c>
      <c r="L4470" s="13"/>
      <c r="M4470" s="13"/>
      <c r="N4470" s="13"/>
      <c r="O4470" s="13"/>
      <c r="P4470" s="13"/>
      <c r="Q4470" s="13"/>
      <c r="R4470" s="13"/>
      <c r="S4470" s="13"/>
      <c r="T4470" s="13"/>
      <c r="U4470" s="13"/>
      <c r="V4470" s="13"/>
      <c r="W4470" s="13"/>
      <c r="X4470" s="13"/>
      <c r="Y4470" s="13"/>
      <c r="Z4470" s="13"/>
      <c r="AA4470" s="13"/>
    </row>
    <row r="4471" spans="1:27" x14ac:dyDescent="0.25">
      <c r="B4471" s="9" t="s">
        <v>959</v>
      </c>
    </row>
    <row r="4472" spans="1:27" x14ac:dyDescent="0.25">
      <c r="B4472" t="s">
        <v>1334</v>
      </c>
      <c r="C4472" t="s">
        <v>25</v>
      </c>
      <c r="D4472" t="s">
        <v>1335</v>
      </c>
      <c r="E4472" s="16">
        <v>0.1</v>
      </c>
      <c r="F4472" t="s">
        <v>962</v>
      </c>
      <c r="G4472" t="s">
        <v>963</v>
      </c>
      <c r="H4472" s="17">
        <v>29.12</v>
      </c>
      <c r="I4472" t="s">
        <v>964</v>
      </c>
      <c r="J4472" s="18">
        <f>ROUND(E4472/I4470* H4472,5)</f>
        <v>2.9119999999999999</v>
      </c>
      <c r="K4472" s="19"/>
    </row>
    <row r="4473" spans="1:27" x14ac:dyDescent="0.25">
      <c r="D4473" s="20" t="s">
        <v>965</v>
      </c>
      <c r="E4473" s="19"/>
      <c r="H4473" s="19"/>
      <c r="K4473" s="17">
        <f>SUM(J4472:J4472)</f>
        <v>2.9119999999999999</v>
      </c>
    </row>
    <row r="4474" spans="1:27" x14ac:dyDescent="0.25">
      <c r="B4474" s="9" t="s">
        <v>970</v>
      </c>
      <c r="E4474" s="19"/>
      <c r="H4474" s="19"/>
      <c r="K4474" s="19"/>
    </row>
    <row r="4475" spans="1:27" x14ac:dyDescent="0.25">
      <c r="B4475" t="s">
        <v>1990</v>
      </c>
      <c r="C4475" t="s">
        <v>12</v>
      </c>
      <c r="D4475" t="s">
        <v>1991</v>
      </c>
      <c r="E4475" s="16">
        <v>1</v>
      </c>
      <c r="G4475" t="s">
        <v>963</v>
      </c>
      <c r="H4475" s="17">
        <v>1.5</v>
      </c>
      <c r="I4475" t="s">
        <v>964</v>
      </c>
      <c r="J4475" s="18">
        <f>ROUND(E4475* H4475,5)</f>
        <v>1.5</v>
      </c>
      <c r="K4475" s="19"/>
    </row>
    <row r="4476" spans="1:27" x14ac:dyDescent="0.25">
      <c r="D4476" s="20" t="s">
        <v>978</v>
      </c>
      <c r="E4476" s="19"/>
      <c r="H4476" s="19"/>
      <c r="K4476" s="17">
        <f>SUM(J4475:J4475)</f>
        <v>1.5</v>
      </c>
    </row>
    <row r="4477" spans="1:27" x14ac:dyDescent="0.25">
      <c r="E4477" s="19"/>
      <c r="H4477" s="19"/>
      <c r="K4477" s="19"/>
    </row>
    <row r="4478" spans="1:27" x14ac:dyDescent="0.25">
      <c r="D4478" s="20" t="s">
        <v>980</v>
      </c>
      <c r="E4478" s="19"/>
      <c r="H4478" s="19">
        <v>2</v>
      </c>
      <c r="I4478" t="s">
        <v>981</v>
      </c>
      <c r="J4478">
        <f>ROUND(H4478/100*K4473,5)</f>
        <v>5.824E-2</v>
      </c>
      <c r="K4478" s="19"/>
    </row>
    <row r="4479" spans="1:27" x14ac:dyDescent="0.25">
      <c r="D4479" s="20" t="s">
        <v>979</v>
      </c>
      <c r="E4479" s="19"/>
      <c r="H4479" s="19"/>
      <c r="K4479" s="21">
        <f>SUM(J4471:J4478)</f>
        <v>4.4702399999999995</v>
      </c>
    </row>
    <row r="4480" spans="1:27" x14ac:dyDescent="0.25">
      <c r="D4480" s="20" t="s">
        <v>1012</v>
      </c>
      <c r="E4480" s="19"/>
      <c r="H4480" s="19">
        <v>2.4</v>
      </c>
      <c r="I4480" t="s">
        <v>981</v>
      </c>
      <c r="K4480" s="17">
        <f>ROUND(H4480/100*K4479,5)</f>
        <v>0.10729</v>
      </c>
    </row>
    <row r="4481" spans="1:27" x14ac:dyDescent="0.25">
      <c r="D4481" s="20" t="s">
        <v>982</v>
      </c>
      <c r="E4481" s="19"/>
      <c r="H4481" s="19"/>
      <c r="K4481" s="21">
        <f>SUM(K4479:K4480)</f>
        <v>4.5775299999999994</v>
      </c>
    </row>
    <row r="4483" spans="1:27" ht="45" customHeight="1" x14ac:dyDescent="0.25">
      <c r="A4483" s="12" t="s">
        <v>1992</v>
      </c>
      <c r="B4483" s="12" t="s">
        <v>309</v>
      </c>
      <c r="C4483" s="13" t="s">
        <v>28</v>
      </c>
      <c r="D4483" s="61" t="s">
        <v>310</v>
      </c>
      <c r="E4483" s="62"/>
      <c r="F4483" s="62"/>
      <c r="G4483" s="13"/>
      <c r="H4483" s="14" t="s">
        <v>958</v>
      </c>
      <c r="I4483" s="63">
        <v>1</v>
      </c>
      <c r="J4483" s="64"/>
      <c r="K4483" s="15">
        <f>ROUND(K4498,2)</f>
        <v>92.56</v>
      </c>
      <c r="L4483" s="13"/>
      <c r="M4483" s="13"/>
      <c r="N4483" s="13"/>
      <c r="O4483" s="13"/>
      <c r="P4483" s="13"/>
      <c r="Q4483" s="13"/>
      <c r="R4483" s="13"/>
      <c r="S4483" s="13"/>
      <c r="T4483" s="13"/>
      <c r="U4483" s="13"/>
      <c r="V4483" s="13"/>
      <c r="W4483" s="13"/>
      <c r="X4483" s="13"/>
      <c r="Y4483" s="13"/>
      <c r="Z4483" s="13"/>
      <c r="AA4483" s="13"/>
    </row>
    <row r="4484" spans="1:27" x14ac:dyDescent="0.25">
      <c r="B4484" s="9" t="s">
        <v>959</v>
      </c>
    </row>
    <row r="4485" spans="1:27" x14ac:dyDescent="0.25">
      <c r="B4485" t="s">
        <v>1111</v>
      </c>
      <c r="C4485" t="s">
        <v>25</v>
      </c>
      <c r="D4485" t="s">
        <v>1112</v>
      </c>
      <c r="E4485" s="16">
        <v>0.3</v>
      </c>
      <c r="F4485" t="s">
        <v>962</v>
      </c>
      <c r="G4485" t="s">
        <v>963</v>
      </c>
      <c r="H4485" s="17">
        <v>23.11</v>
      </c>
      <c r="I4485" t="s">
        <v>964</v>
      </c>
      <c r="J4485" s="18">
        <f>ROUND(E4485/I4483* H4485,5)</f>
        <v>6.9329999999999998</v>
      </c>
      <c r="K4485" s="19"/>
    </row>
    <row r="4486" spans="1:27" x14ac:dyDescent="0.25">
      <c r="B4486" t="s">
        <v>1109</v>
      </c>
      <c r="C4486" t="s">
        <v>25</v>
      </c>
      <c r="D4486" t="s">
        <v>1110</v>
      </c>
      <c r="E4486" s="16">
        <v>0.4</v>
      </c>
      <c r="F4486" t="s">
        <v>962</v>
      </c>
      <c r="G4486" t="s">
        <v>963</v>
      </c>
      <c r="H4486" s="17">
        <v>19.22</v>
      </c>
      <c r="I4486" t="s">
        <v>964</v>
      </c>
      <c r="J4486" s="18">
        <f>ROUND(E4486/I4483* H4486,5)</f>
        <v>7.6879999999999997</v>
      </c>
      <c r="K4486" s="19"/>
    </row>
    <row r="4487" spans="1:27" x14ac:dyDescent="0.25">
      <c r="D4487" s="20" t="s">
        <v>965</v>
      </c>
      <c r="E4487" s="19"/>
      <c r="H4487" s="19"/>
      <c r="K4487" s="17">
        <f>SUM(J4485:J4486)</f>
        <v>14.620999999999999</v>
      </c>
    </row>
    <row r="4488" spans="1:27" x14ac:dyDescent="0.25">
      <c r="B4488" s="9" t="s">
        <v>970</v>
      </c>
      <c r="E4488" s="19"/>
      <c r="H4488" s="19"/>
      <c r="K4488" s="19"/>
    </row>
    <row r="4489" spans="1:27" x14ac:dyDescent="0.25">
      <c r="B4489" t="s">
        <v>1993</v>
      </c>
      <c r="C4489" t="s">
        <v>28</v>
      </c>
      <c r="D4489" t="s">
        <v>1994</v>
      </c>
      <c r="E4489" s="16">
        <v>1</v>
      </c>
      <c r="G4489" t="s">
        <v>963</v>
      </c>
      <c r="H4489" s="17">
        <v>75</v>
      </c>
      <c r="I4489" t="s">
        <v>964</v>
      </c>
      <c r="J4489" s="18">
        <f>ROUND(E4489* H4489,5)</f>
        <v>75</v>
      </c>
      <c r="K4489" s="19"/>
    </row>
    <row r="4490" spans="1:27" x14ac:dyDescent="0.25">
      <c r="D4490" s="20" t="s">
        <v>978</v>
      </c>
      <c r="E4490" s="19"/>
      <c r="H4490" s="19"/>
      <c r="K4490" s="17">
        <f>SUM(J4489:J4489)</f>
        <v>75</v>
      </c>
    </row>
    <row r="4491" spans="1:27" x14ac:dyDescent="0.25">
      <c r="B4491" s="9" t="s">
        <v>955</v>
      </c>
      <c r="E4491" s="19"/>
      <c r="H4491" s="19"/>
      <c r="K4491" s="19"/>
    </row>
    <row r="4492" spans="1:27" x14ac:dyDescent="0.25">
      <c r="B4492" t="s">
        <v>985</v>
      </c>
      <c r="C4492" t="s">
        <v>37</v>
      </c>
      <c r="D4492" t="s">
        <v>986</v>
      </c>
      <c r="E4492" s="16">
        <v>5.4999999999999997E-3</v>
      </c>
      <c r="G4492" t="s">
        <v>963</v>
      </c>
      <c r="H4492" s="17">
        <v>86.957300000000004</v>
      </c>
      <c r="I4492" t="s">
        <v>964</v>
      </c>
      <c r="J4492" s="18">
        <f>ROUND(E4492* H4492,5)</f>
        <v>0.47826999999999997</v>
      </c>
      <c r="K4492" s="19"/>
    </row>
    <row r="4493" spans="1:27" x14ac:dyDescent="0.25">
      <c r="D4493" s="20" t="s">
        <v>1115</v>
      </c>
      <c r="E4493" s="19"/>
      <c r="H4493" s="19"/>
      <c r="K4493" s="17">
        <f>SUM(J4492:J4492)</f>
        <v>0.47826999999999997</v>
      </c>
    </row>
    <row r="4494" spans="1:27" x14ac:dyDescent="0.25">
      <c r="E4494" s="19"/>
      <c r="H4494" s="19"/>
      <c r="K4494" s="19"/>
    </row>
    <row r="4495" spans="1:27" x14ac:dyDescent="0.25">
      <c r="D4495" s="20" t="s">
        <v>980</v>
      </c>
      <c r="E4495" s="19"/>
      <c r="H4495" s="19">
        <v>2</v>
      </c>
      <c r="I4495" t="s">
        <v>981</v>
      </c>
      <c r="J4495">
        <f>ROUND(H4495/100*K4487,5)</f>
        <v>0.29242000000000001</v>
      </c>
      <c r="K4495" s="19"/>
    </row>
    <row r="4496" spans="1:27" x14ac:dyDescent="0.25">
      <c r="D4496" s="20" t="s">
        <v>979</v>
      </c>
      <c r="E4496" s="19"/>
      <c r="H4496" s="19"/>
      <c r="K4496" s="21">
        <f>SUM(J4484:J4495)</f>
        <v>90.391689999999997</v>
      </c>
    </row>
    <row r="4497" spans="1:27" x14ac:dyDescent="0.25">
      <c r="D4497" s="20" t="s">
        <v>1012</v>
      </c>
      <c r="E4497" s="19"/>
      <c r="H4497" s="19">
        <v>2.4</v>
      </c>
      <c r="I4497" t="s">
        <v>981</v>
      </c>
      <c r="K4497" s="17">
        <f>ROUND(H4497/100*K4496,5)</f>
        <v>2.1694</v>
      </c>
    </row>
    <row r="4498" spans="1:27" x14ac:dyDescent="0.25">
      <c r="D4498" s="20" t="s">
        <v>982</v>
      </c>
      <c r="E4498" s="19"/>
      <c r="H4498" s="19"/>
      <c r="K4498" s="21">
        <f>SUM(K4496:K4497)</f>
        <v>92.561089999999993</v>
      </c>
    </row>
    <row r="4500" spans="1:27" ht="45" customHeight="1" x14ac:dyDescent="0.25">
      <c r="A4500" s="12" t="s">
        <v>1995</v>
      </c>
      <c r="B4500" s="12" t="s">
        <v>311</v>
      </c>
      <c r="C4500" s="13" t="s">
        <v>28</v>
      </c>
      <c r="D4500" s="61" t="s">
        <v>312</v>
      </c>
      <c r="E4500" s="62"/>
      <c r="F4500" s="62"/>
      <c r="G4500" s="13"/>
      <c r="H4500" s="14" t="s">
        <v>958</v>
      </c>
      <c r="I4500" s="63">
        <v>1</v>
      </c>
      <c r="J4500" s="64"/>
      <c r="K4500" s="15">
        <f>ROUND(K4515,2)</f>
        <v>100.61</v>
      </c>
      <c r="L4500" s="13"/>
      <c r="M4500" s="13"/>
      <c r="N4500" s="13"/>
      <c r="O4500" s="13"/>
      <c r="P4500" s="13"/>
      <c r="Q4500" s="13"/>
      <c r="R4500" s="13"/>
      <c r="S4500" s="13"/>
      <c r="T4500" s="13"/>
      <c r="U4500" s="13"/>
      <c r="V4500" s="13"/>
      <c r="W4500" s="13"/>
      <c r="X4500" s="13"/>
      <c r="Y4500" s="13"/>
      <c r="Z4500" s="13"/>
      <c r="AA4500" s="13"/>
    </row>
    <row r="4501" spans="1:27" x14ac:dyDescent="0.25">
      <c r="B4501" s="9" t="s">
        <v>959</v>
      </c>
    </row>
    <row r="4502" spans="1:27" x14ac:dyDescent="0.25">
      <c r="B4502" t="s">
        <v>1111</v>
      </c>
      <c r="C4502" t="s">
        <v>25</v>
      </c>
      <c r="D4502" t="s">
        <v>1112</v>
      </c>
      <c r="E4502" s="16">
        <v>0.5</v>
      </c>
      <c r="F4502" t="s">
        <v>962</v>
      </c>
      <c r="G4502" t="s">
        <v>963</v>
      </c>
      <c r="H4502" s="17">
        <v>23.11</v>
      </c>
      <c r="I4502" t="s">
        <v>964</v>
      </c>
      <c r="J4502" s="18">
        <f>ROUND(E4502/I4500* H4502,5)</f>
        <v>11.555</v>
      </c>
      <c r="K4502" s="19"/>
    </row>
    <row r="4503" spans="1:27" x14ac:dyDescent="0.25">
      <c r="B4503" t="s">
        <v>1109</v>
      </c>
      <c r="C4503" t="s">
        <v>25</v>
      </c>
      <c r="D4503" t="s">
        <v>1110</v>
      </c>
      <c r="E4503" s="16">
        <v>0.3</v>
      </c>
      <c r="F4503" t="s">
        <v>962</v>
      </c>
      <c r="G4503" t="s">
        <v>963</v>
      </c>
      <c r="H4503" s="17">
        <v>19.22</v>
      </c>
      <c r="I4503" t="s">
        <v>964</v>
      </c>
      <c r="J4503" s="18">
        <f>ROUND(E4503/I4500* H4503,5)</f>
        <v>5.766</v>
      </c>
      <c r="K4503" s="19"/>
    </row>
    <row r="4504" spans="1:27" x14ac:dyDescent="0.25">
      <c r="D4504" s="20" t="s">
        <v>965</v>
      </c>
      <c r="E4504" s="19"/>
      <c r="H4504" s="19"/>
      <c r="K4504" s="17">
        <f>SUM(J4502:J4503)</f>
        <v>17.320999999999998</v>
      </c>
    </row>
    <row r="4505" spans="1:27" x14ac:dyDescent="0.25">
      <c r="B4505" s="9" t="s">
        <v>970</v>
      </c>
      <c r="E4505" s="19"/>
      <c r="H4505" s="19"/>
      <c r="K4505" s="19"/>
    </row>
    <row r="4506" spans="1:27" x14ac:dyDescent="0.25">
      <c r="B4506" t="s">
        <v>1996</v>
      </c>
      <c r="C4506" t="s">
        <v>28</v>
      </c>
      <c r="D4506" t="s">
        <v>1997</v>
      </c>
      <c r="E4506" s="16">
        <v>1</v>
      </c>
      <c r="G4506" t="s">
        <v>963</v>
      </c>
      <c r="H4506" s="17">
        <v>80.150000000000006</v>
      </c>
      <c r="I4506" t="s">
        <v>964</v>
      </c>
      <c r="J4506" s="18">
        <f>ROUND(E4506* H4506,5)</f>
        <v>80.150000000000006</v>
      </c>
      <c r="K4506" s="19"/>
    </row>
    <row r="4507" spans="1:27" x14ac:dyDescent="0.25">
      <c r="D4507" s="20" t="s">
        <v>978</v>
      </c>
      <c r="E4507" s="19"/>
      <c r="H4507" s="19"/>
      <c r="K4507" s="17">
        <f>SUM(J4506:J4506)</f>
        <v>80.150000000000006</v>
      </c>
    </row>
    <row r="4508" spans="1:27" x14ac:dyDescent="0.25">
      <c r="B4508" s="9" t="s">
        <v>955</v>
      </c>
      <c r="E4508" s="19"/>
      <c r="H4508" s="19"/>
      <c r="K4508" s="19"/>
    </row>
    <row r="4509" spans="1:27" x14ac:dyDescent="0.25">
      <c r="B4509" t="s">
        <v>985</v>
      </c>
      <c r="C4509" t="s">
        <v>37</v>
      </c>
      <c r="D4509" t="s">
        <v>986</v>
      </c>
      <c r="E4509" s="16">
        <v>5.0000000000000001E-3</v>
      </c>
      <c r="G4509" t="s">
        <v>963</v>
      </c>
      <c r="H4509" s="17">
        <v>86.957300000000004</v>
      </c>
      <c r="I4509" t="s">
        <v>964</v>
      </c>
      <c r="J4509" s="18">
        <f>ROUND(E4509* H4509,5)</f>
        <v>0.43479000000000001</v>
      </c>
      <c r="K4509" s="19"/>
    </row>
    <row r="4510" spans="1:27" x14ac:dyDescent="0.25">
      <c r="D4510" s="20" t="s">
        <v>1115</v>
      </c>
      <c r="E4510" s="19"/>
      <c r="H4510" s="19"/>
      <c r="K4510" s="17">
        <f>SUM(J4509:J4509)</f>
        <v>0.43479000000000001</v>
      </c>
    </row>
    <row r="4511" spans="1:27" x14ac:dyDescent="0.25">
      <c r="E4511" s="19"/>
      <c r="H4511" s="19"/>
      <c r="K4511" s="19"/>
    </row>
    <row r="4512" spans="1:27" x14ac:dyDescent="0.25">
      <c r="D4512" s="20" t="s">
        <v>980</v>
      </c>
      <c r="E4512" s="19"/>
      <c r="H4512" s="19">
        <v>2</v>
      </c>
      <c r="I4512" t="s">
        <v>981</v>
      </c>
      <c r="J4512">
        <f>ROUND(H4512/100*K4504,5)</f>
        <v>0.34642000000000001</v>
      </c>
      <c r="K4512" s="19"/>
    </row>
    <row r="4513" spans="1:27" x14ac:dyDescent="0.25">
      <c r="D4513" s="20" t="s">
        <v>979</v>
      </c>
      <c r="E4513" s="19"/>
      <c r="H4513" s="19"/>
      <c r="K4513" s="21">
        <f>SUM(J4501:J4512)</f>
        <v>98.252210000000005</v>
      </c>
    </row>
    <row r="4514" spans="1:27" x14ac:dyDescent="0.25">
      <c r="D4514" s="20" t="s">
        <v>1012</v>
      </c>
      <c r="E4514" s="19"/>
      <c r="H4514" s="19">
        <v>2.4</v>
      </c>
      <c r="I4514" t="s">
        <v>981</v>
      </c>
      <c r="K4514" s="17">
        <f>ROUND(H4514/100*K4513,5)</f>
        <v>2.35805</v>
      </c>
    </row>
    <row r="4515" spans="1:27" x14ac:dyDescent="0.25">
      <c r="D4515" s="20" t="s">
        <v>982</v>
      </c>
      <c r="E4515" s="19"/>
      <c r="H4515" s="19"/>
      <c r="K4515" s="21">
        <f>SUM(K4513:K4514)</f>
        <v>100.61026000000001</v>
      </c>
    </row>
    <row r="4517" spans="1:27" ht="45" customHeight="1" x14ac:dyDescent="0.25">
      <c r="A4517" s="12" t="s">
        <v>1998</v>
      </c>
      <c r="B4517" s="12" t="s">
        <v>295</v>
      </c>
      <c r="C4517" s="13" t="s">
        <v>28</v>
      </c>
      <c r="D4517" s="61" t="s">
        <v>296</v>
      </c>
      <c r="E4517" s="62"/>
      <c r="F4517" s="62"/>
      <c r="G4517" s="13"/>
      <c r="H4517" s="14" t="s">
        <v>958</v>
      </c>
      <c r="I4517" s="63">
        <v>1</v>
      </c>
      <c r="J4517" s="64"/>
      <c r="K4517" s="15">
        <f>ROUND(K4528,2)</f>
        <v>32.18</v>
      </c>
      <c r="L4517" s="13"/>
      <c r="M4517" s="13"/>
      <c r="N4517" s="13"/>
      <c r="O4517" s="13"/>
      <c r="P4517" s="13"/>
      <c r="Q4517" s="13"/>
      <c r="R4517" s="13"/>
      <c r="S4517" s="13"/>
      <c r="T4517" s="13"/>
      <c r="U4517" s="13"/>
      <c r="V4517" s="13"/>
      <c r="W4517" s="13"/>
      <c r="X4517" s="13"/>
      <c r="Y4517" s="13"/>
      <c r="Z4517" s="13"/>
      <c r="AA4517" s="13"/>
    </row>
    <row r="4518" spans="1:27" x14ac:dyDescent="0.25">
      <c r="B4518" s="9" t="s">
        <v>959</v>
      </c>
    </row>
    <row r="4519" spans="1:27" x14ac:dyDescent="0.25">
      <c r="B4519" t="s">
        <v>1075</v>
      </c>
      <c r="C4519" t="s">
        <v>25</v>
      </c>
      <c r="D4519" t="s">
        <v>1076</v>
      </c>
      <c r="E4519" s="16">
        <v>0.4</v>
      </c>
      <c r="F4519" t="s">
        <v>962</v>
      </c>
      <c r="G4519" t="s">
        <v>963</v>
      </c>
      <c r="H4519" s="17">
        <v>23.81</v>
      </c>
      <c r="I4519" t="s">
        <v>964</v>
      </c>
      <c r="J4519" s="18">
        <f>ROUND(E4519/I4517* H4519,5)</f>
        <v>9.5239999999999991</v>
      </c>
      <c r="K4519" s="19"/>
    </row>
    <row r="4520" spans="1:27" x14ac:dyDescent="0.25">
      <c r="D4520" s="20" t="s">
        <v>965</v>
      </c>
      <c r="E4520" s="19"/>
      <c r="H4520" s="19"/>
      <c r="K4520" s="17">
        <f>SUM(J4519:J4519)</f>
        <v>9.5239999999999991</v>
      </c>
    </row>
    <row r="4521" spans="1:27" x14ac:dyDescent="0.25">
      <c r="B4521" s="9" t="s">
        <v>970</v>
      </c>
      <c r="E4521" s="19"/>
      <c r="H4521" s="19"/>
      <c r="K4521" s="19"/>
    </row>
    <row r="4522" spans="1:27" x14ac:dyDescent="0.25">
      <c r="B4522" t="s">
        <v>1999</v>
      </c>
      <c r="C4522" t="s">
        <v>28</v>
      </c>
      <c r="D4522" t="s">
        <v>2000</v>
      </c>
      <c r="E4522" s="16">
        <v>1</v>
      </c>
      <c r="G4522" t="s">
        <v>963</v>
      </c>
      <c r="H4522" s="17">
        <v>21.71</v>
      </c>
      <c r="I4522" t="s">
        <v>964</v>
      </c>
      <c r="J4522" s="18">
        <f>ROUND(E4522* H4522,5)</f>
        <v>21.71</v>
      </c>
      <c r="K4522" s="19"/>
    </row>
    <row r="4523" spans="1:27" x14ac:dyDescent="0.25">
      <c r="D4523" s="20" t="s">
        <v>978</v>
      </c>
      <c r="E4523" s="19"/>
      <c r="H4523" s="19"/>
      <c r="K4523" s="17">
        <f>SUM(J4522:J4522)</f>
        <v>21.71</v>
      </c>
    </row>
    <row r="4524" spans="1:27" x14ac:dyDescent="0.25">
      <c r="E4524" s="19"/>
      <c r="H4524" s="19"/>
      <c r="K4524" s="19"/>
    </row>
    <row r="4525" spans="1:27" x14ac:dyDescent="0.25">
      <c r="D4525" s="20" t="s">
        <v>980</v>
      </c>
      <c r="E4525" s="19"/>
      <c r="H4525" s="19">
        <v>2</v>
      </c>
      <c r="I4525" t="s">
        <v>981</v>
      </c>
      <c r="J4525">
        <f>ROUND(H4525/100*K4520,5)</f>
        <v>0.19048000000000001</v>
      </c>
      <c r="K4525" s="19"/>
    </row>
    <row r="4526" spans="1:27" x14ac:dyDescent="0.25">
      <c r="D4526" s="20" t="s">
        <v>979</v>
      </c>
      <c r="E4526" s="19"/>
      <c r="H4526" s="19"/>
      <c r="K4526" s="21">
        <f>SUM(J4518:J4525)</f>
        <v>31.424480000000003</v>
      </c>
    </row>
    <row r="4527" spans="1:27" x14ac:dyDescent="0.25">
      <c r="D4527" s="20" t="s">
        <v>1012</v>
      </c>
      <c r="E4527" s="19"/>
      <c r="H4527" s="19">
        <v>2.4</v>
      </c>
      <c r="I4527" t="s">
        <v>981</v>
      </c>
      <c r="K4527" s="17">
        <f>ROUND(H4527/100*K4526,5)</f>
        <v>0.75419000000000003</v>
      </c>
    </row>
    <row r="4528" spans="1:27" x14ac:dyDescent="0.25">
      <c r="D4528" s="20" t="s">
        <v>982</v>
      </c>
      <c r="E4528" s="19"/>
      <c r="H4528" s="19"/>
      <c r="K4528" s="21">
        <f>SUM(K4526:K4527)</f>
        <v>32.178670000000004</v>
      </c>
    </row>
    <row r="4530" spans="1:27" ht="45" customHeight="1" x14ac:dyDescent="0.25">
      <c r="A4530" s="12" t="s">
        <v>2001</v>
      </c>
      <c r="B4530" s="12" t="s">
        <v>293</v>
      </c>
      <c r="C4530" s="13" t="s">
        <v>28</v>
      </c>
      <c r="D4530" s="61" t="s">
        <v>294</v>
      </c>
      <c r="E4530" s="62"/>
      <c r="F4530" s="62"/>
      <c r="G4530" s="13"/>
      <c r="H4530" s="14" t="s">
        <v>958</v>
      </c>
      <c r="I4530" s="63">
        <v>1</v>
      </c>
      <c r="J4530" s="64"/>
      <c r="K4530" s="15">
        <f>ROUND(K4541,2)</f>
        <v>31.24</v>
      </c>
      <c r="L4530" s="13"/>
      <c r="M4530" s="13"/>
      <c r="N4530" s="13"/>
      <c r="O4530" s="13"/>
      <c r="P4530" s="13"/>
      <c r="Q4530" s="13"/>
      <c r="R4530" s="13"/>
      <c r="S4530" s="13"/>
      <c r="T4530" s="13"/>
      <c r="U4530" s="13"/>
      <c r="V4530" s="13"/>
      <c r="W4530" s="13"/>
      <c r="X4530" s="13"/>
      <c r="Y4530" s="13"/>
      <c r="Z4530" s="13"/>
      <c r="AA4530" s="13"/>
    </row>
    <row r="4531" spans="1:27" x14ac:dyDescent="0.25">
      <c r="B4531" s="9" t="s">
        <v>959</v>
      </c>
    </row>
    <row r="4532" spans="1:27" x14ac:dyDescent="0.25">
      <c r="B4532" t="s">
        <v>1075</v>
      </c>
      <c r="C4532" t="s">
        <v>25</v>
      </c>
      <c r="D4532" t="s">
        <v>1076</v>
      </c>
      <c r="E4532" s="16">
        <v>0.4</v>
      </c>
      <c r="F4532" t="s">
        <v>962</v>
      </c>
      <c r="G4532" t="s">
        <v>963</v>
      </c>
      <c r="H4532" s="17">
        <v>23.81</v>
      </c>
      <c r="I4532" t="s">
        <v>964</v>
      </c>
      <c r="J4532" s="18">
        <f>ROUND(E4532/I4530* H4532,5)</f>
        <v>9.5239999999999991</v>
      </c>
      <c r="K4532" s="19"/>
    </row>
    <row r="4533" spans="1:27" x14ac:dyDescent="0.25">
      <c r="D4533" s="20" t="s">
        <v>965</v>
      </c>
      <c r="E4533" s="19"/>
      <c r="H4533" s="19"/>
      <c r="K4533" s="17">
        <f>SUM(J4532:J4532)</f>
        <v>9.5239999999999991</v>
      </c>
    </row>
    <row r="4534" spans="1:27" x14ac:dyDescent="0.25">
      <c r="B4534" s="9" t="s">
        <v>970</v>
      </c>
      <c r="E4534" s="19"/>
      <c r="H4534" s="19"/>
      <c r="K4534" s="19"/>
    </row>
    <row r="4535" spans="1:27" x14ac:dyDescent="0.25">
      <c r="B4535" t="s">
        <v>2002</v>
      </c>
      <c r="C4535" t="s">
        <v>28</v>
      </c>
      <c r="D4535" t="s">
        <v>2003</v>
      </c>
      <c r="E4535" s="16">
        <v>1</v>
      </c>
      <c r="G4535" t="s">
        <v>963</v>
      </c>
      <c r="H4535" s="17">
        <v>20.79</v>
      </c>
      <c r="I4535" t="s">
        <v>964</v>
      </c>
      <c r="J4535" s="18">
        <f>ROUND(E4535* H4535,5)</f>
        <v>20.79</v>
      </c>
      <c r="K4535" s="19"/>
    </row>
    <row r="4536" spans="1:27" x14ac:dyDescent="0.25">
      <c r="D4536" s="20" t="s">
        <v>978</v>
      </c>
      <c r="E4536" s="19"/>
      <c r="H4536" s="19"/>
      <c r="K4536" s="17">
        <f>SUM(J4535:J4535)</f>
        <v>20.79</v>
      </c>
    </row>
    <row r="4537" spans="1:27" x14ac:dyDescent="0.25">
      <c r="E4537" s="19"/>
      <c r="H4537" s="19"/>
      <c r="K4537" s="19"/>
    </row>
    <row r="4538" spans="1:27" x14ac:dyDescent="0.25">
      <c r="D4538" s="20" t="s">
        <v>980</v>
      </c>
      <c r="E4538" s="19"/>
      <c r="H4538" s="19">
        <v>2</v>
      </c>
      <c r="I4538" t="s">
        <v>981</v>
      </c>
      <c r="J4538">
        <f>ROUND(H4538/100*K4533,5)</f>
        <v>0.19048000000000001</v>
      </c>
      <c r="K4538" s="19"/>
    </row>
    <row r="4539" spans="1:27" x14ac:dyDescent="0.25">
      <c r="D4539" s="20" t="s">
        <v>979</v>
      </c>
      <c r="E4539" s="19"/>
      <c r="H4539" s="19"/>
      <c r="K4539" s="21">
        <f>SUM(J4531:J4538)</f>
        <v>30.504480000000001</v>
      </c>
    </row>
    <row r="4540" spans="1:27" x14ac:dyDescent="0.25">
      <c r="D4540" s="20" t="s">
        <v>1012</v>
      </c>
      <c r="E4540" s="19"/>
      <c r="H4540" s="19">
        <v>2.4</v>
      </c>
      <c r="I4540" t="s">
        <v>981</v>
      </c>
      <c r="K4540" s="17">
        <f>ROUND(H4540/100*K4539,5)</f>
        <v>0.73211000000000004</v>
      </c>
    </row>
    <row r="4541" spans="1:27" x14ac:dyDescent="0.25">
      <c r="D4541" s="20" t="s">
        <v>982</v>
      </c>
      <c r="E4541" s="19"/>
      <c r="H4541" s="19"/>
      <c r="K4541" s="21">
        <f>SUM(K4539:K4540)</f>
        <v>31.23659</v>
      </c>
    </row>
    <row r="4543" spans="1:27" ht="45" customHeight="1" x14ac:dyDescent="0.25">
      <c r="A4543" s="12" t="s">
        <v>2004</v>
      </c>
      <c r="B4543" s="12" t="s">
        <v>839</v>
      </c>
      <c r="C4543" s="13" t="s">
        <v>590</v>
      </c>
      <c r="D4543" s="61" t="s">
        <v>840</v>
      </c>
      <c r="E4543" s="62"/>
      <c r="F4543" s="62"/>
      <c r="G4543" s="13"/>
      <c r="H4543" s="14" t="s">
        <v>958</v>
      </c>
      <c r="I4543" s="63">
        <v>1</v>
      </c>
      <c r="J4543" s="64"/>
      <c r="K4543" s="15">
        <v>120</v>
      </c>
      <c r="L4543" s="13"/>
      <c r="M4543" s="13"/>
      <c r="N4543" s="13"/>
      <c r="O4543" s="13"/>
      <c r="P4543" s="13"/>
      <c r="Q4543" s="13"/>
      <c r="R4543" s="13"/>
      <c r="S4543" s="13"/>
      <c r="T4543" s="13"/>
      <c r="U4543" s="13"/>
      <c r="V4543" s="13"/>
      <c r="W4543" s="13"/>
      <c r="X4543" s="13"/>
      <c r="Y4543" s="13"/>
      <c r="Z4543" s="13"/>
      <c r="AA4543" s="13"/>
    </row>
    <row r="4544" spans="1:27" ht="45" customHeight="1" x14ac:dyDescent="0.25">
      <c r="A4544" s="12" t="s">
        <v>2005</v>
      </c>
      <c r="B4544" s="12" t="s">
        <v>841</v>
      </c>
      <c r="C4544" s="13" t="s">
        <v>590</v>
      </c>
      <c r="D4544" s="61" t="s">
        <v>842</v>
      </c>
      <c r="E4544" s="62"/>
      <c r="F4544" s="62"/>
      <c r="G4544" s="13"/>
      <c r="H4544" s="14" t="s">
        <v>958</v>
      </c>
      <c r="I4544" s="63">
        <v>1</v>
      </c>
      <c r="J4544" s="64"/>
      <c r="K4544" s="15">
        <v>120</v>
      </c>
      <c r="L4544" s="13"/>
      <c r="M4544" s="13"/>
      <c r="N4544" s="13"/>
      <c r="O4544" s="13"/>
      <c r="P4544" s="13"/>
      <c r="Q4544" s="13"/>
      <c r="R4544" s="13"/>
      <c r="S4544" s="13"/>
      <c r="T4544" s="13"/>
      <c r="U4544" s="13"/>
      <c r="V4544" s="13"/>
      <c r="W4544" s="13"/>
      <c r="X4544" s="13"/>
      <c r="Y4544" s="13"/>
      <c r="Z4544" s="13"/>
      <c r="AA4544" s="13"/>
    </row>
    <row r="4545" spans="1:27" ht="45" customHeight="1" x14ac:dyDescent="0.25">
      <c r="A4545" s="12" t="s">
        <v>2006</v>
      </c>
      <c r="B4545" s="12" t="s">
        <v>826</v>
      </c>
      <c r="C4545" s="13" t="s">
        <v>12</v>
      </c>
      <c r="D4545" s="61" t="s">
        <v>827</v>
      </c>
      <c r="E4545" s="62"/>
      <c r="F4545" s="62"/>
      <c r="G4545" s="13"/>
      <c r="H4545" s="14" t="s">
        <v>958</v>
      </c>
      <c r="I4545" s="63">
        <v>1</v>
      </c>
      <c r="J4545" s="64"/>
      <c r="K4545" s="15">
        <f>ROUND(K4557,2)</f>
        <v>1504.43</v>
      </c>
      <c r="L4545" s="13"/>
      <c r="M4545" s="13"/>
      <c r="N4545" s="13"/>
      <c r="O4545" s="13"/>
      <c r="P4545" s="13"/>
      <c r="Q4545" s="13"/>
      <c r="R4545" s="13"/>
      <c r="S4545" s="13"/>
      <c r="T4545" s="13"/>
      <c r="U4545" s="13"/>
      <c r="V4545" s="13"/>
      <c r="W4545" s="13"/>
      <c r="X4545" s="13"/>
      <c r="Y4545" s="13"/>
      <c r="Z4545" s="13"/>
      <c r="AA4545" s="13"/>
    </row>
    <row r="4546" spans="1:27" x14ac:dyDescent="0.25">
      <c r="B4546" s="9" t="s">
        <v>959</v>
      </c>
    </row>
    <row r="4547" spans="1:27" x14ac:dyDescent="0.25">
      <c r="B4547" t="s">
        <v>1420</v>
      </c>
      <c r="C4547" t="s">
        <v>25</v>
      </c>
      <c r="D4547" t="s">
        <v>1421</v>
      </c>
      <c r="E4547" s="16">
        <v>6</v>
      </c>
      <c r="F4547" t="s">
        <v>962</v>
      </c>
      <c r="G4547" t="s">
        <v>963</v>
      </c>
      <c r="H4547" s="17">
        <v>29.57</v>
      </c>
      <c r="I4547" t="s">
        <v>964</v>
      </c>
      <c r="J4547" s="18">
        <f>ROUND(E4547/I4545* H4547,5)</f>
        <v>177.42</v>
      </c>
      <c r="K4547" s="19"/>
    </row>
    <row r="4548" spans="1:27" x14ac:dyDescent="0.25">
      <c r="B4548" t="s">
        <v>1418</v>
      </c>
      <c r="C4548" t="s">
        <v>25</v>
      </c>
      <c r="D4548" t="s">
        <v>1419</v>
      </c>
      <c r="E4548" s="16">
        <v>6</v>
      </c>
      <c r="F4548" t="s">
        <v>962</v>
      </c>
      <c r="G4548" t="s">
        <v>963</v>
      </c>
      <c r="H4548" s="17">
        <v>25.36</v>
      </c>
      <c r="I4548" t="s">
        <v>964</v>
      </c>
      <c r="J4548" s="18">
        <f>ROUND(E4548/I4545* H4548,5)</f>
        <v>152.16</v>
      </c>
      <c r="K4548" s="19"/>
    </row>
    <row r="4549" spans="1:27" x14ac:dyDescent="0.25">
      <c r="D4549" s="20" t="s">
        <v>965</v>
      </c>
      <c r="E4549" s="19"/>
      <c r="H4549" s="19"/>
      <c r="K4549" s="17">
        <f>SUM(J4547:J4548)</f>
        <v>329.58</v>
      </c>
    </row>
    <row r="4550" spans="1:27" x14ac:dyDescent="0.25">
      <c r="B4550" s="9" t="s">
        <v>970</v>
      </c>
      <c r="E4550" s="19"/>
      <c r="H4550" s="19"/>
      <c r="K4550" s="19"/>
    </row>
    <row r="4551" spans="1:27" x14ac:dyDescent="0.25">
      <c r="B4551" t="s">
        <v>2007</v>
      </c>
      <c r="C4551" t="s">
        <v>12</v>
      </c>
      <c r="D4551" t="s">
        <v>2008</v>
      </c>
      <c r="E4551" s="16">
        <v>1</v>
      </c>
      <c r="G4551" t="s">
        <v>963</v>
      </c>
      <c r="H4551" s="17">
        <v>1133</v>
      </c>
      <c r="I4551" t="s">
        <v>964</v>
      </c>
      <c r="J4551" s="18">
        <f>ROUND(E4551* H4551,5)</f>
        <v>1133</v>
      </c>
      <c r="K4551" s="19"/>
    </row>
    <row r="4552" spans="1:27" x14ac:dyDescent="0.25">
      <c r="D4552" s="20" t="s">
        <v>978</v>
      </c>
      <c r="E4552" s="19"/>
      <c r="H4552" s="19"/>
      <c r="K4552" s="17">
        <f>SUM(J4551:J4551)</f>
        <v>1133</v>
      </c>
    </row>
    <row r="4553" spans="1:27" x14ac:dyDescent="0.25">
      <c r="E4553" s="19"/>
      <c r="H4553" s="19"/>
      <c r="K4553" s="19"/>
    </row>
    <row r="4554" spans="1:27" x14ac:dyDescent="0.25">
      <c r="D4554" s="20" t="s">
        <v>980</v>
      </c>
      <c r="E4554" s="19"/>
      <c r="H4554" s="19">
        <v>2</v>
      </c>
      <c r="I4554" t="s">
        <v>981</v>
      </c>
      <c r="J4554">
        <f>ROUND(H4554/100*K4549,5)</f>
        <v>6.5915999999999997</v>
      </c>
      <c r="K4554" s="19"/>
    </row>
    <row r="4555" spans="1:27" x14ac:dyDescent="0.25">
      <c r="D4555" s="20" t="s">
        <v>979</v>
      </c>
      <c r="E4555" s="19"/>
      <c r="H4555" s="19"/>
      <c r="K4555" s="21">
        <f>SUM(J4546:J4554)</f>
        <v>1469.1715999999999</v>
      </c>
    </row>
    <row r="4556" spans="1:27" x14ac:dyDescent="0.25">
      <c r="D4556" s="20" t="s">
        <v>1012</v>
      </c>
      <c r="E4556" s="19"/>
      <c r="H4556" s="19">
        <v>2.4</v>
      </c>
      <c r="I4556" t="s">
        <v>981</v>
      </c>
      <c r="K4556" s="17">
        <f>ROUND(H4556/100*K4555,5)</f>
        <v>35.260120000000001</v>
      </c>
    </row>
    <row r="4557" spans="1:27" x14ac:dyDescent="0.25">
      <c r="D4557" s="20" t="s">
        <v>982</v>
      </c>
      <c r="E4557" s="19"/>
      <c r="H4557" s="19"/>
      <c r="K4557" s="21">
        <f>SUM(K4555:K4556)</f>
        <v>1504.4317199999998</v>
      </c>
    </row>
    <row r="4559" spans="1:27" ht="45" customHeight="1" x14ac:dyDescent="0.25">
      <c r="A4559" s="12" t="s">
        <v>2009</v>
      </c>
      <c r="B4559" s="12" t="s">
        <v>511</v>
      </c>
      <c r="C4559" s="13" t="s">
        <v>56</v>
      </c>
      <c r="D4559" s="61" t="s">
        <v>512</v>
      </c>
      <c r="E4559" s="62"/>
      <c r="F4559" s="62"/>
      <c r="G4559" s="13"/>
      <c r="H4559" s="14" t="s">
        <v>958</v>
      </c>
      <c r="I4559" s="63">
        <v>1</v>
      </c>
      <c r="J4559" s="64"/>
      <c r="K4559" s="15">
        <f>ROUND(K4571,2)</f>
        <v>26.71</v>
      </c>
      <c r="L4559" s="13"/>
      <c r="M4559" s="13"/>
      <c r="N4559" s="13"/>
      <c r="O4559" s="13"/>
      <c r="P4559" s="13"/>
      <c r="Q4559" s="13"/>
      <c r="R4559" s="13"/>
      <c r="S4559" s="13"/>
      <c r="T4559" s="13"/>
      <c r="U4559" s="13"/>
      <c r="V4559" s="13"/>
      <c r="W4559" s="13"/>
      <c r="X4559" s="13"/>
      <c r="Y4559" s="13"/>
      <c r="Z4559" s="13"/>
      <c r="AA4559" s="13"/>
    </row>
    <row r="4560" spans="1:27" x14ac:dyDescent="0.25">
      <c r="B4560" s="9" t="s">
        <v>959</v>
      </c>
    </row>
    <row r="4561" spans="1:27" x14ac:dyDescent="0.25">
      <c r="B4561" t="s">
        <v>1420</v>
      </c>
      <c r="C4561" t="s">
        <v>25</v>
      </c>
      <c r="D4561" t="s">
        <v>1421</v>
      </c>
      <c r="E4561" s="16">
        <v>0.24</v>
      </c>
      <c r="F4561" t="s">
        <v>962</v>
      </c>
      <c r="G4561" t="s">
        <v>963</v>
      </c>
      <c r="H4561" s="17">
        <v>29.57</v>
      </c>
      <c r="I4561" t="s">
        <v>964</v>
      </c>
      <c r="J4561" s="18">
        <f>ROUND(E4561/I4559* H4561,5)</f>
        <v>7.0968</v>
      </c>
      <c r="K4561" s="19"/>
    </row>
    <row r="4562" spans="1:27" x14ac:dyDescent="0.25">
      <c r="B4562" t="s">
        <v>1418</v>
      </c>
      <c r="C4562" t="s">
        <v>25</v>
      </c>
      <c r="D4562" t="s">
        <v>1419</v>
      </c>
      <c r="E4562" s="16">
        <v>0.24</v>
      </c>
      <c r="F4562" t="s">
        <v>962</v>
      </c>
      <c r="G4562" t="s">
        <v>963</v>
      </c>
      <c r="H4562" s="17">
        <v>25.36</v>
      </c>
      <c r="I4562" t="s">
        <v>964</v>
      </c>
      <c r="J4562" s="18">
        <f>ROUND(E4562/I4559* H4562,5)</f>
        <v>6.0864000000000003</v>
      </c>
      <c r="K4562" s="19"/>
    </row>
    <row r="4563" spans="1:27" x14ac:dyDescent="0.25">
      <c r="D4563" s="20" t="s">
        <v>965</v>
      </c>
      <c r="E4563" s="19"/>
      <c r="H4563" s="19"/>
      <c r="K4563" s="17">
        <f>SUM(J4561:J4562)</f>
        <v>13.183199999999999</v>
      </c>
    </row>
    <row r="4564" spans="1:27" x14ac:dyDescent="0.25">
      <c r="B4564" s="9" t="s">
        <v>970</v>
      </c>
      <c r="E4564" s="19"/>
      <c r="H4564" s="19"/>
      <c r="K4564" s="19"/>
    </row>
    <row r="4565" spans="1:27" x14ac:dyDescent="0.25">
      <c r="B4565" t="s">
        <v>2010</v>
      </c>
      <c r="C4565" t="s">
        <v>56</v>
      </c>
      <c r="D4565" t="s">
        <v>2011</v>
      </c>
      <c r="E4565" s="16">
        <v>1.02</v>
      </c>
      <c r="G4565" t="s">
        <v>963</v>
      </c>
      <c r="H4565" s="17">
        <v>12.39</v>
      </c>
      <c r="I4565" t="s">
        <v>964</v>
      </c>
      <c r="J4565" s="18">
        <f>ROUND(E4565* H4565,5)</f>
        <v>12.6378</v>
      </c>
      <c r="K4565" s="19"/>
    </row>
    <row r="4566" spans="1:27" x14ac:dyDescent="0.25">
      <c r="D4566" s="20" t="s">
        <v>978</v>
      </c>
      <c r="E4566" s="19"/>
      <c r="H4566" s="19"/>
      <c r="K4566" s="17">
        <f>SUM(J4565:J4565)</f>
        <v>12.6378</v>
      </c>
    </row>
    <row r="4567" spans="1:27" x14ac:dyDescent="0.25">
      <c r="E4567" s="19"/>
      <c r="H4567" s="19"/>
      <c r="K4567" s="19"/>
    </row>
    <row r="4568" spans="1:27" x14ac:dyDescent="0.25">
      <c r="D4568" s="20" t="s">
        <v>980</v>
      </c>
      <c r="E4568" s="19"/>
      <c r="H4568" s="19">
        <v>2</v>
      </c>
      <c r="I4568" t="s">
        <v>981</v>
      </c>
      <c r="J4568">
        <f>ROUND(H4568/100*K4563,5)</f>
        <v>0.26366000000000001</v>
      </c>
      <c r="K4568" s="19"/>
    </row>
    <row r="4569" spans="1:27" x14ac:dyDescent="0.25">
      <c r="D4569" s="20" t="s">
        <v>979</v>
      </c>
      <c r="E4569" s="19"/>
      <c r="H4569" s="19"/>
      <c r="K4569" s="21">
        <f>SUM(J4560:J4568)</f>
        <v>26.08466</v>
      </c>
    </row>
    <row r="4570" spans="1:27" x14ac:dyDescent="0.25">
      <c r="D4570" s="20" t="s">
        <v>1012</v>
      </c>
      <c r="E4570" s="19"/>
      <c r="H4570" s="19">
        <v>2.4</v>
      </c>
      <c r="I4570" t="s">
        <v>981</v>
      </c>
      <c r="K4570" s="17">
        <f>ROUND(H4570/100*K4569,5)</f>
        <v>0.62602999999999998</v>
      </c>
    </row>
    <row r="4571" spans="1:27" x14ac:dyDescent="0.25">
      <c r="D4571" s="20" t="s">
        <v>982</v>
      </c>
      <c r="E4571" s="19"/>
      <c r="H4571" s="19"/>
      <c r="K4571" s="21">
        <f>SUM(K4569:K4570)</f>
        <v>26.71069</v>
      </c>
    </row>
    <row r="4573" spans="1:27" ht="45" customHeight="1" x14ac:dyDescent="0.25">
      <c r="A4573" s="12" t="s">
        <v>2012</v>
      </c>
      <c r="B4573" s="12" t="s">
        <v>513</v>
      </c>
      <c r="C4573" s="13" t="s">
        <v>514</v>
      </c>
      <c r="D4573" s="61" t="s">
        <v>515</v>
      </c>
      <c r="E4573" s="62"/>
      <c r="F4573" s="62"/>
      <c r="G4573" s="13"/>
      <c r="H4573" s="14" t="s">
        <v>958</v>
      </c>
      <c r="I4573" s="63">
        <v>1</v>
      </c>
      <c r="J4573" s="64"/>
      <c r="K4573" s="15">
        <f>ROUND(K4585,2)</f>
        <v>19.399999999999999</v>
      </c>
      <c r="L4573" s="13"/>
      <c r="M4573" s="13"/>
      <c r="N4573" s="13"/>
      <c r="O4573" s="13"/>
      <c r="P4573" s="13"/>
      <c r="Q4573" s="13"/>
      <c r="R4573" s="13"/>
      <c r="S4573" s="13"/>
      <c r="T4573" s="13"/>
      <c r="U4573" s="13"/>
      <c r="V4573" s="13"/>
      <c r="W4573" s="13"/>
      <c r="X4573" s="13"/>
      <c r="Y4573" s="13"/>
      <c r="Z4573" s="13"/>
      <c r="AA4573" s="13"/>
    </row>
    <row r="4574" spans="1:27" x14ac:dyDescent="0.25">
      <c r="B4574" s="9" t="s">
        <v>959</v>
      </c>
    </row>
    <row r="4575" spans="1:27" x14ac:dyDescent="0.25">
      <c r="B4575" t="s">
        <v>1420</v>
      </c>
      <c r="C4575" t="s">
        <v>25</v>
      </c>
      <c r="D4575" t="s">
        <v>1421</v>
      </c>
      <c r="E4575" s="16">
        <v>0.2</v>
      </c>
      <c r="F4575" t="s">
        <v>962</v>
      </c>
      <c r="G4575" t="s">
        <v>963</v>
      </c>
      <c r="H4575" s="17">
        <v>29.57</v>
      </c>
      <c r="I4575" t="s">
        <v>964</v>
      </c>
      <c r="J4575" s="18">
        <f>ROUND(E4575/I4573* H4575,5)</f>
        <v>5.9139999999999997</v>
      </c>
      <c r="K4575" s="19"/>
    </row>
    <row r="4576" spans="1:27" x14ac:dyDescent="0.25">
      <c r="D4576" s="20" t="s">
        <v>965</v>
      </c>
      <c r="E4576" s="19"/>
      <c r="H4576" s="19"/>
      <c r="K4576" s="17">
        <f>SUM(J4575:J4575)</f>
        <v>5.9139999999999997</v>
      </c>
    </row>
    <row r="4577" spans="1:27" x14ac:dyDescent="0.25">
      <c r="B4577" s="9" t="s">
        <v>970</v>
      </c>
      <c r="E4577" s="19"/>
      <c r="H4577" s="19"/>
      <c r="K4577" s="19"/>
    </row>
    <row r="4578" spans="1:27" x14ac:dyDescent="0.25">
      <c r="B4578" t="s">
        <v>2013</v>
      </c>
      <c r="C4578" t="s">
        <v>12</v>
      </c>
      <c r="D4578" t="s">
        <v>2014</v>
      </c>
      <c r="E4578" s="16">
        <v>1</v>
      </c>
      <c r="G4578" t="s">
        <v>963</v>
      </c>
      <c r="H4578" s="17">
        <v>12.39</v>
      </c>
      <c r="I4578" t="s">
        <v>964</v>
      </c>
      <c r="J4578" s="18">
        <f>ROUND(E4578* H4578,5)</f>
        <v>12.39</v>
      </c>
      <c r="K4578" s="19"/>
    </row>
    <row r="4579" spans="1:27" x14ac:dyDescent="0.25">
      <c r="B4579" t="s">
        <v>2015</v>
      </c>
      <c r="C4579" t="s">
        <v>12</v>
      </c>
      <c r="D4579" t="s">
        <v>2016</v>
      </c>
      <c r="E4579" s="16">
        <v>0.1</v>
      </c>
      <c r="G4579" t="s">
        <v>963</v>
      </c>
      <c r="H4579" s="17">
        <v>5.25</v>
      </c>
      <c r="I4579" t="s">
        <v>964</v>
      </c>
      <c r="J4579" s="18">
        <f>ROUND(E4579* H4579,5)</f>
        <v>0.52500000000000002</v>
      </c>
      <c r="K4579" s="19"/>
    </row>
    <row r="4580" spans="1:27" x14ac:dyDescent="0.25">
      <c r="D4580" s="20" t="s">
        <v>978</v>
      </c>
      <c r="E4580" s="19"/>
      <c r="H4580" s="19"/>
      <c r="K4580" s="17">
        <f>SUM(J4578:J4579)</f>
        <v>12.915000000000001</v>
      </c>
    </row>
    <row r="4581" spans="1:27" x14ac:dyDescent="0.25">
      <c r="E4581" s="19"/>
      <c r="H4581" s="19"/>
      <c r="K4581" s="19"/>
    </row>
    <row r="4582" spans="1:27" x14ac:dyDescent="0.25">
      <c r="D4582" s="20" t="s">
        <v>980</v>
      </c>
      <c r="E4582" s="19"/>
      <c r="H4582" s="19">
        <v>2</v>
      </c>
      <c r="I4582" t="s">
        <v>981</v>
      </c>
      <c r="J4582">
        <f>ROUND(H4582/100*K4576,5)</f>
        <v>0.11828</v>
      </c>
      <c r="K4582" s="19"/>
    </row>
    <row r="4583" spans="1:27" x14ac:dyDescent="0.25">
      <c r="D4583" s="20" t="s">
        <v>979</v>
      </c>
      <c r="E4583" s="19"/>
      <c r="H4583" s="19"/>
      <c r="K4583" s="21">
        <f>SUM(J4574:J4582)</f>
        <v>18.947279999999999</v>
      </c>
    </row>
    <row r="4584" spans="1:27" x14ac:dyDescent="0.25">
      <c r="D4584" s="20" t="s">
        <v>1012</v>
      </c>
      <c r="E4584" s="19"/>
      <c r="H4584" s="19">
        <v>2.4</v>
      </c>
      <c r="I4584" t="s">
        <v>981</v>
      </c>
      <c r="K4584" s="17">
        <f>ROUND(H4584/100*K4583,5)</f>
        <v>0.45473000000000002</v>
      </c>
    </row>
    <row r="4585" spans="1:27" x14ac:dyDescent="0.25">
      <c r="D4585" s="20" t="s">
        <v>982</v>
      </c>
      <c r="E4585" s="19"/>
      <c r="H4585" s="19"/>
      <c r="K4585" s="21">
        <f>SUM(K4583:K4584)</f>
        <v>19.402010000000001</v>
      </c>
    </row>
    <row r="4587" spans="1:27" ht="45" customHeight="1" x14ac:dyDescent="0.25">
      <c r="A4587" s="12" t="s">
        <v>2017</v>
      </c>
      <c r="B4587" s="12" t="s">
        <v>516</v>
      </c>
      <c r="C4587" s="13" t="s">
        <v>514</v>
      </c>
      <c r="D4587" s="61" t="s">
        <v>517</v>
      </c>
      <c r="E4587" s="62"/>
      <c r="F4587" s="62"/>
      <c r="G4587" s="13"/>
      <c r="H4587" s="14" t="s">
        <v>958</v>
      </c>
      <c r="I4587" s="63">
        <v>1</v>
      </c>
      <c r="J4587" s="64"/>
      <c r="K4587" s="15">
        <f>ROUND(K4599,2)</f>
        <v>25.15</v>
      </c>
      <c r="L4587" s="13"/>
      <c r="M4587" s="13"/>
      <c r="N4587" s="13"/>
      <c r="O4587" s="13"/>
      <c r="P4587" s="13"/>
      <c r="Q4587" s="13"/>
      <c r="R4587" s="13"/>
      <c r="S4587" s="13"/>
      <c r="T4587" s="13"/>
      <c r="U4587" s="13"/>
      <c r="V4587" s="13"/>
      <c r="W4587" s="13"/>
      <c r="X4587" s="13"/>
      <c r="Y4587" s="13"/>
      <c r="Z4587" s="13"/>
      <c r="AA4587" s="13"/>
    </row>
    <row r="4588" spans="1:27" x14ac:dyDescent="0.25">
      <c r="B4588" s="9" t="s">
        <v>959</v>
      </c>
    </row>
    <row r="4589" spans="1:27" x14ac:dyDescent="0.25">
      <c r="B4589" t="s">
        <v>1420</v>
      </c>
      <c r="C4589" t="s">
        <v>25</v>
      </c>
      <c r="D4589" t="s">
        <v>1421</v>
      </c>
      <c r="E4589" s="16">
        <v>0.2</v>
      </c>
      <c r="F4589" t="s">
        <v>962</v>
      </c>
      <c r="G4589" t="s">
        <v>963</v>
      </c>
      <c r="H4589" s="17">
        <v>29.57</v>
      </c>
      <c r="I4589" t="s">
        <v>964</v>
      </c>
      <c r="J4589" s="18">
        <f>ROUND(E4589/I4587* H4589,5)</f>
        <v>5.9139999999999997</v>
      </c>
      <c r="K4589" s="19"/>
    </row>
    <row r="4590" spans="1:27" x14ac:dyDescent="0.25">
      <c r="D4590" s="20" t="s">
        <v>965</v>
      </c>
      <c r="E4590" s="19"/>
      <c r="H4590" s="19"/>
      <c r="K4590" s="17">
        <f>SUM(J4589:J4589)</f>
        <v>5.9139999999999997</v>
      </c>
    </row>
    <row r="4591" spans="1:27" x14ac:dyDescent="0.25">
      <c r="B4591" s="9" t="s">
        <v>970</v>
      </c>
      <c r="E4591" s="19"/>
      <c r="H4591" s="19"/>
      <c r="K4591" s="19"/>
    </row>
    <row r="4592" spans="1:27" x14ac:dyDescent="0.25">
      <c r="B4592" t="s">
        <v>2018</v>
      </c>
      <c r="C4592" t="s">
        <v>514</v>
      </c>
      <c r="D4592" t="s">
        <v>2019</v>
      </c>
      <c r="E4592" s="16">
        <v>1</v>
      </c>
      <c r="G4592" t="s">
        <v>963</v>
      </c>
      <c r="H4592" s="17">
        <v>18</v>
      </c>
      <c r="I4592" t="s">
        <v>964</v>
      </c>
      <c r="J4592" s="18">
        <f>ROUND(E4592* H4592,5)</f>
        <v>18</v>
      </c>
      <c r="K4592" s="19"/>
    </row>
    <row r="4593" spans="1:27" x14ac:dyDescent="0.25">
      <c r="B4593" t="s">
        <v>2015</v>
      </c>
      <c r="C4593" t="s">
        <v>12</v>
      </c>
      <c r="D4593" t="s">
        <v>2016</v>
      </c>
      <c r="E4593" s="16">
        <v>0.1</v>
      </c>
      <c r="G4593" t="s">
        <v>963</v>
      </c>
      <c r="H4593" s="17">
        <v>5.25</v>
      </c>
      <c r="I4593" t="s">
        <v>964</v>
      </c>
      <c r="J4593" s="18">
        <f>ROUND(E4593* H4593,5)</f>
        <v>0.52500000000000002</v>
      </c>
      <c r="K4593" s="19"/>
    </row>
    <row r="4594" spans="1:27" x14ac:dyDescent="0.25">
      <c r="D4594" s="20" t="s">
        <v>978</v>
      </c>
      <c r="E4594" s="19"/>
      <c r="H4594" s="19"/>
      <c r="K4594" s="17">
        <f>SUM(J4592:J4593)</f>
        <v>18.524999999999999</v>
      </c>
    </row>
    <row r="4595" spans="1:27" x14ac:dyDescent="0.25">
      <c r="E4595" s="19"/>
      <c r="H4595" s="19"/>
      <c r="K4595" s="19"/>
    </row>
    <row r="4596" spans="1:27" x14ac:dyDescent="0.25">
      <c r="D4596" s="20" t="s">
        <v>980</v>
      </c>
      <c r="E4596" s="19"/>
      <c r="H4596" s="19">
        <v>2</v>
      </c>
      <c r="I4596" t="s">
        <v>981</v>
      </c>
      <c r="J4596">
        <f>ROUND(H4596/100*K4590,5)</f>
        <v>0.11828</v>
      </c>
      <c r="K4596" s="19"/>
    </row>
    <row r="4597" spans="1:27" x14ac:dyDescent="0.25">
      <c r="D4597" s="20" t="s">
        <v>979</v>
      </c>
      <c r="E4597" s="19"/>
      <c r="H4597" s="19"/>
      <c r="K4597" s="21">
        <f>SUM(J4588:J4596)</f>
        <v>24.557279999999999</v>
      </c>
    </row>
    <row r="4598" spans="1:27" x14ac:dyDescent="0.25">
      <c r="D4598" s="20" t="s">
        <v>1012</v>
      </c>
      <c r="E4598" s="19"/>
      <c r="H4598" s="19">
        <v>2.4</v>
      </c>
      <c r="I4598" t="s">
        <v>981</v>
      </c>
      <c r="K4598" s="17">
        <f>ROUND(H4598/100*K4597,5)</f>
        <v>0.58936999999999995</v>
      </c>
    </row>
    <row r="4599" spans="1:27" x14ac:dyDescent="0.25">
      <c r="D4599" s="20" t="s">
        <v>982</v>
      </c>
      <c r="E4599" s="19"/>
      <c r="H4599" s="19"/>
      <c r="K4599" s="21">
        <f>SUM(K4597:K4598)</f>
        <v>25.146649999999998</v>
      </c>
    </row>
    <row r="4601" spans="1:27" ht="45" customHeight="1" x14ac:dyDescent="0.25">
      <c r="A4601" s="12" t="s">
        <v>2020</v>
      </c>
      <c r="B4601" s="12" t="s">
        <v>818</v>
      </c>
      <c r="C4601" s="13" t="s">
        <v>12</v>
      </c>
      <c r="D4601" s="61" t="s">
        <v>819</v>
      </c>
      <c r="E4601" s="62"/>
      <c r="F4601" s="62"/>
      <c r="G4601" s="13"/>
      <c r="H4601" s="14" t="s">
        <v>958</v>
      </c>
      <c r="I4601" s="63">
        <v>1</v>
      </c>
      <c r="J4601" s="64"/>
      <c r="K4601" s="15">
        <f>ROUND(K4613,2)</f>
        <v>100.79</v>
      </c>
      <c r="L4601" s="13"/>
      <c r="M4601" s="13"/>
      <c r="N4601" s="13"/>
      <c r="O4601" s="13"/>
      <c r="P4601" s="13"/>
      <c r="Q4601" s="13"/>
      <c r="R4601" s="13"/>
      <c r="S4601" s="13"/>
      <c r="T4601" s="13"/>
      <c r="U4601" s="13"/>
      <c r="V4601" s="13"/>
      <c r="W4601" s="13"/>
      <c r="X4601" s="13"/>
      <c r="Y4601" s="13"/>
      <c r="Z4601" s="13"/>
      <c r="AA4601" s="13"/>
    </row>
    <row r="4602" spans="1:27" x14ac:dyDescent="0.25">
      <c r="B4602" s="9" t="s">
        <v>959</v>
      </c>
    </row>
    <row r="4603" spans="1:27" x14ac:dyDescent="0.25">
      <c r="B4603" t="s">
        <v>1418</v>
      </c>
      <c r="C4603" t="s">
        <v>25</v>
      </c>
      <c r="D4603" t="s">
        <v>1419</v>
      </c>
      <c r="E4603" s="16">
        <v>0.6</v>
      </c>
      <c r="F4603" t="s">
        <v>962</v>
      </c>
      <c r="G4603" t="s">
        <v>963</v>
      </c>
      <c r="H4603" s="17">
        <v>25.36</v>
      </c>
      <c r="I4603" t="s">
        <v>964</v>
      </c>
      <c r="J4603" s="18">
        <f>ROUND(E4603/I4601* H4603,5)</f>
        <v>15.215999999999999</v>
      </c>
      <c r="K4603" s="19"/>
    </row>
    <row r="4604" spans="1:27" x14ac:dyDescent="0.25">
      <c r="B4604" t="s">
        <v>1420</v>
      </c>
      <c r="C4604" t="s">
        <v>25</v>
      </c>
      <c r="D4604" t="s">
        <v>1421</v>
      </c>
      <c r="E4604" s="16">
        <v>0.6</v>
      </c>
      <c r="F4604" t="s">
        <v>962</v>
      </c>
      <c r="G4604" t="s">
        <v>963</v>
      </c>
      <c r="H4604" s="17">
        <v>29.57</v>
      </c>
      <c r="I4604" t="s">
        <v>964</v>
      </c>
      <c r="J4604" s="18">
        <f>ROUND(E4604/I4601* H4604,5)</f>
        <v>17.742000000000001</v>
      </c>
      <c r="K4604" s="19"/>
    </row>
    <row r="4605" spans="1:27" x14ac:dyDescent="0.25">
      <c r="D4605" s="20" t="s">
        <v>965</v>
      </c>
      <c r="E4605" s="19"/>
      <c r="H4605" s="19"/>
      <c r="K4605" s="17">
        <f>SUM(J4603:J4604)</f>
        <v>32.957999999999998</v>
      </c>
    </row>
    <row r="4606" spans="1:27" x14ac:dyDescent="0.25">
      <c r="B4606" s="9" t="s">
        <v>970</v>
      </c>
      <c r="E4606" s="19"/>
      <c r="H4606" s="19"/>
      <c r="K4606" s="19"/>
    </row>
    <row r="4607" spans="1:27" x14ac:dyDescent="0.25">
      <c r="B4607" t="s">
        <v>2021</v>
      </c>
      <c r="C4607" t="s">
        <v>12</v>
      </c>
      <c r="D4607" t="s">
        <v>2022</v>
      </c>
      <c r="E4607" s="16">
        <v>1</v>
      </c>
      <c r="G4607" t="s">
        <v>963</v>
      </c>
      <c r="H4607" s="17">
        <v>64.81</v>
      </c>
      <c r="I4607" t="s">
        <v>964</v>
      </c>
      <c r="J4607" s="18">
        <f>ROUND(E4607* H4607,5)</f>
        <v>64.81</v>
      </c>
      <c r="K4607" s="19"/>
    </row>
    <row r="4608" spans="1:27" x14ac:dyDescent="0.25">
      <c r="D4608" s="20" t="s">
        <v>978</v>
      </c>
      <c r="E4608" s="19"/>
      <c r="H4608" s="19"/>
      <c r="K4608" s="17">
        <f>SUM(J4607:J4607)</f>
        <v>64.81</v>
      </c>
    </row>
    <row r="4609" spans="1:27" x14ac:dyDescent="0.25">
      <c r="E4609" s="19"/>
      <c r="H4609" s="19"/>
      <c r="K4609" s="19"/>
    </row>
    <row r="4610" spans="1:27" x14ac:dyDescent="0.25">
      <c r="D4610" s="20" t="s">
        <v>980</v>
      </c>
      <c r="E4610" s="19"/>
      <c r="H4610" s="19">
        <v>2</v>
      </c>
      <c r="I4610" t="s">
        <v>981</v>
      </c>
      <c r="J4610">
        <f>ROUND(H4610/100*K4605,5)</f>
        <v>0.65915999999999997</v>
      </c>
      <c r="K4610" s="19"/>
    </row>
    <row r="4611" spans="1:27" x14ac:dyDescent="0.25">
      <c r="D4611" s="20" t="s">
        <v>979</v>
      </c>
      <c r="E4611" s="19"/>
      <c r="H4611" s="19"/>
      <c r="K4611" s="21">
        <f>SUM(J4602:J4610)</f>
        <v>98.427160000000001</v>
      </c>
    </row>
    <row r="4612" spans="1:27" x14ac:dyDescent="0.25">
      <c r="D4612" s="20" t="s">
        <v>1012</v>
      </c>
      <c r="E4612" s="19"/>
      <c r="H4612" s="19">
        <v>2.4</v>
      </c>
      <c r="I4612" t="s">
        <v>981</v>
      </c>
      <c r="K4612" s="17">
        <f>ROUND(H4612/100*K4611,5)</f>
        <v>2.36225</v>
      </c>
    </row>
    <row r="4613" spans="1:27" x14ac:dyDescent="0.25">
      <c r="D4613" s="20" t="s">
        <v>982</v>
      </c>
      <c r="E4613" s="19"/>
      <c r="H4613" s="19"/>
      <c r="K4613" s="21">
        <f>SUM(K4611:K4612)</f>
        <v>100.78941</v>
      </c>
    </row>
    <row r="4615" spans="1:27" ht="45" customHeight="1" x14ac:dyDescent="0.25">
      <c r="A4615" s="12" t="s">
        <v>2023</v>
      </c>
      <c r="B4615" s="12" t="s">
        <v>518</v>
      </c>
      <c r="C4615" s="13" t="s">
        <v>12</v>
      </c>
      <c r="D4615" s="61" t="s">
        <v>519</v>
      </c>
      <c r="E4615" s="62"/>
      <c r="F4615" s="62"/>
      <c r="G4615" s="13"/>
      <c r="H4615" s="14" t="s">
        <v>958</v>
      </c>
      <c r="I4615" s="63">
        <v>1</v>
      </c>
      <c r="J4615" s="64"/>
      <c r="K4615" s="15">
        <f>ROUND(K4631,2)</f>
        <v>31.28</v>
      </c>
      <c r="L4615" s="13"/>
      <c r="M4615" s="13"/>
      <c r="N4615" s="13"/>
      <c r="O4615" s="13"/>
      <c r="P4615" s="13"/>
      <c r="Q4615" s="13"/>
      <c r="R4615" s="13"/>
      <c r="S4615" s="13"/>
      <c r="T4615" s="13"/>
      <c r="U4615" s="13"/>
      <c r="V4615" s="13"/>
      <c r="W4615" s="13"/>
      <c r="X4615" s="13"/>
      <c r="Y4615" s="13"/>
      <c r="Z4615" s="13"/>
      <c r="AA4615" s="13"/>
    </row>
    <row r="4616" spans="1:27" x14ac:dyDescent="0.25">
      <c r="B4616" s="9" t="s">
        <v>959</v>
      </c>
    </row>
    <row r="4617" spans="1:27" x14ac:dyDescent="0.25">
      <c r="B4617" t="s">
        <v>1420</v>
      </c>
      <c r="C4617" t="s">
        <v>25</v>
      </c>
      <c r="D4617" t="s">
        <v>1421</v>
      </c>
      <c r="E4617" s="16">
        <v>0.5</v>
      </c>
      <c r="F4617" t="s">
        <v>962</v>
      </c>
      <c r="G4617" t="s">
        <v>963</v>
      </c>
      <c r="H4617" s="17">
        <v>23.88</v>
      </c>
      <c r="I4617" t="s">
        <v>964</v>
      </c>
      <c r="J4617" s="18">
        <f>ROUND(E4617/I4615* H4617,5)</f>
        <v>11.94</v>
      </c>
      <c r="K4617" s="19"/>
    </row>
    <row r="4618" spans="1:27" x14ac:dyDescent="0.25">
      <c r="B4618" t="s">
        <v>1418</v>
      </c>
      <c r="C4618" t="s">
        <v>25</v>
      </c>
      <c r="D4618" t="s">
        <v>1419</v>
      </c>
      <c r="E4618" s="16">
        <v>0.5</v>
      </c>
      <c r="F4618" t="s">
        <v>962</v>
      </c>
      <c r="G4618" t="s">
        <v>963</v>
      </c>
      <c r="H4618" s="17">
        <v>20.46</v>
      </c>
      <c r="I4618" t="s">
        <v>964</v>
      </c>
      <c r="J4618" s="18">
        <f>ROUND(E4618/I4615* H4618,5)</f>
        <v>10.23</v>
      </c>
      <c r="K4618" s="19"/>
    </row>
    <row r="4619" spans="1:27" x14ac:dyDescent="0.25">
      <c r="D4619" s="20" t="s">
        <v>965</v>
      </c>
      <c r="E4619" s="19"/>
      <c r="H4619" s="19"/>
      <c r="K4619" s="17">
        <f>SUM(J4617:J4618)</f>
        <v>22.17</v>
      </c>
    </row>
    <row r="4620" spans="1:27" x14ac:dyDescent="0.25">
      <c r="B4620" s="9" t="s">
        <v>970</v>
      </c>
      <c r="E4620" s="19"/>
      <c r="H4620" s="19"/>
      <c r="K4620" s="19"/>
    </row>
    <row r="4621" spans="1:27" x14ac:dyDescent="0.25">
      <c r="B4621" t="s">
        <v>2024</v>
      </c>
      <c r="C4621" t="s">
        <v>12</v>
      </c>
      <c r="D4621" t="s">
        <v>2025</v>
      </c>
      <c r="E4621" s="16">
        <v>1</v>
      </c>
      <c r="G4621" t="s">
        <v>963</v>
      </c>
      <c r="H4621" s="17">
        <v>0.22</v>
      </c>
      <c r="I4621" t="s">
        <v>964</v>
      </c>
      <c r="J4621" s="18">
        <f>ROUND(E4621* H4621,5)</f>
        <v>0.22</v>
      </c>
      <c r="K4621" s="19"/>
    </row>
    <row r="4622" spans="1:27" x14ac:dyDescent="0.25">
      <c r="B4622" t="s">
        <v>2026</v>
      </c>
      <c r="C4622" t="s">
        <v>12</v>
      </c>
      <c r="D4622" t="s">
        <v>2027</v>
      </c>
      <c r="E4622" s="16">
        <v>1</v>
      </c>
      <c r="G4622" t="s">
        <v>963</v>
      </c>
      <c r="H4622" s="17">
        <v>3.64</v>
      </c>
      <c r="I4622" t="s">
        <v>964</v>
      </c>
      <c r="J4622" s="18">
        <f>ROUND(E4622* H4622,5)</f>
        <v>3.64</v>
      </c>
      <c r="K4622" s="19"/>
    </row>
    <row r="4623" spans="1:27" x14ac:dyDescent="0.25">
      <c r="B4623" t="s">
        <v>2028</v>
      </c>
      <c r="C4623" t="s">
        <v>12</v>
      </c>
      <c r="D4623" t="s">
        <v>2029</v>
      </c>
      <c r="E4623" s="16">
        <v>1</v>
      </c>
      <c r="G4623" t="s">
        <v>963</v>
      </c>
      <c r="H4623" s="17">
        <v>2.4</v>
      </c>
      <c r="I4623" t="s">
        <v>964</v>
      </c>
      <c r="J4623" s="18">
        <f>ROUND(E4623* H4623,5)</f>
        <v>2.4</v>
      </c>
      <c r="K4623" s="19"/>
    </row>
    <row r="4624" spans="1:27" x14ac:dyDescent="0.25">
      <c r="B4624" t="s">
        <v>2030</v>
      </c>
      <c r="C4624" t="s">
        <v>12</v>
      </c>
      <c r="D4624" t="s">
        <v>2031</v>
      </c>
      <c r="E4624" s="16">
        <v>1</v>
      </c>
      <c r="G4624" t="s">
        <v>963</v>
      </c>
      <c r="H4624" s="17">
        <v>0.38</v>
      </c>
      <c r="I4624" t="s">
        <v>964</v>
      </c>
      <c r="J4624" s="18">
        <f>ROUND(E4624* H4624,5)</f>
        <v>0.38</v>
      </c>
      <c r="K4624" s="19"/>
    </row>
    <row r="4625" spans="1:27" x14ac:dyDescent="0.25">
      <c r="B4625" t="s">
        <v>2032</v>
      </c>
      <c r="C4625" t="s">
        <v>12</v>
      </c>
      <c r="D4625" t="s">
        <v>2033</v>
      </c>
      <c r="E4625" s="16">
        <v>3</v>
      </c>
      <c r="G4625" t="s">
        <v>963</v>
      </c>
      <c r="H4625" s="17">
        <v>0.43</v>
      </c>
      <c r="I4625" t="s">
        <v>964</v>
      </c>
      <c r="J4625" s="18">
        <f>ROUND(E4625* H4625,5)</f>
        <v>1.29</v>
      </c>
      <c r="K4625" s="19"/>
    </row>
    <row r="4626" spans="1:27" x14ac:dyDescent="0.25">
      <c r="D4626" s="20" t="s">
        <v>978</v>
      </c>
      <c r="E4626" s="19"/>
      <c r="H4626" s="19"/>
      <c r="K4626" s="17">
        <f>SUM(J4621:J4625)</f>
        <v>7.93</v>
      </c>
    </row>
    <row r="4627" spans="1:27" x14ac:dyDescent="0.25">
      <c r="E4627" s="19"/>
      <c r="H4627" s="19"/>
      <c r="K4627" s="19"/>
    </row>
    <row r="4628" spans="1:27" x14ac:dyDescent="0.25">
      <c r="D4628" s="20" t="s">
        <v>980</v>
      </c>
      <c r="E4628" s="19"/>
      <c r="H4628" s="19">
        <v>2</v>
      </c>
      <c r="I4628" t="s">
        <v>981</v>
      </c>
      <c r="J4628">
        <f>ROUND(H4628/100*K4619,5)</f>
        <v>0.44340000000000002</v>
      </c>
      <c r="K4628" s="19"/>
    </row>
    <row r="4629" spans="1:27" x14ac:dyDescent="0.25">
      <c r="D4629" s="20" t="s">
        <v>979</v>
      </c>
      <c r="E4629" s="19"/>
      <c r="H4629" s="19"/>
      <c r="K4629" s="21">
        <f>SUM(J4616:J4628)</f>
        <v>30.543399999999998</v>
      </c>
    </row>
    <row r="4630" spans="1:27" x14ac:dyDescent="0.25">
      <c r="D4630" s="20" t="s">
        <v>1012</v>
      </c>
      <c r="E4630" s="19"/>
      <c r="H4630" s="19">
        <v>2.4</v>
      </c>
      <c r="I4630" t="s">
        <v>981</v>
      </c>
      <c r="K4630" s="17">
        <f>ROUND(H4630/100*K4629,5)</f>
        <v>0.73304000000000002</v>
      </c>
    </row>
    <row r="4631" spans="1:27" x14ac:dyDescent="0.25">
      <c r="D4631" s="20" t="s">
        <v>982</v>
      </c>
      <c r="E4631" s="19"/>
      <c r="H4631" s="19"/>
      <c r="K4631" s="21">
        <f>SUM(K4629:K4630)</f>
        <v>31.276439999999997</v>
      </c>
    </row>
    <row r="4633" spans="1:27" ht="45" customHeight="1" x14ac:dyDescent="0.25">
      <c r="A4633" s="12" t="s">
        <v>2034</v>
      </c>
      <c r="B4633" s="12" t="s">
        <v>507</v>
      </c>
      <c r="C4633" s="13" t="s">
        <v>12</v>
      </c>
      <c r="D4633" s="61" t="s">
        <v>508</v>
      </c>
      <c r="E4633" s="62"/>
      <c r="F4633" s="62"/>
      <c r="G4633" s="13"/>
      <c r="H4633" s="14" t="s">
        <v>958</v>
      </c>
      <c r="I4633" s="63">
        <v>1</v>
      </c>
      <c r="J4633" s="64"/>
      <c r="K4633" s="15">
        <f>ROUND(K4644,2)</f>
        <v>41.62</v>
      </c>
      <c r="L4633" s="13"/>
      <c r="M4633" s="13"/>
      <c r="N4633" s="13"/>
      <c r="O4633" s="13"/>
      <c r="P4633" s="13"/>
      <c r="Q4633" s="13"/>
      <c r="R4633" s="13"/>
      <c r="S4633" s="13"/>
      <c r="T4633" s="13"/>
      <c r="U4633" s="13"/>
      <c r="V4633" s="13"/>
      <c r="W4633" s="13"/>
      <c r="X4633" s="13"/>
      <c r="Y4633" s="13"/>
      <c r="Z4633" s="13"/>
      <c r="AA4633" s="13"/>
    </row>
    <row r="4634" spans="1:27" x14ac:dyDescent="0.25">
      <c r="B4634" s="9" t="s">
        <v>959</v>
      </c>
    </row>
    <row r="4635" spans="1:27" x14ac:dyDescent="0.25">
      <c r="B4635" t="s">
        <v>1001</v>
      </c>
      <c r="C4635" t="s">
        <v>25</v>
      </c>
      <c r="D4635" t="s">
        <v>1002</v>
      </c>
      <c r="E4635" s="16">
        <v>0.9</v>
      </c>
      <c r="F4635" t="s">
        <v>962</v>
      </c>
      <c r="G4635" t="s">
        <v>963</v>
      </c>
      <c r="H4635" s="17">
        <v>29.57</v>
      </c>
      <c r="I4635" t="s">
        <v>964</v>
      </c>
      <c r="J4635" s="18">
        <f>ROUND(E4635/I4633* H4635,5)</f>
        <v>26.613</v>
      </c>
      <c r="K4635" s="19"/>
    </row>
    <row r="4636" spans="1:27" x14ac:dyDescent="0.25">
      <c r="D4636" s="20" t="s">
        <v>965</v>
      </c>
      <c r="E4636" s="19"/>
      <c r="H4636" s="19"/>
      <c r="K4636" s="17">
        <f>SUM(J4635:J4635)</f>
        <v>26.613</v>
      </c>
    </row>
    <row r="4637" spans="1:27" x14ac:dyDescent="0.25">
      <c r="B4637" s="9" t="s">
        <v>970</v>
      </c>
      <c r="E4637" s="19"/>
      <c r="H4637" s="19"/>
      <c r="K4637" s="19"/>
    </row>
    <row r="4638" spans="1:27" x14ac:dyDescent="0.25">
      <c r="B4638" t="s">
        <v>2035</v>
      </c>
      <c r="C4638" t="s">
        <v>12</v>
      </c>
      <c r="D4638" t="s">
        <v>2036</v>
      </c>
      <c r="E4638" s="16">
        <v>1</v>
      </c>
      <c r="G4638" t="s">
        <v>963</v>
      </c>
      <c r="H4638" s="17">
        <v>13.5</v>
      </c>
      <c r="I4638" t="s">
        <v>964</v>
      </c>
      <c r="J4638" s="18">
        <f>ROUND(E4638* H4638,5)</f>
        <v>13.5</v>
      </c>
      <c r="K4638" s="19"/>
    </row>
    <row r="4639" spans="1:27" x14ac:dyDescent="0.25">
      <c r="D4639" s="20" t="s">
        <v>978</v>
      </c>
      <c r="E4639" s="19"/>
      <c r="H4639" s="19"/>
      <c r="K4639" s="17">
        <f>SUM(J4638:J4638)</f>
        <v>13.5</v>
      </c>
    </row>
    <row r="4640" spans="1:27" x14ac:dyDescent="0.25">
      <c r="E4640" s="19"/>
      <c r="H4640" s="19"/>
      <c r="K4640" s="19"/>
    </row>
    <row r="4641" spans="1:27" x14ac:dyDescent="0.25">
      <c r="D4641" s="20" t="s">
        <v>980</v>
      </c>
      <c r="E4641" s="19"/>
      <c r="H4641" s="19">
        <v>2</v>
      </c>
      <c r="I4641" t="s">
        <v>981</v>
      </c>
      <c r="J4641">
        <f>ROUND(H4641/100*K4636,5)</f>
        <v>0.53225999999999996</v>
      </c>
      <c r="K4641" s="19"/>
    </row>
    <row r="4642" spans="1:27" x14ac:dyDescent="0.25">
      <c r="D4642" s="20" t="s">
        <v>979</v>
      </c>
      <c r="E4642" s="19"/>
      <c r="H4642" s="19"/>
      <c r="K4642" s="21">
        <f>SUM(J4634:J4641)</f>
        <v>40.64526</v>
      </c>
    </row>
    <row r="4643" spans="1:27" x14ac:dyDescent="0.25">
      <c r="D4643" s="20" t="s">
        <v>1012</v>
      </c>
      <c r="E4643" s="19"/>
      <c r="H4643" s="19">
        <v>2.4</v>
      </c>
      <c r="I4643" t="s">
        <v>981</v>
      </c>
      <c r="K4643" s="17">
        <f>ROUND(H4643/100*K4642,5)</f>
        <v>0.97548999999999997</v>
      </c>
    </row>
    <row r="4644" spans="1:27" x14ac:dyDescent="0.25">
      <c r="D4644" s="20" t="s">
        <v>982</v>
      </c>
      <c r="E4644" s="19"/>
      <c r="H4644" s="19"/>
      <c r="K4644" s="21">
        <f>SUM(K4642:K4643)</f>
        <v>41.620750000000001</v>
      </c>
    </row>
    <row r="4646" spans="1:27" ht="45" customHeight="1" x14ac:dyDescent="0.25">
      <c r="A4646" s="12" t="s">
        <v>2037</v>
      </c>
      <c r="B4646" s="12" t="s">
        <v>479</v>
      </c>
      <c r="C4646" s="13" t="s">
        <v>56</v>
      </c>
      <c r="D4646" s="61" t="s">
        <v>480</v>
      </c>
      <c r="E4646" s="62"/>
      <c r="F4646" s="62"/>
      <c r="G4646" s="13"/>
      <c r="H4646" s="14" t="s">
        <v>958</v>
      </c>
      <c r="I4646" s="63">
        <v>1</v>
      </c>
      <c r="J4646" s="64"/>
      <c r="K4646" s="15">
        <f>ROUND(K4661,2)</f>
        <v>22.6</v>
      </c>
      <c r="L4646" s="13"/>
      <c r="M4646" s="13"/>
      <c r="N4646" s="13"/>
      <c r="O4646" s="13"/>
      <c r="P4646" s="13"/>
      <c r="Q4646" s="13"/>
      <c r="R4646" s="13"/>
      <c r="S4646" s="13"/>
      <c r="T4646" s="13"/>
      <c r="U4646" s="13"/>
      <c r="V4646" s="13"/>
      <c r="W4646" s="13"/>
      <c r="X4646" s="13"/>
      <c r="Y4646" s="13"/>
      <c r="Z4646" s="13"/>
      <c r="AA4646" s="13"/>
    </row>
    <row r="4647" spans="1:27" x14ac:dyDescent="0.25">
      <c r="B4647" s="9" t="s">
        <v>959</v>
      </c>
    </row>
    <row r="4648" spans="1:27" x14ac:dyDescent="0.25">
      <c r="B4648" t="s">
        <v>1003</v>
      </c>
      <c r="C4648" t="s">
        <v>25</v>
      </c>
      <c r="D4648" t="s">
        <v>1004</v>
      </c>
      <c r="E4648" s="16">
        <v>0.3</v>
      </c>
      <c r="F4648" t="s">
        <v>962</v>
      </c>
      <c r="G4648" t="s">
        <v>963</v>
      </c>
      <c r="H4648" s="17">
        <v>25.4</v>
      </c>
      <c r="I4648" t="s">
        <v>964</v>
      </c>
      <c r="J4648" s="18">
        <f>ROUND(E4648/I4646* H4648,5)</f>
        <v>7.62</v>
      </c>
      <c r="K4648" s="19"/>
    </row>
    <row r="4649" spans="1:27" x14ac:dyDescent="0.25">
      <c r="B4649" t="s">
        <v>1001</v>
      </c>
      <c r="C4649" t="s">
        <v>25</v>
      </c>
      <c r="D4649" t="s">
        <v>1002</v>
      </c>
      <c r="E4649" s="16">
        <v>0.3</v>
      </c>
      <c r="F4649" t="s">
        <v>962</v>
      </c>
      <c r="G4649" t="s">
        <v>963</v>
      </c>
      <c r="H4649" s="17">
        <v>29.57</v>
      </c>
      <c r="I4649" t="s">
        <v>964</v>
      </c>
      <c r="J4649" s="18">
        <f>ROUND(E4649/I4646* H4649,5)</f>
        <v>8.8710000000000004</v>
      </c>
      <c r="K4649" s="19"/>
    </row>
    <row r="4650" spans="1:27" x14ac:dyDescent="0.25">
      <c r="D4650" s="20" t="s">
        <v>965</v>
      </c>
      <c r="E4650" s="19"/>
      <c r="H4650" s="19"/>
      <c r="K4650" s="17">
        <f>SUM(J4648:J4649)</f>
        <v>16.491</v>
      </c>
    </row>
    <row r="4651" spans="1:27" x14ac:dyDescent="0.25">
      <c r="B4651" s="9" t="s">
        <v>970</v>
      </c>
      <c r="E4651" s="19"/>
      <c r="H4651" s="19"/>
      <c r="K4651" s="19"/>
    </row>
    <row r="4652" spans="1:27" x14ac:dyDescent="0.25">
      <c r="B4652" t="s">
        <v>1217</v>
      </c>
      <c r="C4652" t="s">
        <v>12</v>
      </c>
      <c r="D4652" t="s">
        <v>1218</v>
      </c>
      <c r="E4652" s="16">
        <v>0.5</v>
      </c>
      <c r="G4652" t="s">
        <v>963</v>
      </c>
      <c r="H4652" s="17">
        <v>0.33</v>
      </c>
      <c r="I4652" t="s">
        <v>964</v>
      </c>
      <c r="J4652" s="18">
        <f>ROUND(E4652* H4652,5)</f>
        <v>0.16500000000000001</v>
      </c>
      <c r="K4652" s="19"/>
    </row>
    <row r="4653" spans="1:27" x14ac:dyDescent="0.25">
      <c r="B4653" t="s">
        <v>1211</v>
      </c>
      <c r="C4653" t="s">
        <v>12</v>
      </c>
      <c r="D4653" t="s">
        <v>1212</v>
      </c>
      <c r="E4653" s="16">
        <v>0.3</v>
      </c>
      <c r="G4653" t="s">
        <v>963</v>
      </c>
      <c r="H4653" s="17">
        <v>1.83</v>
      </c>
      <c r="I4653" t="s">
        <v>964</v>
      </c>
      <c r="J4653" s="18">
        <f>ROUND(E4653* H4653,5)</f>
        <v>0.54900000000000004</v>
      </c>
      <c r="K4653" s="19"/>
    </row>
    <row r="4654" spans="1:27" x14ac:dyDescent="0.25">
      <c r="B4654" t="s">
        <v>1215</v>
      </c>
      <c r="C4654" t="s">
        <v>12</v>
      </c>
      <c r="D4654" t="s">
        <v>1216</v>
      </c>
      <c r="E4654" s="16">
        <v>1</v>
      </c>
      <c r="G4654" t="s">
        <v>963</v>
      </c>
      <c r="H4654" s="17">
        <v>0.36</v>
      </c>
      <c r="I4654" t="s">
        <v>964</v>
      </c>
      <c r="J4654" s="18">
        <f>ROUND(E4654* H4654,5)</f>
        <v>0.36</v>
      </c>
      <c r="K4654" s="19"/>
    </row>
    <row r="4655" spans="1:27" x14ac:dyDescent="0.25">
      <c r="B4655" t="s">
        <v>1213</v>
      </c>
      <c r="C4655" t="s">
        <v>56</v>
      </c>
      <c r="D4655" t="s">
        <v>1214</v>
      </c>
      <c r="E4655" s="16">
        <v>1.02</v>
      </c>
      <c r="G4655" t="s">
        <v>963</v>
      </c>
      <c r="H4655" s="17">
        <v>4.09</v>
      </c>
      <c r="I4655" t="s">
        <v>964</v>
      </c>
      <c r="J4655" s="18">
        <f>ROUND(E4655* H4655,5)</f>
        <v>4.1718000000000002</v>
      </c>
      <c r="K4655" s="19"/>
    </row>
    <row r="4656" spans="1:27" x14ac:dyDescent="0.25">
      <c r="D4656" s="20" t="s">
        <v>978</v>
      </c>
      <c r="E4656" s="19"/>
      <c r="H4656" s="19"/>
      <c r="K4656" s="17">
        <f>SUM(J4652:J4655)</f>
        <v>5.2458</v>
      </c>
    </row>
    <row r="4657" spans="1:27" x14ac:dyDescent="0.25">
      <c r="E4657" s="19"/>
      <c r="H4657" s="19"/>
      <c r="K4657" s="19"/>
    </row>
    <row r="4658" spans="1:27" x14ac:dyDescent="0.25">
      <c r="D4658" s="20" t="s">
        <v>980</v>
      </c>
      <c r="E4658" s="19"/>
      <c r="H4658" s="19">
        <v>2</v>
      </c>
      <c r="I4658" t="s">
        <v>981</v>
      </c>
      <c r="J4658">
        <f>ROUND(H4658/100*K4650,5)</f>
        <v>0.32982</v>
      </c>
      <c r="K4658" s="19"/>
    </row>
    <row r="4659" spans="1:27" x14ac:dyDescent="0.25">
      <c r="D4659" s="20" t="s">
        <v>979</v>
      </c>
      <c r="E4659" s="19"/>
      <c r="H4659" s="19"/>
      <c r="K4659" s="21">
        <f>SUM(J4647:J4658)</f>
        <v>22.06662</v>
      </c>
    </row>
    <row r="4660" spans="1:27" x14ac:dyDescent="0.25">
      <c r="D4660" s="20" t="s">
        <v>1012</v>
      </c>
      <c r="E4660" s="19"/>
      <c r="H4660" s="19">
        <v>2.4</v>
      </c>
      <c r="I4660" t="s">
        <v>981</v>
      </c>
      <c r="K4660" s="17">
        <f>ROUND(H4660/100*K4659,5)</f>
        <v>0.52959999999999996</v>
      </c>
    </row>
    <row r="4661" spans="1:27" x14ac:dyDescent="0.25">
      <c r="D4661" s="20" t="s">
        <v>982</v>
      </c>
      <c r="E4661" s="19"/>
      <c r="H4661" s="19"/>
      <c r="K4661" s="21">
        <f>SUM(K4659:K4660)</f>
        <v>22.596219999999999</v>
      </c>
    </row>
    <row r="4663" spans="1:27" ht="45" customHeight="1" x14ac:dyDescent="0.25">
      <c r="A4663" s="12" t="s">
        <v>2038</v>
      </c>
      <c r="B4663" s="12" t="s">
        <v>481</v>
      </c>
      <c r="C4663" s="13" t="s">
        <v>56</v>
      </c>
      <c r="D4663" s="61" t="s">
        <v>482</v>
      </c>
      <c r="E4663" s="62"/>
      <c r="F4663" s="62"/>
      <c r="G4663" s="13"/>
      <c r="H4663" s="14" t="s">
        <v>958</v>
      </c>
      <c r="I4663" s="63">
        <v>1</v>
      </c>
      <c r="J4663" s="64"/>
      <c r="K4663" s="15">
        <f>ROUND(K4678,2)</f>
        <v>23.84</v>
      </c>
      <c r="L4663" s="13"/>
      <c r="M4663" s="13"/>
      <c r="N4663" s="13"/>
      <c r="O4663" s="13"/>
      <c r="P4663" s="13"/>
      <c r="Q4663" s="13"/>
      <c r="R4663" s="13"/>
      <c r="S4663" s="13"/>
      <c r="T4663" s="13"/>
      <c r="U4663" s="13"/>
      <c r="V4663" s="13"/>
      <c r="W4663" s="13"/>
      <c r="X4663" s="13"/>
      <c r="Y4663" s="13"/>
      <c r="Z4663" s="13"/>
      <c r="AA4663" s="13"/>
    </row>
    <row r="4664" spans="1:27" x14ac:dyDescent="0.25">
      <c r="B4664" s="9" t="s">
        <v>959</v>
      </c>
    </row>
    <row r="4665" spans="1:27" x14ac:dyDescent="0.25">
      <c r="B4665" t="s">
        <v>1003</v>
      </c>
      <c r="C4665" t="s">
        <v>25</v>
      </c>
      <c r="D4665" t="s">
        <v>1004</v>
      </c>
      <c r="E4665" s="16">
        <v>0.3</v>
      </c>
      <c r="F4665" t="s">
        <v>962</v>
      </c>
      <c r="G4665" t="s">
        <v>963</v>
      </c>
      <c r="H4665" s="17">
        <v>25.4</v>
      </c>
      <c r="I4665" t="s">
        <v>964</v>
      </c>
      <c r="J4665" s="18">
        <f>ROUND(E4665/I4663* H4665,5)</f>
        <v>7.62</v>
      </c>
      <c r="K4665" s="19"/>
    </row>
    <row r="4666" spans="1:27" x14ac:dyDescent="0.25">
      <c r="B4666" t="s">
        <v>1001</v>
      </c>
      <c r="C4666" t="s">
        <v>25</v>
      </c>
      <c r="D4666" t="s">
        <v>1002</v>
      </c>
      <c r="E4666" s="16">
        <v>0.3</v>
      </c>
      <c r="F4666" t="s">
        <v>962</v>
      </c>
      <c r="G4666" t="s">
        <v>963</v>
      </c>
      <c r="H4666" s="17">
        <v>29.57</v>
      </c>
      <c r="I4666" t="s">
        <v>964</v>
      </c>
      <c r="J4666" s="18">
        <f>ROUND(E4666/I4663* H4666,5)</f>
        <v>8.8710000000000004</v>
      </c>
      <c r="K4666" s="19"/>
    </row>
    <row r="4667" spans="1:27" x14ac:dyDescent="0.25">
      <c r="D4667" s="20" t="s">
        <v>965</v>
      </c>
      <c r="E4667" s="19"/>
      <c r="H4667" s="19"/>
      <c r="K4667" s="17">
        <f>SUM(J4665:J4666)</f>
        <v>16.491</v>
      </c>
    </row>
    <row r="4668" spans="1:27" x14ac:dyDescent="0.25">
      <c r="B4668" s="9" t="s">
        <v>970</v>
      </c>
      <c r="E4668" s="19"/>
      <c r="H4668" s="19"/>
      <c r="K4668" s="19"/>
    </row>
    <row r="4669" spans="1:27" x14ac:dyDescent="0.25">
      <c r="B4669" t="s">
        <v>2039</v>
      </c>
      <c r="C4669" t="s">
        <v>12</v>
      </c>
      <c r="D4669" t="s">
        <v>2040</v>
      </c>
      <c r="E4669" s="16">
        <v>0.3</v>
      </c>
      <c r="G4669" t="s">
        <v>963</v>
      </c>
      <c r="H4669" s="17">
        <v>2.2999999999999998</v>
      </c>
      <c r="I4669" t="s">
        <v>964</v>
      </c>
      <c r="J4669" s="18">
        <f>ROUND(E4669* H4669,5)</f>
        <v>0.69</v>
      </c>
      <c r="K4669" s="19"/>
    </row>
    <row r="4670" spans="1:27" x14ac:dyDescent="0.25">
      <c r="B4670" t="s">
        <v>2041</v>
      </c>
      <c r="C4670" t="s">
        <v>56</v>
      </c>
      <c r="D4670" t="s">
        <v>2042</v>
      </c>
      <c r="E4670" s="16">
        <v>1.02</v>
      </c>
      <c r="G4670" t="s">
        <v>963</v>
      </c>
      <c r="H4670" s="17">
        <v>5.07</v>
      </c>
      <c r="I4670" t="s">
        <v>964</v>
      </c>
      <c r="J4670" s="18">
        <f>ROUND(E4670* H4670,5)</f>
        <v>5.1714000000000002</v>
      </c>
      <c r="K4670" s="19"/>
    </row>
    <row r="4671" spans="1:27" x14ac:dyDescent="0.25">
      <c r="B4671" t="s">
        <v>2043</v>
      </c>
      <c r="C4671" t="s">
        <v>12</v>
      </c>
      <c r="D4671" t="s">
        <v>2044</v>
      </c>
      <c r="E4671" s="16">
        <v>1</v>
      </c>
      <c r="G4671" t="s">
        <v>963</v>
      </c>
      <c r="H4671" s="17">
        <v>0.41</v>
      </c>
      <c r="I4671" t="s">
        <v>964</v>
      </c>
      <c r="J4671" s="18">
        <f>ROUND(E4671* H4671,5)</f>
        <v>0.41</v>
      </c>
      <c r="K4671" s="19"/>
    </row>
    <row r="4672" spans="1:27" x14ac:dyDescent="0.25">
      <c r="B4672" t="s">
        <v>2045</v>
      </c>
      <c r="C4672" t="s">
        <v>12</v>
      </c>
      <c r="D4672" t="s">
        <v>2046</v>
      </c>
      <c r="E4672" s="16">
        <v>0.5</v>
      </c>
      <c r="G4672" t="s">
        <v>963</v>
      </c>
      <c r="H4672" s="17">
        <v>0.37</v>
      </c>
      <c r="I4672" t="s">
        <v>964</v>
      </c>
      <c r="J4672" s="18">
        <f>ROUND(E4672* H4672,5)</f>
        <v>0.185</v>
      </c>
      <c r="K4672" s="19"/>
    </row>
    <row r="4673" spans="1:27" x14ac:dyDescent="0.25">
      <c r="D4673" s="20" t="s">
        <v>978</v>
      </c>
      <c r="E4673" s="19"/>
      <c r="H4673" s="19"/>
      <c r="K4673" s="17">
        <f>SUM(J4669:J4672)</f>
        <v>6.4563999999999995</v>
      </c>
    </row>
    <row r="4674" spans="1:27" x14ac:dyDescent="0.25">
      <c r="E4674" s="19"/>
      <c r="H4674" s="19"/>
      <c r="K4674" s="19"/>
    </row>
    <row r="4675" spans="1:27" x14ac:dyDescent="0.25">
      <c r="D4675" s="20" t="s">
        <v>980</v>
      </c>
      <c r="E4675" s="19"/>
      <c r="H4675" s="19">
        <v>2</v>
      </c>
      <c r="I4675" t="s">
        <v>981</v>
      </c>
      <c r="J4675">
        <f>ROUND(H4675/100*K4667,5)</f>
        <v>0.32982</v>
      </c>
      <c r="K4675" s="19"/>
    </row>
    <row r="4676" spans="1:27" x14ac:dyDescent="0.25">
      <c r="D4676" s="20" t="s">
        <v>979</v>
      </c>
      <c r="E4676" s="19"/>
      <c r="H4676" s="19"/>
      <c r="K4676" s="21">
        <f>SUM(J4664:J4675)</f>
        <v>23.277220000000003</v>
      </c>
    </row>
    <row r="4677" spans="1:27" x14ac:dyDescent="0.25">
      <c r="D4677" s="20" t="s">
        <v>1012</v>
      </c>
      <c r="E4677" s="19"/>
      <c r="H4677" s="19">
        <v>2.4</v>
      </c>
      <c r="I4677" t="s">
        <v>981</v>
      </c>
      <c r="K4677" s="17">
        <f>ROUND(H4677/100*K4676,5)</f>
        <v>0.55864999999999998</v>
      </c>
    </row>
    <row r="4678" spans="1:27" x14ac:dyDescent="0.25">
      <c r="D4678" s="20" t="s">
        <v>982</v>
      </c>
      <c r="E4678" s="19"/>
      <c r="H4678" s="19"/>
      <c r="K4678" s="21">
        <f>SUM(K4676:K4677)</f>
        <v>23.835870000000003</v>
      </c>
    </row>
    <row r="4680" spans="1:27" ht="45" customHeight="1" x14ac:dyDescent="0.25">
      <c r="A4680" s="12" t="s">
        <v>2047</v>
      </c>
      <c r="B4680" s="12" t="s">
        <v>499</v>
      </c>
      <c r="C4680" s="13" t="s">
        <v>12</v>
      </c>
      <c r="D4680" s="61" t="s">
        <v>500</v>
      </c>
      <c r="E4680" s="62"/>
      <c r="F4680" s="62"/>
      <c r="G4680" s="13"/>
      <c r="H4680" s="14" t="s">
        <v>958</v>
      </c>
      <c r="I4680" s="63">
        <v>1</v>
      </c>
      <c r="J4680" s="64"/>
      <c r="K4680" s="15">
        <f>ROUND(K4691,2)</f>
        <v>37.14</v>
      </c>
      <c r="L4680" s="13"/>
      <c r="M4680" s="13"/>
      <c r="N4680" s="13"/>
      <c r="O4680" s="13"/>
      <c r="P4680" s="13"/>
      <c r="Q4680" s="13"/>
      <c r="R4680" s="13"/>
      <c r="S4680" s="13"/>
      <c r="T4680" s="13"/>
      <c r="U4680" s="13"/>
      <c r="V4680" s="13"/>
      <c r="W4680" s="13"/>
      <c r="X4680" s="13"/>
      <c r="Y4680" s="13"/>
      <c r="Z4680" s="13"/>
      <c r="AA4680" s="13"/>
    </row>
    <row r="4681" spans="1:27" x14ac:dyDescent="0.25">
      <c r="B4681" s="9" t="s">
        <v>959</v>
      </c>
    </row>
    <row r="4682" spans="1:27" x14ac:dyDescent="0.25">
      <c r="B4682" t="s">
        <v>1001</v>
      </c>
      <c r="C4682" t="s">
        <v>25</v>
      </c>
      <c r="D4682" t="s">
        <v>1002</v>
      </c>
      <c r="E4682" s="16">
        <v>0.9</v>
      </c>
      <c r="F4682" t="s">
        <v>962</v>
      </c>
      <c r="G4682" t="s">
        <v>963</v>
      </c>
      <c r="H4682" s="17">
        <v>29.57</v>
      </c>
      <c r="I4682" t="s">
        <v>964</v>
      </c>
      <c r="J4682" s="18">
        <f>ROUND(E4682/I4680* H4682,5)</f>
        <v>26.613</v>
      </c>
      <c r="K4682" s="19"/>
    </row>
    <row r="4683" spans="1:27" x14ac:dyDescent="0.25">
      <c r="D4683" s="20" t="s">
        <v>965</v>
      </c>
      <c r="E4683" s="19"/>
      <c r="H4683" s="19"/>
      <c r="K4683" s="17">
        <f>SUM(J4682:J4682)</f>
        <v>26.613</v>
      </c>
    </row>
    <row r="4684" spans="1:27" x14ac:dyDescent="0.25">
      <c r="B4684" s="9" t="s">
        <v>970</v>
      </c>
      <c r="E4684" s="19"/>
      <c r="H4684" s="19"/>
      <c r="K4684" s="19"/>
    </row>
    <row r="4685" spans="1:27" x14ac:dyDescent="0.25">
      <c r="B4685" t="s">
        <v>2048</v>
      </c>
      <c r="C4685" t="s">
        <v>12</v>
      </c>
      <c r="D4685" t="s">
        <v>2049</v>
      </c>
      <c r="E4685" s="16">
        <v>1</v>
      </c>
      <c r="G4685" t="s">
        <v>963</v>
      </c>
      <c r="H4685" s="17">
        <v>9.1199999999999992</v>
      </c>
      <c r="I4685" t="s">
        <v>964</v>
      </c>
      <c r="J4685" s="18">
        <f>ROUND(E4685* H4685,5)</f>
        <v>9.1199999999999992</v>
      </c>
      <c r="K4685" s="19"/>
    </row>
    <row r="4686" spans="1:27" x14ac:dyDescent="0.25">
      <c r="D4686" s="20" t="s">
        <v>978</v>
      </c>
      <c r="E4686" s="19"/>
      <c r="H4686" s="19"/>
      <c r="K4686" s="17">
        <f>SUM(J4685:J4685)</f>
        <v>9.1199999999999992</v>
      </c>
    </row>
    <row r="4687" spans="1:27" x14ac:dyDescent="0.25">
      <c r="E4687" s="19"/>
      <c r="H4687" s="19"/>
      <c r="K4687" s="19"/>
    </row>
    <row r="4688" spans="1:27" x14ac:dyDescent="0.25">
      <c r="D4688" s="20" t="s">
        <v>980</v>
      </c>
      <c r="E4688" s="19"/>
      <c r="H4688" s="19">
        <v>2</v>
      </c>
      <c r="I4688" t="s">
        <v>981</v>
      </c>
      <c r="J4688">
        <f>ROUND(H4688/100*K4683,5)</f>
        <v>0.53225999999999996</v>
      </c>
      <c r="K4688" s="19"/>
    </row>
    <row r="4689" spans="1:27" x14ac:dyDescent="0.25">
      <c r="D4689" s="20" t="s">
        <v>979</v>
      </c>
      <c r="E4689" s="19"/>
      <c r="H4689" s="19"/>
      <c r="K4689" s="21">
        <f>SUM(J4681:J4688)</f>
        <v>36.265259999999998</v>
      </c>
    </row>
    <row r="4690" spans="1:27" x14ac:dyDescent="0.25">
      <c r="D4690" s="20" t="s">
        <v>1012</v>
      </c>
      <c r="E4690" s="19"/>
      <c r="H4690" s="19">
        <v>2.4</v>
      </c>
      <c r="I4690" t="s">
        <v>981</v>
      </c>
      <c r="K4690" s="17">
        <f>ROUND(H4690/100*K4689,5)</f>
        <v>0.87036999999999998</v>
      </c>
    </row>
    <row r="4691" spans="1:27" x14ac:dyDescent="0.25">
      <c r="D4691" s="20" t="s">
        <v>982</v>
      </c>
      <c r="E4691" s="19"/>
      <c r="H4691" s="19"/>
      <c r="K4691" s="21">
        <f>SUM(K4689:K4690)</f>
        <v>37.135629999999999</v>
      </c>
    </row>
    <row r="4693" spans="1:27" ht="45" customHeight="1" x14ac:dyDescent="0.25">
      <c r="A4693" s="12" t="s">
        <v>2050</v>
      </c>
      <c r="B4693" s="12" t="s">
        <v>505</v>
      </c>
      <c r="C4693" s="13" t="s">
        <v>12</v>
      </c>
      <c r="D4693" s="61" t="s">
        <v>506</v>
      </c>
      <c r="E4693" s="62"/>
      <c r="F4693" s="62"/>
      <c r="G4693" s="13"/>
      <c r="H4693" s="14" t="s">
        <v>958</v>
      </c>
      <c r="I4693" s="63">
        <v>1</v>
      </c>
      <c r="J4693" s="64"/>
      <c r="K4693" s="15">
        <f>ROUND(K4704,2)</f>
        <v>38.369999999999997</v>
      </c>
      <c r="L4693" s="13"/>
      <c r="M4693" s="13"/>
      <c r="N4693" s="13"/>
      <c r="O4693" s="13"/>
      <c r="P4693" s="13"/>
      <c r="Q4693" s="13"/>
      <c r="R4693" s="13"/>
      <c r="S4693" s="13"/>
      <c r="T4693" s="13"/>
      <c r="U4693" s="13"/>
      <c r="V4693" s="13"/>
      <c r="W4693" s="13"/>
      <c r="X4693" s="13"/>
      <c r="Y4693" s="13"/>
      <c r="Z4693" s="13"/>
      <c r="AA4693" s="13"/>
    </row>
    <row r="4694" spans="1:27" x14ac:dyDescent="0.25">
      <c r="B4694" s="9" t="s">
        <v>959</v>
      </c>
    </row>
    <row r="4695" spans="1:27" x14ac:dyDescent="0.25">
      <c r="B4695" t="s">
        <v>1001</v>
      </c>
      <c r="C4695" t="s">
        <v>25</v>
      </c>
      <c r="D4695" t="s">
        <v>1002</v>
      </c>
      <c r="E4695" s="16">
        <v>0.9</v>
      </c>
      <c r="F4695" t="s">
        <v>962</v>
      </c>
      <c r="G4695" t="s">
        <v>963</v>
      </c>
      <c r="H4695" s="17">
        <v>29.57</v>
      </c>
      <c r="I4695" t="s">
        <v>964</v>
      </c>
      <c r="J4695" s="18">
        <f>ROUND(E4695/I4693* H4695,5)</f>
        <v>26.613</v>
      </c>
      <c r="K4695" s="19"/>
    </row>
    <row r="4696" spans="1:27" x14ac:dyDescent="0.25">
      <c r="D4696" s="20" t="s">
        <v>965</v>
      </c>
      <c r="E4696" s="19"/>
      <c r="H4696" s="19"/>
      <c r="K4696" s="17">
        <f>SUM(J4695:J4695)</f>
        <v>26.613</v>
      </c>
    </row>
    <row r="4697" spans="1:27" x14ac:dyDescent="0.25">
      <c r="B4697" s="9" t="s">
        <v>970</v>
      </c>
      <c r="E4697" s="19"/>
      <c r="H4697" s="19"/>
      <c r="K4697" s="19"/>
    </row>
    <row r="4698" spans="1:27" x14ac:dyDescent="0.25">
      <c r="B4698" t="s">
        <v>2051</v>
      </c>
      <c r="C4698" t="s">
        <v>12</v>
      </c>
      <c r="D4698" t="s">
        <v>2052</v>
      </c>
      <c r="E4698" s="16">
        <v>1</v>
      </c>
      <c r="G4698" t="s">
        <v>963</v>
      </c>
      <c r="H4698" s="17">
        <v>10.33</v>
      </c>
      <c r="I4698" t="s">
        <v>964</v>
      </c>
      <c r="J4698" s="18">
        <f>ROUND(E4698* H4698,5)</f>
        <v>10.33</v>
      </c>
      <c r="K4698" s="19"/>
    </row>
    <row r="4699" spans="1:27" x14ac:dyDescent="0.25">
      <c r="D4699" s="20" t="s">
        <v>978</v>
      </c>
      <c r="E4699" s="19"/>
      <c r="H4699" s="19"/>
      <c r="K4699" s="17">
        <f>SUM(J4698:J4698)</f>
        <v>10.33</v>
      </c>
    </row>
    <row r="4700" spans="1:27" x14ac:dyDescent="0.25">
      <c r="E4700" s="19"/>
      <c r="H4700" s="19"/>
      <c r="K4700" s="19"/>
    </row>
    <row r="4701" spans="1:27" x14ac:dyDescent="0.25">
      <c r="D4701" s="20" t="s">
        <v>980</v>
      </c>
      <c r="E4701" s="19"/>
      <c r="H4701" s="19">
        <v>2</v>
      </c>
      <c r="I4701" t="s">
        <v>981</v>
      </c>
      <c r="J4701">
        <f>ROUND(H4701/100*K4696,5)</f>
        <v>0.53225999999999996</v>
      </c>
      <c r="K4701" s="19"/>
    </row>
    <row r="4702" spans="1:27" x14ac:dyDescent="0.25">
      <c r="D4702" s="20" t="s">
        <v>979</v>
      </c>
      <c r="E4702" s="19"/>
      <c r="H4702" s="19"/>
      <c r="K4702" s="21">
        <f>SUM(J4694:J4701)</f>
        <v>37.475259999999999</v>
      </c>
    </row>
    <row r="4703" spans="1:27" x14ac:dyDescent="0.25">
      <c r="D4703" s="20" t="s">
        <v>1012</v>
      </c>
      <c r="E4703" s="19"/>
      <c r="H4703" s="19">
        <v>2.4</v>
      </c>
      <c r="I4703" t="s">
        <v>981</v>
      </c>
      <c r="K4703" s="17">
        <f>ROUND(H4703/100*K4702,5)</f>
        <v>0.89941000000000004</v>
      </c>
    </row>
    <row r="4704" spans="1:27" x14ac:dyDescent="0.25">
      <c r="D4704" s="20" t="s">
        <v>982</v>
      </c>
      <c r="E4704" s="19"/>
      <c r="H4704" s="19"/>
      <c r="K4704" s="21">
        <f>SUM(K4702:K4703)</f>
        <v>38.374670000000002</v>
      </c>
    </row>
    <row r="4706" spans="1:27" ht="45" customHeight="1" x14ac:dyDescent="0.25">
      <c r="A4706" s="12" t="s">
        <v>2053</v>
      </c>
      <c r="B4706" s="12" t="s">
        <v>491</v>
      </c>
      <c r="C4706" s="13" t="s">
        <v>12</v>
      </c>
      <c r="D4706" s="61" t="s">
        <v>492</v>
      </c>
      <c r="E4706" s="62"/>
      <c r="F4706" s="62"/>
      <c r="G4706" s="13"/>
      <c r="H4706" s="14" t="s">
        <v>958</v>
      </c>
      <c r="I4706" s="63">
        <v>1</v>
      </c>
      <c r="J4706" s="64"/>
      <c r="K4706" s="15">
        <f>ROUND(K4719,2)</f>
        <v>145.36000000000001</v>
      </c>
      <c r="L4706" s="13"/>
      <c r="M4706" s="13"/>
      <c r="N4706" s="13"/>
      <c r="O4706" s="13"/>
      <c r="P4706" s="13"/>
      <c r="Q4706" s="13"/>
      <c r="R4706" s="13"/>
      <c r="S4706" s="13"/>
      <c r="T4706" s="13"/>
      <c r="U4706" s="13"/>
      <c r="V4706" s="13"/>
      <c r="W4706" s="13"/>
      <c r="X4706" s="13"/>
      <c r="Y4706" s="13"/>
      <c r="Z4706" s="13"/>
      <c r="AA4706" s="13"/>
    </row>
    <row r="4707" spans="1:27" x14ac:dyDescent="0.25">
      <c r="B4707" s="9" t="s">
        <v>959</v>
      </c>
    </row>
    <row r="4708" spans="1:27" x14ac:dyDescent="0.25">
      <c r="B4708" t="s">
        <v>1003</v>
      </c>
      <c r="C4708" t="s">
        <v>25</v>
      </c>
      <c r="D4708" t="s">
        <v>1004</v>
      </c>
      <c r="E4708" s="16">
        <v>0.33</v>
      </c>
      <c r="F4708" t="s">
        <v>962</v>
      </c>
      <c r="G4708" t="s">
        <v>963</v>
      </c>
      <c r="H4708" s="17">
        <v>20.49</v>
      </c>
      <c r="I4708" t="s">
        <v>964</v>
      </c>
      <c r="J4708" s="18">
        <f>ROUND(E4708/I4706* H4708,5)</f>
        <v>6.7617000000000003</v>
      </c>
      <c r="K4708" s="19"/>
    </row>
    <row r="4709" spans="1:27" x14ac:dyDescent="0.25">
      <c r="B4709" t="s">
        <v>1001</v>
      </c>
      <c r="C4709" t="s">
        <v>25</v>
      </c>
      <c r="D4709" t="s">
        <v>1002</v>
      </c>
      <c r="E4709" s="16">
        <v>0.33</v>
      </c>
      <c r="F4709" t="s">
        <v>962</v>
      </c>
      <c r="G4709" t="s">
        <v>963</v>
      </c>
      <c r="H4709" s="17">
        <v>23.88</v>
      </c>
      <c r="I4709" t="s">
        <v>964</v>
      </c>
      <c r="J4709" s="18">
        <f>ROUND(E4709/I4706* H4709,5)</f>
        <v>7.8803999999999998</v>
      </c>
      <c r="K4709" s="19"/>
    </row>
    <row r="4710" spans="1:27" x14ac:dyDescent="0.25">
      <c r="D4710" s="20" t="s">
        <v>965</v>
      </c>
      <c r="E4710" s="19"/>
      <c r="H4710" s="19"/>
      <c r="K4710" s="17">
        <f>SUM(J4708:J4709)</f>
        <v>14.642099999999999</v>
      </c>
    </row>
    <row r="4711" spans="1:27" x14ac:dyDescent="0.25">
      <c r="B4711" s="9" t="s">
        <v>970</v>
      </c>
      <c r="E4711" s="19"/>
      <c r="H4711" s="19"/>
      <c r="K4711" s="19"/>
    </row>
    <row r="4712" spans="1:27" x14ac:dyDescent="0.25">
      <c r="B4712" t="s">
        <v>2054</v>
      </c>
      <c r="C4712" t="s">
        <v>12</v>
      </c>
      <c r="D4712" t="s">
        <v>2055</v>
      </c>
      <c r="E4712" s="16">
        <v>1</v>
      </c>
      <c r="G4712" t="s">
        <v>963</v>
      </c>
      <c r="H4712" s="17">
        <v>1.56</v>
      </c>
      <c r="I4712" t="s">
        <v>964</v>
      </c>
      <c r="J4712" s="18">
        <f>ROUND(E4712* H4712,5)</f>
        <v>1.56</v>
      </c>
      <c r="K4712" s="19"/>
    </row>
    <row r="4713" spans="1:27" x14ac:dyDescent="0.25">
      <c r="B4713" t="s">
        <v>2056</v>
      </c>
      <c r="C4713" t="s">
        <v>56</v>
      </c>
      <c r="D4713" t="s">
        <v>2057</v>
      </c>
      <c r="E4713" s="16">
        <v>3.06</v>
      </c>
      <c r="G4713" t="s">
        <v>963</v>
      </c>
      <c r="H4713" s="17">
        <v>41</v>
      </c>
      <c r="I4713" t="s">
        <v>964</v>
      </c>
      <c r="J4713" s="18">
        <f>ROUND(E4713* H4713,5)</f>
        <v>125.46</v>
      </c>
      <c r="K4713" s="19"/>
    </row>
    <row r="4714" spans="1:27" x14ac:dyDescent="0.25">
      <c r="D4714" s="20" t="s">
        <v>978</v>
      </c>
      <c r="E4714" s="19"/>
      <c r="H4714" s="19"/>
      <c r="K4714" s="17">
        <f>SUM(J4712:J4713)</f>
        <v>127.02</v>
      </c>
    </row>
    <row r="4715" spans="1:27" x14ac:dyDescent="0.25">
      <c r="E4715" s="19"/>
      <c r="H4715" s="19"/>
      <c r="K4715" s="19"/>
    </row>
    <row r="4716" spans="1:27" x14ac:dyDescent="0.25">
      <c r="D4716" s="20" t="s">
        <v>980</v>
      </c>
      <c r="E4716" s="19"/>
      <c r="H4716" s="19">
        <v>2</v>
      </c>
      <c r="I4716" t="s">
        <v>981</v>
      </c>
      <c r="J4716">
        <f>ROUND(H4716/100*K4710,5)</f>
        <v>0.29283999999999999</v>
      </c>
      <c r="K4716" s="19"/>
    </row>
    <row r="4717" spans="1:27" x14ac:dyDescent="0.25">
      <c r="D4717" s="20" t="s">
        <v>979</v>
      </c>
      <c r="E4717" s="19"/>
      <c r="H4717" s="19"/>
      <c r="K4717" s="21">
        <f>SUM(J4707:J4716)</f>
        <v>141.95493999999999</v>
      </c>
    </row>
    <row r="4718" spans="1:27" x14ac:dyDescent="0.25">
      <c r="D4718" s="20" t="s">
        <v>1012</v>
      </c>
      <c r="E4718" s="19"/>
      <c r="H4718" s="19">
        <v>2.4</v>
      </c>
      <c r="I4718" t="s">
        <v>981</v>
      </c>
      <c r="K4718" s="17">
        <f>ROUND(H4718/100*K4717,5)</f>
        <v>3.4069199999999999</v>
      </c>
    </row>
    <row r="4719" spans="1:27" x14ac:dyDescent="0.25">
      <c r="D4719" s="20" t="s">
        <v>982</v>
      </c>
      <c r="E4719" s="19"/>
      <c r="H4719" s="19"/>
      <c r="K4719" s="21">
        <f>SUM(K4717:K4718)</f>
        <v>145.36186000000001</v>
      </c>
    </row>
    <row r="4721" spans="1:27" ht="45" customHeight="1" x14ac:dyDescent="0.25">
      <c r="A4721" s="12" t="s">
        <v>2058</v>
      </c>
      <c r="B4721" s="12" t="s">
        <v>493</v>
      </c>
      <c r="C4721" s="13" t="s">
        <v>56</v>
      </c>
      <c r="D4721" s="61" t="s">
        <v>494</v>
      </c>
      <c r="E4721" s="62"/>
      <c r="F4721" s="62"/>
      <c r="G4721" s="13"/>
      <c r="H4721" s="14" t="s">
        <v>958</v>
      </c>
      <c r="I4721" s="63">
        <v>1</v>
      </c>
      <c r="J4721" s="64"/>
      <c r="K4721" s="15">
        <f>ROUND(K4735,2)</f>
        <v>25.55</v>
      </c>
      <c r="L4721" s="13"/>
      <c r="M4721" s="13"/>
      <c r="N4721" s="13"/>
      <c r="O4721" s="13"/>
      <c r="P4721" s="13"/>
      <c r="Q4721" s="13"/>
      <c r="R4721" s="13"/>
      <c r="S4721" s="13"/>
      <c r="T4721" s="13"/>
      <c r="U4721" s="13"/>
      <c r="V4721" s="13"/>
      <c r="W4721" s="13"/>
      <c r="X4721" s="13"/>
      <c r="Y4721" s="13"/>
      <c r="Z4721" s="13"/>
      <c r="AA4721" s="13"/>
    </row>
    <row r="4722" spans="1:27" x14ac:dyDescent="0.25">
      <c r="B4722" s="9" t="s">
        <v>959</v>
      </c>
    </row>
    <row r="4723" spans="1:27" x14ac:dyDescent="0.25">
      <c r="B4723" t="s">
        <v>1001</v>
      </c>
      <c r="C4723" t="s">
        <v>25</v>
      </c>
      <c r="D4723" t="s">
        <v>1002</v>
      </c>
      <c r="E4723" s="16">
        <v>0.33</v>
      </c>
      <c r="F4723" t="s">
        <v>962</v>
      </c>
      <c r="G4723" t="s">
        <v>963</v>
      </c>
      <c r="H4723" s="17">
        <v>29.57</v>
      </c>
      <c r="I4723" t="s">
        <v>964</v>
      </c>
      <c r="J4723" s="18">
        <f>ROUND(E4723/I4721* H4723,5)</f>
        <v>9.7581000000000007</v>
      </c>
      <c r="K4723" s="19"/>
    </row>
    <row r="4724" spans="1:27" x14ac:dyDescent="0.25">
      <c r="B4724" t="s">
        <v>1003</v>
      </c>
      <c r="C4724" t="s">
        <v>25</v>
      </c>
      <c r="D4724" t="s">
        <v>1004</v>
      </c>
      <c r="E4724" s="16">
        <v>0.33</v>
      </c>
      <c r="F4724" t="s">
        <v>962</v>
      </c>
      <c r="G4724" t="s">
        <v>963</v>
      </c>
      <c r="H4724" s="17">
        <v>25.4</v>
      </c>
      <c r="I4724" t="s">
        <v>964</v>
      </c>
      <c r="J4724" s="18">
        <f>ROUND(E4724/I4721* H4724,5)</f>
        <v>8.3819999999999997</v>
      </c>
      <c r="K4724" s="19"/>
    </row>
    <row r="4725" spans="1:27" x14ac:dyDescent="0.25">
      <c r="D4725" s="20" t="s">
        <v>965</v>
      </c>
      <c r="E4725" s="19"/>
      <c r="H4725" s="19"/>
      <c r="K4725" s="17">
        <f>SUM(J4723:J4724)</f>
        <v>18.1401</v>
      </c>
    </row>
    <row r="4726" spans="1:27" x14ac:dyDescent="0.25">
      <c r="B4726" s="9" t="s">
        <v>970</v>
      </c>
      <c r="E4726" s="19"/>
      <c r="H4726" s="19"/>
      <c r="K4726" s="19"/>
    </row>
    <row r="4727" spans="1:27" x14ac:dyDescent="0.25">
      <c r="B4727" t="s">
        <v>1352</v>
      </c>
      <c r="C4727" t="s">
        <v>12</v>
      </c>
      <c r="D4727" t="s">
        <v>1353</v>
      </c>
      <c r="E4727" s="16">
        <v>6</v>
      </c>
      <c r="G4727" t="s">
        <v>963</v>
      </c>
      <c r="H4727" s="17">
        <v>0.22</v>
      </c>
      <c r="I4727" t="s">
        <v>964</v>
      </c>
      <c r="J4727" s="18">
        <f>ROUND(E4727* H4727,5)</f>
        <v>1.32</v>
      </c>
      <c r="K4727" s="19"/>
    </row>
    <row r="4728" spans="1:27" x14ac:dyDescent="0.25">
      <c r="B4728" t="s">
        <v>1070</v>
      </c>
      <c r="C4728" t="s">
        <v>1071</v>
      </c>
      <c r="D4728" t="s">
        <v>1072</v>
      </c>
      <c r="E4728" s="16">
        <v>9.2999999999999999E-2</v>
      </c>
      <c r="G4728" t="s">
        <v>963</v>
      </c>
      <c r="H4728" s="17">
        <v>3.57</v>
      </c>
      <c r="I4728" t="s">
        <v>964</v>
      </c>
      <c r="J4728" s="18">
        <f>ROUND(E4728* H4728,5)</f>
        <v>0.33201000000000003</v>
      </c>
      <c r="K4728" s="19"/>
    </row>
    <row r="4729" spans="1:27" x14ac:dyDescent="0.25">
      <c r="B4729" t="s">
        <v>1350</v>
      </c>
      <c r="C4729" t="s">
        <v>28</v>
      </c>
      <c r="D4729" t="s">
        <v>1351</v>
      </c>
      <c r="E4729" s="16">
        <v>0.12</v>
      </c>
      <c r="G4729" t="s">
        <v>963</v>
      </c>
      <c r="H4729" s="17">
        <v>39.979999999999997</v>
      </c>
      <c r="I4729" t="s">
        <v>964</v>
      </c>
      <c r="J4729" s="18">
        <f>ROUND(E4729* H4729,5)</f>
        <v>4.7976000000000001</v>
      </c>
      <c r="K4729" s="19"/>
    </row>
    <row r="4730" spans="1:27" x14ac:dyDescent="0.25">
      <c r="D4730" s="20" t="s">
        <v>978</v>
      </c>
      <c r="E4730" s="19"/>
      <c r="H4730" s="19"/>
      <c r="K4730" s="17">
        <f>SUM(J4727:J4729)</f>
        <v>6.4496099999999998</v>
      </c>
    </row>
    <row r="4731" spans="1:27" x14ac:dyDescent="0.25">
      <c r="E4731" s="19"/>
      <c r="H4731" s="19"/>
      <c r="K4731" s="19"/>
    </row>
    <row r="4732" spans="1:27" x14ac:dyDescent="0.25">
      <c r="D4732" s="20" t="s">
        <v>980</v>
      </c>
      <c r="E4732" s="19"/>
      <c r="H4732" s="19">
        <v>2</v>
      </c>
      <c r="I4732" t="s">
        <v>981</v>
      </c>
      <c r="J4732">
        <f>ROUND(H4732/100*K4725,5)</f>
        <v>0.36280000000000001</v>
      </c>
      <c r="K4732" s="19"/>
    </row>
    <row r="4733" spans="1:27" x14ac:dyDescent="0.25">
      <c r="D4733" s="20" t="s">
        <v>979</v>
      </c>
      <c r="E4733" s="19"/>
      <c r="H4733" s="19"/>
      <c r="K4733" s="21">
        <f>SUM(J4722:J4732)</f>
        <v>24.95251</v>
      </c>
    </row>
    <row r="4734" spans="1:27" x14ac:dyDescent="0.25">
      <c r="D4734" s="20" t="s">
        <v>1012</v>
      </c>
      <c r="E4734" s="19"/>
      <c r="H4734" s="19">
        <v>2.4</v>
      </c>
      <c r="I4734" t="s">
        <v>981</v>
      </c>
      <c r="K4734" s="17">
        <f>ROUND(H4734/100*K4733,5)</f>
        <v>0.59885999999999995</v>
      </c>
    </row>
    <row r="4735" spans="1:27" x14ac:dyDescent="0.25">
      <c r="D4735" s="20" t="s">
        <v>982</v>
      </c>
      <c r="E4735" s="19"/>
      <c r="H4735" s="19"/>
      <c r="K4735" s="21">
        <f>SUM(K4733:K4734)</f>
        <v>25.551369999999999</v>
      </c>
    </row>
    <row r="4737" spans="1:27" ht="45" customHeight="1" x14ac:dyDescent="0.25">
      <c r="A4737" s="12" t="s">
        <v>2059</v>
      </c>
      <c r="B4737" s="12" t="s">
        <v>835</v>
      </c>
      <c r="C4737" s="13" t="s">
        <v>12</v>
      </c>
      <c r="D4737" s="61" t="s">
        <v>836</v>
      </c>
      <c r="E4737" s="62"/>
      <c r="F4737" s="62"/>
      <c r="G4737" s="13"/>
      <c r="H4737" s="14" t="s">
        <v>958</v>
      </c>
      <c r="I4737" s="63">
        <v>1</v>
      </c>
      <c r="J4737" s="64"/>
      <c r="K4737" s="15">
        <v>120</v>
      </c>
      <c r="L4737" s="13"/>
      <c r="M4737" s="13"/>
      <c r="N4737" s="13"/>
      <c r="O4737" s="13"/>
      <c r="P4737" s="13"/>
      <c r="Q4737" s="13"/>
      <c r="R4737" s="13"/>
      <c r="S4737" s="13"/>
      <c r="T4737" s="13"/>
      <c r="U4737" s="13"/>
      <c r="V4737" s="13"/>
      <c r="W4737" s="13"/>
      <c r="X4737" s="13"/>
      <c r="Y4737" s="13"/>
      <c r="Z4737" s="13"/>
      <c r="AA4737" s="13"/>
    </row>
    <row r="4738" spans="1:27" ht="45" customHeight="1" x14ac:dyDescent="0.25">
      <c r="A4738" s="12" t="s">
        <v>2060</v>
      </c>
      <c r="B4738" s="12" t="s">
        <v>833</v>
      </c>
      <c r="C4738" s="13" t="s">
        <v>12</v>
      </c>
      <c r="D4738" s="61" t="s">
        <v>834</v>
      </c>
      <c r="E4738" s="62"/>
      <c r="F4738" s="62"/>
      <c r="G4738" s="13"/>
      <c r="H4738" s="14" t="s">
        <v>958</v>
      </c>
      <c r="I4738" s="63">
        <v>1</v>
      </c>
      <c r="J4738" s="64"/>
      <c r="K4738" s="15">
        <v>120</v>
      </c>
      <c r="L4738" s="13"/>
      <c r="M4738" s="13"/>
      <c r="N4738" s="13"/>
      <c r="O4738" s="13"/>
      <c r="P4738" s="13"/>
      <c r="Q4738" s="13"/>
      <c r="R4738" s="13"/>
      <c r="S4738" s="13"/>
      <c r="T4738" s="13"/>
      <c r="U4738" s="13"/>
      <c r="V4738" s="13"/>
      <c r="W4738" s="13"/>
      <c r="X4738" s="13"/>
      <c r="Y4738" s="13"/>
      <c r="Z4738" s="13"/>
      <c r="AA4738" s="13"/>
    </row>
    <row r="4739" spans="1:27" ht="45" customHeight="1" x14ac:dyDescent="0.25">
      <c r="A4739" s="12" t="s">
        <v>2061</v>
      </c>
      <c r="B4739" s="12" t="s">
        <v>831</v>
      </c>
      <c r="C4739" s="13" t="s">
        <v>12</v>
      </c>
      <c r="D4739" s="61" t="s">
        <v>832</v>
      </c>
      <c r="E4739" s="62"/>
      <c r="F4739" s="62"/>
      <c r="G4739" s="13"/>
      <c r="H4739" s="14" t="s">
        <v>958</v>
      </c>
      <c r="I4739" s="63">
        <v>1</v>
      </c>
      <c r="J4739" s="64"/>
      <c r="K4739" s="15">
        <v>150</v>
      </c>
      <c r="L4739" s="13"/>
      <c r="M4739" s="13"/>
      <c r="N4739" s="13"/>
      <c r="O4739" s="13"/>
      <c r="P4739" s="13"/>
      <c r="Q4739" s="13"/>
      <c r="R4739" s="13"/>
      <c r="S4739" s="13"/>
      <c r="T4739" s="13"/>
      <c r="U4739" s="13"/>
      <c r="V4739" s="13"/>
      <c r="W4739" s="13"/>
      <c r="X4739" s="13"/>
      <c r="Y4739" s="13"/>
      <c r="Z4739" s="13"/>
      <c r="AA4739" s="13"/>
    </row>
    <row r="4740" spans="1:27" ht="45" customHeight="1" x14ac:dyDescent="0.25">
      <c r="A4740" s="12" t="s">
        <v>2062</v>
      </c>
      <c r="B4740" s="12" t="s">
        <v>363</v>
      </c>
      <c r="C4740" s="13" t="s">
        <v>12</v>
      </c>
      <c r="D4740" s="61" t="s">
        <v>364</v>
      </c>
      <c r="E4740" s="62"/>
      <c r="F4740" s="62"/>
      <c r="G4740" s="13"/>
      <c r="H4740" s="14" t="s">
        <v>958</v>
      </c>
      <c r="I4740" s="63">
        <v>1</v>
      </c>
      <c r="J4740" s="64"/>
      <c r="K4740" s="15">
        <f>ROUND(K4753,2)</f>
        <v>49.46</v>
      </c>
      <c r="L4740" s="13"/>
      <c r="M4740" s="13"/>
      <c r="N4740" s="13"/>
      <c r="O4740" s="13"/>
      <c r="P4740" s="13"/>
      <c r="Q4740" s="13"/>
      <c r="R4740" s="13"/>
      <c r="S4740" s="13"/>
      <c r="T4740" s="13"/>
      <c r="U4740" s="13"/>
      <c r="V4740" s="13"/>
      <c r="W4740" s="13"/>
      <c r="X4740" s="13"/>
      <c r="Y4740" s="13"/>
      <c r="Z4740" s="13"/>
      <c r="AA4740" s="13"/>
    </row>
    <row r="4741" spans="1:27" x14ac:dyDescent="0.25">
      <c r="B4741" s="9" t="s">
        <v>959</v>
      </c>
    </row>
    <row r="4742" spans="1:27" x14ac:dyDescent="0.25">
      <c r="B4742" t="s">
        <v>1083</v>
      </c>
      <c r="C4742" t="s">
        <v>25</v>
      </c>
      <c r="D4742" t="s">
        <v>1084</v>
      </c>
      <c r="E4742" s="16">
        <v>0.25</v>
      </c>
      <c r="F4742" t="s">
        <v>962</v>
      </c>
      <c r="G4742" t="s">
        <v>963</v>
      </c>
      <c r="H4742" s="17">
        <v>23.88</v>
      </c>
      <c r="I4742" t="s">
        <v>964</v>
      </c>
      <c r="J4742" s="18">
        <f>ROUND(E4742/I4740* H4742,5)</f>
        <v>5.97</v>
      </c>
      <c r="K4742" s="19"/>
    </row>
    <row r="4743" spans="1:27" x14ac:dyDescent="0.25">
      <c r="B4743" t="s">
        <v>1081</v>
      </c>
      <c r="C4743" t="s">
        <v>25</v>
      </c>
      <c r="D4743" t="s">
        <v>1082</v>
      </c>
      <c r="E4743" s="16">
        <v>0.25</v>
      </c>
      <c r="F4743" t="s">
        <v>962</v>
      </c>
      <c r="G4743" t="s">
        <v>963</v>
      </c>
      <c r="H4743" s="17">
        <v>20.46</v>
      </c>
      <c r="I4743" t="s">
        <v>964</v>
      </c>
      <c r="J4743" s="18">
        <f>ROUND(E4743/I4740* H4743,5)</f>
        <v>5.1150000000000002</v>
      </c>
      <c r="K4743" s="19"/>
    </row>
    <row r="4744" spans="1:27" x14ac:dyDescent="0.25">
      <c r="D4744" s="20" t="s">
        <v>965</v>
      </c>
      <c r="E4744" s="19"/>
      <c r="H4744" s="19"/>
      <c r="K4744" s="17">
        <f>SUM(J4742:J4743)</f>
        <v>11.085000000000001</v>
      </c>
    </row>
    <row r="4745" spans="1:27" x14ac:dyDescent="0.25">
      <c r="B4745" s="9" t="s">
        <v>970</v>
      </c>
      <c r="E4745" s="19"/>
      <c r="H4745" s="19"/>
      <c r="K4745" s="19"/>
    </row>
    <row r="4746" spans="1:27" x14ac:dyDescent="0.25">
      <c r="B4746" t="s">
        <v>2063</v>
      </c>
      <c r="C4746" t="s">
        <v>12</v>
      </c>
      <c r="D4746" t="s">
        <v>2064</v>
      </c>
      <c r="E4746" s="16">
        <v>1</v>
      </c>
      <c r="G4746" t="s">
        <v>963</v>
      </c>
      <c r="H4746" s="17">
        <v>30.74</v>
      </c>
      <c r="I4746" t="s">
        <v>964</v>
      </c>
      <c r="J4746" s="18">
        <f>ROUND(E4746* H4746,5)</f>
        <v>30.74</v>
      </c>
      <c r="K4746" s="19"/>
    </row>
    <row r="4747" spans="1:27" x14ac:dyDescent="0.25">
      <c r="B4747" t="s">
        <v>2065</v>
      </c>
      <c r="C4747" t="s">
        <v>12</v>
      </c>
      <c r="D4747" t="s">
        <v>2066</v>
      </c>
      <c r="E4747" s="16">
        <v>1</v>
      </c>
      <c r="G4747" t="s">
        <v>963</v>
      </c>
      <c r="H4747" s="17">
        <v>6.25</v>
      </c>
      <c r="I4747" t="s">
        <v>964</v>
      </c>
      <c r="J4747" s="18">
        <f>ROUND(E4747* H4747,5)</f>
        <v>6.25</v>
      </c>
      <c r="K4747" s="19"/>
    </row>
    <row r="4748" spans="1:27" x14ac:dyDescent="0.25">
      <c r="D4748" s="20" t="s">
        <v>978</v>
      </c>
      <c r="E4748" s="19"/>
      <c r="H4748" s="19"/>
      <c r="K4748" s="17">
        <f>SUM(J4746:J4747)</f>
        <v>36.989999999999995</v>
      </c>
    </row>
    <row r="4749" spans="1:27" x14ac:dyDescent="0.25">
      <c r="E4749" s="19"/>
      <c r="H4749" s="19"/>
      <c r="K4749" s="19"/>
    </row>
    <row r="4750" spans="1:27" x14ac:dyDescent="0.25">
      <c r="D4750" s="20" t="s">
        <v>980</v>
      </c>
      <c r="E4750" s="19"/>
      <c r="H4750" s="19">
        <v>2</v>
      </c>
      <c r="I4750" t="s">
        <v>981</v>
      </c>
      <c r="J4750">
        <f>ROUND(H4750/100*K4744,5)</f>
        <v>0.22170000000000001</v>
      </c>
      <c r="K4750" s="19"/>
    </row>
    <row r="4751" spans="1:27" x14ac:dyDescent="0.25">
      <c r="D4751" s="20" t="s">
        <v>979</v>
      </c>
      <c r="E4751" s="19"/>
      <c r="H4751" s="19"/>
      <c r="K4751" s="21">
        <f>SUM(J4741:J4750)</f>
        <v>48.296700000000001</v>
      </c>
    </row>
    <row r="4752" spans="1:27" x14ac:dyDescent="0.25">
      <c r="D4752" s="20" t="s">
        <v>1012</v>
      </c>
      <c r="E4752" s="19"/>
      <c r="H4752" s="19">
        <v>2.4</v>
      </c>
      <c r="I4752" t="s">
        <v>981</v>
      </c>
      <c r="K4752" s="17">
        <f>ROUND(H4752/100*K4751,5)</f>
        <v>1.1591199999999999</v>
      </c>
    </row>
    <row r="4753" spans="1:27" x14ac:dyDescent="0.25">
      <c r="D4753" s="20" t="s">
        <v>982</v>
      </c>
      <c r="E4753" s="19"/>
      <c r="H4753" s="19"/>
      <c r="K4753" s="21">
        <f>SUM(K4751:K4752)</f>
        <v>49.455820000000003</v>
      </c>
    </row>
    <row r="4755" spans="1:27" ht="45" customHeight="1" x14ac:dyDescent="0.25">
      <c r="A4755" s="12" t="s">
        <v>2067</v>
      </c>
      <c r="B4755" s="12" t="s">
        <v>365</v>
      </c>
      <c r="C4755" s="13" t="s">
        <v>12</v>
      </c>
      <c r="D4755" s="61" t="s">
        <v>366</v>
      </c>
      <c r="E4755" s="62"/>
      <c r="F4755" s="62"/>
      <c r="G4755" s="13"/>
      <c r="H4755" s="14" t="s">
        <v>958</v>
      </c>
      <c r="I4755" s="63">
        <v>1</v>
      </c>
      <c r="J4755" s="64"/>
      <c r="K4755" s="15">
        <f>ROUND(K4768,2)</f>
        <v>53.21</v>
      </c>
      <c r="L4755" s="13"/>
      <c r="M4755" s="13"/>
      <c r="N4755" s="13"/>
      <c r="O4755" s="13"/>
      <c r="P4755" s="13"/>
      <c r="Q4755" s="13"/>
      <c r="R4755" s="13"/>
      <c r="S4755" s="13"/>
      <c r="T4755" s="13"/>
      <c r="U4755" s="13"/>
      <c r="V4755" s="13"/>
      <c r="W4755" s="13"/>
      <c r="X4755" s="13"/>
      <c r="Y4755" s="13"/>
      <c r="Z4755" s="13"/>
      <c r="AA4755" s="13"/>
    </row>
    <row r="4756" spans="1:27" x14ac:dyDescent="0.25">
      <c r="B4756" s="9" t="s">
        <v>959</v>
      </c>
    </row>
    <row r="4757" spans="1:27" x14ac:dyDescent="0.25">
      <c r="B4757" t="s">
        <v>1081</v>
      </c>
      <c r="C4757" t="s">
        <v>25</v>
      </c>
      <c r="D4757" t="s">
        <v>1082</v>
      </c>
      <c r="E4757" s="16">
        <v>0.25</v>
      </c>
      <c r="F4757" t="s">
        <v>962</v>
      </c>
      <c r="G4757" t="s">
        <v>963</v>
      </c>
      <c r="H4757" s="17">
        <v>20.46</v>
      </c>
      <c r="I4757" t="s">
        <v>964</v>
      </c>
      <c r="J4757" s="18">
        <f>ROUND(E4757/I4755* H4757,5)</f>
        <v>5.1150000000000002</v>
      </c>
      <c r="K4757" s="19"/>
    </row>
    <row r="4758" spans="1:27" x14ac:dyDescent="0.25">
      <c r="B4758" t="s">
        <v>1083</v>
      </c>
      <c r="C4758" t="s">
        <v>25</v>
      </c>
      <c r="D4758" t="s">
        <v>1084</v>
      </c>
      <c r="E4758" s="16">
        <v>0.25</v>
      </c>
      <c r="F4758" t="s">
        <v>962</v>
      </c>
      <c r="G4758" t="s">
        <v>963</v>
      </c>
      <c r="H4758" s="17">
        <v>23.88</v>
      </c>
      <c r="I4758" t="s">
        <v>964</v>
      </c>
      <c r="J4758" s="18">
        <f>ROUND(E4758/I4755* H4758,5)</f>
        <v>5.97</v>
      </c>
      <c r="K4758" s="19"/>
    </row>
    <row r="4759" spans="1:27" x14ac:dyDescent="0.25">
      <c r="D4759" s="20" t="s">
        <v>965</v>
      </c>
      <c r="E4759" s="19"/>
      <c r="H4759" s="19"/>
      <c r="K4759" s="17">
        <f>SUM(J4757:J4758)</f>
        <v>11.085000000000001</v>
      </c>
    </row>
    <row r="4760" spans="1:27" x14ac:dyDescent="0.25">
      <c r="B4760" s="9" t="s">
        <v>970</v>
      </c>
      <c r="E4760" s="19"/>
      <c r="H4760" s="19"/>
      <c r="K4760" s="19"/>
    </row>
    <row r="4761" spans="1:27" x14ac:dyDescent="0.25">
      <c r="B4761" t="s">
        <v>2068</v>
      </c>
      <c r="C4761" t="s">
        <v>12</v>
      </c>
      <c r="D4761" t="s">
        <v>2069</v>
      </c>
      <c r="E4761" s="16">
        <v>1</v>
      </c>
      <c r="G4761" t="s">
        <v>963</v>
      </c>
      <c r="H4761" s="17">
        <v>34.409999999999997</v>
      </c>
      <c r="I4761" t="s">
        <v>964</v>
      </c>
      <c r="J4761" s="18">
        <f>ROUND(E4761* H4761,5)</f>
        <v>34.409999999999997</v>
      </c>
      <c r="K4761" s="19"/>
    </row>
    <row r="4762" spans="1:27" x14ac:dyDescent="0.25">
      <c r="B4762" t="s">
        <v>2065</v>
      </c>
      <c r="C4762" t="s">
        <v>12</v>
      </c>
      <c r="D4762" t="s">
        <v>2066</v>
      </c>
      <c r="E4762" s="16">
        <v>1</v>
      </c>
      <c r="G4762" t="s">
        <v>963</v>
      </c>
      <c r="H4762" s="17">
        <v>6.25</v>
      </c>
      <c r="I4762" t="s">
        <v>964</v>
      </c>
      <c r="J4762" s="18">
        <f>ROUND(E4762* H4762,5)</f>
        <v>6.25</v>
      </c>
      <c r="K4762" s="19"/>
    </row>
    <row r="4763" spans="1:27" x14ac:dyDescent="0.25">
      <c r="D4763" s="20" t="s">
        <v>978</v>
      </c>
      <c r="E4763" s="19"/>
      <c r="H4763" s="19"/>
      <c r="K4763" s="17">
        <f>SUM(J4761:J4762)</f>
        <v>40.659999999999997</v>
      </c>
    </row>
    <row r="4764" spans="1:27" x14ac:dyDescent="0.25">
      <c r="E4764" s="19"/>
      <c r="H4764" s="19"/>
      <c r="K4764" s="19"/>
    </row>
    <row r="4765" spans="1:27" x14ac:dyDescent="0.25">
      <c r="D4765" s="20" t="s">
        <v>980</v>
      </c>
      <c r="E4765" s="19"/>
      <c r="H4765" s="19">
        <v>2</v>
      </c>
      <c r="I4765" t="s">
        <v>981</v>
      </c>
      <c r="J4765">
        <f>ROUND(H4765/100*K4759,5)</f>
        <v>0.22170000000000001</v>
      </c>
      <c r="K4765" s="19"/>
    </row>
    <row r="4766" spans="1:27" x14ac:dyDescent="0.25">
      <c r="D4766" s="20" t="s">
        <v>979</v>
      </c>
      <c r="E4766" s="19"/>
      <c r="H4766" s="19"/>
      <c r="K4766" s="21">
        <f>SUM(J4756:J4765)</f>
        <v>51.966699999999996</v>
      </c>
    </row>
    <row r="4767" spans="1:27" x14ac:dyDescent="0.25">
      <c r="D4767" s="20" t="s">
        <v>1012</v>
      </c>
      <c r="E4767" s="19"/>
      <c r="H4767" s="19">
        <v>2.4</v>
      </c>
      <c r="I4767" t="s">
        <v>981</v>
      </c>
      <c r="K4767" s="17">
        <f>ROUND(H4767/100*K4766,5)</f>
        <v>1.2472000000000001</v>
      </c>
    </row>
    <row r="4768" spans="1:27" x14ac:dyDescent="0.25">
      <c r="D4768" s="20" t="s">
        <v>982</v>
      </c>
      <c r="E4768" s="19"/>
      <c r="H4768" s="19"/>
      <c r="K4768" s="21">
        <f>SUM(K4766:K4767)</f>
        <v>53.213899999999995</v>
      </c>
    </row>
    <row r="4770" spans="1:27" ht="45" customHeight="1" x14ac:dyDescent="0.25">
      <c r="A4770" s="12" t="s">
        <v>2070</v>
      </c>
      <c r="B4770" s="12" t="s">
        <v>467</v>
      </c>
      <c r="C4770" s="13" t="s">
        <v>12</v>
      </c>
      <c r="D4770" s="61" t="s">
        <v>468</v>
      </c>
      <c r="E4770" s="62"/>
      <c r="F4770" s="62"/>
      <c r="G4770" s="13"/>
      <c r="H4770" s="14" t="s">
        <v>958</v>
      </c>
      <c r="I4770" s="63">
        <v>1</v>
      </c>
      <c r="J4770" s="64"/>
      <c r="K4770" s="15">
        <f>ROUND(K4781,2)</f>
        <v>14.56</v>
      </c>
      <c r="L4770" s="13"/>
      <c r="M4770" s="13"/>
      <c r="N4770" s="13"/>
      <c r="O4770" s="13"/>
      <c r="P4770" s="13"/>
      <c r="Q4770" s="13"/>
      <c r="R4770" s="13"/>
      <c r="S4770" s="13"/>
      <c r="T4770" s="13"/>
      <c r="U4770" s="13"/>
      <c r="V4770" s="13"/>
      <c r="W4770" s="13"/>
      <c r="X4770" s="13"/>
      <c r="Y4770" s="13"/>
      <c r="Z4770" s="13"/>
      <c r="AA4770" s="13"/>
    </row>
    <row r="4771" spans="1:27" x14ac:dyDescent="0.25">
      <c r="B4771" s="9" t="s">
        <v>959</v>
      </c>
    </row>
    <row r="4772" spans="1:27" x14ac:dyDescent="0.25">
      <c r="B4772" t="s">
        <v>1083</v>
      </c>
      <c r="C4772" t="s">
        <v>25</v>
      </c>
      <c r="D4772" t="s">
        <v>1084</v>
      </c>
      <c r="E4772" s="16">
        <v>0.1</v>
      </c>
      <c r="F4772" t="s">
        <v>962</v>
      </c>
      <c r="G4772" t="s">
        <v>963</v>
      </c>
      <c r="H4772" s="17">
        <v>29.57</v>
      </c>
      <c r="I4772" t="s">
        <v>964</v>
      </c>
      <c r="J4772" s="18">
        <f>ROUND(E4772/I4770* H4772,5)</f>
        <v>2.9569999999999999</v>
      </c>
      <c r="K4772" s="19"/>
    </row>
    <row r="4773" spans="1:27" x14ac:dyDescent="0.25">
      <c r="D4773" s="20" t="s">
        <v>965</v>
      </c>
      <c r="E4773" s="19"/>
      <c r="H4773" s="19"/>
      <c r="K4773" s="17">
        <f>SUM(J4772:J4772)</f>
        <v>2.9569999999999999</v>
      </c>
    </row>
    <row r="4774" spans="1:27" x14ac:dyDescent="0.25">
      <c r="B4774" s="9" t="s">
        <v>970</v>
      </c>
      <c r="E4774" s="19"/>
      <c r="H4774" s="19"/>
      <c r="K4774" s="19"/>
    </row>
    <row r="4775" spans="1:27" x14ac:dyDescent="0.25">
      <c r="B4775" t="s">
        <v>2071</v>
      </c>
      <c r="C4775" t="s">
        <v>12</v>
      </c>
      <c r="D4775" t="s">
        <v>2072</v>
      </c>
      <c r="E4775" s="16">
        <v>1</v>
      </c>
      <c r="G4775" t="s">
        <v>963</v>
      </c>
      <c r="H4775" s="17">
        <v>11.2</v>
      </c>
      <c r="I4775" t="s">
        <v>964</v>
      </c>
      <c r="J4775" s="18">
        <f>ROUND(E4775* H4775,5)</f>
        <v>11.2</v>
      </c>
      <c r="K4775" s="19"/>
    </row>
    <row r="4776" spans="1:27" x14ac:dyDescent="0.25">
      <c r="D4776" s="20" t="s">
        <v>978</v>
      </c>
      <c r="E4776" s="19"/>
      <c r="H4776" s="19"/>
      <c r="K4776" s="17">
        <f>SUM(J4775:J4775)</f>
        <v>11.2</v>
      </c>
    </row>
    <row r="4777" spans="1:27" x14ac:dyDescent="0.25">
      <c r="E4777" s="19"/>
      <c r="H4777" s="19"/>
      <c r="K4777" s="19"/>
    </row>
    <row r="4778" spans="1:27" x14ac:dyDescent="0.25">
      <c r="D4778" s="20" t="s">
        <v>980</v>
      </c>
      <c r="E4778" s="19"/>
      <c r="H4778" s="19">
        <v>2</v>
      </c>
      <c r="I4778" t="s">
        <v>981</v>
      </c>
      <c r="J4778">
        <f>ROUND(H4778/100*K4773,5)</f>
        <v>5.9139999999999998E-2</v>
      </c>
      <c r="K4778" s="19"/>
    </row>
    <row r="4779" spans="1:27" x14ac:dyDescent="0.25">
      <c r="D4779" s="20" t="s">
        <v>979</v>
      </c>
      <c r="E4779" s="19"/>
      <c r="H4779" s="19"/>
      <c r="K4779" s="21">
        <f>SUM(J4771:J4778)</f>
        <v>14.216139999999999</v>
      </c>
    </row>
    <row r="4780" spans="1:27" x14ac:dyDescent="0.25">
      <c r="D4780" s="20" t="s">
        <v>1012</v>
      </c>
      <c r="E4780" s="19"/>
      <c r="H4780" s="19">
        <v>2.4</v>
      </c>
      <c r="I4780" t="s">
        <v>981</v>
      </c>
      <c r="K4780" s="17">
        <f>ROUND(H4780/100*K4779,5)</f>
        <v>0.34118999999999999</v>
      </c>
    </row>
    <row r="4781" spans="1:27" x14ac:dyDescent="0.25">
      <c r="D4781" s="20" t="s">
        <v>982</v>
      </c>
      <c r="E4781" s="19"/>
      <c r="H4781" s="19"/>
      <c r="K4781" s="21">
        <f>SUM(K4779:K4780)</f>
        <v>14.557329999999999</v>
      </c>
    </row>
    <row r="4783" spans="1:27" ht="45" customHeight="1" x14ac:dyDescent="0.25">
      <c r="A4783" s="12" t="s">
        <v>2073</v>
      </c>
      <c r="B4783" s="12" t="s">
        <v>361</v>
      </c>
      <c r="C4783" s="13" t="s">
        <v>12</v>
      </c>
      <c r="D4783" s="61" t="s">
        <v>362</v>
      </c>
      <c r="E4783" s="62"/>
      <c r="F4783" s="62"/>
      <c r="G4783" s="13"/>
      <c r="H4783" s="14" t="s">
        <v>958</v>
      </c>
      <c r="I4783" s="63">
        <v>1</v>
      </c>
      <c r="J4783" s="64"/>
      <c r="K4783" s="15">
        <f>ROUND(K4796,2)</f>
        <v>25.87</v>
      </c>
      <c r="L4783" s="13"/>
      <c r="M4783" s="13"/>
      <c r="N4783" s="13"/>
      <c r="O4783" s="13"/>
      <c r="P4783" s="13"/>
      <c r="Q4783" s="13"/>
      <c r="R4783" s="13"/>
      <c r="S4783" s="13"/>
      <c r="T4783" s="13"/>
      <c r="U4783" s="13"/>
      <c r="V4783" s="13"/>
      <c r="W4783" s="13"/>
      <c r="X4783" s="13"/>
      <c r="Y4783" s="13"/>
      <c r="Z4783" s="13"/>
      <c r="AA4783" s="13"/>
    </row>
    <row r="4784" spans="1:27" x14ac:dyDescent="0.25">
      <c r="B4784" s="9" t="s">
        <v>959</v>
      </c>
    </row>
    <row r="4785" spans="1:27" x14ac:dyDescent="0.25">
      <c r="B4785" t="s">
        <v>1083</v>
      </c>
      <c r="C4785" t="s">
        <v>25</v>
      </c>
      <c r="D4785" t="s">
        <v>1084</v>
      </c>
      <c r="E4785" s="16">
        <v>2.5000000000000001E-2</v>
      </c>
      <c r="F4785" t="s">
        <v>962</v>
      </c>
      <c r="G4785" t="s">
        <v>963</v>
      </c>
      <c r="H4785" s="17">
        <v>23.88</v>
      </c>
      <c r="I4785" t="s">
        <v>964</v>
      </c>
      <c r="J4785" s="18">
        <f>ROUND(E4785/I4783* H4785,5)</f>
        <v>0.59699999999999998</v>
      </c>
      <c r="K4785" s="19"/>
    </row>
    <row r="4786" spans="1:27" x14ac:dyDescent="0.25">
      <c r="B4786" t="s">
        <v>1081</v>
      </c>
      <c r="C4786" t="s">
        <v>25</v>
      </c>
      <c r="D4786" t="s">
        <v>1082</v>
      </c>
      <c r="E4786" s="16">
        <v>2.5000000000000001E-2</v>
      </c>
      <c r="F4786" t="s">
        <v>962</v>
      </c>
      <c r="G4786" t="s">
        <v>963</v>
      </c>
      <c r="H4786" s="17">
        <v>20.46</v>
      </c>
      <c r="I4786" t="s">
        <v>964</v>
      </c>
      <c r="J4786" s="18">
        <f>ROUND(E4786/I4783* H4786,5)</f>
        <v>0.51149999999999995</v>
      </c>
      <c r="K4786" s="19"/>
    </row>
    <row r="4787" spans="1:27" x14ac:dyDescent="0.25">
      <c r="D4787" s="20" t="s">
        <v>965</v>
      </c>
      <c r="E4787" s="19"/>
      <c r="H4787" s="19"/>
      <c r="K4787" s="17">
        <f>SUM(J4785:J4786)</f>
        <v>1.1084999999999998</v>
      </c>
    </row>
    <row r="4788" spans="1:27" x14ac:dyDescent="0.25">
      <c r="B4788" s="9" t="s">
        <v>970</v>
      </c>
      <c r="E4788" s="19"/>
      <c r="H4788" s="19"/>
      <c r="K4788" s="19"/>
    </row>
    <row r="4789" spans="1:27" x14ac:dyDescent="0.25">
      <c r="B4789" t="s">
        <v>2074</v>
      </c>
      <c r="C4789" t="s">
        <v>12</v>
      </c>
      <c r="D4789" t="s">
        <v>2075</v>
      </c>
      <c r="E4789" s="16">
        <v>1</v>
      </c>
      <c r="G4789" t="s">
        <v>963</v>
      </c>
      <c r="H4789" s="17">
        <v>1.44</v>
      </c>
      <c r="I4789" t="s">
        <v>964</v>
      </c>
      <c r="J4789" s="18">
        <f>ROUND(E4789* H4789,5)</f>
        <v>1.44</v>
      </c>
      <c r="K4789" s="19"/>
    </row>
    <row r="4790" spans="1:27" x14ac:dyDescent="0.25">
      <c r="B4790" t="s">
        <v>2076</v>
      </c>
      <c r="C4790" t="s">
        <v>12</v>
      </c>
      <c r="D4790" t="s">
        <v>2077</v>
      </c>
      <c r="E4790" s="16">
        <v>1</v>
      </c>
      <c r="G4790" t="s">
        <v>963</v>
      </c>
      <c r="H4790" s="17">
        <v>22.69</v>
      </c>
      <c r="I4790" t="s">
        <v>964</v>
      </c>
      <c r="J4790" s="18">
        <f>ROUND(E4790* H4790,5)</f>
        <v>22.69</v>
      </c>
      <c r="K4790" s="19"/>
    </row>
    <row r="4791" spans="1:27" x14ac:dyDescent="0.25">
      <c r="D4791" s="20" t="s">
        <v>978</v>
      </c>
      <c r="E4791" s="19"/>
      <c r="H4791" s="19"/>
      <c r="K4791" s="17">
        <f>SUM(J4789:J4790)</f>
        <v>24.130000000000003</v>
      </c>
    </row>
    <row r="4792" spans="1:27" x14ac:dyDescent="0.25">
      <c r="E4792" s="19"/>
      <c r="H4792" s="19"/>
      <c r="K4792" s="19"/>
    </row>
    <row r="4793" spans="1:27" x14ac:dyDescent="0.25">
      <c r="D4793" s="20" t="s">
        <v>980</v>
      </c>
      <c r="E4793" s="19"/>
      <c r="H4793" s="19">
        <v>2</v>
      </c>
      <c r="I4793" t="s">
        <v>981</v>
      </c>
      <c r="J4793">
        <f>ROUND(H4793/100*K4787,5)</f>
        <v>2.2169999999999999E-2</v>
      </c>
      <c r="K4793" s="19"/>
    </row>
    <row r="4794" spans="1:27" x14ac:dyDescent="0.25">
      <c r="D4794" s="20" t="s">
        <v>979</v>
      </c>
      <c r="E4794" s="19"/>
      <c r="H4794" s="19"/>
      <c r="K4794" s="21">
        <f>SUM(J4784:J4793)</f>
        <v>25.260670000000001</v>
      </c>
    </row>
    <row r="4795" spans="1:27" x14ac:dyDescent="0.25">
      <c r="D4795" s="20" t="s">
        <v>1012</v>
      </c>
      <c r="E4795" s="19"/>
      <c r="H4795" s="19">
        <v>2.4</v>
      </c>
      <c r="I4795" t="s">
        <v>981</v>
      </c>
      <c r="K4795" s="17">
        <f>ROUND(H4795/100*K4794,5)</f>
        <v>0.60626000000000002</v>
      </c>
    </row>
    <row r="4796" spans="1:27" x14ac:dyDescent="0.25">
      <c r="D4796" s="20" t="s">
        <v>982</v>
      </c>
      <c r="E4796" s="19"/>
      <c r="H4796" s="19"/>
      <c r="K4796" s="21">
        <f>SUM(K4794:K4795)</f>
        <v>25.86693</v>
      </c>
    </row>
    <row r="4798" spans="1:27" ht="45" customHeight="1" x14ac:dyDescent="0.25">
      <c r="A4798" s="12" t="s">
        <v>2078</v>
      </c>
      <c r="B4798" s="12" t="s">
        <v>395</v>
      </c>
      <c r="C4798" s="13" t="s">
        <v>12</v>
      </c>
      <c r="D4798" s="61" t="s">
        <v>396</v>
      </c>
      <c r="E4798" s="62"/>
      <c r="F4798" s="62"/>
      <c r="G4798" s="13"/>
      <c r="H4798" s="14" t="s">
        <v>958</v>
      </c>
      <c r="I4798" s="63">
        <v>1</v>
      </c>
      <c r="J4798" s="64"/>
      <c r="K4798" s="15">
        <f>ROUND(K4810,2)</f>
        <v>5.79</v>
      </c>
      <c r="L4798" s="13"/>
      <c r="M4798" s="13"/>
      <c r="N4798" s="13"/>
      <c r="O4798" s="13"/>
      <c r="P4798" s="13"/>
      <c r="Q4798" s="13"/>
      <c r="R4798" s="13"/>
      <c r="S4798" s="13"/>
      <c r="T4798" s="13"/>
      <c r="U4798" s="13"/>
      <c r="V4798" s="13"/>
      <c r="W4798" s="13"/>
      <c r="X4798" s="13"/>
      <c r="Y4798" s="13"/>
      <c r="Z4798" s="13"/>
      <c r="AA4798" s="13"/>
    </row>
    <row r="4799" spans="1:27" x14ac:dyDescent="0.25">
      <c r="B4799" s="9" t="s">
        <v>959</v>
      </c>
    </row>
    <row r="4800" spans="1:27" x14ac:dyDescent="0.25">
      <c r="B4800" t="s">
        <v>1081</v>
      </c>
      <c r="C4800" t="s">
        <v>25</v>
      </c>
      <c r="D4800" t="s">
        <v>1082</v>
      </c>
      <c r="E4800" s="16">
        <v>0.05</v>
      </c>
      <c r="F4800" t="s">
        <v>962</v>
      </c>
      <c r="G4800" t="s">
        <v>963</v>
      </c>
      <c r="H4800" s="17">
        <v>20.46</v>
      </c>
      <c r="I4800" t="s">
        <v>964</v>
      </c>
      <c r="J4800" s="18">
        <f>ROUND(E4800/I4798* H4800,5)</f>
        <v>1.0229999999999999</v>
      </c>
      <c r="K4800" s="19"/>
    </row>
    <row r="4801" spans="1:27" x14ac:dyDescent="0.25">
      <c r="B4801" t="s">
        <v>1083</v>
      </c>
      <c r="C4801" t="s">
        <v>25</v>
      </c>
      <c r="D4801" t="s">
        <v>1084</v>
      </c>
      <c r="E4801" s="16">
        <v>0.15</v>
      </c>
      <c r="F4801" t="s">
        <v>962</v>
      </c>
      <c r="G4801" t="s">
        <v>963</v>
      </c>
      <c r="H4801" s="17">
        <v>23.88</v>
      </c>
      <c r="I4801" t="s">
        <v>964</v>
      </c>
      <c r="J4801" s="18">
        <f>ROUND(E4801/I4798* H4801,5)</f>
        <v>3.5819999999999999</v>
      </c>
      <c r="K4801" s="19"/>
    </row>
    <row r="4802" spans="1:27" x14ac:dyDescent="0.25">
      <c r="D4802" s="20" t="s">
        <v>965</v>
      </c>
      <c r="E4802" s="19"/>
      <c r="H4802" s="19"/>
      <c r="K4802" s="17">
        <f>SUM(J4800:J4801)</f>
        <v>4.6049999999999995</v>
      </c>
    </row>
    <row r="4803" spans="1:27" x14ac:dyDescent="0.25">
      <c r="B4803" s="9" t="s">
        <v>970</v>
      </c>
      <c r="E4803" s="19"/>
      <c r="H4803" s="19"/>
      <c r="K4803" s="19"/>
    </row>
    <row r="4804" spans="1:27" x14ac:dyDescent="0.25">
      <c r="B4804" t="s">
        <v>2079</v>
      </c>
      <c r="C4804" t="s">
        <v>12</v>
      </c>
      <c r="D4804" t="s">
        <v>2080</v>
      </c>
      <c r="E4804" s="16">
        <v>1</v>
      </c>
      <c r="G4804" t="s">
        <v>963</v>
      </c>
      <c r="H4804" s="17">
        <v>0.96</v>
      </c>
      <c r="I4804" t="s">
        <v>964</v>
      </c>
      <c r="J4804" s="18">
        <f>ROUND(E4804* H4804,5)</f>
        <v>0.96</v>
      </c>
      <c r="K4804" s="19"/>
    </row>
    <row r="4805" spans="1:27" x14ac:dyDescent="0.25">
      <c r="D4805" s="20" t="s">
        <v>978</v>
      </c>
      <c r="E4805" s="19"/>
      <c r="H4805" s="19"/>
      <c r="K4805" s="17">
        <f>SUM(J4804:J4804)</f>
        <v>0.96</v>
      </c>
    </row>
    <row r="4806" spans="1:27" x14ac:dyDescent="0.25">
      <c r="E4806" s="19"/>
      <c r="H4806" s="19"/>
      <c r="K4806" s="19"/>
    </row>
    <row r="4807" spans="1:27" x14ac:dyDescent="0.25">
      <c r="D4807" s="20" t="s">
        <v>980</v>
      </c>
      <c r="E4807" s="19"/>
      <c r="H4807" s="19">
        <v>2</v>
      </c>
      <c r="I4807" t="s">
        <v>981</v>
      </c>
      <c r="J4807">
        <f>ROUND(H4807/100*K4802,5)</f>
        <v>9.2100000000000001E-2</v>
      </c>
      <c r="K4807" s="19"/>
    </row>
    <row r="4808" spans="1:27" x14ac:dyDescent="0.25">
      <c r="D4808" s="20" t="s">
        <v>979</v>
      </c>
      <c r="E4808" s="19"/>
      <c r="H4808" s="19"/>
      <c r="K4808" s="21">
        <f>SUM(J4799:J4807)</f>
        <v>5.6570999999999998</v>
      </c>
    </row>
    <row r="4809" spans="1:27" x14ac:dyDescent="0.25">
      <c r="D4809" s="20" t="s">
        <v>1012</v>
      </c>
      <c r="E4809" s="19"/>
      <c r="H4809" s="19">
        <v>2.4</v>
      </c>
      <c r="I4809" t="s">
        <v>981</v>
      </c>
      <c r="K4809" s="17">
        <f>ROUND(H4809/100*K4808,5)</f>
        <v>0.13577</v>
      </c>
    </row>
    <row r="4810" spans="1:27" x14ac:dyDescent="0.25">
      <c r="D4810" s="20" t="s">
        <v>982</v>
      </c>
      <c r="E4810" s="19"/>
      <c r="H4810" s="19"/>
      <c r="K4810" s="21">
        <f>SUM(K4808:K4809)</f>
        <v>5.7928699999999997</v>
      </c>
    </row>
    <row r="4812" spans="1:27" ht="45" customHeight="1" x14ac:dyDescent="0.25">
      <c r="A4812" s="12" t="s">
        <v>2081</v>
      </c>
      <c r="B4812" s="12" t="s">
        <v>397</v>
      </c>
      <c r="C4812" s="13" t="s">
        <v>12</v>
      </c>
      <c r="D4812" s="61" t="s">
        <v>398</v>
      </c>
      <c r="E4812" s="62"/>
      <c r="F4812" s="62"/>
      <c r="G4812" s="13"/>
      <c r="H4812" s="14" t="s">
        <v>958</v>
      </c>
      <c r="I4812" s="63">
        <v>1</v>
      </c>
      <c r="J4812" s="64"/>
      <c r="K4812" s="15">
        <f>ROUND(K4825,2)</f>
        <v>12.79</v>
      </c>
      <c r="L4812" s="13"/>
      <c r="M4812" s="13"/>
      <c r="N4812" s="13"/>
      <c r="O4812" s="13"/>
      <c r="P4812" s="13"/>
      <c r="Q4812" s="13"/>
      <c r="R4812" s="13"/>
      <c r="S4812" s="13"/>
      <c r="T4812" s="13"/>
      <c r="U4812" s="13"/>
      <c r="V4812" s="13"/>
      <c r="W4812" s="13"/>
      <c r="X4812" s="13"/>
      <c r="Y4812" s="13"/>
      <c r="Z4812" s="13"/>
      <c r="AA4812" s="13"/>
    </row>
    <row r="4813" spans="1:27" x14ac:dyDescent="0.25">
      <c r="B4813" s="9" t="s">
        <v>959</v>
      </c>
    </row>
    <row r="4814" spans="1:27" x14ac:dyDescent="0.25">
      <c r="B4814" t="s">
        <v>1081</v>
      </c>
      <c r="C4814" t="s">
        <v>25</v>
      </c>
      <c r="D4814" t="s">
        <v>1082</v>
      </c>
      <c r="E4814" s="16">
        <v>0.15</v>
      </c>
      <c r="F4814" t="s">
        <v>962</v>
      </c>
      <c r="G4814" t="s">
        <v>963</v>
      </c>
      <c r="H4814" s="17">
        <v>20.46</v>
      </c>
      <c r="I4814" t="s">
        <v>964</v>
      </c>
      <c r="J4814" s="18">
        <f>ROUND(E4814/I4812* H4814,5)</f>
        <v>3.069</v>
      </c>
      <c r="K4814" s="19"/>
    </row>
    <row r="4815" spans="1:27" x14ac:dyDescent="0.25">
      <c r="B4815" t="s">
        <v>1083</v>
      </c>
      <c r="C4815" t="s">
        <v>25</v>
      </c>
      <c r="D4815" t="s">
        <v>1084</v>
      </c>
      <c r="E4815" s="16">
        <v>0.3</v>
      </c>
      <c r="F4815" t="s">
        <v>962</v>
      </c>
      <c r="G4815" t="s">
        <v>963</v>
      </c>
      <c r="H4815" s="17">
        <v>23.88</v>
      </c>
      <c r="I4815" t="s">
        <v>964</v>
      </c>
      <c r="J4815" s="18">
        <f>ROUND(E4815/I4812* H4815,5)</f>
        <v>7.1639999999999997</v>
      </c>
      <c r="K4815" s="19"/>
    </row>
    <row r="4816" spans="1:27" x14ac:dyDescent="0.25">
      <c r="D4816" s="20" t="s">
        <v>965</v>
      </c>
      <c r="E4816" s="19"/>
      <c r="H4816" s="19"/>
      <c r="K4816" s="17">
        <f>SUM(J4814:J4815)</f>
        <v>10.233000000000001</v>
      </c>
    </row>
    <row r="4817" spans="1:27" x14ac:dyDescent="0.25">
      <c r="B4817" s="9" t="s">
        <v>970</v>
      </c>
      <c r="E4817" s="19"/>
      <c r="H4817" s="19"/>
      <c r="K4817" s="19"/>
    </row>
    <row r="4818" spans="1:27" x14ac:dyDescent="0.25">
      <c r="B4818" t="s">
        <v>1229</v>
      </c>
      <c r="C4818" t="s">
        <v>12</v>
      </c>
      <c r="D4818" t="s">
        <v>1230</v>
      </c>
      <c r="E4818" s="16">
        <v>1</v>
      </c>
      <c r="G4818" t="s">
        <v>963</v>
      </c>
      <c r="H4818" s="17">
        <v>0.32</v>
      </c>
      <c r="I4818" t="s">
        <v>964</v>
      </c>
      <c r="J4818" s="18">
        <f>ROUND(E4818* H4818,5)</f>
        <v>0.32</v>
      </c>
      <c r="K4818" s="19"/>
    </row>
    <row r="4819" spans="1:27" x14ac:dyDescent="0.25">
      <c r="B4819" t="s">
        <v>2082</v>
      </c>
      <c r="C4819" t="s">
        <v>12</v>
      </c>
      <c r="D4819" t="s">
        <v>2083</v>
      </c>
      <c r="E4819" s="16">
        <v>1</v>
      </c>
      <c r="G4819" t="s">
        <v>963</v>
      </c>
      <c r="H4819" s="17">
        <v>1.73</v>
      </c>
      <c r="I4819" t="s">
        <v>964</v>
      </c>
      <c r="J4819" s="18">
        <f>ROUND(E4819* H4819,5)</f>
        <v>1.73</v>
      </c>
      <c r="K4819" s="19"/>
    </row>
    <row r="4820" spans="1:27" x14ac:dyDescent="0.25">
      <c r="D4820" s="20" t="s">
        <v>978</v>
      </c>
      <c r="E4820" s="19"/>
      <c r="H4820" s="19"/>
      <c r="K4820" s="17">
        <f>SUM(J4818:J4819)</f>
        <v>2.0499999999999998</v>
      </c>
    </row>
    <row r="4821" spans="1:27" x14ac:dyDescent="0.25">
      <c r="E4821" s="19"/>
      <c r="H4821" s="19"/>
      <c r="K4821" s="19"/>
    </row>
    <row r="4822" spans="1:27" x14ac:dyDescent="0.25">
      <c r="D4822" s="20" t="s">
        <v>980</v>
      </c>
      <c r="E4822" s="19"/>
      <c r="H4822" s="19">
        <v>2</v>
      </c>
      <c r="I4822" t="s">
        <v>981</v>
      </c>
      <c r="J4822">
        <f>ROUND(H4822/100*K4816,5)</f>
        <v>0.20466000000000001</v>
      </c>
      <c r="K4822" s="19"/>
    </row>
    <row r="4823" spans="1:27" x14ac:dyDescent="0.25">
      <c r="D4823" s="20" t="s">
        <v>979</v>
      </c>
      <c r="E4823" s="19"/>
      <c r="H4823" s="19"/>
      <c r="K4823" s="21">
        <f>SUM(J4813:J4822)</f>
        <v>12.487660000000002</v>
      </c>
    </row>
    <row r="4824" spans="1:27" x14ac:dyDescent="0.25">
      <c r="D4824" s="20" t="s">
        <v>1012</v>
      </c>
      <c r="E4824" s="19"/>
      <c r="H4824" s="19">
        <v>2.4</v>
      </c>
      <c r="I4824" t="s">
        <v>981</v>
      </c>
      <c r="K4824" s="17">
        <f>ROUND(H4824/100*K4823,5)</f>
        <v>0.29970000000000002</v>
      </c>
    </row>
    <row r="4825" spans="1:27" x14ac:dyDescent="0.25">
      <c r="D4825" s="20" t="s">
        <v>982</v>
      </c>
      <c r="E4825" s="19"/>
      <c r="H4825" s="19"/>
      <c r="K4825" s="21">
        <f>SUM(K4823:K4824)</f>
        <v>12.787360000000001</v>
      </c>
    </row>
    <row r="4827" spans="1:27" ht="45" customHeight="1" x14ac:dyDescent="0.25">
      <c r="A4827" s="12" t="s">
        <v>2084</v>
      </c>
      <c r="B4827" s="12" t="s">
        <v>399</v>
      </c>
      <c r="C4827" s="13" t="s">
        <v>12</v>
      </c>
      <c r="D4827" s="61" t="s">
        <v>400</v>
      </c>
      <c r="E4827" s="62"/>
      <c r="F4827" s="62"/>
      <c r="G4827" s="13"/>
      <c r="H4827" s="14" t="s">
        <v>958</v>
      </c>
      <c r="I4827" s="63">
        <v>1</v>
      </c>
      <c r="J4827" s="64"/>
      <c r="K4827" s="15">
        <f>ROUND(K4839,2)</f>
        <v>15.64</v>
      </c>
      <c r="L4827" s="13"/>
      <c r="M4827" s="13"/>
      <c r="N4827" s="13"/>
      <c r="O4827" s="13"/>
      <c r="P4827" s="13"/>
      <c r="Q4827" s="13"/>
      <c r="R4827" s="13"/>
      <c r="S4827" s="13"/>
      <c r="T4827" s="13"/>
      <c r="U4827" s="13"/>
      <c r="V4827" s="13"/>
      <c r="W4827" s="13"/>
      <c r="X4827" s="13"/>
      <c r="Y4827" s="13"/>
      <c r="Z4827" s="13"/>
      <c r="AA4827" s="13"/>
    </row>
    <row r="4828" spans="1:27" x14ac:dyDescent="0.25">
      <c r="B4828" s="9" t="s">
        <v>959</v>
      </c>
    </row>
    <row r="4829" spans="1:27" x14ac:dyDescent="0.25">
      <c r="B4829" t="s">
        <v>1083</v>
      </c>
      <c r="C4829" t="s">
        <v>25</v>
      </c>
      <c r="D4829" t="s">
        <v>1084</v>
      </c>
      <c r="E4829" s="16">
        <v>0.5</v>
      </c>
      <c r="F4829" t="s">
        <v>962</v>
      </c>
      <c r="G4829" t="s">
        <v>963</v>
      </c>
      <c r="H4829" s="17">
        <v>23.88</v>
      </c>
      <c r="I4829" t="s">
        <v>964</v>
      </c>
      <c r="J4829" s="18">
        <f>ROUND(E4829/I4827* H4829,5)</f>
        <v>11.94</v>
      </c>
      <c r="K4829" s="19"/>
    </row>
    <row r="4830" spans="1:27" x14ac:dyDescent="0.25">
      <c r="B4830" t="s">
        <v>1081</v>
      </c>
      <c r="C4830" t="s">
        <v>25</v>
      </c>
      <c r="D4830" t="s">
        <v>1082</v>
      </c>
      <c r="E4830" s="16">
        <v>0.05</v>
      </c>
      <c r="F4830" t="s">
        <v>962</v>
      </c>
      <c r="G4830" t="s">
        <v>963</v>
      </c>
      <c r="H4830" s="17">
        <v>20.46</v>
      </c>
      <c r="I4830" t="s">
        <v>964</v>
      </c>
      <c r="J4830" s="18">
        <f>ROUND(E4830/I4827* H4830,5)</f>
        <v>1.0229999999999999</v>
      </c>
      <c r="K4830" s="19"/>
    </row>
    <row r="4831" spans="1:27" x14ac:dyDescent="0.25">
      <c r="D4831" s="20" t="s">
        <v>965</v>
      </c>
      <c r="E4831" s="19"/>
      <c r="H4831" s="19"/>
      <c r="K4831" s="17">
        <f>SUM(J4829:J4830)</f>
        <v>12.962999999999999</v>
      </c>
    </row>
    <row r="4832" spans="1:27" x14ac:dyDescent="0.25">
      <c r="B4832" s="9" t="s">
        <v>970</v>
      </c>
      <c r="E4832" s="19"/>
      <c r="H4832" s="19"/>
      <c r="K4832" s="19"/>
    </row>
    <row r="4833" spans="1:27" x14ac:dyDescent="0.25">
      <c r="B4833" t="s">
        <v>2085</v>
      </c>
      <c r="C4833" t="s">
        <v>12</v>
      </c>
      <c r="D4833" t="s">
        <v>2086</v>
      </c>
      <c r="E4833" s="16">
        <v>1</v>
      </c>
      <c r="G4833" t="s">
        <v>963</v>
      </c>
      <c r="H4833" s="17">
        <v>2.0499999999999998</v>
      </c>
      <c r="I4833" t="s">
        <v>964</v>
      </c>
      <c r="J4833" s="18">
        <f>ROUND(E4833* H4833,5)</f>
        <v>2.0499999999999998</v>
      </c>
      <c r="K4833" s="19"/>
    </row>
    <row r="4834" spans="1:27" x14ac:dyDescent="0.25">
      <c r="D4834" s="20" t="s">
        <v>978</v>
      </c>
      <c r="E4834" s="19"/>
      <c r="H4834" s="19"/>
      <c r="K4834" s="17">
        <f>SUM(J4833:J4833)</f>
        <v>2.0499999999999998</v>
      </c>
    </row>
    <row r="4835" spans="1:27" x14ac:dyDescent="0.25">
      <c r="E4835" s="19"/>
      <c r="H4835" s="19"/>
      <c r="K4835" s="19"/>
    </row>
    <row r="4836" spans="1:27" x14ac:dyDescent="0.25">
      <c r="D4836" s="20" t="s">
        <v>980</v>
      </c>
      <c r="E4836" s="19"/>
      <c r="H4836" s="19">
        <v>2</v>
      </c>
      <c r="I4836" t="s">
        <v>981</v>
      </c>
      <c r="J4836">
        <f>ROUND(H4836/100*K4831,5)</f>
        <v>0.25925999999999999</v>
      </c>
      <c r="K4836" s="19"/>
    </row>
    <row r="4837" spans="1:27" x14ac:dyDescent="0.25">
      <c r="D4837" s="20" t="s">
        <v>979</v>
      </c>
      <c r="E4837" s="19"/>
      <c r="H4837" s="19"/>
      <c r="K4837" s="21">
        <f>SUM(J4828:J4836)</f>
        <v>15.272259999999998</v>
      </c>
    </row>
    <row r="4838" spans="1:27" x14ac:dyDescent="0.25">
      <c r="D4838" s="20" t="s">
        <v>1012</v>
      </c>
      <c r="E4838" s="19"/>
      <c r="H4838" s="19">
        <v>2.4</v>
      </c>
      <c r="I4838" t="s">
        <v>981</v>
      </c>
      <c r="K4838" s="17">
        <f>ROUND(H4838/100*K4837,5)</f>
        <v>0.36653000000000002</v>
      </c>
    </row>
    <row r="4839" spans="1:27" x14ac:dyDescent="0.25">
      <c r="D4839" s="20" t="s">
        <v>982</v>
      </c>
      <c r="E4839" s="19"/>
      <c r="H4839" s="19"/>
      <c r="K4839" s="21">
        <f>SUM(K4837:K4838)</f>
        <v>15.638789999999997</v>
      </c>
    </row>
    <row r="4841" spans="1:27" ht="45" customHeight="1" x14ac:dyDescent="0.25">
      <c r="A4841" s="12" t="s">
        <v>2087</v>
      </c>
      <c r="B4841" s="12" t="s">
        <v>401</v>
      </c>
      <c r="C4841" s="13" t="s">
        <v>12</v>
      </c>
      <c r="D4841" s="61" t="s">
        <v>402</v>
      </c>
      <c r="E4841" s="62"/>
      <c r="F4841" s="62"/>
      <c r="G4841" s="13"/>
      <c r="H4841" s="14" t="s">
        <v>958</v>
      </c>
      <c r="I4841" s="63">
        <v>1</v>
      </c>
      <c r="J4841" s="64"/>
      <c r="K4841" s="15">
        <f>ROUND(K4854,2)</f>
        <v>19.38</v>
      </c>
      <c r="L4841" s="13"/>
      <c r="M4841" s="13"/>
      <c r="N4841" s="13"/>
      <c r="O4841" s="13"/>
      <c r="P4841" s="13"/>
      <c r="Q4841" s="13"/>
      <c r="R4841" s="13"/>
      <c r="S4841" s="13"/>
      <c r="T4841" s="13"/>
      <c r="U4841" s="13"/>
      <c r="V4841" s="13"/>
      <c r="W4841" s="13"/>
      <c r="X4841" s="13"/>
      <c r="Y4841" s="13"/>
      <c r="Z4841" s="13"/>
      <c r="AA4841" s="13"/>
    </row>
    <row r="4842" spans="1:27" x14ac:dyDescent="0.25">
      <c r="B4842" s="9" t="s">
        <v>959</v>
      </c>
    </row>
    <row r="4843" spans="1:27" x14ac:dyDescent="0.25">
      <c r="B4843" t="s">
        <v>1083</v>
      </c>
      <c r="C4843" t="s">
        <v>25</v>
      </c>
      <c r="D4843" t="s">
        <v>1084</v>
      </c>
      <c r="E4843" s="16">
        <v>0.5</v>
      </c>
      <c r="F4843" t="s">
        <v>962</v>
      </c>
      <c r="G4843" t="s">
        <v>963</v>
      </c>
      <c r="H4843" s="17">
        <v>23.88</v>
      </c>
      <c r="I4843" t="s">
        <v>964</v>
      </c>
      <c r="J4843" s="18">
        <f>ROUND(E4843/I4841* H4843,5)</f>
        <v>11.94</v>
      </c>
      <c r="K4843" s="19"/>
    </row>
    <row r="4844" spans="1:27" x14ac:dyDescent="0.25">
      <c r="B4844" t="s">
        <v>1081</v>
      </c>
      <c r="C4844" t="s">
        <v>25</v>
      </c>
      <c r="D4844" t="s">
        <v>1082</v>
      </c>
      <c r="E4844" s="16">
        <v>0.1</v>
      </c>
      <c r="F4844" t="s">
        <v>962</v>
      </c>
      <c r="G4844" t="s">
        <v>963</v>
      </c>
      <c r="H4844" s="17">
        <v>20.46</v>
      </c>
      <c r="I4844" t="s">
        <v>964</v>
      </c>
      <c r="J4844" s="18">
        <f>ROUND(E4844/I4841* H4844,5)</f>
        <v>2.0459999999999998</v>
      </c>
      <c r="K4844" s="19"/>
    </row>
    <row r="4845" spans="1:27" x14ac:dyDescent="0.25">
      <c r="D4845" s="20" t="s">
        <v>965</v>
      </c>
      <c r="E4845" s="19"/>
      <c r="H4845" s="19"/>
      <c r="K4845" s="17">
        <f>SUM(J4843:J4844)</f>
        <v>13.985999999999999</v>
      </c>
    </row>
    <row r="4846" spans="1:27" x14ac:dyDescent="0.25">
      <c r="B4846" s="9" t="s">
        <v>970</v>
      </c>
      <c r="E4846" s="19"/>
      <c r="H4846" s="19"/>
      <c r="K4846" s="19"/>
    </row>
    <row r="4847" spans="1:27" x14ac:dyDescent="0.25">
      <c r="B4847" t="s">
        <v>2088</v>
      </c>
      <c r="C4847" t="s">
        <v>12</v>
      </c>
      <c r="D4847" t="s">
        <v>2089</v>
      </c>
      <c r="E4847" s="16">
        <v>1</v>
      </c>
      <c r="G4847" t="s">
        <v>963</v>
      </c>
      <c r="H4847" s="17">
        <v>0.32</v>
      </c>
      <c r="I4847" t="s">
        <v>964</v>
      </c>
      <c r="J4847" s="18">
        <f>ROUND(E4847* H4847,5)</f>
        <v>0.32</v>
      </c>
      <c r="K4847" s="19"/>
    </row>
    <row r="4848" spans="1:27" x14ac:dyDescent="0.25">
      <c r="B4848" t="s">
        <v>2090</v>
      </c>
      <c r="C4848" t="s">
        <v>12</v>
      </c>
      <c r="D4848" t="s">
        <v>2091</v>
      </c>
      <c r="E4848" s="16">
        <v>1</v>
      </c>
      <c r="G4848" t="s">
        <v>963</v>
      </c>
      <c r="H4848" s="17">
        <v>4.34</v>
      </c>
      <c r="I4848" t="s">
        <v>964</v>
      </c>
      <c r="J4848" s="18">
        <f>ROUND(E4848* H4848,5)</f>
        <v>4.34</v>
      </c>
      <c r="K4848" s="19"/>
    </row>
    <row r="4849" spans="1:27" x14ac:dyDescent="0.25">
      <c r="D4849" s="20" t="s">
        <v>978</v>
      </c>
      <c r="E4849" s="19"/>
      <c r="H4849" s="19"/>
      <c r="K4849" s="17">
        <f>SUM(J4847:J4848)</f>
        <v>4.66</v>
      </c>
    </row>
    <row r="4850" spans="1:27" x14ac:dyDescent="0.25">
      <c r="E4850" s="19"/>
      <c r="H4850" s="19"/>
      <c r="K4850" s="19"/>
    </row>
    <row r="4851" spans="1:27" x14ac:dyDescent="0.25">
      <c r="D4851" s="20" t="s">
        <v>980</v>
      </c>
      <c r="E4851" s="19"/>
      <c r="H4851" s="19">
        <v>2</v>
      </c>
      <c r="I4851" t="s">
        <v>981</v>
      </c>
      <c r="J4851">
        <f>ROUND(H4851/100*K4845,5)</f>
        <v>0.27972000000000002</v>
      </c>
      <c r="K4851" s="19"/>
    </row>
    <row r="4852" spans="1:27" x14ac:dyDescent="0.25">
      <c r="D4852" s="20" t="s">
        <v>979</v>
      </c>
      <c r="E4852" s="19"/>
      <c r="H4852" s="19"/>
      <c r="K4852" s="21">
        <f>SUM(J4842:J4851)</f>
        <v>18.925720000000002</v>
      </c>
    </row>
    <row r="4853" spans="1:27" x14ac:dyDescent="0.25">
      <c r="D4853" s="20" t="s">
        <v>1012</v>
      </c>
      <c r="E4853" s="19"/>
      <c r="H4853" s="19">
        <v>2.4</v>
      </c>
      <c r="I4853" t="s">
        <v>981</v>
      </c>
      <c r="K4853" s="17">
        <f>ROUND(H4853/100*K4852,5)</f>
        <v>0.45422000000000001</v>
      </c>
    </row>
    <row r="4854" spans="1:27" x14ac:dyDescent="0.25">
      <c r="D4854" s="20" t="s">
        <v>982</v>
      </c>
      <c r="E4854" s="19"/>
      <c r="H4854" s="19"/>
      <c r="K4854" s="21">
        <f>SUM(K4852:K4853)</f>
        <v>19.379940000000001</v>
      </c>
    </row>
    <row r="4856" spans="1:27" ht="45" customHeight="1" x14ac:dyDescent="0.25">
      <c r="A4856" s="12" t="s">
        <v>2092</v>
      </c>
      <c r="B4856" s="12" t="s">
        <v>391</v>
      </c>
      <c r="C4856" s="13" t="s">
        <v>12</v>
      </c>
      <c r="D4856" s="61" t="s">
        <v>392</v>
      </c>
      <c r="E4856" s="62"/>
      <c r="F4856" s="62"/>
      <c r="G4856" s="13"/>
      <c r="H4856" s="14" t="s">
        <v>958</v>
      </c>
      <c r="I4856" s="63">
        <v>1</v>
      </c>
      <c r="J4856" s="64"/>
      <c r="K4856" s="15">
        <f>ROUND(K4868,2)</f>
        <v>5.32</v>
      </c>
      <c r="L4856" s="13"/>
      <c r="M4856" s="13"/>
      <c r="N4856" s="13"/>
      <c r="O4856" s="13"/>
      <c r="P4856" s="13"/>
      <c r="Q4856" s="13"/>
      <c r="R4856" s="13"/>
      <c r="S4856" s="13"/>
      <c r="T4856" s="13"/>
      <c r="U4856" s="13"/>
      <c r="V4856" s="13"/>
      <c r="W4856" s="13"/>
      <c r="X4856" s="13"/>
      <c r="Y4856" s="13"/>
      <c r="Z4856" s="13"/>
      <c r="AA4856" s="13"/>
    </row>
    <row r="4857" spans="1:27" x14ac:dyDescent="0.25">
      <c r="B4857" s="9" t="s">
        <v>959</v>
      </c>
    </row>
    <row r="4858" spans="1:27" x14ac:dyDescent="0.25">
      <c r="B4858" t="s">
        <v>1081</v>
      </c>
      <c r="C4858" t="s">
        <v>25</v>
      </c>
      <c r="D4858" t="s">
        <v>1082</v>
      </c>
      <c r="E4858" s="16">
        <v>0.05</v>
      </c>
      <c r="F4858" t="s">
        <v>962</v>
      </c>
      <c r="G4858" t="s">
        <v>963</v>
      </c>
      <c r="H4858" s="17">
        <v>20.46</v>
      </c>
      <c r="I4858" t="s">
        <v>964</v>
      </c>
      <c r="J4858" s="18">
        <f>ROUND(E4858/I4856* H4858,5)</f>
        <v>1.0229999999999999</v>
      </c>
      <c r="K4858" s="19"/>
    </row>
    <row r="4859" spans="1:27" x14ac:dyDescent="0.25">
      <c r="B4859" t="s">
        <v>1083</v>
      </c>
      <c r="C4859" t="s">
        <v>25</v>
      </c>
      <c r="D4859" t="s">
        <v>1084</v>
      </c>
      <c r="E4859" s="16">
        <v>0.15</v>
      </c>
      <c r="F4859" t="s">
        <v>962</v>
      </c>
      <c r="G4859" t="s">
        <v>963</v>
      </c>
      <c r="H4859" s="17">
        <v>23.88</v>
      </c>
      <c r="I4859" t="s">
        <v>964</v>
      </c>
      <c r="J4859" s="18">
        <f>ROUND(E4859/I4856* H4859,5)</f>
        <v>3.5819999999999999</v>
      </c>
      <c r="K4859" s="19"/>
    </row>
    <row r="4860" spans="1:27" x14ac:dyDescent="0.25">
      <c r="D4860" s="20" t="s">
        <v>965</v>
      </c>
      <c r="E4860" s="19"/>
      <c r="H4860" s="19"/>
      <c r="K4860" s="17">
        <f>SUM(J4858:J4859)</f>
        <v>4.6049999999999995</v>
      </c>
    </row>
    <row r="4861" spans="1:27" x14ac:dyDescent="0.25">
      <c r="B4861" s="9" t="s">
        <v>970</v>
      </c>
      <c r="E4861" s="19"/>
      <c r="H4861" s="19"/>
      <c r="K4861" s="19"/>
    </row>
    <row r="4862" spans="1:27" x14ac:dyDescent="0.25">
      <c r="B4862" t="s">
        <v>2093</v>
      </c>
      <c r="C4862" t="s">
        <v>12</v>
      </c>
      <c r="D4862" t="s">
        <v>2094</v>
      </c>
      <c r="E4862" s="16">
        <v>1</v>
      </c>
      <c r="G4862" t="s">
        <v>963</v>
      </c>
      <c r="H4862" s="17">
        <v>0.5</v>
      </c>
      <c r="I4862" t="s">
        <v>964</v>
      </c>
      <c r="J4862" s="18">
        <f>ROUND(E4862* H4862,5)</f>
        <v>0.5</v>
      </c>
      <c r="K4862" s="19"/>
    </row>
    <row r="4863" spans="1:27" x14ac:dyDescent="0.25">
      <c r="D4863" s="20" t="s">
        <v>978</v>
      </c>
      <c r="E4863" s="19"/>
      <c r="H4863" s="19"/>
      <c r="K4863" s="17">
        <f>SUM(J4862:J4862)</f>
        <v>0.5</v>
      </c>
    </row>
    <row r="4864" spans="1:27" x14ac:dyDescent="0.25">
      <c r="E4864" s="19"/>
      <c r="H4864" s="19"/>
      <c r="K4864" s="19"/>
    </row>
    <row r="4865" spans="1:27" x14ac:dyDescent="0.25">
      <c r="D4865" s="20" t="s">
        <v>980</v>
      </c>
      <c r="E4865" s="19"/>
      <c r="H4865" s="19">
        <v>2</v>
      </c>
      <c r="I4865" t="s">
        <v>981</v>
      </c>
      <c r="J4865">
        <f>ROUND(H4865/100*K4860,5)</f>
        <v>9.2100000000000001E-2</v>
      </c>
      <c r="K4865" s="19"/>
    </row>
    <row r="4866" spans="1:27" x14ac:dyDescent="0.25">
      <c r="D4866" s="20" t="s">
        <v>979</v>
      </c>
      <c r="E4866" s="19"/>
      <c r="H4866" s="19"/>
      <c r="K4866" s="21">
        <f>SUM(J4857:J4865)</f>
        <v>5.1970999999999998</v>
      </c>
    </row>
    <row r="4867" spans="1:27" x14ac:dyDescent="0.25">
      <c r="D4867" s="20" t="s">
        <v>1012</v>
      </c>
      <c r="E4867" s="19"/>
      <c r="H4867" s="19">
        <v>2.4</v>
      </c>
      <c r="I4867" t="s">
        <v>981</v>
      </c>
      <c r="K4867" s="17">
        <f>ROUND(H4867/100*K4866,5)</f>
        <v>0.12472999999999999</v>
      </c>
    </row>
    <row r="4868" spans="1:27" x14ac:dyDescent="0.25">
      <c r="D4868" s="20" t="s">
        <v>982</v>
      </c>
      <c r="E4868" s="19"/>
      <c r="H4868" s="19"/>
      <c r="K4868" s="21">
        <f>SUM(K4866:K4867)</f>
        <v>5.3218299999999994</v>
      </c>
    </row>
    <row r="4870" spans="1:27" ht="45" customHeight="1" x14ac:dyDescent="0.25">
      <c r="A4870" s="12" t="s">
        <v>2095</v>
      </c>
      <c r="B4870" s="12" t="s">
        <v>393</v>
      </c>
      <c r="C4870" s="13" t="s">
        <v>12</v>
      </c>
      <c r="D4870" s="61" t="s">
        <v>394</v>
      </c>
      <c r="E4870" s="62"/>
      <c r="F4870" s="62"/>
      <c r="G4870" s="13"/>
      <c r="H4870" s="14" t="s">
        <v>958</v>
      </c>
      <c r="I4870" s="63">
        <v>1</v>
      </c>
      <c r="J4870" s="64"/>
      <c r="K4870" s="15">
        <f>ROUND(K4883,2)</f>
        <v>6.74</v>
      </c>
      <c r="L4870" s="13"/>
      <c r="M4870" s="13"/>
      <c r="N4870" s="13"/>
      <c r="O4870" s="13"/>
      <c r="P4870" s="13"/>
      <c r="Q4870" s="13"/>
      <c r="R4870" s="13"/>
      <c r="S4870" s="13"/>
      <c r="T4870" s="13"/>
      <c r="U4870" s="13"/>
      <c r="V4870" s="13"/>
      <c r="W4870" s="13"/>
      <c r="X4870" s="13"/>
      <c r="Y4870" s="13"/>
      <c r="Z4870" s="13"/>
      <c r="AA4870" s="13"/>
    </row>
    <row r="4871" spans="1:27" x14ac:dyDescent="0.25">
      <c r="B4871" s="9" t="s">
        <v>959</v>
      </c>
    </row>
    <row r="4872" spans="1:27" x14ac:dyDescent="0.25">
      <c r="B4872" t="s">
        <v>1083</v>
      </c>
      <c r="C4872" t="s">
        <v>25</v>
      </c>
      <c r="D4872" t="s">
        <v>1084</v>
      </c>
      <c r="E4872" s="16">
        <v>0.15</v>
      </c>
      <c r="F4872" t="s">
        <v>962</v>
      </c>
      <c r="G4872" t="s">
        <v>963</v>
      </c>
      <c r="H4872" s="17">
        <v>23.88</v>
      </c>
      <c r="I4872" t="s">
        <v>964</v>
      </c>
      <c r="J4872" s="18">
        <f>ROUND(E4872/I4870* H4872,5)</f>
        <v>3.5819999999999999</v>
      </c>
      <c r="K4872" s="19"/>
    </row>
    <row r="4873" spans="1:27" x14ac:dyDescent="0.25">
      <c r="B4873" t="s">
        <v>1081</v>
      </c>
      <c r="C4873" t="s">
        <v>25</v>
      </c>
      <c r="D4873" t="s">
        <v>1082</v>
      </c>
      <c r="E4873" s="16">
        <v>0.1</v>
      </c>
      <c r="F4873" t="s">
        <v>962</v>
      </c>
      <c r="G4873" t="s">
        <v>963</v>
      </c>
      <c r="H4873" s="17">
        <v>20.46</v>
      </c>
      <c r="I4873" t="s">
        <v>964</v>
      </c>
      <c r="J4873" s="18">
        <f>ROUND(E4873/I4870* H4873,5)</f>
        <v>2.0459999999999998</v>
      </c>
      <c r="K4873" s="19"/>
    </row>
    <row r="4874" spans="1:27" x14ac:dyDescent="0.25">
      <c r="D4874" s="20" t="s">
        <v>965</v>
      </c>
      <c r="E4874" s="19"/>
      <c r="H4874" s="19"/>
      <c r="K4874" s="17">
        <f>SUM(J4872:J4873)</f>
        <v>5.6280000000000001</v>
      </c>
    </row>
    <row r="4875" spans="1:27" x14ac:dyDescent="0.25">
      <c r="B4875" s="9" t="s">
        <v>970</v>
      </c>
      <c r="E4875" s="19"/>
      <c r="H4875" s="19"/>
      <c r="K4875" s="19"/>
    </row>
    <row r="4876" spans="1:27" x14ac:dyDescent="0.25">
      <c r="B4876" t="s">
        <v>2096</v>
      </c>
      <c r="C4876" t="s">
        <v>12</v>
      </c>
      <c r="D4876" t="s">
        <v>2097</v>
      </c>
      <c r="E4876" s="16">
        <v>1</v>
      </c>
      <c r="G4876" t="s">
        <v>963</v>
      </c>
      <c r="H4876" s="17">
        <v>0.32</v>
      </c>
      <c r="I4876" t="s">
        <v>964</v>
      </c>
      <c r="J4876" s="18">
        <f>ROUND(E4876* H4876,5)</f>
        <v>0.32</v>
      </c>
      <c r="K4876" s="19"/>
    </row>
    <row r="4877" spans="1:27" x14ac:dyDescent="0.25">
      <c r="B4877" t="s">
        <v>2098</v>
      </c>
      <c r="C4877" t="s">
        <v>12</v>
      </c>
      <c r="D4877" t="s">
        <v>2099</v>
      </c>
      <c r="E4877" s="16">
        <v>1</v>
      </c>
      <c r="G4877" t="s">
        <v>963</v>
      </c>
      <c r="H4877" s="17">
        <v>0.52</v>
      </c>
      <c r="I4877" t="s">
        <v>964</v>
      </c>
      <c r="J4877" s="18">
        <f>ROUND(E4877* H4877,5)</f>
        <v>0.52</v>
      </c>
      <c r="K4877" s="19"/>
    </row>
    <row r="4878" spans="1:27" x14ac:dyDescent="0.25">
      <c r="D4878" s="20" t="s">
        <v>978</v>
      </c>
      <c r="E4878" s="19"/>
      <c r="H4878" s="19"/>
      <c r="K4878" s="17">
        <f>SUM(J4876:J4877)</f>
        <v>0.84000000000000008</v>
      </c>
    </row>
    <row r="4879" spans="1:27" x14ac:dyDescent="0.25">
      <c r="E4879" s="19"/>
      <c r="H4879" s="19"/>
      <c r="K4879" s="19"/>
    </row>
    <row r="4880" spans="1:27" x14ac:dyDescent="0.25">
      <c r="D4880" s="20" t="s">
        <v>980</v>
      </c>
      <c r="E4880" s="19"/>
      <c r="H4880" s="19">
        <v>2</v>
      </c>
      <c r="I4880" t="s">
        <v>981</v>
      </c>
      <c r="J4880">
        <f>ROUND(H4880/100*K4874,5)</f>
        <v>0.11255999999999999</v>
      </c>
      <c r="K4880" s="19"/>
    </row>
    <row r="4881" spans="1:27" x14ac:dyDescent="0.25">
      <c r="D4881" s="20" t="s">
        <v>979</v>
      </c>
      <c r="E4881" s="19"/>
      <c r="H4881" s="19"/>
      <c r="K4881" s="21">
        <f>SUM(J4871:J4880)</f>
        <v>6.5805600000000002</v>
      </c>
    </row>
    <row r="4882" spans="1:27" x14ac:dyDescent="0.25">
      <c r="D4882" s="20" t="s">
        <v>1012</v>
      </c>
      <c r="E4882" s="19"/>
      <c r="H4882" s="19">
        <v>2.4</v>
      </c>
      <c r="I4882" t="s">
        <v>981</v>
      </c>
      <c r="K4882" s="17">
        <f>ROUND(H4882/100*K4881,5)</f>
        <v>0.15792999999999999</v>
      </c>
    </row>
    <row r="4883" spans="1:27" x14ac:dyDescent="0.25">
      <c r="D4883" s="20" t="s">
        <v>982</v>
      </c>
      <c r="E4883" s="19"/>
      <c r="H4883" s="19"/>
      <c r="K4883" s="21">
        <f>SUM(K4881:K4882)</f>
        <v>6.7384900000000005</v>
      </c>
    </row>
    <row r="4885" spans="1:27" ht="45" customHeight="1" x14ac:dyDescent="0.25">
      <c r="A4885" s="12" t="s">
        <v>2100</v>
      </c>
      <c r="B4885" s="12" t="s">
        <v>403</v>
      </c>
      <c r="C4885" s="13" t="s">
        <v>56</v>
      </c>
      <c r="D4885" s="61" t="s">
        <v>404</v>
      </c>
      <c r="E4885" s="62"/>
      <c r="F4885" s="62"/>
      <c r="G4885" s="13"/>
      <c r="H4885" s="14" t="s">
        <v>958</v>
      </c>
      <c r="I4885" s="63">
        <v>1</v>
      </c>
      <c r="J4885" s="64"/>
      <c r="K4885" s="15">
        <f>ROUND(K4898,2)</f>
        <v>4.8</v>
      </c>
      <c r="L4885" s="13"/>
      <c r="M4885" s="13"/>
      <c r="N4885" s="13"/>
      <c r="O4885" s="13"/>
      <c r="P4885" s="13"/>
      <c r="Q4885" s="13"/>
      <c r="R4885" s="13"/>
      <c r="S4885" s="13"/>
      <c r="T4885" s="13"/>
      <c r="U4885" s="13"/>
      <c r="V4885" s="13"/>
      <c r="W4885" s="13"/>
      <c r="X4885" s="13"/>
      <c r="Y4885" s="13"/>
      <c r="Z4885" s="13"/>
      <c r="AA4885" s="13"/>
    </row>
    <row r="4886" spans="1:27" x14ac:dyDescent="0.25">
      <c r="B4886" s="9" t="s">
        <v>959</v>
      </c>
    </row>
    <row r="4887" spans="1:27" x14ac:dyDescent="0.25">
      <c r="B4887" t="s">
        <v>1083</v>
      </c>
      <c r="C4887" t="s">
        <v>25</v>
      </c>
      <c r="D4887" t="s">
        <v>1084</v>
      </c>
      <c r="E4887" s="16">
        <v>3.6999999999999998E-2</v>
      </c>
      <c r="F4887" t="s">
        <v>962</v>
      </c>
      <c r="G4887" t="s">
        <v>963</v>
      </c>
      <c r="H4887" s="17">
        <v>23.88</v>
      </c>
      <c r="I4887" t="s">
        <v>964</v>
      </c>
      <c r="J4887" s="18">
        <f>ROUND(E4887/I4885* H4887,5)</f>
        <v>0.88356000000000001</v>
      </c>
      <c r="K4887" s="19"/>
    </row>
    <row r="4888" spans="1:27" x14ac:dyDescent="0.25">
      <c r="B4888" t="s">
        <v>1081</v>
      </c>
      <c r="C4888" t="s">
        <v>25</v>
      </c>
      <c r="D4888" t="s">
        <v>1082</v>
      </c>
      <c r="E4888" s="16">
        <v>0.05</v>
      </c>
      <c r="F4888" t="s">
        <v>962</v>
      </c>
      <c r="G4888" t="s">
        <v>963</v>
      </c>
      <c r="H4888" s="17">
        <v>20.46</v>
      </c>
      <c r="I4888" t="s">
        <v>964</v>
      </c>
      <c r="J4888" s="18">
        <f>ROUND(E4888/I4885* H4888,5)</f>
        <v>1.0229999999999999</v>
      </c>
      <c r="K4888" s="19"/>
    </row>
    <row r="4889" spans="1:27" x14ac:dyDescent="0.25">
      <c r="D4889" s="20" t="s">
        <v>965</v>
      </c>
      <c r="E4889" s="19"/>
      <c r="H4889" s="19"/>
      <c r="K4889" s="17">
        <f>SUM(J4887:J4888)</f>
        <v>1.9065599999999998</v>
      </c>
    </row>
    <row r="4890" spans="1:27" x14ac:dyDescent="0.25">
      <c r="B4890" s="9" t="s">
        <v>970</v>
      </c>
      <c r="E4890" s="19"/>
      <c r="H4890" s="19"/>
      <c r="K4890" s="19"/>
    </row>
    <row r="4891" spans="1:27" x14ac:dyDescent="0.25">
      <c r="B4891" t="s">
        <v>2101</v>
      </c>
      <c r="C4891" t="s">
        <v>56</v>
      </c>
      <c r="D4891" t="s">
        <v>2102</v>
      </c>
      <c r="E4891" s="16">
        <v>1.02</v>
      </c>
      <c r="G4891" t="s">
        <v>963</v>
      </c>
      <c r="H4891" s="17">
        <v>2.5499999999999998</v>
      </c>
      <c r="I4891" t="s">
        <v>964</v>
      </c>
      <c r="J4891" s="18">
        <f>ROUND(E4891* H4891,5)</f>
        <v>2.601</v>
      </c>
      <c r="K4891" s="19"/>
    </row>
    <row r="4892" spans="1:27" x14ac:dyDescent="0.25">
      <c r="B4892" t="s">
        <v>1239</v>
      </c>
      <c r="C4892" t="s">
        <v>12</v>
      </c>
      <c r="D4892" t="s">
        <v>1240</v>
      </c>
      <c r="E4892" s="16">
        <v>1</v>
      </c>
      <c r="G4892" t="s">
        <v>963</v>
      </c>
      <c r="H4892" s="17">
        <v>0.14000000000000001</v>
      </c>
      <c r="I4892" t="s">
        <v>964</v>
      </c>
      <c r="J4892" s="18">
        <f>ROUND(E4892* H4892,5)</f>
        <v>0.14000000000000001</v>
      </c>
      <c r="K4892" s="19"/>
    </row>
    <row r="4893" spans="1:27" x14ac:dyDescent="0.25">
      <c r="D4893" s="20" t="s">
        <v>978</v>
      </c>
      <c r="E4893" s="19"/>
      <c r="H4893" s="19"/>
      <c r="K4893" s="17">
        <f>SUM(J4891:J4892)</f>
        <v>2.7410000000000001</v>
      </c>
    </row>
    <row r="4894" spans="1:27" x14ac:dyDescent="0.25">
      <c r="E4894" s="19"/>
      <c r="H4894" s="19"/>
      <c r="K4894" s="19"/>
    </row>
    <row r="4895" spans="1:27" x14ac:dyDescent="0.25">
      <c r="D4895" s="20" t="s">
        <v>980</v>
      </c>
      <c r="E4895" s="19"/>
      <c r="H4895" s="19">
        <v>2</v>
      </c>
      <c r="I4895" t="s">
        <v>981</v>
      </c>
      <c r="J4895">
        <f>ROUND(H4895/100*K4889,5)</f>
        <v>3.8129999999999997E-2</v>
      </c>
      <c r="K4895" s="19"/>
    </row>
    <row r="4896" spans="1:27" x14ac:dyDescent="0.25">
      <c r="D4896" s="20" t="s">
        <v>979</v>
      </c>
      <c r="E4896" s="19"/>
      <c r="H4896" s="19"/>
      <c r="K4896" s="21">
        <f>SUM(J4886:J4895)</f>
        <v>4.6856899999999992</v>
      </c>
    </row>
    <row r="4897" spans="1:27" x14ac:dyDescent="0.25">
      <c r="D4897" s="20" t="s">
        <v>1012</v>
      </c>
      <c r="E4897" s="19"/>
      <c r="H4897" s="19">
        <v>2.4</v>
      </c>
      <c r="I4897" t="s">
        <v>981</v>
      </c>
      <c r="K4897" s="17">
        <f>ROUND(H4897/100*K4896,5)</f>
        <v>0.11246</v>
      </c>
    </row>
    <row r="4898" spans="1:27" x14ac:dyDescent="0.25">
      <c r="D4898" s="20" t="s">
        <v>982</v>
      </c>
      <c r="E4898" s="19"/>
      <c r="H4898" s="19"/>
      <c r="K4898" s="21">
        <f>SUM(K4896:K4897)</f>
        <v>4.7981499999999997</v>
      </c>
    </row>
    <row r="4900" spans="1:27" ht="45" customHeight="1" x14ac:dyDescent="0.25">
      <c r="A4900" s="12" t="s">
        <v>2103</v>
      </c>
      <c r="B4900" s="12" t="s">
        <v>405</v>
      </c>
      <c r="C4900" s="13" t="s">
        <v>56</v>
      </c>
      <c r="D4900" s="61" t="s">
        <v>406</v>
      </c>
      <c r="E4900" s="62"/>
      <c r="F4900" s="62"/>
      <c r="G4900" s="13"/>
      <c r="H4900" s="14" t="s">
        <v>958</v>
      </c>
      <c r="I4900" s="63">
        <v>1</v>
      </c>
      <c r="J4900" s="64"/>
      <c r="K4900" s="15">
        <f>ROUND(K4912,2)</f>
        <v>0.87</v>
      </c>
      <c r="L4900" s="13"/>
      <c r="M4900" s="13"/>
      <c r="N4900" s="13"/>
      <c r="O4900" s="13"/>
      <c r="P4900" s="13"/>
      <c r="Q4900" s="13"/>
      <c r="R4900" s="13"/>
      <c r="S4900" s="13"/>
      <c r="T4900" s="13"/>
      <c r="U4900" s="13"/>
      <c r="V4900" s="13"/>
      <c r="W4900" s="13"/>
      <c r="X4900" s="13"/>
      <c r="Y4900" s="13"/>
      <c r="Z4900" s="13"/>
      <c r="AA4900" s="13"/>
    </row>
    <row r="4901" spans="1:27" x14ac:dyDescent="0.25">
      <c r="B4901" s="9" t="s">
        <v>959</v>
      </c>
    </row>
    <row r="4902" spans="1:27" x14ac:dyDescent="0.25">
      <c r="B4902" t="s">
        <v>1083</v>
      </c>
      <c r="C4902" t="s">
        <v>25</v>
      </c>
      <c r="D4902" t="s">
        <v>1084</v>
      </c>
      <c r="E4902" s="16">
        <v>1.4999999999999999E-2</v>
      </c>
      <c r="F4902" t="s">
        <v>962</v>
      </c>
      <c r="G4902" t="s">
        <v>963</v>
      </c>
      <c r="H4902" s="17">
        <v>23.88</v>
      </c>
      <c r="I4902" t="s">
        <v>964</v>
      </c>
      <c r="J4902" s="18">
        <f>ROUND(E4902/I4900* H4902,5)</f>
        <v>0.35820000000000002</v>
      </c>
      <c r="K4902" s="19"/>
    </row>
    <row r="4903" spans="1:27" x14ac:dyDescent="0.25">
      <c r="B4903" t="s">
        <v>1081</v>
      </c>
      <c r="C4903" t="s">
        <v>25</v>
      </c>
      <c r="D4903" t="s">
        <v>1082</v>
      </c>
      <c r="E4903" s="16">
        <v>1.4999999999999999E-2</v>
      </c>
      <c r="F4903" t="s">
        <v>962</v>
      </c>
      <c r="G4903" t="s">
        <v>963</v>
      </c>
      <c r="H4903" s="17">
        <v>20.46</v>
      </c>
      <c r="I4903" t="s">
        <v>964</v>
      </c>
      <c r="J4903" s="18">
        <f>ROUND(E4903/I4900* H4903,5)</f>
        <v>0.30690000000000001</v>
      </c>
      <c r="K4903" s="19"/>
    </row>
    <row r="4904" spans="1:27" x14ac:dyDescent="0.25">
      <c r="D4904" s="20" t="s">
        <v>965</v>
      </c>
      <c r="E4904" s="19"/>
      <c r="H4904" s="19"/>
      <c r="K4904" s="17">
        <f>SUM(J4902:J4903)</f>
        <v>0.66510000000000002</v>
      </c>
    </row>
    <row r="4905" spans="1:27" x14ac:dyDescent="0.25">
      <c r="B4905" s="9" t="s">
        <v>970</v>
      </c>
      <c r="E4905" s="19"/>
      <c r="H4905" s="19"/>
      <c r="K4905" s="19"/>
    </row>
    <row r="4906" spans="1:27" x14ac:dyDescent="0.25">
      <c r="B4906" t="s">
        <v>2104</v>
      </c>
      <c r="C4906" t="s">
        <v>56</v>
      </c>
      <c r="D4906" t="s">
        <v>2105</v>
      </c>
      <c r="E4906" s="16">
        <v>1.02</v>
      </c>
      <c r="G4906" t="s">
        <v>963</v>
      </c>
      <c r="H4906" s="17">
        <v>0.17</v>
      </c>
      <c r="I4906" t="s">
        <v>964</v>
      </c>
      <c r="J4906" s="18">
        <f>ROUND(E4906* H4906,5)</f>
        <v>0.1734</v>
      </c>
      <c r="K4906" s="19"/>
    </row>
    <row r="4907" spans="1:27" x14ac:dyDescent="0.25">
      <c r="D4907" s="20" t="s">
        <v>978</v>
      </c>
      <c r="E4907" s="19"/>
      <c r="H4907" s="19"/>
      <c r="K4907" s="17">
        <f>SUM(J4906:J4906)</f>
        <v>0.1734</v>
      </c>
    </row>
    <row r="4908" spans="1:27" x14ac:dyDescent="0.25">
      <c r="E4908" s="19"/>
      <c r="H4908" s="19"/>
      <c r="K4908" s="19"/>
    </row>
    <row r="4909" spans="1:27" x14ac:dyDescent="0.25">
      <c r="D4909" s="20" t="s">
        <v>980</v>
      </c>
      <c r="E4909" s="19"/>
      <c r="H4909" s="19">
        <v>2</v>
      </c>
      <c r="I4909" t="s">
        <v>981</v>
      </c>
      <c r="J4909">
        <f>ROUND(H4909/100*K4904,5)</f>
        <v>1.3299999999999999E-2</v>
      </c>
      <c r="K4909" s="19"/>
    </row>
    <row r="4910" spans="1:27" x14ac:dyDescent="0.25">
      <c r="D4910" s="20" t="s">
        <v>979</v>
      </c>
      <c r="E4910" s="19"/>
      <c r="H4910" s="19"/>
      <c r="K4910" s="21">
        <f>SUM(J4901:J4909)</f>
        <v>0.8518</v>
      </c>
    </row>
    <row r="4911" spans="1:27" x14ac:dyDescent="0.25">
      <c r="D4911" s="20" t="s">
        <v>1012</v>
      </c>
      <c r="E4911" s="19"/>
      <c r="H4911" s="19">
        <v>2.4</v>
      </c>
      <c r="I4911" t="s">
        <v>981</v>
      </c>
      <c r="K4911" s="17">
        <f>ROUND(H4911/100*K4910,5)</f>
        <v>2.044E-2</v>
      </c>
    </row>
    <row r="4912" spans="1:27" x14ac:dyDescent="0.25">
      <c r="D4912" s="20" t="s">
        <v>982</v>
      </c>
      <c r="E4912" s="19"/>
      <c r="H4912" s="19"/>
      <c r="K4912" s="21">
        <f>SUM(K4910:K4911)</f>
        <v>0.87224000000000002</v>
      </c>
    </row>
    <row r="4914" spans="1:27" ht="45" customHeight="1" x14ac:dyDescent="0.25">
      <c r="A4914" s="12" t="s">
        <v>2106</v>
      </c>
      <c r="B4914" s="12" t="s">
        <v>407</v>
      </c>
      <c r="C4914" s="13" t="s">
        <v>56</v>
      </c>
      <c r="D4914" s="61" t="s">
        <v>408</v>
      </c>
      <c r="E4914" s="62"/>
      <c r="F4914" s="62"/>
      <c r="G4914" s="13"/>
      <c r="H4914" s="14" t="s">
        <v>958</v>
      </c>
      <c r="I4914" s="63">
        <v>1</v>
      </c>
      <c r="J4914" s="64"/>
      <c r="K4914" s="15">
        <f>ROUND(K4926,2)</f>
        <v>0.99</v>
      </c>
      <c r="L4914" s="13"/>
      <c r="M4914" s="13"/>
      <c r="N4914" s="13"/>
      <c r="O4914" s="13"/>
      <c r="P4914" s="13"/>
      <c r="Q4914" s="13"/>
      <c r="R4914" s="13"/>
      <c r="S4914" s="13"/>
      <c r="T4914" s="13"/>
      <c r="U4914" s="13"/>
      <c r="V4914" s="13"/>
      <c r="W4914" s="13"/>
      <c r="X4914" s="13"/>
      <c r="Y4914" s="13"/>
      <c r="Z4914" s="13"/>
      <c r="AA4914" s="13"/>
    </row>
    <row r="4915" spans="1:27" x14ac:dyDescent="0.25">
      <c r="B4915" s="9" t="s">
        <v>959</v>
      </c>
    </row>
    <row r="4916" spans="1:27" x14ac:dyDescent="0.25">
      <c r="B4916" t="s">
        <v>1081</v>
      </c>
      <c r="C4916" t="s">
        <v>25</v>
      </c>
      <c r="D4916" t="s">
        <v>1082</v>
      </c>
      <c r="E4916" s="16">
        <v>1.4999999999999999E-2</v>
      </c>
      <c r="F4916" t="s">
        <v>962</v>
      </c>
      <c r="G4916" t="s">
        <v>963</v>
      </c>
      <c r="H4916" s="17">
        <v>20.46</v>
      </c>
      <c r="I4916" t="s">
        <v>964</v>
      </c>
      <c r="J4916" s="18">
        <f>ROUND(E4916/I4914* H4916,5)</f>
        <v>0.30690000000000001</v>
      </c>
      <c r="K4916" s="19"/>
    </row>
    <row r="4917" spans="1:27" x14ac:dyDescent="0.25">
      <c r="B4917" t="s">
        <v>1083</v>
      </c>
      <c r="C4917" t="s">
        <v>25</v>
      </c>
      <c r="D4917" t="s">
        <v>1084</v>
      </c>
      <c r="E4917" s="16">
        <v>1.4999999999999999E-2</v>
      </c>
      <c r="F4917" t="s">
        <v>962</v>
      </c>
      <c r="G4917" t="s">
        <v>963</v>
      </c>
      <c r="H4917" s="17">
        <v>23.88</v>
      </c>
      <c r="I4917" t="s">
        <v>964</v>
      </c>
      <c r="J4917" s="18">
        <f>ROUND(E4917/I4914* H4917,5)</f>
        <v>0.35820000000000002</v>
      </c>
      <c r="K4917" s="19"/>
    </row>
    <row r="4918" spans="1:27" x14ac:dyDescent="0.25">
      <c r="D4918" s="20" t="s">
        <v>965</v>
      </c>
      <c r="E4918" s="19"/>
      <c r="H4918" s="19"/>
      <c r="K4918" s="17">
        <f>SUM(J4916:J4917)</f>
        <v>0.66510000000000002</v>
      </c>
    </row>
    <row r="4919" spans="1:27" x14ac:dyDescent="0.25">
      <c r="B4919" s="9" t="s">
        <v>970</v>
      </c>
      <c r="E4919" s="19"/>
      <c r="H4919" s="19"/>
      <c r="K4919" s="19"/>
    </row>
    <row r="4920" spans="1:27" x14ac:dyDescent="0.25">
      <c r="B4920" t="s">
        <v>2107</v>
      </c>
      <c r="C4920" t="s">
        <v>56</v>
      </c>
      <c r="D4920" t="s">
        <v>2108</v>
      </c>
      <c r="E4920" s="16">
        <v>1.02</v>
      </c>
      <c r="G4920" t="s">
        <v>963</v>
      </c>
      <c r="H4920" s="17">
        <v>0.28000000000000003</v>
      </c>
      <c r="I4920" t="s">
        <v>964</v>
      </c>
      <c r="J4920" s="18">
        <f>ROUND(E4920* H4920,5)</f>
        <v>0.28560000000000002</v>
      </c>
      <c r="K4920" s="19"/>
    </row>
    <row r="4921" spans="1:27" x14ac:dyDescent="0.25">
      <c r="D4921" s="20" t="s">
        <v>978</v>
      </c>
      <c r="E4921" s="19"/>
      <c r="H4921" s="19"/>
      <c r="K4921" s="17">
        <f>SUM(J4920:J4920)</f>
        <v>0.28560000000000002</v>
      </c>
    </row>
    <row r="4922" spans="1:27" x14ac:dyDescent="0.25">
      <c r="E4922" s="19"/>
      <c r="H4922" s="19"/>
      <c r="K4922" s="19"/>
    </row>
    <row r="4923" spans="1:27" x14ac:dyDescent="0.25">
      <c r="D4923" s="20" t="s">
        <v>980</v>
      </c>
      <c r="E4923" s="19"/>
      <c r="H4923" s="19">
        <v>2</v>
      </c>
      <c r="I4923" t="s">
        <v>981</v>
      </c>
      <c r="J4923">
        <f>ROUND(H4923/100*K4918,5)</f>
        <v>1.3299999999999999E-2</v>
      </c>
      <c r="K4923" s="19"/>
    </row>
    <row r="4924" spans="1:27" x14ac:dyDescent="0.25">
      <c r="D4924" s="20" t="s">
        <v>979</v>
      </c>
      <c r="E4924" s="19"/>
      <c r="H4924" s="19"/>
      <c r="K4924" s="21">
        <f>SUM(J4915:J4923)</f>
        <v>0.96400000000000008</v>
      </c>
    </row>
    <row r="4925" spans="1:27" x14ac:dyDescent="0.25">
      <c r="D4925" s="20" t="s">
        <v>1012</v>
      </c>
      <c r="E4925" s="19"/>
      <c r="H4925" s="19">
        <v>2.4</v>
      </c>
      <c r="I4925" t="s">
        <v>981</v>
      </c>
      <c r="K4925" s="17">
        <f>ROUND(H4925/100*K4924,5)</f>
        <v>2.3140000000000001E-2</v>
      </c>
    </row>
    <row r="4926" spans="1:27" x14ac:dyDescent="0.25">
      <c r="D4926" s="20" t="s">
        <v>982</v>
      </c>
      <c r="E4926" s="19"/>
      <c r="H4926" s="19"/>
      <c r="K4926" s="21">
        <f>SUM(K4924:K4925)</f>
        <v>0.98714000000000013</v>
      </c>
    </row>
    <row r="4928" spans="1:27" ht="45" customHeight="1" x14ac:dyDescent="0.25">
      <c r="A4928" s="12" t="s">
        <v>2109</v>
      </c>
      <c r="B4928" s="12" t="s">
        <v>411</v>
      </c>
      <c r="C4928" s="13" t="s">
        <v>56</v>
      </c>
      <c r="D4928" s="61" t="s">
        <v>412</v>
      </c>
      <c r="E4928" s="62"/>
      <c r="F4928" s="62"/>
      <c r="G4928" s="13"/>
      <c r="H4928" s="14" t="s">
        <v>958</v>
      </c>
      <c r="I4928" s="63">
        <v>1</v>
      </c>
      <c r="J4928" s="64"/>
      <c r="K4928" s="15">
        <f>ROUND(K4940,2)</f>
        <v>1.1399999999999999</v>
      </c>
      <c r="L4928" s="13"/>
      <c r="M4928" s="13"/>
      <c r="N4928" s="13"/>
      <c r="O4928" s="13"/>
      <c r="P4928" s="13"/>
      <c r="Q4928" s="13"/>
      <c r="R4928" s="13"/>
      <c r="S4928" s="13"/>
      <c r="T4928" s="13"/>
      <c r="U4928" s="13"/>
      <c r="V4928" s="13"/>
      <c r="W4928" s="13"/>
      <c r="X4928" s="13"/>
      <c r="Y4928" s="13"/>
      <c r="Z4928" s="13"/>
      <c r="AA4928" s="13"/>
    </row>
    <row r="4929" spans="1:27" x14ac:dyDescent="0.25">
      <c r="B4929" s="9" t="s">
        <v>959</v>
      </c>
    </row>
    <row r="4930" spans="1:27" x14ac:dyDescent="0.25">
      <c r="B4930" t="s">
        <v>1081</v>
      </c>
      <c r="C4930" t="s">
        <v>25</v>
      </c>
      <c r="D4930" t="s">
        <v>1082</v>
      </c>
      <c r="E4930" s="16">
        <v>1.4999999999999999E-2</v>
      </c>
      <c r="F4930" t="s">
        <v>962</v>
      </c>
      <c r="G4930" t="s">
        <v>963</v>
      </c>
      <c r="H4930" s="17">
        <v>20.46</v>
      </c>
      <c r="I4930" t="s">
        <v>964</v>
      </c>
      <c r="J4930" s="18">
        <f>ROUND(E4930/I4928* H4930,5)</f>
        <v>0.30690000000000001</v>
      </c>
      <c r="K4930" s="19"/>
    </row>
    <row r="4931" spans="1:27" x14ac:dyDescent="0.25">
      <c r="B4931" t="s">
        <v>1083</v>
      </c>
      <c r="C4931" t="s">
        <v>25</v>
      </c>
      <c r="D4931" t="s">
        <v>1084</v>
      </c>
      <c r="E4931" s="16">
        <v>1.4999999999999999E-2</v>
      </c>
      <c r="F4931" t="s">
        <v>962</v>
      </c>
      <c r="G4931" t="s">
        <v>963</v>
      </c>
      <c r="H4931" s="17">
        <v>23.88</v>
      </c>
      <c r="I4931" t="s">
        <v>964</v>
      </c>
      <c r="J4931" s="18">
        <f>ROUND(E4931/I4928* H4931,5)</f>
        <v>0.35820000000000002</v>
      </c>
      <c r="K4931" s="19"/>
    </row>
    <row r="4932" spans="1:27" x14ac:dyDescent="0.25">
      <c r="D4932" s="20" t="s">
        <v>965</v>
      </c>
      <c r="E4932" s="19"/>
      <c r="H4932" s="19"/>
      <c r="K4932" s="17">
        <f>SUM(J4930:J4931)</f>
        <v>0.66510000000000002</v>
      </c>
    </row>
    <row r="4933" spans="1:27" x14ac:dyDescent="0.25">
      <c r="B4933" s="9" t="s">
        <v>970</v>
      </c>
      <c r="E4933" s="19"/>
      <c r="H4933" s="19"/>
      <c r="K4933" s="19"/>
    </row>
    <row r="4934" spans="1:27" x14ac:dyDescent="0.25">
      <c r="B4934" t="s">
        <v>2110</v>
      </c>
      <c r="C4934" t="s">
        <v>56</v>
      </c>
      <c r="D4934" t="s">
        <v>2111</v>
      </c>
      <c r="E4934" s="16">
        <v>1.02</v>
      </c>
      <c r="G4934" t="s">
        <v>963</v>
      </c>
      <c r="H4934" s="17">
        <v>0.43</v>
      </c>
      <c r="I4934" t="s">
        <v>964</v>
      </c>
      <c r="J4934" s="18">
        <f>ROUND(E4934* H4934,5)</f>
        <v>0.43859999999999999</v>
      </c>
      <c r="K4934" s="19"/>
    </row>
    <row r="4935" spans="1:27" x14ac:dyDescent="0.25">
      <c r="D4935" s="20" t="s">
        <v>978</v>
      </c>
      <c r="E4935" s="19"/>
      <c r="H4935" s="19"/>
      <c r="K4935" s="17">
        <f>SUM(J4934:J4934)</f>
        <v>0.43859999999999999</v>
      </c>
    </row>
    <row r="4936" spans="1:27" x14ac:dyDescent="0.25">
      <c r="E4936" s="19"/>
      <c r="H4936" s="19"/>
      <c r="K4936" s="19"/>
    </row>
    <row r="4937" spans="1:27" x14ac:dyDescent="0.25">
      <c r="D4937" s="20" t="s">
        <v>980</v>
      </c>
      <c r="E4937" s="19"/>
      <c r="H4937" s="19">
        <v>2</v>
      </c>
      <c r="I4937" t="s">
        <v>981</v>
      </c>
      <c r="J4937">
        <f>ROUND(H4937/100*K4932,5)</f>
        <v>1.3299999999999999E-2</v>
      </c>
      <c r="K4937" s="19"/>
    </row>
    <row r="4938" spans="1:27" x14ac:dyDescent="0.25">
      <c r="D4938" s="20" t="s">
        <v>979</v>
      </c>
      <c r="E4938" s="19"/>
      <c r="H4938" s="19"/>
      <c r="K4938" s="21">
        <f>SUM(J4929:J4937)</f>
        <v>1.117</v>
      </c>
    </row>
    <row r="4939" spans="1:27" x14ac:dyDescent="0.25">
      <c r="D4939" s="20" t="s">
        <v>1012</v>
      </c>
      <c r="E4939" s="19"/>
      <c r="H4939" s="19">
        <v>2.4</v>
      </c>
      <c r="I4939" t="s">
        <v>981</v>
      </c>
      <c r="K4939" s="17">
        <f>ROUND(H4939/100*K4938,5)</f>
        <v>2.681E-2</v>
      </c>
    </row>
    <row r="4940" spans="1:27" x14ac:dyDescent="0.25">
      <c r="D4940" s="20" t="s">
        <v>982</v>
      </c>
      <c r="E4940" s="19"/>
      <c r="H4940" s="19"/>
      <c r="K4940" s="21">
        <f>SUM(K4938:K4939)</f>
        <v>1.14381</v>
      </c>
    </row>
    <row r="4942" spans="1:27" ht="45" customHeight="1" x14ac:dyDescent="0.25">
      <c r="A4942" s="12" t="s">
        <v>2112</v>
      </c>
      <c r="B4942" s="12" t="s">
        <v>409</v>
      </c>
      <c r="C4942" s="13" t="s">
        <v>56</v>
      </c>
      <c r="D4942" s="61" t="s">
        <v>410</v>
      </c>
      <c r="E4942" s="62"/>
      <c r="F4942" s="62"/>
      <c r="G4942" s="13"/>
      <c r="H4942" s="14" t="s">
        <v>958</v>
      </c>
      <c r="I4942" s="63">
        <v>1</v>
      </c>
      <c r="J4942" s="64"/>
      <c r="K4942" s="15">
        <f>ROUND(K4954,2)</f>
        <v>2.52</v>
      </c>
      <c r="L4942" s="13"/>
      <c r="M4942" s="13"/>
      <c r="N4942" s="13"/>
      <c r="O4942" s="13"/>
      <c r="P4942" s="13"/>
      <c r="Q4942" s="13"/>
      <c r="R4942" s="13"/>
      <c r="S4942" s="13"/>
      <c r="T4942" s="13"/>
      <c r="U4942" s="13"/>
      <c r="V4942" s="13"/>
      <c r="W4942" s="13"/>
      <c r="X4942" s="13"/>
      <c r="Y4942" s="13"/>
      <c r="Z4942" s="13"/>
      <c r="AA4942" s="13"/>
    </row>
    <row r="4943" spans="1:27" x14ac:dyDescent="0.25">
      <c r="B4943" s="9" t="s">
        <v>959</v>
      </c>
    </row>
    <row r="4944" spans="1:27" x14ac:dyDescent="0.25">
      <c r="B4944" t="s">
        <v>1083</v>
      </c>
      <c r="C4944" t="s">
        <v>25</v>
      </c>
      <c r="D4944" t="s">
        <v>1084</v>
      </c>
      <c r="E4944" s="16">
        <v>0.04</v>
      </c>
      <c r="F4944" t="s">
        <v>962</v>
      </c>
      <c r="G4944" t="s">
        <v>963</v>
      </c>
      <c r="H4944" s="17">
        <v>23.88</v>
      </c>
      <c r="I4944" t="s">
        <v>964</v>
      </c>
      <c r="J4944" s="18">
        <f>ROUND(E4944/I4942* H4944,5)</f>
        <v>0.95520000000000005</v>
      </c>
      <c r="K4944" s="19"/>
    </row>
    <row r="4945" spans="1:27" x14ac:dyDescent="0.25">
      <c r="B4945" t="s">
        <v>1081</v>
      </c>
      <c r="C4945" t="s">
        <v>25</v>
      </c>
      <c r="D4945" t="s">
        <v>1082</v>
      </c>
      <c r="E4945" s="16">
        <v>0.04</v>
      </c>
      <c r="F4945" t="s">
        <v>962</v>
      </c>
      <c r="G4945" t="s">
        <v>963</v>
      </c>
      <c r="H4945" s="17">
        <v>20.46</v>
      </c>
      <c r="I4945" t="s">
        <v>964</v>
      </c>
      <c r="J4945" s="18">
        <f>ROUND(E4945/I4942* H4945,5)</f>
        <v>0.81840000000000002</v>
      </c>
      <c r="K4945" s="19"/>
    </row>
    <row r="4946" spans="1:27" x14ac:dyDescent="0.25">
      <c r="D4946" s="20" t="s">
        <v>965</v>
      </c>
      <c r="E4946" s="19"/>
      <c r="H4946" s="19"/>
      <c r="K4946" s="17">
        <f>SUM(J4944:J4945)</f>
        <v>1.7736000000000001</v>
      </c>
    </row>
    <row r="4947" spans="1:27" x14ac:dyDescent="0.25">
      <c r="B4947" s="9" t="s">
        <v>970</v>
      </c>
      <c r="E4947" s="19"/>
      <c r="H4947" s="19"/>
      <c r="K4947" s="19"/>
    </row>
    <row r="4948" spans="1:27" x14ac:dyDescent="0.25">
      <c r="B4948" t="s">
        <v>2113</v>
      </c>
      <c r="C4948" t="s">
        <v>56</v>
      </c>
      <c r="D4948" t="s">
        <v>2114</v>
      </c>
      <c r="E4948" s="16">
        <v>1.02</v>
      </c>
      <c r="G4948" t="s">
        <v>963</v>
      </c>
      <c r="H4948" s="17">
        <v>0.64</v>
      </c>
      <c r="I4948" t="s">
        <v>964</v>
      </c>
      <c r="J4948" s="18">
        <f>ROUND(E4948* H4948,5)</f>
        <v>0.65280000000000005</v>
      </c>
      <c r="K4948" s="19"/>
    </row>
    <row r="4949" spans="1:27" x14ac:dyDescent="0.25">
      <c r="D4949" s="20" t="s">
        <v>978</v>
      </c>
      <c r="E4949" s="19"/>
      <c r="H4949" s="19"/>
      <c r="K4949" s="17">
        <f>SUM(J4948:J4948)</f>
        <v>0.65280000000000005</v>
      </c>
    </row>
    <row r="4950" spans="1:27" x14ac:dyDescent="0.25">
      <c r="E4950" s="19"/>
      <c r="H4950" s="19"/>
      <c r="K4950" s="19"/>
    </row>
    <row r="4951" spans="1:27" x14ac:dyDescent="0.25">
      <c r="D4951" s="20" t="s">
        <v>980</v>
      </c>
      <c r="E4951" s="19"/>
      <c r="H4951" s="19">
        <v>2</v>
      </c>
      <c r="I4951" t="s">
        <v>981</v>
      </c>
      <c r="J4951">
        <f>ROUND(H4951/100*K4946,5)</f>
        <v>3.5470000000000002E-2</v>
      </c>
      <c r="K4951" s="19"/>
    </row>
    <row r="4952" spans="1:27" x14ac:dyDescent="0.25">
      <c r="D4952" s="20" t="s">
        <v>979</v>
      </c>
      <c r="E4952" s="19"/>
      <c r="H4952" s="19"/>
      <c r="K4952" s="21">
        <f>SUM(J4943:J4951)</f>
        <v>2.4618700000000002</v>
      </c>
    </row>
    <row r="4953" spans="1:27" x14ac:dyDescent="0.25">
      <c r="D4953" s="20" t="s">
        <v>1012</v>
      </c>
      <c r="E4953" s="19"/>
      <c r="H4953" s="19">
        <v>2.4</v>
      </c>
      <c r="I4953" t="s">
        <v>981</v>
      </c>
      <c r="K4953" s="17">
        <f>ROUND(H4953/100*K4952,5)</f>
        <v>5.9080000000000001E-2</v>
      </c>
    </row>
    <row r="4954" spans="1:27" x14ac:dyDescent="0.25">
      <c r="D4954" s="20" t="s">
        <v>982</v>
      </c>
      <c r="E4954" s="19"/>
      <c r="H4954" s="19"/>
      <c r="K4954" s="21">
        <f>SUM(K4952:K4953)</f>
        <v>2.52095</v>
      </c>
    </row>
    <row r="4956" spans="1:27" ht="45" customHeight="1" x14ac:dyDescent="0.25">
      <c r="A4956" s="12" t="s">
        <v>2115</v>
      </c>
      <c r="B4956" s="12" t="s">
        <v>427</v>
      </c>
      <c r="C4956" s="13" t="s">
        <v>12</v>
      </c>
      <c r="D4956" s="61" t="s">
        <v>428</v>
      </c>
      <c r="E4956" s="62"/>
      <c r="F4956" s="62"/>
      <c r="G4956" s="13"/>
      <c r="H4956" s="14" t="s">
        <v>958</v>
      </c>
      <c r="I4956" s="63">
        <v>1</v>
      </c>
      <c r="J4956" s="64"/>
      <c r="K4956" s="15">
        <f>ROUND(K4969,2)</f>
        <v>39.26</v>
      </c>
      <c r="L4956" s="13"/>
      <c r="M4956" s="13"/>
      <c r="N4956" s="13"/>
      <c r="O4956" s="13"/>
      <c r="P4956" s="13"/>
      <c r="Q4956" s="13"/>
      <c r="R4956" s="13"/>
      <c r="S4956" s="13"/>
      <c r="T4956" s="13"/>
      <c r="U4956" s="13"/>
      <c r="V4956" s="13"/>
      <c r="W4956" s="13"/>
      <c r="X4956" s="13"/>
      <c r="Y4956" s="13"/>
      <c r="Z4956" s="13"/>
      <c r="AA4956" s="13"/>
    </row>
    <row r="4957" spans="1:27" x14ac:dyDescent="0.25">
      <c r="B4957" s="9" t="s">
        <v>959</v>
      </c>
    </row>
    <row r="4958" spans="1:27" x14ac:dyDescent="0.25">
      <c r="B4958" t="s">
        <v>1081</v>
      </c>
      <c r="C4958" t="s">
        <v>25</v>
      </c>
      <c r="D4958" t="s">
        <v>1082</v>
      </c>
      <c r="E4958" s="16">
        <v>0.2</v>
      </c>
      <c r="F4958" t="s">
        <v>962</v>
      </c>
      <c r="G4958" t="s">
        <v>963</v>
      </c>
      <c r="H4958" s="17">
        <v>20.46</v>
      </c>
      <c r="I4958" t="s">
        <v>964</v>
      </c>
      <c r="J4958" s="18">
        <f>ROUND(E4958/I4956* H4958,5)</f>
        <v>4.0919999999999996</v>
      </c>
      <c r="K4958" s="19"/>
    </row>
    <row r="4959" spans="1:27" x14ac:dyDescent="0.25">
      <c r="B4959" t="s">
        <v>1083</v>
      </c>
      <c r="C4959" t="s">
        <v>25</v>
      </c>
      <c r="D4959" t="s">
        <v>1084</v>
      </c>
      <c r="E4959" s="16">
        <v>0.2</v>
      </c>
      <c r="F4959" t="s">
        <v>962</v>
      </c>
      <c r="G4959" t="s">
        <v>963</v>
      </c>
      <c r="H4959" s="17">
        <v>23.88</v>
      </c>
      <c r="I4959" t="s">
        <v>964</v>
      </c>
      <c r="J4959" s="18">
        <f>ROUND(E4959/I4956* H4959,5)</f>
        <v>4.7759999999999998</v>
      </c>
      <c r="K4959" s="19"/>
    </row>
    <row r="4960" spans="1:27" x14ac:dyDescent="0.25">
      <c r="D4960" s="20" t="s">
        <v>965</v>
      </c>
      <c r="E4960" s="19"/>
      <c r="H4960" s="19"/>
      <c r="K4960" s="17">
        <f>SUM(J4958:J4959)</f>
        <v>8.8679999999999986</v>
      </c>
    </row>
    <row r="4961" spans="1:27" x14ac:dyDescent="0.25">
      <c r="B4961" s="9" t="s">
        <v>970</v>
      </c>
      <c r="E4961" s="19"/>
      <c r="H4961" s="19"/>
      <c r="K4961" s="19"/>
    </row>
    <row r="4962" spans="1:27" x14ac:dyDescent="0.25">
      <c r="B4962" t="s">
        <v>2116</v>
      </c>
      <c r="C4962" t="s">
        <v>12</v>
      </c>
      <c r="D4962" t="s">
        <v>2117</v>
      </c>
      <c r="E4962" s="16">
        <v>1</v>
      </c>
      <c r="G4962" t="s">
        <v>963</v>
      </c>
      <c r="H4962" s="17">
        <v>0.42</v>
      </c>
      <c r="I4962" t="s">
        <v>964</v>
      </c>
      <c r="J4962" s="18">
        <f>ROUND(E4962* H4962,5)</f>
        <v>0.42</v>
      </c>
      <c r="K4962" s="19"/>
    </row>
    <row r="4963" spans="1:27" x14ac:dyDescent="0.25">
      <c r="B4963" t="s">
        <v>2118</v>
      </c>
      <c r="C4963" t="s">
        <v>12</v>
      </c>
      <c r="D4963" t="s">
        <v>2119</v>
      </c>
      <c r="E4963" s="16">
        <v>1</v>
      </c>
      <c r="G4963" t="s">
        <v>963</v>
      </c>
      <c r="H4963" s="17">
        <v>28.87</v>
      </c>
      <c r="I4963" t="s">
        <v>964</v>
      </c>
      <c r="J4963" s="18">
        <f>ROUND(E4963* H4963,5)</f>
        <v>28.87</v>
      </c>
      <c r="K4963" s="19"/>
    </row>
    <row r="4964" spans="1:27" x14ac:dyDescent="0.25">
      <c r="D4964" s="20" t="s">
        <v>978</v>
      </c>
      <c r="E4964" s="19"/>
      <c r="H4964" s="19"/>
      <c r="K4964" s="17">
        <f>SUM(J4962:J4963)</f>
        <v>29.290000000000003</v>
      </c>
    </row>
    <row r="4965" spans="1:27" x14ac:dyDescent="0.25">
      <c r="E4965" s="19"/>
      <c r="H4965" s="19"/>
      <c r="K4965" s="19"/>
    </row>
    <row r="4966" spans="1:27" x14ac:dyDescent="0.25">
      <c r="D4966" s="20" t="s">
        <v>980</v>
      </c>
      <c r="E4966" s="19"/>
      <c r="H4966" s="19">
        <v>2</v>
      </c>
      <c r="I4966" t="s">
        <v>981</v>
      </c>
      <c r="J4966">
        <f>ROUND(H4966/100*K4960,5)</f>
        <v>0.17735999999999999</v>
      </c>
      <c r="K4966" s="19"/>
    </row>
    <row r="4967" spans="1:27" x14ac:dyDescent="0.25">
      <c r="D4967" s="20" t="s">
        <v>979</v>
      </c>
      <c r="E4967" s="19"/>
      <c r="H4967" s="19"/>
      <c r="K4967" s="21">
        <f>SUM(J4957:J4966)</f>
        <v>38.335360000000001</v>
      </c>
    </row>
    <row r="4968" spans="1:27" x14ac:dyDescent="0.25">
      <c r="D4968" s="20" t="s">
        <v>1012</v>
      </c>
      <c r="E4968" s="19"/>
      <c r="H4968" s="19">
        <v>2.4</v>
      </c>
      <c r="I4968" t="s">
        <v>981</v>
      </c>
      <c r="K4968" s="17">
        <f>ROUND(H4968/100*K4967,5)</f>
        <v>0.92005000000000003</v>
      </c>
    </row>
    <row r="4969" spans="1:27" x14ac:dyDescent="0.25">
      <c r="D4969" s="20" t="s">
        <v>982</v>
      </c>
      <c r="E4969" s="19"/>
      <c r="H4969" s="19"/>
      <c r="K4969" s="21">
        <f>SUM(K4967:K4968)</f>
        <v>39.255410000000005</v>
      </c>
    </row>
    <row r="4971" spans="1:27" ht="45" customHeight="1" x14ac:dyDescent="0.25">
      <c r="A4971" s="12" t="s">
        <v>2120</v>
      </c>
      <c r="B4971" s="12" t="s">
        <v>383</v>
      </c>
      <c r="C4971" s="13" t="s">
        <v>12</v>
      </c>
      <c r="D4971" s="61" t="s">
        <v>384</v>
      </c>
      <c r="E4971" s="62"/>
      <c r="F4971" s="62"/>
      <c r="G4971" s="13"/>
      <c r="H4971" s="14" t="s">
        <v>958</v>
      </c>
      <c r="I4971" s="63">
        <v>1</v>
      </c>
      <c r="J4971" s="64"/>
      <c r="K4971" s="15">
        <f>ROUND(K4984,2)</f>
        <v>21.98</v>
      </c>
      <c r="L4971" s="13"/>
      <c r="M4971" s="13"/>
      <c r="N4971" s="13"/>
      <c r="O4971" s="13"/>
      <c r="P4971" s="13"/>
      <c r="Q4971" s="13"/>
      <c r="R4971" s="13"/>
      <c r="S4971" s="13"/>
      <c r="T4971" s="13"/>
      <c r="U4971" s="13"/>
      <c r="V4971" s="13"/>
      <c r="W4971" s="13"/>
      <c r="X4971" s="13"/>
      <c r="Y4971" s="13"/>
      <c r="Z4971" s="13"/>
      <c r="AA4971" s="13"/>
    </row>
    <row r="4972" spans="1:27" x14ac:dyDescent="0.25">
      <c r="B4972" s="9" t="s">
        <v>959</v>
      </c>
    </row>
    <row r="4973" spans="1:27" x14ac:dyDescent="0.25">
      <c r="B4973" t="s">
        <v>1081</v>
      </c>
      <c r="C4973" t="s">
        <v>25</v>
      </c>
      <c r="D4973" t="s">
        <v>1082</v>
      </c>
      <c r="E4973" s="16">
        <v>0.2</v>
      </c>
      <c r="F4973" t="s">
        <v>962</v>
      </c>
      <c r="G4973" t="s">
        <v>963</v>
      </c>
      <c r="H4973" s="17">
        <v>20.46</v>
      </c>
      <c r="I4973" t="s">
        <v>964</v>
      </c>
      <c r="J4973" s="18">
        <f>ROUND(E4973/I4971* H4973,5)</f>
        <v>4.0919999999999996</v>
      </c>
      <c r="K4973" s="19"/>
    </row>
    <row r="4974" spans="1:27" x14ac:dyDescent="0.25">
      <c r="B4974" t="s">
        <v>1083</v>
      </c>
      <c r="C4974" t="s">
        <v>25</v>
      </c>
      <c r="D4974" t="s">
        <v>1084</v>
      </c>
      <c r="E4974" s="16">
        <v>0.2</v>
      </c>
      <c r="F4974" t="s">
        <v>962</v>
      </c>
      <c r="G4974" t="s">
        <v>963</v>
      </c>
      <c r="H4974" s="17">
        <v>23.88</v>
      </c>
      <c r="I4974" t="s">
        <v>964</v>
      </c>
      <c r="J4974" s="18">
        <f>ROUND(E4974/I4971* H4974,5)</f>
        <v>4.7759999999999998</v>
      </c>
      <c r="K4974" s="19"/>
    </row>
    <row r="4975" spans="1:27" x14ac:dyDescent="0.25">
      <c r="D4975" s="20" t="s">
        <v>965</v>
      </c>
      <c r="E4975" s="19"/>
      <c r="H4975" s="19"/>
      <c r="K4975" s="17">
        <f>SUM(J4973:J4974)</f>
        <v>8.8679999999999986</v>
      </c>
    </row>
    <row r="4976" spans="1:27" x14ac:dyDescent="0.25">
      <c r="B4976" s="9" t="s">
        <v>970</v>
      </c>
      <c r="E4976" s="19"/>
      <c r="H4976" s="19"/>
      <c r="K4976" s="19"/>
    </row>
    <row r="4977" spans="1:27" x14ac:dyDescent="0.25">
      <c r="B4977" t="s">
        <v>2121</v>
      </c>
      <c r="C4977" t="s">
        <v>12</v>
      </c>
      <c r="D4977" t="s">
        <v>2122</v>
      </c>
      <c r="E4977" s="16">
        <v>1</v>
      </c>
      <c r="G4977" t="s">
        <v>963</v>
      </c>
      <c r="H4977" s="17">
        <v>12</v>
      </c>
      <c r="I4977" t="s">
        <v>964</v>
      </c>
      <c r="J4977" s="18">
        <f>ROUND(E4977* H4977,5)</f>
        <v>12</v>
      </c>
      <c r="K4977" s="19"/>
    </row>
    <row r="4978" spans="1:27" x14ac:dyDescent="0.25">
      <c r="B4978" t="s">
        <v>2116</v>
      </c>
      <c r="C4978" t="s">
        <v>12</v>
      </c>
      <c r="D4978" t="s">
        <v>2117</v>
      </c>
      <c r="E4978" s="16">
        <v>1</v>
      </c>
      <c r="G4978" t="s">
        <v>963</v>
      </c>
      <c r="H4978" s="17">
        <v>0.42</v>
      </c>
      <c r="I4978" t="s">
        <v>964</v>
      </c>
      <c r="J4978" s="18">
        <f>ROUND(E4978* H4978,5)</f>
        <v>0.42</v>
      </c>
      <c r="K4978" s="19"/>
    </row>
    <row r="4979" spans="1:27" x14ac:dyDescent="0.25">
      <c r="D4979" s="20" t="s">
        <v>978</v>
      </c>
      <c r="E4979" s="19"/>
      <c r="H4979" s="19"/>
      <c r="K4979" s="17">
        <f>SUM(J4977:J4978)</f>
        <v>12.42</v>
      </c>
    </row>
    <row r="4980" spans="1:27" x14ac:dyDescent="0.25">
      <c r="E4980" s="19"/>
      <c r="H4980" s="19"/>
      <c r="K4980" s="19"/>
    </row>
    <row r="4981" spans="1:27" x14ac:dyDescent="0.25">
      <c r="D4981" s="20" t="s">
        <v>980</v>
      </c>
      <c r="E4981" s="19"/>
      <c r="H4981" s="19">
        <v>2</v>
      </c>
      <c r="I4981" t="s">
        <v>981</v>
      </c>
      <c r="J4981">
        <f>ROUND(H4981/100*K4975,5)</f>
        <v>0.17735999999999999</v>
      </c>
      <c r="K4981" s="19"/>
    </row>
    <row r="4982" spans="1:27" x14ac:dyDescent="0.25">
      <c r="D4982" s="20" t="s">
        <v>979</v>
      </c>
      <c r="E4982" s="19"/>
      <c r="H4982" s="19"/>
      <c r="K4982" s="21">
        <f>SUM(J4972:J4981)</f>
        <v>21.46536</v>
      </c>
    </row>
    <row r="4983" spans="1:27" x14ac:dyDescent="0.25">
      <c r="D4983" s="20" t="s">
        <v>1012</v>
      </c>
      <c r="E4983" s="19"/>
      <c r="H4983" s="19">
        <v>2.4</v>
      </c>
      <c r="I4983" t="s">
        <v>981</v>
      </c>
      <c r="K4983" s="17">
        <f>ROUND(H4983/100*K4982,5)</f>
        <v>0.51517000000000002</v>
      </c>
    </row>
    <row r="4984" spans="1:27" x14ac:dyDescent="0.25">
      <c r="D4984" s="20" t="s">
        <v>982</v>
      </c>
      <c r="E4984" s="19"/>
      <c r="H4984" s="19"/>
      <c r="K4984" s="21">
        <f>SUM(K4982:K4983)</f>
        <v>21.980530000000002</v>
      </c>
    </row>
    <row r="4986" spans="1:27" ht="45" customHeight="1" x14ac:dyDescent="0.25">
      <c r="A4986" s="12" t="s">
        <v>2123</v>
      </c>
      <c r="B4986" s="12" t="s">
        <v>385</v>
      </c>
      <c r="C4986" s="13" t="s">
        <v>12</v>
      </c>
      <c r="D4986" s="61" t="s">
        <v>386</v>
      </c>
      <c r="E4986" s="62"/>
      <c r="F4986" s="62"/>
      <c r="G4986" s="13"/>
      <c r="H4986" s="14" t="s">
        <v>958</v>
      </c>
      <c r="I4986" s="63">
        <v>1</v>
      </c>
      <c r="J4986" s="64"/>
      <c r="K4986" s="15">
        <f>ROUND(K4999,2)</f>
        <v>22.19</v>
      </c>
      <c r="L4986" s="13"/>
      <c r="M4986" s="13"/>
      <c r="N4986" s="13"/>
      <c r="O4986" s="13"/>
      <c r="P4986" s="13"/>
      <c r="Q4986" s="13"/>
      <c r="R4986" s="13"/>
      <c r="S4986" s="13"/>
      <c r="T4986" s="13"/>
      <c r="U4986" s="13"/>
      <c r="V4986" s="13"/>
      <c r="W4986" s="13"/>
      <c r="X4986" s="13"/>
      <c r="Y4986" s="13"/>
      <c r="Z4986" s="13"/>
      <c r="AA4986" s="13"/>
    </row>
    <row r="4987" spans="1:27" x14ac:dyDescent="0.25">
      <c r="B4987" s="9" t="s">
        <v>959</v>
      </c>
    </row>
    <row r="4988" spans="1:27" x14ac:dyDescent="0.25">
      <c r="B4988" t="s">
        <v>1083</v>
      </c>
      <c r="C4988" t="s">
        <v>25</v>
      </c>
      <c r="D4988" t="s">
        <v>1084</v>
      </c>
      <c r="E4988" s="16">
        <v>0.2</v>
      </c>
      <c r="F4988" t="s">
        <v>962</v>
      </c>
      <c r="G4988" t="s">
        <v>963</v>
      </c>
      <c r="H4988" s="17">
        <v>23.88</v>
      </c>
      <c r="I4988" t="s">
        <v>964</v>
      </c>
      <c r="J4988" s="18">
        <f>ROUND(E4988/I4986* H4988,5)</f>
        <v>4.7759999999999998</v>
      </c>
      <c r="K4988" s="19"/>
    </row>
    <row r="4989" spans="1:27" x14ac:dyDescent="0.25">
      <c r="B4989" t="s">
        <v>1081</v>
      </c>
      <c r="C4989" t="s">
        <v>25</v>
      </c>
      <c r="D4989" t="s">
        <v>1082</v>
      </c>
      <c r="E4989" s="16">
        <v>0.2</v>
      </c>
      <c r="F4989" t="s">
        <v>962</v>
      </c>
      <c r="G4989" t="s">
        <v>963</v>
      </c>
      <c r="H4989" s="17">
        <v>20.46</v>
      </c>
      <c r="I4989" t="s">
        <v>964</v>
      </c>
      <c r="J4989" s="18">
        <f>ROUND(E4989/I4986* H4989,5)</f>
        <v>4.0919999999999996</v>
      </c>
      <c r="K4989" s="19"/>
    </row>
    <row r="4990" spans="1:27" x14ac:dyDescent="0.25">
      <c r="D4990" s="20" t="s">
        <v>965</v>
      </c>
      <c r="E4990" s="19"/>
      <c r="H4990" s="19"/>
      <c r="K4990" s="17">
        <f>SUM(J4988:J4989)</f>
        <v>8.8679999999999986</v>
      </c>
    </row>
    <row r="4991" spans="1:27" x14ac:dyDescent="0.25">
      <c r="B4991" s="9" t="s">
        <v>970</v>
      </c>
      <c r="E4991" s="19"/>
      <c r="H4991" s="19"/>
      <c r="K4991" s="19"/>
    </row>
    <row r="4992" spans="1:27" x14ac:dyDescent="0.25">
      <c r="B4992" t="s">
        <v>2124</v>
      </c>
      <c r="C4992" t="s">
        <v>12</v>
      </c>
      <c r="D4992" t="s">
        <v>2125</v>
      </c>
      <c r="E4992" s="16">
        <v>1</v>
      </c>
      <c r="G4992" t="s">
        <v>963</v>
      </c>
      <c r="H4992" s="17">
        <v>12.2</v>
      </c>
      <c r="I4992" t="s">
        <v>964</v>
      </c>
      <c r="J4992" s="18">
        <f>ROUND(E4992* H4992,5)</f>
        <v>12.2</v>
      </c>
      <c r="K4992" s="19"/>
    </row>
    <row r="4993" spans="1:27" x14ac:dyDescent="0.25">
      <c r="B4993" t="s">
        <v>2116</v>
      </c>
      <c r="C4993" t="s">
        <v>12</v>
      </c>
      <c r="D4993" t="s">
        <v>2117</v>
      </c>
      <c r="E4993" s="16">
        <v>1</v>
      </c>
      <c r="G4993" t="s">
        <v>963</v>
      </c>
      <c r="H4993" s="17">
        <v>0.42</v>
      </c>
      <c r="I4993" t="s">
        <v>964</v>
      </c>
      <c r="J4993" s="18">
        <f>ROUND(E4993* H4993,5)</f>
        <v>0.42</v>
      </c>
      <c r="K4993" s="19"/>
    </row>
    <row r="4994" spans="1:27" x14ac:dyDescent="0.25">
      <c r="D4994" s="20" t="s">
        <v>978</v>
      </c>
      <c r="E4994" s="19"/>
      <c r="H4994" s="19"/>
      <c r="K4994" s="17">
        <f>SUM(J4992:J4993)</f>
        <v>12.62</v>
      </c>
    </row>
    <row r="4995" spans="1:27" x14ac:dyDescent="0.25">
      <c r="E4995" s="19"/>
      <c r="H4995" s="19"/>
      <c r="K4995" s="19"/>
    </row>
    <row r="4996" spans="1:27" x14ac:dyDescent="0.25">
      <c r="D4996" s="20" t="s">
        <v>980</v>
      </c>
      <c r="E4996" s="19"/>
      <c r="H4996" s="19">
        <v>2</v>
      </c>
      <c r="I4996" t="s">
        <v>981</v>
      </c>
      <c r="J4996">
        <f>ROUND(H4996/100*K4990,5)</f>
        <v>0.17735999999999999</v>
      </c>
      <c r="K4996" s="19"/>
    </row>
    <row r="4997" spans="1:27" x14ac:dyDescent="0.25">
      <c r="D4997" s="20" t="s">
        <v>979</v>
      </c>
      <c r="E4997" s="19"/>
      <c r="H4997" s="19"/>
      <c r="K4997" s="21">
        <f>SUM(J4987:J4996)</f>
        <v>21.66536</v>
      </c>
    </row>
    <row r="4998" spans="1:27" x14ac:dyDescent="0.25">
      <c r="D4998" s="20" t="s">
        <v>1012</v>
      </c>
      <c r="E4998" s="19"/>
      <c r="H4998" s="19">
        <v>2.4</v>
      </c>
      <c r="I4998" t="s">
        <v>981</v>
      </c>
      <c r="K4998" s="17">
        <f>ROUND(H4998/100*K4997,5)</f>
        <v>0.51997000000000004</v>
      </c>
    </row>
    <row r="4999" spans="1:27" x14ac:dyDescent="0.25">
      <c r="D4999" s="20" t="s">
        <v>982</v>
      </c>
      <c r="E4999" s="19"/>
      <c r="H4999" s="19"/>
      <c r="K4999" s="21">
        <f>SUM(K4997:K4998)</f>
        <v>22.18533</v>
      </c>
    </row>
    <row r="5001" spans="1:27" ht="45" customHeight="1" x14ac:dyDescent="0.25">
      <c r="A5001" s="12" t="s">
        <v>2126</v>
      </c>
      <c r="B5001" s="12" t="s">
        <v>387</v>
      </c>
      <c r="C5001" s="13" t="s">
        <v>12</v>
      </c>
      <c r="D5001" s="61" t="s">
        <v>388</v>
      </c>
      <c r="E5001" s="62"/>
      <c r="F5001" s="62"/>
      <c r="G5001" s="13"/>
      <c r="H5001" s="14" t="s">
        <v>958</v>
      </c>
      <c r="I5001" s="63">
        <v>1</v>
      </c>
      <c r="J5001" s="64"/>
      <c r="K5001" s="15">
        <f>ROUND(K5014,2)</f>
        <v>22.52</v>
      </c>
      <c r="L5001" s="13"/>
      <c r="M5001" s="13"/>
      <c r="N5001" s="13"/>
      <c r="O5001" s="13"/>
      <c r="P5001" s="13"/>
      <c r="Q5001" s="13"/>
      <c r="R5001" s="13"/>
      <c r="S5001" s="13"/>
      <c r="T5001" s="13"/>
      <c r="U5001" s="13"/>
      <c r="V5001" s="13"/>
      <c r="W5001" s="13"/>
      <c r="X5001" s="13"/>
      <c r="Y5001" s="13"/>
      <c r="Z5001" s="13"/>
      <c r="AA5001" s="13"/>
    </row>
    <row r="5002" spans="1:27" x14ac:dyDescent="0.25">
      <c r="B5002" s="9" t="s">
        <v>959</v>
      </c>
    </row>
    <row r="5003" spans="1:27" x14ac:dyDescent="0.25">
      <c r="B5003" t="s">
        <v>1081</v>
      </c>
      <c r="C5003" t="s">
        <v>25</v>
      </c>
      <c r="D5003" t="s">
        <v>1082</v>
      </c>
      <c r="E5003" s="16">
        <v>0.2</v>
      </c>
      <c r="F5003" t="s">
        <v>962</v>
      </c>
      <c r="G5003" t="s">
        <v>963</v>
      </c>
      <c r="H5003" s="17">
        <v>20.46</v>
      </c>
      <c r="I5003" t="s">
        <v>964</v>
      </c>
      <c r="J5003" s="18">
        <f>ROUND(E5003/I5001* H5003,5)</f>
        <v>4.0919999999999996</v>
      </c>
      <c r="K5003" s="19"/>
    </row>
    <row r="5004" spans="1:27" x14ac:dyDescent="0.25">
      <c r="B5004" t="s">
        <v>1083</v>
      </c>
      <c r="C5004" t="s">
        <v>25</v>
      </c>
      <c r="D5004" t="s">
        <v>1084</v>
      </c>
      <c r="E5004" s="16">
        <v>0.2</v>
      </c>
      <c r="F5004" t="s">
        <v>962</v>
      </c>
      <c r="G5004" t="s">
        <v>963</v>
      </c>
      <c r="H5004" s="17">
        <v>23.88</v>
      </c>
      <c r="I5004" t="s">
        <v>964</v>
      </c>
      <c r="J5004" s="18">
        <f>ROUND(E5004/I5001* H5004,5)</f>
        <v>4.7759999999999998</v>
      </c>
      <c r="K5004" s="19"/>
    </row>
    <row r="5005" spans="1:27" x14ac:dyDescent="0.25">
      <c r="D5005" s="20" t="s">
        <v>965</v>
      </c>
      <c r="E5005" s="19"/>
      <c r="H5005" s="19"/>
      <c r="K5005" s="17">
        <f>SUM(J5003:J5004)</f>
        <v>8.8679999999999986</v>
      </c>
    </row>
    <row r="5006" spans="1:27" x14ac:dyDescent="0.25">
      <c r="B5006" s="9" t="s">
        <v>970</v>
      </c>
      <c r="E5006" s="19"/>
      <c r="H5006" s="19"/>
      <c r="K5006" s="19"/>
    </row>
    <row r="5007" spans="1:27" x14ac:dyDescent="0.25">
      <c r="B5007" t="s">
        <v>2116</v>
      </c>
      <c r="C5007" t="s">
        <v>12</v>
      </c>
      <c r="D5007" t="s">
        <v>2117</v>
      </c>
      <c r="E5007" s="16">
        <v>1</v>
      </c>
      <c r="G5007" t="s">
        <v>963</v>
      </c>
      <c r="H5007" s="17">
        <v>0.42</v>
      </c>
      <c r="I5007" t="s">
        <v>964</v>
      </c>
      <c r="J5007" s="18">
        <f>ROUND(E5007* H5007,5)</f>
        <v>0.42</v>
      </c>
      <c r="K5007" s="19"/>
    </row>
    <row r="5008" spans="1:27" x14ac:dyDescent="0.25">
      <c r="B5008" t="s">
        <v>2127</v>
      </c>
      <c r="C5008" t="s">
        <v>12</v>
      </c>
      <c r="D5008" t="s">
        <v>2128</v>
      </c>
      <c r="E5008" s="16">
        <v>1</v>
      </c>
      <c r="G5008" t="s">
        <v>963</v>
      </c>
      <c r="H5008" s="17">
        <v>12.53</v>
      </c>
      <c r="I5008" t="s">
        <v>964</v>
      </c>
      <c r="J5008" s="18">
        <f>ROUND(E5008* H5008,5)</f>
        <v>12.53</v>
      </c>
      <c r="K5008" s="19"/>
    </row>
    <row r="5009" spans="1:27" x14ac:dyDescent="0.25">
      <c r="D5009" s="20" t="s">
        <v>978</v>
      </c>
      <c r="E5009" s="19"/>
      <c r="H5009" s="19"/>
      <c r="K5009" s="17">
        <f>SUM(J5007:J5008)</f>
        <v>12.95</v>
      </c>
    </row>
    <row r="5010" spans="1:27" x14ac:dyDescent="0.25">
      <c r="E5010" s="19"/>
      <c r="H5010" s="19"/>
      <c r="K5010" s="19"/>
    </row>
    <row r="5011" spans="1:27" x14ac:dyDescent="0.25">
      <c r="D5011" s="20" t="s">
        <v>980</v>
      </c>
      <c r="E5011" s="19"/>
      <c r="H5011" s="19">
        <v>2</v>
      </c>
      <c r="I5011" t="s">
        <v>981</v>
      </c>
      <c r="J5011">
        <f>ROUND(H5011/100*K5005,5)</f>
        <v>0.17735999999999999</v>
      </c>
      <c r="K5011" s="19"/>
    </row>
    <row r="5012" spans="1:27" x14ac:dyDescent="0.25">
      <c r="D5012" s="20" t="s">
        <v>979</v>
      </c>
      <c r="E5012" s="19"/>
      <c r="H5012" s="19"/>
      <c r="K5012" s="21">
        <f>SUM(J5002:J5011)</f>
        <v>21.995359999999998</v>
      </c>
    </row>
    <row r="5013" spans="1:27" x14ac:dyDescent="0.25">
      <c r="D5013" s="20" t="s">
        <v>1012</v>
      </c>
      <c r="E5013" s="19"/>
      <c r="H5013" s="19">
        <v>2.4</v>
      </c>
      <c r="I5013" t="s">
        <v>981</v>
      </c>
      <c r="K5013" s="17">
        <f>ROUND(H5013/100*K5012,5)</f>
        <v>0.52788999999999997</v>
      </c>
    </row>
    <row r="5014" spans="1:27" x14ac:dyDescent="0.25">
      <c r="D5014" s="20" t="s">
        <v>982</v>
      </c>
      <c r="E5014" s="19"/>
      <c r="H5014" s="19"/>
      <c r="K5014" s="21">
        <f>SUM(K5012:K5013)</f>
        <v>22.523249999999997</v>
      </c>
    </row>
    <row r="5016" spans="1:27" ht="45" customHeight="1" x14ac:dyDescent="0.25">
      <c r="A5016" s="12" t="s">
        <v>2129</v>
      </c>
      <c r="B5016" s="12" t="s">
        <v>389</v>
      </c>
      <c r="C5016" s="13" t="s">
        <v>12</v>
      </c>
      <c r="D5016" s="61" t="s">
        <v>390</v>
      </c>
      <c r="E5016" s="62"/>
      <c r="F5016" s="62"/>
      <c r="G5016" s="13"/>
      <c r="H5016" s="14" t="s">
        <v>958</v>
      </c>
      <c r="I5016" s="63">
        <v>1</v>
      </c>
      <c r="J5016" s="64"/>
      <c r="K5016" s="15">
        <f>ROUND(K5029,2)</f>
        <v>22.79</v>
      </c>
      <c r="L5016" s="13"/>
      <c r="M5016" s="13"/>
      <c r="N5016" s="13"/>
      <c r="O5016" s="13"/>
      <c r="P5016" s="13"/>
      <c r="Q5016" s="13"/>
      <c r="R5016" s="13"/>
      <c r="S5016" s="13"/>
      <c r="T5016" s="13"/>
      <c r="U5016" s="13"/>
      <c r="V5016" s="13"/>
      <c r="W5016" s="13"/>
      <c r="X5016" s="13"/>
      <c r="Y5016" s="13"/>
      <c r="Z5016" s="13"/>
      <c r="AA5016" s="13"/>
    </row>
    <row r="5017" spans="1:27" x14ac:dyDescent="0.25">
      <c r="B5017" s="9" t="s">
        <v>959</v>
      </c>
    </row>
    <row r="5018" spans="1:27" x14ac:dyDescent="0.25">
      <c r="B5018" t="s">
        <v>1081</v>
      </c>
      <c r="C5018" t="s">
        <v>25</v>
      </c>
      <c r="D5018" t="s">
        <v>1082</v>
      </c>
      <c r="E5018" s="16">
        <v>0.2</v>
      </c>
      <c r="F5018" t="s">
        <v>962</v>
      </c>
      <c r="G5018" t="s">
        <v>963</v>
      </c>
      <c r="H5018" s="17">
        <v>20.46</v>
      </c>
      <c r="I5018" t="s">
        <v>964</v>
      </c>
      <c r="J5018" s="18">
        <f>ROUND(E5018/I5016* H5018,5)</f>
        <v>4.0919999999999996</v>
      </c>
      <c r="K5018" s="19"/>
    </row>
    <row r="5019" spans="1:27" x14ac:dyDescent="0.25">
      <c r="B5019" t="s">
        <v>1083</v>
      </c>
      <c r="C5019" t="s">
        <v>25</v>
      </c>
      <c r="D5019" t="s">
        <v>1084</v>
      </c>
      <c r="E5019" s="16">
        <v>0.2</v>
      </c>
      <c r="F5019" t="s">
        <v>962</v>
      </c>
      <c r="G5019" t="s">
        <v>963</v>
      </c>
      <c r="H5019" s="17">
        <v>23.88</v>
      </c>
      <c r="I5019" t="s">
        <v>964</v>
      </c>
      <c r="J5019" s="18">
        <f>ROUND(E5019/I5016* H5019,5)</f>
        <v>4.7759999999999998</v>
      </c>
      <c r="K5019" s="19"/>
    </row>
    <row r="5020" spans="1:27" x14ac:dyDescent="0.25">
      <c r="D5020" s="20" t="s">
        <v>965</v>
      </c>
      <c r="E5020" s="19"/>
      <c r="H5020" s="19"/>
      <c r="K5020" s="17">
        <f>SUM(J5018:J5019)</f>
        <v>8.8679999999999986</v>
      </c>
    </row>
    <row r="5021" spans="1:27" x14ac:dyDescent="0.25">
      <c r="B5021" s="9" t="s">
        <v>970</v>
      </c>
      <c r="E5021" s="19"/>
      <c r="H5021" s="19"/>
      <c r="K5021" s="19"/>
    </row>
    <row r="5022" spans="1:27" x14ac:dyDescent="0.25">
      <c r="B5022" t="s">
        <v>2130</v>
      </c>
      <c r="C5022" t="s">
        <v>12</v>
      </c>
      <c r="D5022" t="s">
        <v>2131</v>
      </c>
      <c r="E5022" s="16">
        <v>1</v>
      </c>
      <c r="G5022" t="s">
        <v>963</v>
      </c>
      <c r="H5022" s="17">
        <v>12.79</v>
      </c>
      <c r="I5022" t="s">
        <v>964</v>
      </c>
      <c r="J5022" s="18">
        <f>ROUND(E5022* H5022,5)</f>
        <v>12.79</v>
      </c>
      <c r="K5022" s="19"/>
    </row>
    <row r="5023" spans="1:27" x14ac:dyDescent="0.25">
      <c r="B5023" t="s">
        <v>2116</v>
      </c>
      <c r="C5023" t="s">
        <v>12</v>
      </c>
      <c r="D5023" t="s">
        <v>2117</v>
      </c>
      <c r="E5023" s="16">
        <v>1</v>
      </c>
      <c r="G5023" t="s">
        <v>963</v>
      </c>
      <c r="H5023" s="17">
        <v>0.42</v>
      </c>
      <c r="I5023" t="s">
        <v>964</v>
      </c>
      <c r="J5023" s="18">
        <f>ROUND(E5023* H5023,5)</f>
        <v>0.42</v>
      </c>
      <c r="K5023" s="19"/>
    </row>
    <row r="5024" spans="1:27" x14ac:dyDescent="0.25">
      <c r="D5024" s="20" t="s">
        <v>978</v>
      </c>
      <c r="E5024" s="19"/>
      <c r="H5024" s="19"/>
      <c r="K5024" s="17">
        <f>SUM(J5022:J5023)</f>
        <v>13.209999999999999</v>
      </c>
    </row>
    <row r="5025" spans="1:27" x14ac:dyDescent="0.25">
      <c r="E5025" s="19"/>
      <c r="H5025" s="19"/>
      <c r="K5025" s="19"/>
    </row>
    <row r="5026" spans="1:27" x14ac:dyDescent="0.25">
      <c r="D5026" s="20" t="s">
        <v>980</v>
      </c>
      <c r="E5026" s="19"/>
      <c r="H5026" s="19">
        <v>2</v>
      </c>
      <c r="I5026" t="s">
        <v>981</v>
      </c>
      <c r="J5026">
        <f>ROUND(H5026/100*K5020,5)</f>
        <v>0.17735999999999999</v>
      </c>
      <c r="K5026" s="19"/>
    </row>
    <row r="5027" spans="1:27" x14ac:dyDescent="0.25">
      <c r="D5027" s="20" t="s">
        <v>979</v>
      </c>
      <c r="E5027" s="19"/>
      <c r="H5027" s="19"/>
      <c r="K5027" s="21">
        <f>SUM(J5017:J5026)</f>
        <v>22.25536</v>
      </c>
    </row>
    <row r="5028" spans="1:27" x14ac:dyDescent="0.25">
      <c r="D5028" s="20" t="s">
        <v>1012</v>
      </c>
      <c r="E5028" s="19"/>
      <c r="H5028" s="19">
        <v>2.4</v>
      </c>
      <c r="I5028" t="s">
        <v>981</v>
      </c>
      <c r="K5028" s="17">
        <f>ROUND(H5028/100*K5027,5)</f>
        <v>0.53412999999999999</v>
      </c>
    </row>
    <row r="5029" spans="1:27" x14ac:dyDescent="0.25">
      <c r="D5029" s="20" t="s">
        <v>982</v>
      </c>
      <c r="E5029" s="19"/>
      <c r="H5029" s="19"/>
      <c r="K5029" s="21">
        <f>SUM(K5027:K5028)</f>
        <v>22.789490000000001</v>
      </c>
    </row>
    <row r="5031" spans="1:27" ht="45" customHeight="1" x14ac:dyDescent="0.25">
      <c r="A5031" s="12" t="s">
        <v>2132</v>
      </c>
      <c r="B5031" s="12" t="s">
        <v>375</v>
      </c>
      <c r="C5031" s="13" t="s">
        <v>12</v>
      </c>
      <c r="D5031" s="61" t="s">
        <v>376</v>
      </c>
      <c r="E5031" s="62"/>
      <c r="F5031" s="62"/>
      <c r="G5031" s="13"/>
      <c r="H5031" s="14" t="s">
        <v>958</v>
      </c>
      <c r="I5031" s="63">
        <v>1</v>
      </c>
      <c r="J5031" s="64"/>
      <c r="K5031" s="15">
        <f>ROUND(K5044,2)</f>
        <v>38.049999999999997</v>
      </c>
      <c r="L5031" s="13"/>
      <c r="M5031" s="13"/>
      <c r="N5031" s="13"/>
      <c r="O5031" s="13"/>
      <c r="P5031" s="13"/>
      <c r="Q5031" s="13"/>
      <c r="R5031" s="13"/>
      <c r="S5031" s="13"/>
      <c r="T5031" s="13"/>
      <c r="U5031" s="13"/>
      <c r="V5031" s="13"/>
      <c r="W5031" s="13"/>
      <c r="X5031" s="13"/>
      <c r="Y5031" s="13"/>
      <c r="Z5031" s="13"/>
      <c r="AA5031" s="13"/>
    </row>
    <row r="5032" spans="1:27" x14ac:dyDescent="0.25">
      <c r="B5032" s="9" t="s">
        <v>959</v>
      </c>
    </row>
    <row r="5033" spans="1:27" x14ac:dyDescent="0.25">
      <c r="B5033" t="s">
        <v>1081</v>
      </c>
      <c r="C5033" t="s">
        <v>25</v>
      </c>
      <c r="D5033" t="s">
        <v>1082</v>
      </c>
      <c r="E5033" s="16">
        <v>0.2</v>
      </c>
      <c r="F5033" t="s">
        <v>962</v>
      </c>
      <c r="G5033" t="s">
        <v>963</v>
      </c>
      <c r="H5033" s="17">
        <v>20.46</v>
      </c>
      <c r="I5033" t="s">
        <v>964</v>
      </c>
      <c r="J5033" s="18">
        <f>ROUND(E5033/I5031* H5033,5)</f>
        <v>4.0919999999999996</v>
      </c>
      <c r="K5033" s="19"/>
    </row>
    <row r="5034" spans="1:27" x14ac:dyDescent="0.25">
      <c r="B5034" t="s">
        <v>1083</v>
      </c>
      <c r="C5034" t="s">
        <v>25</v>
      </c>
      <c r="D5034" t="s">
        <v>1084</v>
      </c>
      <c r="E5034" s="16">
        <v>0.2</v>
      </c>
      <c r="F5034" t="s">
        <v>962</v>
      </c>
      <c r="G5034" t="s">
        <v>963</v>
      </c>
      <c r="H5034" s="17">
        <v>23.88</v>
      </c>
      <c r="I5034" t="s">
        <v>964</v>
      </c>
      <c r="J5034" s="18">
        <f>ROUND(E5034/I5031* H5034,5)</f>
        <v>4.7759999999999998</v>
      </c>
      <c r="K5034" s="19"/>
    </row>
    <row r="5035" spans="1:27" x14ac:dyDescent="0.25">
      <c r="D5035" s="20" t="s">
        <v>965</v>
      </c>
      <c r="E5035" s="19"/>
      <c r="H5035" s="19"/>
      <c r="K5035" s="17">
        <f>SUM(J5033:J5034)</f>
        <v>8.8679999999999986</v>
      </c>
    </row>
    <row r="5036" spans="1:27" x14ac:dyDescent="0.25">
      <c r="B5036" s="9" t="s">
        <v>970</v>
      </c>
      <c r="E5036" s="19"/>
      <c r="H5036" s="19"/>
      <c r="K5036" s="19"/>
    </row>
    <row r="5037" spans="1:27" x14ac:dyDescent="0.25">
      <c r="B5037" t="s">
        <v>2133</v>
      </c>
      <c r="C5037" t="s">
        <v>12</v>
      </c>
      <c r="D5037" t="s">
        <v>2134</v>
      </c>
      <c r="E5037" s="16">
        <v>1</v>
      </c>
      <c r="G5037" t="s">
        <v>963</v>
      </c>
      <c r="H5037" s="17">
        <v>27.69</v>
      </c>
      <c r="I5037" t="s">
        <v>964</v>
      </c>
      <c r="J5037" s="18">
        <f>ROUND(E5037* H5037,5)</f>
        <v>27.69</v>
      </c>
      <c r="K5037" s="19"/>
    </row>
    <row r="5038" spans="1:27" x14ac:dyDescent="0.25">
      <c r="B5038" t="s">
        <v>2116</v>
      </c>
      <c r="C5038" t="s">
        <v>12</v>
      </c>
      <c r="D5038" t="s">
        <v>2117</v>
      </c>
      <c r="E5038" s="16">
        <v>1</v>
      </c>
      <c r="G5038" t="s">
        <v>963</v>
      </c>
      <c r="H5038" s="17">
        <v>0.42</v>
      </c>
      <c r="I5038" t="s">
        <v>964</v>
      </c>
      <c r="J5038" s="18">
        <f>ROUND(E5038* H5038,5)</f>
        <v>0.42</v>
      </c>
      <c r="K5038" s="19"/>
    </row>
    <row r="5039" spans="1:27" x14ac:dyDescent="0.25">
      <c r="D5039" s="20" t="s">
        <v>978</v>
      </c>
      <c r="E5039" s="19"/>
      <c r="H5039" s="19"/>
      <c r="K5039" s="17">
        <f>SUM(J5037:J5038)</f>
        <v>28.110000000000003</v>
      </c>
    </row>
    <row r="5040" spans="1:27" x14ac:dyDescent="0.25">
      <c r="E5040" s="19"/>
      <c r="H5040" s="19"/>
      <c r="K5040" s="19"/>
    </row>
    <row r="5041" spans="1:27" x14ac:dyDescent="0.25">
      <c r="D5041" s="20" t="s">
        <v>980</v>
      </c>
      <c r="E5041" s="19"/>
      <c r="H5041" s="19">
        <v>2</v>
      </c>
      <c r="I5041" t="s">
        <v>981</v>
      </c>
      <c r="J5041">
        <f>ROUND(H5041/100*K5035,5)</f>
        <v>0.17735999999999999</v>
      </c>
      <c r="K5041" s="19"/>
    </row>
    <row r="5042" spans="1:27" x14ac:dyDescent="0.25">
      <c r="D5042" s="20" t="s">
        <v>979</v>
      </c>
      <c r="E5042" s="19"/>
      <c r="H5042" s="19"/>
      <c r="K5042" s="21">
        <f>SUM(J5032:J5041)</f>
        <v>37.155360000000002</v>
      </c>
    </row>
    <row r="5043" spans="1:27" x14ac:dyDescent="0.25">
      <c r="D5043" s="20" t="s">
        <v>1012</v>
      </c>
      <c r="E5043" s="19"/>
      <c r="H5043" s="19">
        <v>2.4</v>
      </c>
      <c r="I5043" t="s">
        <v>981</v>
      </c>
      <c r="K5043" s="17">
        <f>ROUND(H5043/100*K5042,5)</f>
        <v>0.89173000000000002</v>
      </c>
    </row>
    <row r="5044" spans="1:27" x14ac:dyDescent="0.25">
      <c r="D5044" s="20" t="s">
        <v>982</v>
      </c>
      <c r="E5044" s="19"/>
      <c r="H5044" s="19"/>
      <c r="K5044" s="21">
        <f>SUM(K5042:K5043)</f>
        <v>38.047090000000004</v>
      </c>
    </row>
    <row r="5046" spans="1:27" ht="45" customHeight="1" x14ac:dyDescent="0.25">
      <c r="A5046" s="12" t="s">
        <v>2135</v>
      </c>
      <c r="B5046" s="12" t="s">
        <v>377</v>
      </c>
      <c r="C5046" s="13" t="s">
        <v>12</v>
      </c>
      <c r="D5046" s="61" t="s">
        <v>378</v>
      </c>
      <c r="E5046" s="62"/>
      <c r="F5046" s="62"/>
      <c r="G5046" s="13"/>
      <c r="H5046" s="14" t="s">
        <v>958</v>
      </c>
      <c r="I5046" s="63">
        <v>1</v>
      </c>
      <c r="J5046" s="64"/>
      <c r="K5046" s="15">
        <f>ROUND(K5059,2)</f>
        <v>39.86</v>
      </c>
      <c r="L5046" s="13"/>
      <c r="M5046" s="13"/>
      <c r="N5046" s="13"/>
      <c r="O5046" s="13"/>
      <c r="P5046" s="13"/>
      <c r="Q5046" s="13"/>
      <c r="R5046" s="13"/>
      <c r="S5046" s="13"/>
      <c r="T5046" s="13"/>
      <c r="U5046" s="13"/>
      <c r="V5046" s="13"/>
      <c r="W5046" s="13"/>
      <c r="X5046" s="13"/>
      <c r="Y5046" s="13"/>
      <c r="Z5046" s="13"/>
      <c r="AA5046" s="13"/>
    </row>
    <row r="5047" spans="1:27" x14ac:dyDescent="0.25">
      <c r="B5047" s="9" t="s">
        <v>959</v>
      </c>
    </row>
    <row r="5048" spans="1:27" x14ac:dyDescent="0.25">
      <c r="B5048" t="s">
        <v>1081</v>
      </c>
      <c r="C5048" t="s">
        <v>25</v>
      </c>
      <c r="D5048" t="s">
        <v>1082</v>
      </c>
      <c r="E5048" s="16">
        <v>0.2</v>
      </c>
      <c r="F5048" t="s">
        <v>962</v>
      </c>
      <c r="G5048" t="s">
        <v>963</v>
      </c>
      <c r="H5048" s="17">
        <v>20.46</v>
      </c>
      <c r="I5048" t="s">
        <v>964</v>
      </c>
      <c r="J5048" s="18">
        <f>ROUND(E5048/I5046* H5048,5)</f>
        <v>4.0919999999999996</v>
      </c>
      <c r="K5048" s="19"/>
    </row>
    <row r="5049" spans="1:27" x14ac:dyDescent="0.25">
      <c r="B5049" t="s">
        <v>1083</v>
      </c>
      <c r="C5049" t="s">
        <v>25</v>
      </c>
      <c r="D5049" t="s">
        <v>1084</v>
      </c>
      <c r="E5049" s="16">
        <v>0.2</v>
      </c>
      <c r="F5049" t="s">
        <v>962</v>
      </c>
      <c r="G5049" t="s">
        <v>963</v>
      </c>
      <c r="H5049" s="17">
        <v>23.88</v>
      </c>
      <c r="I5049" t="s">
        <v>964</v>
      </c>
      <c r="J5049" s="18">
        <f>ROUND(E5049/I5046* H5049,5)</f>
        <v>4.7759999999999998</v>
      </c>
      <c r="K5049" s="19"/>
    </row>
    <row r="5050" spans="1:27" x14ac:dyDescent="0.25">
      <c r="D5050" s="20" t="s">
        <v>965</v>
      </c>
      <c r="E5050" s="19"/>
      <c r="H5050" s="19"/>
      <c r="K5050" s="17">
        <f>SUM(J5048:J5049)</f>
        <v>8.8679999999999986</v>
      </c>
    </row>
    <row r="5051" spans="1:27" x14ac:dyDescent="0.25">
      <c r="B5051" s="9" t="s">
        <v>970</v>
      </c>
      <c r="E5051" s="19"/>
      <c r="H5051" s="19"/>
      <c r="K5051" s="19"/>
    </row>
    <row r="5052" spans="1:27" x14ac:dyDescent="0.25">
      <c r="B5052" t="s">
        <v>2136</v>
      </c>
      <c r="C5052" t="s">
        <v>12</v>
      </c>
      <c r="D5052" t="s">
        <v>2137</v>
      </c>
      <c r="E5052" s="16">
        <v>1</v>
      </c>
      <c r="G5052" t="s">
        <v>963</v>
      </c>
      <c r="H5052" s="17">
        <v>29.46</v>
      </c>
      <c r="I5052" t="s">
        <v>964</v>
      </c>
      <c r="J5052" s="18">
        <f>ROUND(E5052* H5052,5)</f>
        <v>29.46</v>
      </c>
      <c r="K5052" s="19"/>
    </row>
    <row r="5053" spans="1:27" x14ac:dyDescent="0.25">
      <c r="B5053" t="s">
        <v>2116</v>
      </c>
      <c r="C5053" t="s">
        <v>12</v>
      </c>
      <c r="D5053" t="s">
        <v>2117</v>
      </c>
      <c r="E5053" s="16">
        <v>1</v>
      </c>
      <c r="G5053" t="s">
        <v>963</v>
      </c>
      <c r="H5053" s="17">
        <v>0.42</v>
      </c>
      <c r="I5053" t="s">
        <v>964</v>
      </c>
      <c r="J5053" s="18">
        <f>ROUND(E5053* H5053,5)</f>
        <v>0.42</v>
      </c>
      <c r="K5053" s="19"/>
    </row>
    <row r="5054" spans="1:27" x14ac:dyDescent="0.25">
      <c r="D5054" s="20" t="s">
        <v>978</v>
      </c>
      <c r="E5054" s="19"/>
      <c r="H5054" s="19"/>
      <c r="K5054" s="17">
        <f>SUM(J5052:J5053)</f>
        <v>29.880000000000003</v>
      </c>
    </row>
    <row r="5055" spans="1:27" x14ac:dyDescent="0.25">
      <c r="E5055" s="19"/>
      <c r="H5055" s="19"/>
      <c r="K5055" s="19"/>
    </row>
    <row r="5056" spans="1:27" x14ac:dyDescent="0.25">
      <c r="D5056" s="20" t="s">
        <v>980</v>
      </c>
      <c r="E5056" s="19"/>
      <c r="H5056" s="19">
        <v>2</v>
      </c>
      <c r="I5056" t="s">
        <v>981</v>
      </c>
      <c r="J5056">
        <f>ROUND(H5056/100*K5050,5)</f>
        <v>0.17735999999999999</v>
      </c>
      <c r="K5056" s="19"/>
    </row>
    <row r="5057" spans="1:27" x14ac:dyDescent="0.25">
      <c r="D5057" s="20" t="s">
        <v>979</v>
      </c>
      <c r="E5057" s="19"/>
      <c r="H5057" s="19"/>
      <c r="K5057" s="21">
        <f>SUM(J5047:J5056)</f>
        <v>38.925360000000005</v>
      </c>
    </row>
    <row r="5058" spans="1:27" x14ac:dyDescent="0.25">
      <c r="D5058" s="20" t="s">
        <v>1012</v>
      </c>
      <c r="E5058" s="19"/>
      <c r="H5058" s="19">
        <v>2.4</v>
      </c>
      <c r="I5058" t="s">
        <v>981</v>
      </c>
      <c r="K5058" s="17">
        <f>ROUND(H5058/100*K5057,5)</f>
        <v>0.93420999999999998</v>
      </c>
    </row>
    <row r="5059" spans="1:27" x14ac:dyDescent="0.25">
      <c r="D5059" s="20" t="s">
        <v>982</v>
      </c>
      <c r="E5059" s="19"/>
      <c r="H5059" s="19"/>
      <c r="K5059" s="21">
        <f>SUM(K5057:K5058)</f>
        <v>39.859570000000005</v>
      </c>
    </row>
    <row r="5061" spans="1:27" ht="45" customHeight="1" x14ac:dyDescent="0.25">
      <c r="A5061" s="12" t="s">
        <v>2138</v>
      </c>
      <c r="B5061" s="12" t="s">
        <v>379</v>
      </c>
      <c r="C5061" s="13" t="s">
        <v>12</v>
      </c>
      <c r="D5061" s="61" t="s">
        <v>380</v>
      </c>
      <c r="E5061" s="62"/>
      <c r="F5061" s="62"/>
      <c r="G5061" s="13"/>
      <c r="H5061" s="14" t="s">
        <v>958</v>
      </c>
      <c r="I5061" s="63">
        <v>1</v>
      </c>
      <c r="J5061" s="64"/>
      <c r="K5061" s="15">
        <f>ROUND(K5074,2)</f>
        <v>39.35</v>
      </c>
      <c r="L5061" s="13"/>
      <c r="M5061" s="13"/>
      <c r="N5061" s="13"/>
      <c r="O5061" s="13"/>
      <c r="P5061" s="13"/>
      <c r="Q5061" s="13"/>
      <c r="R5061" s="13"/>
      <c r="S5061" s="13"/>
      <c r="T5061" s="13"/>
      <c r="U5061" s="13"/>
      <c r="V5061" s="13"/>
      <c r="W5061" s="13"/>
      <c r="X5061" s="13"/>
      <c r="Y5061" s="13"/>
      <c r="Z5061" s="13"/>
      <c r="AA5061" s="13"/>
    </row>
    <row r="5062" spans="1:27" x14ac:dyDescent="0.25">
      <c r="B5062" s="9" t="s">
        <v>959</v>
      </c>
    </row>
    <row r="5063" spans="1:27" x14ac:dyDescent="0.25">
      <c r="B5063" t="s">
        <v>1081</v>
      </c>
      <c r="C5063" t="s">
        <v>25</v>
      </c>
      <c r="D5063" t="s">
        <v>1082</v>
      </c>
      <c r="E5063" s="16">
        <v>0.2</v>
      </c>
      <c r="F5063" t="s">
        <v>962</v>
      </c>
      <c r="G5063" t="s">
        <v>963</v>
      </c>
      <c r="H5063" s="17">
        <v>20.46</v>
      </c>
      <c r="I5063" t="s">
        <v>964</v>
      </c>
      <c r="J5063" s="18">
        <f>ROUND(E5063/I5061* H5063,5)</f>
        <v>4.0919999999999996</v>
      </c>
      <c r="K5063" s="19"/>
    </row>
    <row r="5064" spans="1:27" x14ac:dyDescent="0.25">
      <c r="B5064" t="s">
        <v>1083</v>
      </c>
      <c r="C5064" t="s">
        <v>25</v>
      </c>
      <c r="D5064" t="s">
        <v>1084</v>
      </c>
      <c r="E5064" s="16">
        <v>0.35</v>
      </c>
      <c r="F5064" t="s">
        <v>962</v>
      </c>
      <c r="G5064" t="s">
        <v>963</v>
      </c>
      <c r="H5064" s="17">
        <v>23.88</v>
      </c>
      <c r="I5064" t="s">
        <v>964</v>
      </c>
      <c r="J5064" s="18">
        <f>ROUND(E5064/I5061* H5064,5)</f>
        <v>8.3580000000000005</v>
      </c>
      <c r="K5064" s="19"/>
    </row>
    <row r="5065" spans="1:27" x14ac:dyDescent="0.25">
      <c r="D5065" s="20" t="s">
        <v>965</v>
      </c>
      <c r="E5065" s="19"/>
      <c r="H5065" s="19"/>
      <c r="K5065" s="17">
        <f>SUM(J5063:J5064)</f>
        <v>12.45</v>
      </c>
    </row>
    <row r="5066" spans="1:27" x14ac:dyDescent="0.25">
      <c r="B5066" s="9" t="s">
        <v>970</v>
      </c>
      <c r="E5066" s="19"/>
      <c r="H5066" s="19"/>
      <c r="K5066" s="19"/>
    </row>
    <row r="5067" spans="1:27" x14ac:dyDescent="0.25">
      <c r="B5067" t="s">
        <v>2139</v>
      </c>
      <c r="C5067" t="s">
        <v>12</v>
      </c>
      <c r="D5067" t="s">
        <v>2140</v>
      </c>
      <c r="E5067" s="16">
        <v>1</v>
      </c>
      <c r="G5067" t="s">
        <v>963</v>
      </c>
      <c r="H5067" s="17">
        <v>0.38</v>
      </c>
      <c r="I5067" t="s">
        <v>964</v>
      </c>
      <c r="J5067" s="18">
        <f>ROUND(E5067* H5067,5)</f>
        <v>0.38</v>
      </c>
      <c r="K5067" s="19"/>
    </row>
    <row r="5068" spans="1:27" x14ac:dyDescent="0.25">
      <c r="B5068" t="s">
        <v>2141</v>
      </c>
      <c r="C5068" t="s">
        <v>12</v>
      </c>
      <c r="D5068" t="s">
        <v>2142</v>
      </c>
      <c r="E5068" s="16">
        <v>1</v>
      </c>
      <c r="G5068" t="s">
        <v>963</v>
      </c>
      <c r="H5068" s="17">
        <v>25.35</v>
      </c>
      <c r="I5068" t="s">
        <v>964</v>
      </c>
      <c r="J5068" s="18">
        <f>ROUND(E5068* H5068,5)</f>
        <v>25.35</v>
      </c>
      <c r="K5068" s="19"/>
    </row>
    <row r="5069" spans="1:27" x14ac:dyDescent="0.25">
      <c r="D5069" s="20" t="s">
        <v>978</v>
      </c>
      <c r="E5069" s="19"/>
      <c r="H5069" s="19"/>
      <c r="K5069" s="17">
        <f>SUM(J5067:J5068)</f>
        <v>25.73</v>
      </c>
    </row>
    <row r="5070" spans="1:27" x14ac:dyDescent="0.25">
      <c r="E5070" s="19"/>
      <c r="H5070" s="19"/>
      <c r="K5070" s="19"/>
    </row>
    <row r="5071" spans="1:27" x14ac:dyDescent="0.25">
      <c r="D5071" s="20" t="s">
        <v>980</v>
      </c>
      <c r="E5071" s="19"/>
      <c r="H5071" s="19">
        <v>2</v>
      </c>
      <c r="I5071" t="s">
        <v>981</v>
      </c>
      <c r="J5071">
        <f>ROUND(H5071/100*K5065,5)</f>
        <v>0.249</v>
      </c>
      <c r="K5071" s="19"/>
    </row>
    <row r="5072" spans="1:27" x14ac:dyDescent="0.25">
      <c r="D5072" s="20" t="s">
        <v>979</v>
      </c>
      <c r="E5072" s="19"/>
      <c r="H5072" s="19"/>
      <c r="K5072" s="21">
        <f>SUM(J5062:J5071)</f>
        <v>38.429000000000002</v>
      </c>
    </row>
    <row r="5073" spans="1:27" x14ac:dyDescent="0.25">
      <c r="D5073" s="20" t="s">
        <v>1012</v>
      </c>
      <c r="E5073" s="19"/>
      <c r="H5073" s="19">
        <v>2.4</v>
      </c>
      <c r="I5073" t="s">
        <v>981</v>
      </c>
      <c r="K5073" s="17">
        <f>ROUND(H5073/100*K5072,5)</f>
        <v>0.92230000000000001</v>
      </c>
    </row>
    <row r="5074" spans="1:27" x14ac:dyDescent="0.25">
      <c r="D5074" s="20" t="s">
        <v>982</v>
      </c>
      <c r="E5074" s="19"/>
      <c r="H5074" s="19"/>
      <c r="K5074" s="21">
        <f>SUM(K5072:K5073)</f>
        <v>39.351300000000002</v>
      </c>
    </row>
    <row r="5076" spans="1:27" ht="45" customHeight="1" x14ac:dyDescent="0.25">
      <c r="A5076" s="12" t="s">
        <v>2143</v>
      </c>
      <c r="B5076" s="12" t="s">
        <v>381</v>
      </c>
      <c r="C5076" s="13" t="s">
        <v>12</v>
      </c>
      <c r="D5076" s="61" t="s">
        <v>382</v>
      </c>
      <c r="E5076" s="62"/>
      <c r="F5076" s="62"/>
      <c r="G5076" s="13"/>
      <c r="H5076" s="14" t="s">
        <v>958</v>
      </c>
      <c r="I5076" s="63">
        <v>1</v>
      </c>
      <c r="J5076" s="64"/>
      <c r="K5076" s="15">
        <f>ROUND(K5089,2)</f>
        <v>39.76</v>
      </c>
      <c r="L5076" s="13"/>
      <c r="M5076" s="13"/>
      <c r="N5076" s="13"/>
      <c r="O5076" s="13"/>
      <c r="P5076" s="13"/>
      <c r="Q5076" s="13"/>
      <c r="R5076" s="13"/>
      <c r="S5076" s="13"/>
      <c r="T5076" s="13"/>
      <c r="U5076" s="13"/>
      <c r="V5076" s="13"/>
      <c r="W5076" s="13"/>
      <c r="X5076" s="13"/>
      <c r="Y5076" s="13"/>
      <c r="Z5076" s="13"/>
      <c r="AA5076" s="13"/>
    </row>
    <row r="5077" spans="1:27" x14ac:dyDescent="0.25">
      <c r="B5077" s="9" t="s">
        <v>959</v>
      </c>
    </row>
    <row r="5078" spans="1:27" x14ac:dyDescent="0.25">
      <c r="B5078" t="s">
        <v>1081</v>
      </c>
      <c r="C5078" t="s">
        <v>25</v>
      </c>
      <c r="D5078" t="s">
        <v>1082</v>
      </c>
      <c r="E5078" s="16">
        <v>0.2</v>
      </c>
      <c r="F5078" t="s">
        <v>962</v>
      </c>
      <c r="G5078" t="s">
        <v>963</v>
      </c>
      <c r="H5078" s="17">
        <v>20.46</v>
      </c>
      <c r="I5078" t="s">
        <v>964</v>
      </c>
      <c r="J5078" s="18">
        <f>ROUND(E5078/I5076* H5078,5)</f>
        <v>4.0919999999999996</v>
      </c>
      <c r="K5078" s="19"/>
    </row>
    <row r="5079" spans="1:27" x14ac:dyDescent="0.25">
      <c r="B5079" t="s">
        <v>1083</v>
      </c>
      <c r="C5079" t="s">
        <v>25</v>
      </c>
      <c r="D5079" t="s">
        <v>1084</v>
      </c>
      <c r="E5079" s="16">
        <v>0.35</v>
      </c>
      <c r="F5079" t="s">
        <v>962</v>
      </c>
      <c r="G5079" t="s">
        <v>963</v>
      </c>
      <c r="H5079" s="17">
        <v>23.88</v>
      </c>
      <c r="I5079" t="s">
        <v>964</v>
      </c>
      <c r="J5079" s="18">
        <f>ROUND(E5079/I5076* H5079,5)</f>
        <v>8.3580000000000005</v>
      </c>
      <c r="K5079" s="19"/>
    </row>
    <row r="5080" spans="1:27" x14ac:dyDescent="0.25">
      <c r="D5080" s="20" t="s">
        <v>965</v>
      </c>
      <c r="E5080" s="19"/>
      <c r="H5080" s="19"/>
      <c r="K5080" s="17">
        <f>SUM(J5078:J5079)</f>
        <v>12.45</v>
      </c>
    </row>
    <row r="5081" spans="1:27" x14ac:dyDescent="0.25">
      <c r="B5081" s="9" t="s">
        <v>970</v>
      </c>
      <c r="E5081" s="19"/>
      <c r="H5081" s="19"/>
      <c r="K5081" s="19"/>
    </row>
    <row r="5082" spans="1:27" x14ac:dyDescent="0.25">
      <c r="B5082" t="s">
        <v>2144</v>
      </c>
      <c r="C5082" t="s">
        <v>12</v>
      </c>
      <c r="D5082" t="s">
        <v>2145</v>
      </c>
      <c r="E5082" s="16">
        <v>1</v>
      </c>
      <c r="G5082" t="s">
        <v>963</v>
      </c>
      <c r="H5082" s="17">
        <v>25.75</v>
      </c>
      <c r="I5082" t="s">
        <v>964</v>
      </c>
      <c r="J5082" s="18">
        <f>ROUND(E5082* H5082,5)</f>
        <v>25.75</v>
      </c>
      <c r="K5082" s="19"/>
    </row>
    <row r="5083" spans="1:27" x14ac:dyDescent="0.25">
      <c r="B5083" t="s">
        <v>2139</v>
      </c>
      <c r="C5083" t="s">
        <v>12</v>
      </c>
      <c r="D5083" t="s">
        <v>2140</v>
      </c>
      <c r="E5083" s="16">
        <v>1</v>
      </c>
      <c r="G5083" t="s">
        <v>963</v>
      </c>
      <c r="H5083" s="17">
        <v>0.38</v>
      </c>
      <c r="I5083" t="s">
        <v>964</v>
      </c>
      <c r="J5083" s="18">
        <f>ROUND(E5083* H5083,5)</f>
        <v>0.38</v>
      </c>
      <c r="K5083" s="19"/>
    </row>
    <row r="5084" spans="1:27" x14ac:dyDescent="0.25">
      <c r="D5084" s="20" t="s">
        <v>978</v>
      </c>
      <c r="E5084" s="19"/>
      <c r="H5084" s="19"/>
      <c r="K5084" s="17">
        <f>SUM(J5082:J5083)</f>
        <v>26.13</v>
      </c>
    </row>
    <row r="5085" spans="1:27" x14ac:dyDescent="0.25">
      <c r="E5085" s="19"/>
      <c r="H5085" s="19"/>
      <c r="K5085" s="19"/>
    </row>
    <row r="5086" spans="1:27" x14ac:dyDescent="0.25">
      <c r="D5086" s="20" t="s">
        <v>980</v>
      </c>
      <c r="E5086" s="19"/>
      <c r="H5086" s="19">
        <v>2</v>
      </c>
      <c r="I5086" t="s">
        <v>981</v>
      </c>
      <c r="J5086">
        <f>ROUND(H5086/100*K5080,5)</f>
        <v>0.249</v>
      </c>
      <c r="K5086" s="19"/>
    </row>
    <row r="5087" spans="1:27" x14ac:dyDescent="0.25">
      <c r="D5087" s="20" t="s">
        <v>979</v>
      </c>
      <c r="E5087" s="19"/>
      <c r="H5087" s="19"/>
      <c r="K5087" s="21">
        <f>SUM(J5077:J5086)</f>
        <v>38.829000000000008</v>
      </c>
    </row>
    <row r="5088" spans="1:27" x14ac:dyDescent="0.25">
      <c r="D5088" s="20" t="s">
        <v>1012</v>
      </c>
      <c r="E5088" s="19"/>
      <c r="H5088" s="19">
        <v>2.4</v>
      </c>
      <c r="I5088" t="s">
        <v>981</v>
      </c>
      <c r="K5088" s="17">
        <f>ROUND(H5088/100*K5087,5)</f>
        <v>0.93189999999999995</v>
      </c>
    </row>
    <row r="5089" spans="1:27" x14ac:dyDescent="0.25">
      <c r="D5089" s="20" t="s">
        <v>982</v>
      </c>
      <c r="E5089" s="19"/>
      <c r="H5089" s="19"/>
      <c r="K5089" s="21">
        <f>SUM(K5087:K5088)</f>
        <v>39.760900000000007</v>
      </c>
    </row>
    <row r="5091" spans="1:27" ht="45" customHeight="1" x14ac:dyDescent="0.25">
      <c r="A5091" s="12" t="s">
        <v>2146</v>
      </c>
      <c r="B5091" s="12" t="s">
        <v>369</v>
      </c>
      <c r="C5091" s="13" t="s">
        <v>12</v>
      </c>
      <c r="D5091" s="61" t="s">
        <v>370</v>
      </c>
      <c r="E5091" s="62"/>
      <c r="F5091" s="62"/>
      <c r="G5091" s="13"/>
      <c r="H5091" s="14" t="s">
        <v>958</v>
      </c>
      <c r="I5091" s="63">
        <v>1</v>
      </c>
      <c r="J5091" s="64"/>
      <c r="K5091" s="15">
        <f>ROUND(K5104,2)</f>
        <v>126.55</v>
      </c>
      <c r="L5091" s="13"/>
      <c r="M5091" s="13"/>
      <c r="N5091" s="13"/>
      <c r="O5091" s="13"/>
      <c r="P5091" s="13"/>
      <c r="Q5091" s="13"/>
      <c r="R5091" s="13"/>
      <c r="S5091" s="13"/>
      <c r="T5091" s="13"/>
      <c r="U5091" s="13"/>
      <c r="V5091" s="13"/>
      <c r="W5091" s="13"/>
      <c r="X5091" s="13"/>
      <c r="Y5091" s="13"/>
      <c r="Z5091" s="13"/>
      <c r="AA5091" s="13"/>
    </row>
    <row r="5092" spans="1:27" x14ac:dyDescent="0.25">
      <c r="B5092" s="9" t="s">
        <v>959</v>
      </c>
    </row>
    <row r="5093" spans="1:27" x14ac:dyDescent="0.25">
      <c r="B5093" t="s">
        <v>1081</v>
      </c>
      <c r="C5093" t="s">
        <v>25</v>
      </c>
      <c r="D5093" t="s">
        <v>1082</v>
      </c>
      <c r="E5093" s="16">
        <v>0.2</v>
      </c>
      <c r="F5093" t="s">
        <v>962</v>
      </c>
      <c r="G5093" t="s">
        <v>963</v>
      </c>
      <c r="H5093" s="17">
        <v>20.46</v>
      </c>
      <c r="I5093" t="s">
        <v>964</v>
      </c>
      <c r="J5093" s="18">
        <f>ROUND(E5093/I5091* H5093,5)</f>
        <v>4.0919999999999996</v>
      </c>
      <c r="K5093" s="19"/>
    </row>
    <row r="5094" spans="1:27" x14ac:dyDescent="0.25">
      <c r="B5094" t="s">
        <v>1083</v>
      </c>
      <c r="C5094" t="s">
        <v>25</v>
      </c>
      <c r="D5094" t="s">
        <v>1084</v>
      </c>
      <c r="E5094" s="16">
        <v>0.2</v>
      </c>
      <c r="F5094" t="s">
        <v>962</v>
      </c>
      <c r="G5094" t="s">
        <v>963</v>
      </c>
      <c r="H5094" s="17">
        <v>23.88</v>
      </c>
      <c r="I5094" t="s">
        <v>964</v>
      </c>
      <c r="J5094" s="18">
        <f>ROUND(E5094/I5091* H5094,5)</f>
        <v>4.7759999999999998</v>
      </c>
      <c r="K5094" s="19"/>
    </row>
    <row r="5095" spans="1:27" x14ac:dyDescent="0.25">
      <c r="D5095" s="20" t="s">
        <v>965</v>
      </c>
      <c r="E5095" s="19"/>
      <c r="H5095" s="19"/>
      <c r="K5095" s="17">
        <f>SUM(J5093:J5094)</f>
        <v>8.8679999999999986</v>
      </c>
    </row>
    <row r="5096" spans="1:27" x14ac:dyDescent="0.25">
      <c r="B5096" s="9" t="s">
        <v>970</v>
      </c>
      <c r="E5096" s="19"/>
      <c r="H5096" s="19"/>
      <c r="K5096" s="19"/>
    </row>
    <row r="5097" spans="1:27" x14ac:dyDescent="0.25">
      <c r="B5097" t="s">
        <v>2147</v>
      </c>
      <c r="C5097" t="s">
        <v>12</v>
      </c>
      <c r="D5097" t="s">
        <v>2148</v>
      </c>
      <c r="E5097" s="16">
        <v>1</v>
      </c>
      <c r="G5097" t="s">
        <v>963</v>
      </c>
      <c r="H5097" s="17">
        <v>114.12</v>
      </c>
      <c r="I5097" t="s">
        <v>964</v>
      </c>
      <c r="J5097" s="18">
        <f>ROUND(E5097* H5097,5)</f>
        <v>114.12</v>
      </c>
      <c r="K5097" s="19"/>
    </row>
    <row r="5098" spans="1:27" x14ac:dyDescent="0.25">
      <c r="B5098" t="s">
        <v>2149</v>
      </c>
      <c r="C5098" t="s">
        <v>12</v>
      </c>
      <c r="D5098" t="s">
        <v>2150</v>
      </c>
      <c r="E5098" s="16">
        <v>1</v>
      </c>
      <c r="G5098" t="s">
        <v>963</v>
      </c>
      <c r="H5098" s="17">
        <v>0.42</v>
      </c>
      <c r="I5098" t="s">
        <v>964</v>
      </c>
      <c r="J5098" s="18">
        <f>ROUND(E5098* H5098,5)</f>
        <v>0.42</v>
      </c>
      <c r="K5098" s="19"/>
    </row>
    <row r="5099" spans="1:27" x14ac:dyDescent="0.25">
      <c r="D5099" s="20" t="s">
        <v>978</v>
      </c>
      <c r="E5099" s="19"/>
      <c r="H5099" s="19"/>
      <c r="K5099" s="17">
        <f>SUM(J5097:J5098)</f>
        <v>114.54</v>
      </c>
    </row>
    <row r="5100" spans="1:27" x14ac:dyDescent="0.25">
      <c r="E5100" s="19"/>
      <c r="H5100" s="19"/>
      <c r="K5100" s="19"/>
    </row>
    <row r="5101" spans="1:27" x14ac:dyDescent="0.25">
      <c r="D5101" s="20" t="s">
        <v>980</v>
      </c>
      <c r="E5101" s="19"/>
      <c r="H5101" s="19">
        <v>2</v>
      </c>
      <c r="I5101" t="s">
        <v>981</v>
      </c>
      <c r="J5101">
        <f>ROUND(H5101/100*K5095,5)</f>
        <v>0.17735999999999999</v>
      </c>
      <c r="K5101" s="19"/>
    </row>
    <row r="5102" spans="1:27" x14ac:dyDescent="0.25">
      <c r="D5102" s="20" t="s">
        <v>979</v>
      </c>
      <c r="E5102" s="19"/>
      <c r="H5102" s="19"/>
      <c r="K5102" s="21">
        <f>SUM(J5092:J5101)</f>
        <v>123.58535999999999</v>
      </c>
    </row>
    <row r="5103" spans="1:27" x14ac:dyDescent="0.25">
      <c r="D5103" s="20" t="s">
        <v>1012</v>
      </c>
      <c r="E5103" s="19"/>
      <c r="H5103" s="19">
        <v>2.4</v>
      </c>
      <c r="I5103" t="s">
        <v>981</v>
      </c>
      <c r="K5103" s="17">
        <f>ROUND(H5103/100*K5102,5)</f>
        <v>2.9660500000000001</v>
      </c>
    </row>
    <row r="5104" spans="1:27" x14ac:dyDescent="0.25">
      <c r="D5104" s="20" t="s">
        <v>982</v>
      </c>
      <c r="E5104" s="19"/>
      <c r="H5104" s="19"/>
      <c r="K5104" s="21">
        <f>SUM(K5102:K5103)</f>
        <v>126.55140999999999</v>
      </c>
    </row>
    <row r="5106" spans="1:27" ht="45" customHeight="1" x14ac:dyDescent="0.25">
      <c r="A5106" s="12" t="s">
        <v>2151</v>
      </c>
      <c r="B5106" s="12" t="s">
        <v>371</v>
      </c>
      <c r="C5106" s="13" t="s">
        <v>12</v>
      </c>
      <c r="D5106" s="61" t="s">
        <v>372</v>
      </c>
      <c r="E5106" s="62"/>
      <c r="F5106" s="62"/>
      <c r="G5106" s="13"/>
      <c r="H5106" s="14" t="s">
        <v>958</v>
      </c>
      <c r="I5106" s="63">
        <v>1</v>
      </c>
      <c r="J5106" s="64"/>
      <c r="K5106" s="15">
        <f>ROUND(K5119,2)</f>
        <v>89.32</v>
      </c>
      <c r="L5106" s="13"/>
      <c r="M5106" s="13"/>
      <c r="N5106" s="13"/>
      <c r="O5106" s="13"/>
      <c r="P5106" s="13"/>
      <c r="Q5106" s="13"/>
      <c r="R5106" s="13"/>
      <c r="S5106" s="13"/>
      <c r="T5106" s="13"/>
      <c r="U5106" s="13"/>
      <c r="V5106" s="13"/>
      <c r="W5106" s="13"/>
      <c r="X5106" s="13"/>
      <c r="Y5106" s="13"/>
      <c r="Z5106" s="13"/>
      <c r="AA5106" s="13"/>
    </row>
    <row r="5107" spans="1:27" x14ac:dyDescent="0.25">
      <c r="B5107" s="9" t="s">
        <v>959</v>
      </c>
    </row>
    <row r="5108" spans="1:27" x14ac:dyDescent="0.25">
      <c r="B5108" t="s">
        <v>1081</v>
      </c>
      <c r="C5108" t="s">
        <v>25</v>
      </c>
      <c r="D5108" t="s">
        <v>1082</v>
      </c>
      <c r="E5108" s="16">
        <v>0.2</v>
      </c>
      <c r="F5108" t="s">
        <v>962</v>
      </c>
      <c r="G5108" t="s">
        <v>963</v>
      </c>
      <c r="H5108" s="17">
        <v>20.46</v>
      </c>
      <c r="I5108" t="s">
        <v>964</v>
      </c>
      <c r="J5108" s="18">
        <f>ROUND(E5108/I5106* H5108,5)</f>
        <v>4.0919999999999996</v>
      </c>
      <c r="K5108" s="19"/>
    </row>
    <row r="5109" spans="1:27" x14ac:dyDescent="0.25">
      <c r="B5109" t="s">
        <v>1083</v>
      </c>
      <c r="C5109" t="s">
        <v>25</v>
      </c>
      <c r="D5109" t="s">
        <v>1084</v>
      </c>
      <c r="E5109" s="16">
        <v>0.3</v>
      </c>
      <c r="F5109" t="s">
        <v>962</v>
      </c>
      <c r="G5109" t="s">
        <v>963</v>
      </c>
      <c r="H5109" s="17">
        <v>23.88</v>
      </c>
      <c r="I5109" t="s">
        <v>964</v>
      </c>
      <c r="J5109" s="18">
        <f>ROUND(E5109/I5106* H5109,5)</f>
        <v>7.1639999999999997</v>
      </c>
      <c r="K5109" s="19"/>
    </row>
    <row r="5110" spans="1:27" x14ac:dyDescent="0.25">
      <c r="D5110" s="20" t="s">
        <v>965</v>
      </c>
      <c r="E5110" s="19"/>
      <c r="H5110" s="19"/>
      <c r="K5110" s="17">
        <f>SUM(J5108:J5109)</f>
        <v>11.256</v>
      </c>
    </row>
    <row r="5111" spans="1:27" x14ac:dyDescent="0.25">
      <c r="B5111" s="9" t="s">
        <v>970</v>
      </c>
      <c r="E5111" s="19"/>
      <c r="H5111" s="19"/>
      <c r="K5111" s="19"/>
    </row>
    <row r="5112" spans="1:27" x14ac:dyDescent="0.25">
      <c r="B5112" t="s">
        <v>2149</v>
      </c>
      <c r="C5112" t="s">
        <v>12</v>
      </c>
      <c r="D5112" t="s">
        <v>2150</v>
      </c>
      <c r="E5112" s="16">
        <v>1</v>
      </c>
      <c r="G5112" t="s">
        <v>963</v>
      </c>
      <c r="H5112" s="17">
        <v>0.42</v>
      </c>
      <c r="I5112" t="s">
        <v>964</v>
      </c>
      <c r="J5112" s="18">
        <f>ROUND(E5112* H5112,5)</f>
        <v>0.42</v>
      </c>
      <c r="K5112" s="19"/>
    </row>
    <row r="5113" spans="1:27" x14ac:dyDescent="0.25">
      <c r="B5113" t="s">
        <v>2152</v>
      </c>
      <c r="C5113" t="s">
        <v>12</v>
      </c>
      <c r="D5113" t="s">
        <v>2153</v>
      </c>
      <c r="E5113" s="16">
        <v>1</v>
      </c>
      <c r="G5113" t="s">
        <v>963</v>
      </c>
      <c r="H5113" s="17">
        <v>75.33</v>
      </c>
      <c r="I5113" t="s">
        <v>964</v>
      </c>
      <c r="J5113" s="18">
        <f>ROUND(E5113* H5113,5)</f>
        <v>75.33</v>
      </c>
      <c r="K5113" s="19"/>
    </row>
    <row r="5114" spans="1:27" x14ac:dyDescent="0.25">
      <c r="D5114" s="20" t="s">
        <v>978</v>
      </c>
      <c r="E5114" s="19"/>
      <c r="H5114" s="19"/>
      <c r="K5114" s="17">
        <f>SUM(J5112:J5113)</f>
        <v>75.75</v>
      </c>
    </row>
    <row r="5115" spans="1:27" x14ac:dyDescent="0.25">
      <c r="E5115" s="19"/>
      <c r="H5115" s="19"/>
      <c r="K5115" s="19"/>
    </row>
    <row r="5116" spans="1:27" x14ac:dyDescent="0.25">
      <c r="D5116" s="20" t="s">
        <v>980</v>
      </c>
      <c r="E5116" s="19"/>
      <c r="H5116" s="19">
        <v>2</v>
      </c>
      <c r="I5116" t="s">
        <v>981</v>
      </c>
      <c r="J5116">
        <f>ROUND(H5116/100*K5110,5)</f>
        <v>0.22511999999999999</v>
      </c>
      <c r="K5116" s="19"/>
    </row>
    <row r="5117" spans="1:27" x14ac:dyDescent="0.25">
      <c r="D5117" s="20" t="s">
        <v>979</v>
      </c>
      <c r="E5117" s="19"/>
      <c r="H5117" s="19"/>
      <c r="K5117" s="21">
        <f>SUM(J5107:J5116)</f>
        <v>87.231120000000004</v>
      </c>
    </row>
    <row r="5118" spans="1:27" x14ac:dyDescent="0.25">
      <c r="D5118" s="20" t="s">
        <v>1012</v>
      </c>
      <c r="E5118" s="19"/>
      <c r="H5118" s="19">
        <v>2.4</v>
      </c>
      <c r="I5118" t="s">
        <v>981</v>
      </c>
      <c r="K5118" s="17">
        <f>ROUND(H5118/100*K5117,5)</f>
        <v>2.09355</v>
      </c>
    </row>
    <row r="5119" spans="1:27" x14ac:dyDescent="0.25">
      <c r="D5119" s="20" t="s">
        <v>982</v>
      </c>
      <c r="E5119" s="19"/>
      <c r="H5119" s="19"/>
      <c r="K5119" s="21">
        <f>SUM(K5117:K5118)</f>
        <v>89.324669999999998</v>
      </c>
    </row>
    <row r="5121" spans="1:27" ht="45" customHeight="1" x14ac:dyDescent="0.25">
      <c r="A5121" s="12" t="s">
        <v>2154</v>
      </c>
      <c r="B5121" s="12" t="s">
        <v>373</v>
      </c>
      <c r="C5121" s="13" t="s">
        <v>12</v>
      </c>
      <c r="D5121" s="61" t="s">
        <v>374</v>
      </c>
      <c r="E5121" s="62"/>
      <c r="F5121" s="62"/>
      <c r="G5121" s="13"/>
      <c r="H5121" s="14" t="s">
        <v>958</v>
      </c>
      <c r="I5121" s="63">
        <v>1</v>
      </c>
      <c r="J5121" s="64"/>
      <c r="K5121" s="15">
        <f>ROUND(K5134,2)</f>
        <v>107.38</v>
      </c>
      <c r="L5121" s="13"/>
      <c r="M5121" s="13"/>
      <c r="N5121" s="13"/>
      <c r="O5121" s="13"/>
      <c r="P5121" s="13"/>
      <c r="Q5121" s="13"/>
      <c r="R5121" s="13"/>
      <c r="S5121" s="13"/>
      <c r="T5121" s="13"/>
      <c r="U5121" s="13"/>
      <c r="V5121" s="13"/>
      <c r="W5121" s="13"/>
      <c r="X5121" s="13"/>
      <c r="Y5121" s="13"/>
      <c r="Z5121" s="13"/>
      <c r="AA5121" s="13"/>
    </row>
    <row r="5122" spans="1:27" x14ac:dyDescent="0.25">
      <c r="B5122" s="9" t="s">
        <v>959</v>
      </c>
    </row>
    <row r="5123" spans="1:27" x14ac:dyDescent="0.25">
      <c r="B5123" t="s">
        <v>1081</v>
      </c>
      <c r="C5123" t="s">
        <v>25</v>
      </c>
      <c r="D5123" t="s">
        <v>1082</v>
      </c>
      <c r="E5123" s="16">
        <v>0.2</v>
      </c>
      <c r="F5123" t="s">
        <v>962</v>
      </c>
      <c r="G5123" t="s">
        <v>963</v>
      </c>
      <c r="H5123" s="17">
        <v>20.46</v>
      </c>
      <c r="I5123" t="s">
        <v>964</v>
      </c>
      <c r="J5123" s="18">
        <f>ROUND(E5123/I5121* H5123,5)</f>
        <v>4.0919999999999996</v>
      </c>
      <c r="K5123" s="19"/>
    </row>
    <row r="5124" spans="1:27" x14ac:dyDescent="0.25">
      <c r="B5124" t="s">
        <v>1083</v>
      </c>
      <c r="C5124" t="s">
        <v>25</v>
      </c>
      <c r="D5124" t="s">
        <v>1084</v>
      </c>
      <c r="E5124" s="16">
        <v>0.3</v>
      </c>
      <c r="F5124" t="s">
        <v>962</v>
      </c>
      <c r="G5124" t="s">
        <v>963</v>
      </c>
      <c r="H5124" s="17">
        <v>23.88</v>
      </c>
      <c r="I5124" t="s">
        <v>964</v>
      </c>
      <c r="J5124" s="18">
        <f>ROUND(E5124/I5121* H5124,5)</f>
        <v>7.1639999999999997</v>
      </c>
      <c r="K5124" s="19"/>
    </row>
    <row r="5125" spans="1:27" x14ac:dyDescent="0.25">
      <c r="D5125" s="20" t="s">
        <v>965</v>
      </c>
      <c r="E5125" s="19"/>
      <c r="H5125" s="19"/>
      <c r="K5125" s="17">
        <f>SUM(J5123:J5124)</f>
        <v>11.256</v>
      </c>
    </row>
    <row r="5126" spans="1:27" x14ac:dyDescent="0.25">
      <c r="B5126" s="9" t="s">
        <v>970</v>
      </c>
      <c r="E5126" s="19"/>
      <c r="H5126" s="19"/>
      <c r="K5126" s="19"/>
    </row>
    <row r="5127" spans="1:27" x14ac:dyDescent="0.25">
      <c r="B5127" t="s">
        <v>2155</v>
      </c>
      <c r="C5127" t="s">
        <v>12</v>
      </c>
      <c r="D5127" t="s">
        <v>2156</v>
      </c>
      <c r="E5127" s="16">
        <v>1</v>
      </c>
      <c r="G5127" t="s">
        <v>963</v>
      </c>
      <c r="H5127" s="17">
        <v>92.96</v>
      </c>
      <c r="I5127" t="s">
        <v>964</v>
      </c>
      <c r="J5127" s="18">
        <f>ROUND(E5127* H5127,5)</f>
        <v>92.96</v>
      </c>
      <c r="K5127" s="19"/>
    </row>
    <row r="5128" spans="1:27" x14ac:dyDescent="0.25">
      <c r="B5128" t="s">
        <v>2149</v>
      </c>
      <c r="C5128" t="s">
        <v>12</v>
      </c>
      <c r="D5128" t="s">
        <v>2150</v>
      </c>
      <c r="E5128" s="16">
        <v>1</v>
      </c>
      <c r="G5128" t="s">
        <v>963</v>
      </c>
      <c r="H5128" s="17">
        <v>0.42</v>
      </c>
      <c r="I5128" t="s">
        <v>964</v>
      </c>
      <c r="J5128" s="18">
        <f>ROUND(E5128* H5128,5)</f>
        <v>0.42</v>
      </c>
      <c r="K5128" s="19"/>
    </row>
    <row r="5129" spans="1:27" x14ac:dyDescent="0.25">
      <c r="D5129" s="20" t="s">
        <v>978</v>
      </c>
      <c r="E5129" s="19"/>
      <c r="H5129" s="19"/>
      <c r="K5129" s="17">
        <f>SUM(J5127:J5128)</f>
        <v>93.38</v>
      </c>
    </row>
    <row r="5130" spans="1:27" x14ac:dyDescent="0.25">
      <c r="E5130" s="19"/>
      <c r="H5130" s="19"/>
      <c r="K5130" s="19"/>
    </row>
    <row r="5131" spans="1:27" x14ac:dyDescent="0.25">
      <c r="D5131" s="20" t="s">
        <v>980</v>
      </c>
      <c r="E5131" s="19"/>
      <c r="H5131" s="19">
        <v>2</v>
      </c>
      <c r="I5131" t="s">
        <v>981</v>
      </c>
      <c r="J5131">
        <f>ROUND(H5131/100*K5125,5)</f>
        <v>0.22511999999999999</v>
      </c>
      <c r="K5131" s="19"/>
    </row>
    <row r="5132" spans="1:27" x14ac:dyDescent="0.25">
      <c r="D5132" s="20" t="s">
        <v>979</v>
      </c>
      <c r="E5132" s="19"/>
      <c r="H5132" s="19"/>
      <c r="K5132" s="21">
        <f>SUM(J5122:J5131)</f>
        <v>104.86112</v>
      </c>
    </row>
    <row r="5133" spans="1:27" x14ac:dyDescent="0.25">
      <c r="D5133" s="20" t="s">
        <v>1012</v>
      </c>
      <c r="E5133" s="19"/>
      <c r="H5133" s="19">
        <v>2.4</v>
      </c>
      <c r="I5133" t="s">
        <v>981</v>
      </c>
      <c r="K5133" s="17">
        <f>ROUND(H5133/100*K5132,5)</f>
        <v>2.51667</v>
      </c>
    </row>
    <row r="5134" spans="1:27" x14ac:dyDescent="0.25">
      <c r="D5134" s="20" t="s">
        <v>982</v>
      </c>
      <c r="E5134" s="19"/>
      <c r="H5134" s="19"/>
      <c r="K5134" s="21">
        <f>SUM(K5132:K5133)</f>
        <v>107.37779</v>
      </c>
    </row>
    <row r="5136" spans="1:27" ht="45" customHeight="1" x14ac:dyDescent="0.25">
      <c r="A5136" s="12" t="s">
        <v>2157</v>
      </c>
      <c r="B5136" s="12" t="s">
        <v>367</v>
      </c>
      <c r="C5136" s="13" t="s">
        <v>12</v>
      </c>
      <c r="D5136" s="61" t="s">
        <v>368</v>
      </c>
      <c r="E5136" s="62"/>
      <c r="F5136" s="62"/>
      <c r="G5136" s="13"/>
      <c r="H5136" s="14" t="s">
        <v>958</v>
      </c>
      <c r="I5136" s="63">
        <v>1</v>
      </c>
      <c r="J5136" s="64"/>
      <c r="K5136" s="15">
        <f>ROUND(K5149,2)</f>
        <v>60.97</v>
      </c>
      <c r="L5136" s="13"/>
      <c r="M5136" s="13"/>
      <c r="N5136" s="13"/>
      <c r="O5136" s="13"/>
      <c r="P5136" s="13"/>
      <c r="Q5136" s="13"/>
      <c r="R5136" s="13"/>
      <c r="S5136" s="13"/>
      <c r="T5136" s="13"/>
      <c r="U5136" s="13"/>
      <c r="V5136" s="13"/>
      <c r="W5136" s="13"/>
      <c r="X5136" s="13"/>
      <c r="Y5136" s="13"/>
      <c r="Z5136" s="13"/>
      <c r="AA5136" s="13"/>
    </row>
    <row r="5137" spans="1:27" x14ac:dyDescent="0.25">
      <c r="B5137" s="9" t="s">
        <v>959</v>
      </c>
    </row>
    <row r="5138" spans="1:27" x14ac:dyDescent="0.25">
      <c r="B5138" t="s">
        <v>1083</v>
      </c>
      <c r="C5138" t="s">
        <v>25</v>
      </c>
      <c r="D5138" t="s">
        <v>1084</v>
      </c>
      <c r="E5138" s="16">
        <v>0.3</v>
      </c>
      <c r="F5138" t="s">
        <v>962</v>
      </c>
      <c r="G5138" t="s">
        <v>963</v>
      </c>
      <c r="H5138" s="17">
        <v>23.88</v>
      </c>
      <c r="I5138" t="s">
        <v>964</v>
      </c>
      <c r="J5138" s="18">
        <f>ROUND(E5138/I5136* H5138,5)</f>
        <v>7.1639999999999997</v>
      </c>
      <c r="K5138" s="19"/>
    </row>
    <row r="5139" spans="1:27" x14ac:dyDescent="0.25">
      <c r="B5139" t="s">
        <v>1081</v>
      </c>
      <c r="C5139" t="s">
        <v>25</v>
      </c>
      <c r="D5139" t="s">
        <v>1082</v>
      </c>
      <c r="E5139" s="16">
        <v>0.2</v>
      </c>
      <c r="F5139" t="s">
        <v>962</v>
      </c>
      <c r="G5139" t="s">
        <v>963</v>
      </c>
      <c r="H5139" s="17">
        <v>20.46</v>
      </c>
      <c r="I5139" t="s">
        <v>964</v>
      </c>
      <c r="J5139" s="18">
        <f>ROUND(E5139/I5136* H5139,5)</f>
        <v>4.0919999999999996</v>
      </c>
      <c r="K5139" s="19"/>
    </row>
    <row r="5140" spans="1:27" x14ac:dyDescent="0.25">
      <c r="D5140" s="20" t="s">
        <v>965</v>
      </c>
      <c r="E5140" s="19"/>
      <c r="H5140" s="19"/>
      <c r="K5140" s="17">
        <f>SUM(J5138:J5139)</f>
        <v>11.256</v>
      </c>
    </row>
    <row r="5141" spans="1:27" x14ac:dyDescent="0.25">
      <c r="B5141" s="9" t="s">
        <v>970</v>
      </c>
      <c r="E5141" s="19"/>
      <c r="H5141" s="19"/>
      <c r="K5141" s="19"/>
    </row>
    <row r="5142" spans="1:27" x14ac:dyDescent="0.25">
      <c r="B5142" t="s">
        <v>2149</v>
      </c>
      <c r="C5142" t="s">
        <v>12</v>
      </c>
      <c r="D5142" t="s">
        <v>2150</v>
      </c>
      <c r="E5142" s="16">
        <v>1</v>
      </c>
      <c r="G5142" t="s">
        <v>963</v>
      </c>
      <c r="H5142" s="17">
        <v>0.42</v>
      </c>
      <c r="I5142" t="s">
        <v>964</v>
      </c>
      <c r="J5142" s="18">
        <f>ROUND(E5142* H5142,5)</f>
        <v>0.42</v>
      </c>
      <c r="K5142" s="19"/>
    </row>
    <row r="5143" spans="1:27" x14ac:dyDescent="0.25">
      <c r="B5143" t="s">
        <v>2158</v>
      </c>
      <c r="C5143" t="s">
        <v>12</v>
      </c>
      <c r="D5143" t="s">
        <v>2159</v>
      </c>
      <c r="E5143" s="16">
        <v>1</v>
      </c>
      <c r="G5143" t="s">
        <v>963</v>
      </c>
      <c r="H5143" s="17">
        <v>47.64</v>
      </c>
      <c r="I5143" t="s">
        <v>964</v>
      </c>
      <c r="J5143" s="18">
        <f>ROUND(E5143* H5143,5)</f>
        <v>47.64</v>
      </c>
      <c r="K5143" s="19"/>
    </row>
    <row r="5144" spans="1:27" x14ac:dyDescent="0.25">
      <c r="D5144" s="20" t="s">
        <v>978</v>
      </c>
      <c r="E5144" s="19"/>
      <c r="H5144" s="19"/>
      <c r="K5144" s="17">
        <f>SUM(J5142:J5143)</f>
        <v>48.06</v>
      </c>
    </row>
    <row r="5145" spans="1:27" x14ac:dyDescent="0.25">
      <c r="E5145" s="19"/>
      <c r="H5145" s="19"/>
      <c r="K5145" s="19"/>
    </row>
    <row r="5146" spans="1:27" x14ac:dyDescent="0.25">
      <c r="D5146" s="20" t="s">
        <v>980</v>
      </c>
      <c r="E5146" s="19"/>
      <c r="H5146" s="19">
        <v>2</v>
      </c>
      <c r="I5146" t="s">
        <v>981</v>
      </c>
      <c r="J5146">
        <f>ROUND(H5146/100*K5140,5)</f>
        <v>0.22511999999999999</v>
      </c>
      <c r="K5146" s="19"/>
    </row>
    <row r="5147" spans="1:27" x14ac:dyDescent="0.25">
      <c r="D5147" s="20" t="s">
        <v>979</v>
      </c>
      <c r="E5147" s="19"/>
      <c r="H5147" s="19"/>
      <c r="K5147" s="21">
        <f>SUM(J5137:J5146)</f>
        <v>59.541119999999999</v>
      </c>
    </row>
    <row r="5148" spans="1:27" x14ac:dyDescent="0.25">
      <c r="D5148" s="20" t="s">
        <v>1012</v>
      </c>
      <c r="E5148" s="19"/>
      <c r="H5148" s="19">
        <v>2.4</v>
      </c>
      <c r="I5148" t="s">
        <v>981</v>
      </c>
      <c r="K5148" s="17">
        <f>ROUND(H5148/100*K5147,5)</f>
        <v>1.42899</v>
      </c>
    </row>
    <row r="5149" spans="1:27" x14ac:dyDescent="0.25">
      <c r="D5149" s="20" t="s">
        <v>982</v>
      </c>
      <c r="E5149" s="19"/>
      <c r="H5149" s="19"/>
      <c r="K5149" s="21">
        <f>SUM(K5147:K5148)</f>
        <v>60.970109999999998</v>
      </c>
    </row>
    <row r="5151" spans="1:27" ht="45" customHeight="1" x14ac:dyDescent="0.25">
      <c r="A5151" s="12" t="s">
        <v>2160</v>
      </c>
      <c r="B5151" s="12" t="s">
        <v>461</v>
      </c>
      <c r="C5151" s="13" t="s">
        <v>12</v>
      </c>
      <c r="D5151" s="61" t="s">
        <v>462</v>
      </c>
      <c r="E5151" s="62"/>
      <c r="F5151" s="62"/>
      <c r="G5151" s="13"/>
      <c r="H5151" s="14" t="s">
        <v>958</v>
      </c>
      <c r="I5151" s="63">
        <v>1</v>
      </c>
      <c r="J5151" s="64"/>
      <c r="K5151" s="15">
        <f>ROUND(K5160,2)</f>
        <v>114.75</v>
      </c>
      <c r="L5151" s="13"/>
      <c r="M5151" s="13"/>
      <c r="N5151" s="13"/>
      <c r="O5151" s="13"/>
      <c r="P5151" s="13"/>
      <c r="Q5151" s="13"/>
      <c r="R5151" s="13"/>
      <c r="S5151" s="13"/>
      <c r="T5151" s="13"/>
      <c r="U5151" s="13"/>
      <c r="V5151" s="13"/>
      <c r="W5151" s="13"/>
      <c r="X5151" s="13"/>
      <c r="Y5151" s="13"/>
      <c r="Z5151" s="13"/>
      <c r="AA5151" s="13"/>
    </row>
    <row r="5152" spans="1:27" x14ac:dyDescent="0.25">
      <c r="B5152" s="9" t="s">
        <v>959</v>
      </c>
    </row>
    <row r="5153" spans="1:27" x14ac:dyDescent="0.25">
      <c r="B5153" t="s">
        <v>1081</v>
      </c>
      <c r="C5153" t="s">
        <v>25</v>
      </c>
      <c r="D5153" t="s">
        <v>1082</v>
      </c>
      <c r="E5153" s="16">
        <v>2</v>
      </c>
      <c r="F5153" t="s">
        <v>962</v>
      </c>
      <c r="G5153" t="s">
        <v>963</v>
      </c>
      <c r="H5153" s="17">
        <v>25.36</v>
      </c>
      <c r="I5153" t="s">
        <v>964</v>
      </c>
      <c r="J5153" s="18">
        <f>ROUND(E5153/I5151* H5153,5)</f>
        <v>50.72</v>
      </c>
      <c r="K5153" s="19"/>
    </row>
    <row r="5154" spans="1:27" x14ac:dyDescent="0.25">
      <c r="B5154" t="s">
        <v>1083</v>
      </c>
      <c r="C5154" t="s">
        <v>25</v>
      </c>
      <c r="D5154" t="s">
        <v>1084</v>
      </c>
      <c r="E5154" s="16">
        <v>2</v>
      </c>
      <c r="F5154" t="s">
        <v>962</v>
      </c>
      <c r="G5154" t="s">
        <v>963</v>
      </c>
      <c r="H5154" s="17">
        <v>29.57</v>
      </c>
      <c r="I5154" t="s">
        <v>964</v>
      </c>
      <c r="J5154" s="18">
        <f>ROUND(E5154/I5151* H5154,5)</f>
        <v>59.14</v>
      </c>
      <c r="K5154" s="19"/>
    </row>
    <row r="5155" spans="1:27" x14ac:dyDescent="0.25">
      <c r="D5155" s="20" t="s">
        <v>965</v>
      </c>
      <c r="E5155" s="19"/>
      <c r="H5155" s="19"/>
      <c r="K5155" s="17">
        <f>SUM(J5153:J5154)</f>
        <v>109.86</v>
      </c>
    </row>
    <row r="5156" spans="1:27" x14ac:dyDescent="0.25">
      <c r="E5156" s="19"/>
      <c r="H5156" s="19"/>
      <c r="K5156" s="19"/>
    </row>
    <row r="5157" spans="1:27" x14ac:dyDescent="0.25">
      <c r="D5157" s="20" t="s">
        <v>980</v>
      </c>
      <c r="E5157" s="19"/>
      <c r="H5157" s="19">
        <v>2</v>
      </c>
      <c r="I5157" t="s">
        <v>981</v>
      </c>
      <c r="J5157">
        <f>ROUND(H5157/100*K5155,5)</f>
        <v>2.1972</v>
      </c>
      <c r="K5157" s="19"/>
    </row>
    <row r="5158" spans="1:27" x14ac:dyDescent="0.25">
      <c r="D5158" s="20" t="s">
        <v>979</v>
      </c>
      <c r="E5158" s="19"/>
      <c r="H5158" s="19"/>
      <c r="K5158" s="21">
        <f>SUM(J5152:J5157)</f>
        <v>112.05719999999999</v>
      </c>
    </row>
    <row r="5159" spans="1:27" x14ac:dyDescent="0.25">
      <c r="D5159" s="20" t="s">
        <v>1012</v>
      </c>
      <c r="E5159" s="19"/>
      <c r="H5159" s="19">
        <v>2.4</v>
      </c>
      <c r="I5159" t="s">
        <v>981</v>
      </c>
      <c r="K5159" s="17">
        <f>ROUND(H5159/100*K5158,5)</f>
        <v>2.6893699999999998</v>
      </c>
    </row>
    <row r="5160" spans="1:27" x14ac:dyDescent="0.25">
      <c r="D5160" s="20" t="s">
        <v>982</v>
      </c>
      <c r="E5160" s="19"/>
      <c r="H5160" s="19"/>
      <c r="K5160" s="21">
        <f>SUM(K5158:K5159)</f>
        <v>114.74656999999999</v>
      </c>
    </row>
    <row r="5162" spans="1:27" ht="45" customHeight="1" x14ac:dyDescent="0.25">
      <c r="A5162" s="12" t="s">
        <v>2161</v>
      </c>
      <c r="B5162" s="12" t="s">
        <v>413</v>
      </c>
      <c r="C5162" s="13" t="s">
        <v>12</v>
      </c>
      <c r="D5162" s="61" t="s">
        <v>414</v>
      </c>
      <c r="E5162" s="62"/>
      <c r="F5162" s="62"/>
      <c r="G5162" s="13"/>
      <c r="H5162" s="14" t="s">
        <v>958</v>
      </c>
      <c r="I5162" s="63">
        <v>1</v>
      </c>
      <c r="J5162" s="64"/>
      <c r="K5162" s="15">
        <f>ROUND(K5174,2)</f>
        <v>10.09</v>
      </c>
      <c r="L5162" s="13"/>
      <c r="M5162" s="13"/>
      <c r="N5162" s="13"/>
      <c r="O5162" s="13"/>
      <c r="P5162" s="13"/>
      <c r="Q5162" s="13"/>
      <c r="R5162" s="13"/>
      <c r="S5162" s="13"/>
      <c r="T5162" s="13"/>
      <c r="U5162" s="13"/>
      <c r="V5162" s="13"/>
      <c r="W5162" s="13"/>
      <c r="X5162" s="13"/>
      <c r="Y5162" s="13"/>
      <c r="Z5162" s="13"/>
      <c r="AA5162" s="13"/>
    </row>
    <row r="5163" spans="1:27" x14ac:dyDescent="0.25">
      <c r="B5163" s="9" t="s">
        <v>959</v>
      </c>
    </row>
    <row r="5164" spans="1:27" x14ac:dyDescent="0.25">
      <c r="B5164" t="s">
        <v>1083</v>
      </c>
      <c r="C5164" t="s">
        <v>25</v>
      </c>
      <c r="D5164" t="s">
        <v>1084</v>
      </c>
      <c r="E5164" s="16">
        <v>0.15</v>
      </c>
      <c r="F5164" t="s">
        <v>962</v>
      </c>
      <c r="G5164" t="s">
        <v>963</v>
      </c>
      <c r="H5164" s="17">
        <v>23.88</v>
      </c>
      <c r="I5164" t="s">
        <v>964</v>
      </c>
      <c r="J5164" s="18">
        <f>ROUND(E5164/I5162* H5164,5)</f>
        <v>3.5819999999999999</v>
      </c>
      <c r="K5164" s="19"/>
    </row>
    <row r="5165" spans="1:27" x14ac:dyDescent="0.25">
      <c r="B5165" t="s">
        <v>1081</v>
      </c>
      <c r="C5165" t="s">
        <v>25</v>
      </c>
      <c r="D5165" t="s">
        <v>1082</v>
      </c>
      <c r="E5165" s="16">
        <v>0.13300000000000001</v>
      </c>
      <c r="F5165" t="s">
        <v>962</v>
      </c>
      <c r="G5165" t="s">
        <v>963</v>
      </c>
      <c r="H5165" s="17">
        <v>20.46</v>
      </c>
      <c r="I5165" t="s">
        <v>964</v>
      </c>
      <c r="J5165" s="18">
        <f>ROUND(E5165/I5162* H5165,5)</f>
        <v>2.7211799999999999</v>
      </c>
      <c r="K5165" s="19"/>
    </row>
    <row r="5166" spans="1:27" x14ac:dyDescent="0.25">
      <c r="D5166" s="20" t="s">
        <v>965</v>
      </c>
      <c r="E5166" s="19"/>
      <c r="H5166" s="19"/>
      <c r="K5166" s="17">
        <f>SUM(J5164:J5165)</f>
        <v>6.3031799999999993</v>
      </c>
    </row>
    <row r="5167" spans="1:27" x14ac:dyDescent="0.25">
      <c r="B5167" s="9" t="s">
        <v>970</v>
      </c>
      <c r="E5167" s="19"/>
      <c r="H5167" s="19"/>
      <c r="K5167" s="19"/>
    </row>
    <row r="5168" spans="1:27" x14ac:dyDescent="0.25">
      <c r="B5168" t="s">
        <v>2162</v>
      </c>
      <c r="C5168" t="s">
        <v>12</v>
      </c>
      <c r="D5168" t="s">
        <v>2163</v>
      </c>
      <c r="E5168" s="16">
        <v>1</v>
      </c>
      <c r="G5168" t="s">
        <v>963</v>
      </c>
      <c r="H5168" s="17">
        <v>3.42</v>
      </c>
      <c r="I5168" t="s">
        <v>964</v>
      </c>
      <c r="J5168" s="18">
        <f>ROUND(E5168* H5168,5)</f>
        <v>3.42</v>
      </c>
      <c r="K5168" s="19"/>
    </row>
    <row r="5169" spans="1:27" x14ac:dyDescent="0.25">
      <c r="D5169" s="20" t="s">
        <v>978</v>
      </c>
      <c r="E5169" s="19"/>
      <c r="H5169" s="19"/>
      <c r="K5169" s="17">
        <f>SUM(J5168:J5168)</f>
        <v>3.42</v>
      </c>
    </row>
    <row r="5170" spans="1:27" x14ac:dyDescent="0.25">
      <c r="E5170" s="19"/>
      <c r="H5170" s="19"/>
      <c r="K5170" s="19"/>
    </row>
    <row r="5171" spans="1:27" x14ac:dyDescent="0.25">
      <c r="D5171" s="20" t="s">
        <v>980</v>
      </c>
      <c r="E5171" s="19"/>
      <c r="H5171" s="19">
        <v>2</v>
      </c>
      <c r="I5171" t="s">
        <v>981</v>
      </c>
      <c r="J5171">
        <f>ROUND(H5171/100*K5166,5)</f>
        <v>0.12606000000000001</v>
      </c>
      <c r="K5171" s="19"/>
    </row>
    <row r="5172" spans="1:27" x14ac:dyDescent="0.25">
      <c r="D5172" s="20" t="s">
        <v>979</v>
      </c>
      <c r="E5172" s="19"/>
      <c r="H5172" s="19"/>
      <c r="K5172" s="21">
        <f>SUM(J5163:J5171)</f>
        <v>9.84924</v>
      </c>
    </row>
    <row r="5173" spans="1:27" x14ac:dyDescent="0.25">
      <c r="D5173" s="20" t="s">
        <v>1012</v>
      </c>
      <c r="E5173" s="19"/>
      <c r="H5173" s="19">
        <v>2.4</v>
      </c>
      <c r="I5173" t="s">
        <v>981</v>
      </c>
      <c r="K5173" s="17">
        <f>ROUND(H5173/100*K5172,5)</f>
        <v>0.23638000000000001</v>
      </c>
    </row>
    <row r="5174" spans="1:27" x14ac:dyDescent="0.25">
      <c r="D5174" s="20" t="s">
        <v>982</v>
      </c>
      <c r="E5174" s="19"/>
      <c r="H5174" s="19"/>
      <c r="K5174" s="21">
        <f>SUM(K5172:K5173)</f>
        <v>10.08562</v>
      </c>
    </row>
    <row r="5176" spans="1:27" ht="45" customHeight="1" x14ac:dyDescent="0.25">
      <c r="A5176" s="12" t="s">
        <v>2164</v>
      </c>
      <c r="B5176" s="12" t="s">
        <v>415</v>
      </c>
      <c r="C5176" s="13" t="s">
        <v>12</v>
      </c>
      <c r="D5176" s="61" t="s">
        <v>416</v>
      </c>
      <c r="E5176" s="62"/>
      <c r="F5176" s="62"/>
      <c r="G5176" s="13"/>
      <c r="H5176" s="14" t="s">
        <v>958</v>
      </c>
      <c r="I5176" s="63">
        <v>1</v>
      </c>
      <c r="J5176" s="64"/>
      <c r="K5176" s="15">
        <f>ROUND(K5188,2)</f>
        <v>10.66</v>
      </c>
      <c r="L5176" s="13"/>
      <c r="M5176" s="13"/>
      <c r="N5176" s="13"/>
      <c r="O5176" s="13"/>
      <c r="P5176" s="13"/>
      <c r="Q5176" s="13"/>
      <c r="R5176" s="13"/>
      <c r="S5176" s="13"/>
      <c r="T5176" s="13"/>
      <c r="U5176" s="13"/>
      <c r="V5176" s="13"/>
      <c r="W5176" s="13"/>
      <c r="X5176" s="13"/>
      <c r="Y5176" s="13"/>
      <c r="Z5176" s="13"/>
      <c r="AA5176" s="13"/>
    </row>
    <row r="5177" spans="1:27" x14ac:dyDescent="0.25">
      <c r="B5177" s="9" t="s">
        <v>959</v>
      </c>
    </row>
    <row r="5178" spans="1:27" x14ac:dyDescent="0.25">
      <c r="B5178" t="s">
        <v>1083</v>
      </c>
      <c r="C5178" t="s">
        <v>25</v>
      </c>
      <c r="D5178" t="s">
        <v>1084</v>
      </c>
      <c r="E5178" s="16">
        <v>0.15</v>
      </c>
      <c r="F5178" t="s">
        <v>962</v>
      </c>
      <c r="G5178" t="s">
        <v>963</v>
      </c>
      <c r="H5178" s="17">
        <v>23.88</v>
      </c>
      <c r="I5178" t="s">
        <v>964</v>
      </c>
      <c r="J5178" s="18">
        <f>ROUND(E5178/I5176* H5178,5)</f>
        <v>3.5819999999999999</v>
      </c>
      <c r="K5178" s="19"/>
    </row>
    <row r="5179" spans="1:27" x14ac:dyDescent="0.25">
      <c r="B5179" t="s">
        <v>1081</v>
      </c>
      <c r="C5179" t="s">
        <v>25</v>
      </c>
      <c r="D5179" t="s">
        <v>1082</v>
      </c>
      <c r="E5179" s="16">
        <v>0.13300000000000001</v>
      </c>
      <c r="F5179" t="s">
        <v>962</v>
      </c>
      <c r="G5179" t="s">
        <v>963</v>
      </c>
      <c r="H5179" s="17">
        <v>20.46</v>
      </c>
      <c r="I5179" t="s">
        <v>964</v>
      </c>
      <c r="J5179" s="18">
        <f>ROUND(E5179/I5176* H5179,5)</f>
        <v>2.7211799999999999</v>
      </c>
      <c r="K5179" s="19"/>
    </row>
    <row r="5180" spans="1:27" x14ac:dyDescent="0.25">
      <c r="D5180" s="20" t="s">
        <v>965</v>
      </c>
      <c r="E5180" s="19"/>
      <c r="H5180" s="19"/>
      <c r="K5180" s="17">
        <f>SUM(J5178:J5179)</f>
        <v>6.3031799999999993</v>
      </c>
    </row>
    <row r="5181" spans="1:27" x14ac:dyDescent="0.25">
      <c r="B5181" s="9" t="s">
        <v>970</v>
      </c>
      <c r="E5181" s="19"/>
      <c r="H5181" s="19"/>
      <c r="K5181" s="19"/>
    </row>
    <row r="5182" spans="1:27" x14ac:dyDescent="0.25">
      <c r="B5182" t="s">
        <v>2165</v>
      </c>
      <c r="C5182" t="s">
        <v>12</v>
      </c>
      <c r="D5182" t="s">
        <v>2166</v>
      </c>
      <c r="E5182" s="16">
        <v>1</v>
      </c>
      <c r="G5182" t="s">
        <v>963</v>
      </c>
      <c r="H5182" s="17">
        <v>3.98</v>
      </c>
      <c r="I5182" t="s">
        <v>964</v>
      </c>
      <c r="J5182" s="18">
        <f>ROUND(E5182* H5182,5)</f>
        <v>3.98</v>
      </c>
      <c r="K5182" s="19"/>
    </row>
    <row r="5183" spans="1:27" x14ac:dyDescent="0.25">
      <c r="D5183" s="20" t="s">
        <v>978</v>
      </c>
      <c r="E5183" s="19"/>
      <c r="H5183" s="19"/>
      <c r="K5183" s="17">
        <f>SUM(J5182:J5182)</f>
        <v>3.98</v>
      </c>
    </row>
    <row r="5184" spans="1:27" x14ac:dyDescent="0.25">
      <c r="E5184" s="19"/>
      <c r="H5184" s="19"/>
      <c r="K5184" s="19"/>
    </row>
    <row r="5185" spans="1:27" x14ac:dyDescent="0.25">
      <c r="D5185" s="20" t="s">
        <v>980</v>
      </c>
      <c r="E5185" s="19"/>
      <c r="H5185" s="19">
        <v>2</v>
      </c>
      <c r="I5185" t="s">
        <v>981</v>
      </c>
      <c r="J5185">
        <f>ROUND(H5185/100*K5180,5)</f>
        <v>0.12606000000000001</v>
      </c>
      <c r="K5185" s="19"/>
    </row>
    <row r="5186" spans="1:27" x14ac:dyDescent="0.25">
      <c r="D5186" s="20" t="s">
        <v>979</v>
      </c>
      <c r="E5186" s="19"/>
      <c r="H5186" s="19"/>
      <c r="K5186" s="21">
        <f>SUM(J5177:J5185)</f>
        <v>10.40924</v>
      </c>
    </row>
    <row r="5187" spans="1:27" x14ac:dyDescent="0.25">
      <c r="D5187" s="20" t="s">
        <v>1012</v>
      </c>
      <c r="E5187" s="19"/>
      <c r="H5187" s="19">
        <v>2.4</v>
      </c>
      <c r="I5187" t="s">
        <v>981</v>
      </c>
      <c r="K5187" s="17">
        <f>ROUND(H5187/100*K5186,5)</f>
        <v>0.24981999999999999</v>
      </c>
    </row>
    <row r="5188" spans="1:27" x14ac:dyDescent="0.25">
      <c r="D5188" s="20" t="s">
        <v>982</v>
      </c>
      <c r="E5188" s="19"/>
      <c r="H5188" s="19"/>
      <c r="K5188" s="21">
        <f>SUM(K5186:K5187)</f>
        <v>10.65906</v>
      </c>
    </row>
    <row r="5190" spans="1:27" ht="45" customHeight="1" x14ac:dyDescent="0.25">
      <c r="A5190" s="12" t="s">
        <v>2167</v>
      </c>
      <c r="B5190" s="12" t="s">
        <v>421</v>
      </c>
      <c r="C5190" s="13" t="s">
        <v>12</v>
      </c>
      <c r="D5190" s="61" t="s">
        <v>422</v>
      </c>
      <c r="E5190" s="62"/>
      <c r="F5190" s="62"/>
      <c r="G5190" s="13"/>
      <c r="H5190" s="14" t="s">
        <v>958</v>
      </c>
      <c r="I5190" s="63">
        <v>1</v>
      </c>
      <c r="J5190" s="64"/>
      <c r="K5190" s="15">
        <f>ROUND(K5202,2)</f>
        <v>13.39</v>
      </c>
      <c r="L5190" s="13"/>
      <c r="M5190" s="13"/>
      <c r="N5190" s="13"/>
      <c r="O5190" s="13"/>
      <c r="P5190" s="13"/>
      <c r="Q5190" s="13"/>
      <c r="R5190" s="13"/>
      <c r="S5190" s="13"/>
      <c r="T5190" s="13"/>
      <c r="U5190" s="13"/>
      <c r="V5190" s="13"/>
      <c r="W5190" s="13"/>
      <c r="X5190" s="13"/>
      <c r="Y5190" s="13"/>
      <c r="Z5190" s="13"/>
      <c r="AA5190" s="13"/>
    </row>
    <row r="5191" spans="1:27" x14ac:dyDescent="0.25">
      <c r="B5191" s="9" t="s">
        <v>959</v>
      </c>
    </row>
    <row r="5192" spans="1:27" x14ac:dyDescent="0.25">
      <c r="B5192" t="s">
        <v>1083</v>
      </c>
      <c r="C5192" t="s">
        <v>25</v>
      </c>
      <c r="D5192" t="s">
        <v>1084</v>
      </c>
      <c r="E5192" s="16">
        <v>0.15</v>
      </c>
      <c r="F5192" t="s">
        <v>962</v>
      </c>
      <c r="G5192" t="s">
        <v>963</v>
      </c>
      <c r="H5192" s="17">
        <v>23.88</v>
      </c>
      <c r="I5192" t="s">
        <v>964</v>
      </c>
      <c r="J5192" s="18">
        <f>ROUND(E5192/I5190* H5192,5)</f>
        <v>3.5819999999999999</v>
      </c>
      <c r="K5192" s="19"/>
    </row>
    <row r="5193" spans="1:27" x14ac:dyDescent="0.25">
      <c r="B5193" t="s">
        <v>1081</v>
      </c>
      <c r="C5193" t="s">
        <v>25</v>
      </c>
      <c r="D5193" t="s">
        <v>1082</v>
      </c>
      <c r="E5193" s="16">
        <v>0.13300000000000001</v>
      </c>
      <c r="F5193" t="s">
        <v>962</v>
      </c>
      <c r="G5193" t="s">
        <v>963</v>
      </c>
      <c r="H5193" s="17">
        <v>20.46</v>
      </c>
      <c r="I5193" t="s">
        <v>964</v>
      </c>
      <c r="J5193" s="18">
        <f>ROUND(E5193/I5190* H5193,5)</f>
        <v>2.7211799999999999</v>
      </c>
      <c r="K5193" s="19"/>
    </row>
    <row r="5194" spans="1:27" x14ac:dyDescent="0.25">
      <c r="D5194" s="20" t="s">
        <v>965</v>
      </c>
      <c r="E5194" s="19"/>
      <c r="H5194" s="19"/>
      <c r="K5194" s="17">
        <f>SUM(J5192:J5193)</f>
        <v>6.3031799999999993</v>
      </c>
    </row>
    <row r="5195" spans="1:27" x14ac:dyDescent="0.25">
      <c r="B5195" s="9" t="s">
        <v>970</v>
      </c>
      <c r="E5195" s="19"/>
      <c r="H5195" s="19"/>
      <c r="K5195" s="19"/>
    </row>
    <row r="5196" spans="1:27" x14ac:dyDescent="0.25">
      <c r="B5196" t="s">
        <v>2168</v>
      </c>
      <c r="C5196" t="s">
        <v>12</v>
      </c>
      <c r="D5196" t="s">
        <v>2169</v>
      </c>
      <c r="E5196" s="16">
        <v>1</v>
      </c>
      <c r="G5196" t="s">
        <v>963</v>
      </c>
      <c r="H5196" s="17">
        <v>6.65</v>
      </c>
      <c r="I5196" t="s">
        <v>964</v>
      </c>
      <c r="J5196" s="18">
        <f>ROUND(E5196* H5196,5)</f>
        <v>6.65</v>
      </c>
      <c r="K5196" s="19"/>
    </row>
    <row r="5197" spans="1:27" x14ac:dyDescent="0.25">
      <c r="D5197" s="20" t="s">
        <v>978</v>
      </c>
      <c r="E5197" s="19"/>
      <c r="H5197" s="19"/>
      <c r="K5197" s="17">
        <f>SUM(J5196:J5196)</f>
        <v>6.65</v>
      </c>
    </row>
    <row r="5198" spans="1:27" x14ac:dyDescent="0.25">
      <c r="E5198" s="19"/>
      <c r="H5198" s="19"/>
      <c r="K5198" s="19"/>
    </row>
    <row r="5199" spans="1:27" x14ac:dyDescent="0.25">
      <c r="D5199" s="20" t="s">
        <v>980</v>
      </c>
      <c r="E5199" s="19"/>
      <c r="H5199" s="19">
        <v>2</v>
      </c>
      <c r="I5199" t="s">
        <v>981</v>
      </c>
      <c r="J5199">
        <f>ROUND(H5199/100*K5194,5)</f>
        <v>0.12606000000000001</v>
      </c>
      <c r="K5199" s="19"/>
    </row>
    <row r="5200" spans="1:27" x14ac:dyDescent="0.25">
      <c r="D5200" s="20" t="s">
        <v>979</v>
      </c>
      <c r="E5200" s="19"/>
      <c r="H5200" s="19"/>
      <c r="K5200" s="21">
        <f>SUM(J5191:J5199)</f>
        <v>13.07924</v>
      </c>
    </row>
    <row r="5201" spans="1:27" x14ac:dyDescent="0.25">
      <c r="D5201" s="20" t="s">
        <v>1012</v>
      </c>
      <c r="E5201" s="19"/>
      <c r="H5201" s="19">
        <v>2.4</v>
      </c>
      <c r="I5201" t="s">
        <v>981</v>
      </c>
      <c r="K5201" s="17">
        <f>ROUND(H5201/100*K5200,5)</f>
        <v>0.31390000000000001</v>
      </c>
    </row>
    <row r="5202" spans="1:27" x14ac:dyDescent="0.25">
      <c r="D5202" s="20" t="s">
        <v>982</v>
      </c>
      <c r="E5202" s="19"/>
      <c r="H5202" s="19"/>
      <c r="K5202" s="21">
        <f>SUM(K5200:K5201)</f>
        <v>13.393140000000001</v>
      </c>
    </row>
    <row r="5204" spans="1:27" ht="45" customHeight="1" x14ac:dyDescent="0.25">
      <c r="A5204" s="12" t="s">
        <v>2170</v>
      </c>
      <c r="B5204" s="12" t="s">
        <v>423</v>
      </c>
      <c r="C5204" s="13" t="s">
        <v>12</v>
      </c>
      <c r="D5204" s="61" t="s">
        <v>424</v>
      </c>
      <c r="E5204" s="62"/>
      <c r="F5204" s="62"/>
      <c r="G5204" s="13"/>
      <c r="H5204" s="14" t="s">
        <v>958</v>
      </c>
      <c r="I5204" s="63">
        <v>1</v>
      </c>
      <c r="J5204" s="64"/>
      <c r="K5204" s="15">
        <f>ROUND(K5216,2)</f>
        <v>14.52</v>
      </c>
      <c r="L5204" s="13"/>
      <c r="M5204" s="13"/>
      <c r="N5204" s="13"/>
      <c r="O5204" s="13"/>
      <c r="P5204" s="13"/>
      <c r="Q5204" s="13"/>
      <c r="R5204" s="13"/>
      <c r="S5204" s="13"/>
      <c r="T5204" s="13"/>
      <c r="U5204" s="13"/>
      <c r="V5204" s="13"/>
      <c r="W5204" s="13"/>
      <c r="X5204" s="13"/>
      <c r="Y5204" s="13"/>
      <c r="Z5204" s="13"/>
      <c r="AA5204" s="13"/>
    </row>
    <row r="5205" spans="1:27" x14ac:dyDescent="0.25">
      <c r="B5205" s="9" t="s">
        <v>959</v>
      </c>
    </row>
    <row r="5206" spans="1:27" x14ac:dyDescent="0.25">
      <c r="B5206" t="s">
        <v>1083</v>
      </c>
      <c r="C5206" t="s">
        <v>25</v>
      </c>
      <c r="D5206" t="s">
        <v>1084</v>
      </c>
      <c r="E5206" s="16">
        <v>0.15</v>
      </c>
      <c r="F5206" t="s">
        <v>962</v>
      </c>
      <c r="G5206" t="s">
        <v>963</v>
      </c>
      <c r="H5206" s="17">
        <v>23.88</v>
      </c>
      <c r="I5206" t="s">
        <v>964</v>
      </c>
      <c r="J5206" s="18">
        <f>ROUND(E5206/I5204* H5206,5)</f>
        <v>3.5819999999999999</v>
      </c>
      <c r="K5206" s="19"/>
    </row>
    <row r="5207" spans="1:27" x14ac:dyDescent="0.25">
      <c r="B5207" t="s">
        <v>1081</v>
      </c>
      <c r="C5207" t="s">
        <v>25</v>
      </c>
      <c r="D5207" t="s">
        <v>1082</v>
      </c>
      <c r="E5207" s="16">
        <v>0.13300000000000001</v>
      </c>
      <c r="F5207" t="s">
        <v>962</v>
      </c>
      <c r="G5207" t="s">
        <v>963</v>
      </c>
      <c r="H5207" s="17">
        <v>20.46</v>
      </c>
      <c r="I5207" t="s">
        <v>964</v>
      </c>
      <c r="J5207" s="18">
        <f>ROUND(E5207/I5204* H5207,5)</f>
        <v>2.7211799999999999</v>
      </c>
      <c r="K5207" s="19"/>
    </row>
    <row r="5208" spans="1:27" x14ac:dyDescent="0.25">
      <c r="D5208" s="20" t="s">
        <v>965</v>
      </c>
      <c r="E5208" s="19"/>
      <c r="H5208" s="19"/>
      <c r="K5208" s="17">
        <f>SUM(J5206:J5207)</f>
        <v>6.3031799999999993</v>
      </c>
    </row>
    <row r="5209" spans="1:27" x14ac:dyDescent="0.25">
      <c r="B5209" s="9" t="s">
        <v>970</v>
      </c>
      <c r="E5209" s="19"/>
      <c r="H5209" s="19"/>
      <c r="K5209" s="19"/>
    </row>
    <row r="5210" spans="1:27" x14ac:dyDescent="0.25">
      <c r="B5210" t="s">
        <v>2171</v>
      </c>
      <c r="C5210" t="s">
        <v>12</v>
      </c>
      <c r="D5210" t="s">
        <v>2172</v>
      </c>
      <c r="E5210" s="16">
        <v>1</v>
      </c>
      <c r="G5210" t="s">
        <v>963</v>
      </c>
      <c r="H5210" s="17">
        <v>7.75</v>
      </c>
      <c r="I5210" t="s">
        <v>964</v>
      </c>
      <c r="J5210" s="18">
        <f>ROUND(E5210* H5210,5)</f>
        <v>7.75</v>
      </c>
      <c r="K5210" s="19"/>
    </row>
    <row r="5211" spans="1:27" x14ac:dyDescent="0.25">
      <c r="D5211" s="20" t="s">
        <v>978</v>
      </c>
      <c r="E5211" s="19"/>
      <c r="H5211" s="19"/>
      <c r="K5211" s="17">
        <f>SUM(J5210:J5210)</f>
        <v>7.75</v>
      </c>
    </row>
    <row r="5212" spans="1:27" x14ac:dyDescent="0.25">
      <c r="E5212" s="19"/>
      <c r="H5212" s="19"/>
      <c r="K5212" s="19"/>
    </row>
    <row r="5213" spans="1:27" x14ac:dyDescent="0.25">
      <c r="D5213" s="20" t="s">
        <v>980</v>
      </c>
      <c r="E5213" s="19"/>
      <c r="H5213" s="19">
        <v>2</v>
      </c>
      <c r="I5213" t="s">
        <v>981</v>
      </c>
      <c r="J5213">
        <f>ROUND(H5213/100*K5208,5)</f>
        <v>0.12606000000000001</v>
      </c>
      <c r="K5213" s="19"/>
    </row>
    <row r="5214" spans="1:27" x14ac:dyDescent="0.25">
      <c r="D5214" s="20" t="s">
        <v>979</v>
      </c>
      <c r="E5214" s="19"/>
      <c r="H5214" s="19"/>
      <c r="K5214" s="21">
        <f>SUM(J5205:J5213)</f>
        <v>14.17924</v>
      </c>
    </row>
    <row r="5215" spans="1:27" x14ac:dyDescent="0.25">
      <c r="D5215" s="20" t="s">
        <v>1012</v>
      </c>
      <c r="E5215" s="19"/>
      <c r="H5215" s="19">
        <v>2.4</v>
      </c>
      <c r="I5215" t="s">
        <v>981</v>
      </c>
      <c r="K5215" s="17">
        <f>ROUND(H5215/100*K5214,5)</f>
        <v>0.34029999999999999</v>
      </c>
    </row>
    <row r="5216" spans="1:27" x14ac:dyDescent="0.25">
      <c r="D5216" s="20" t="s">
        <v>982</v>
      </c>
      <c r="E5216" s="19"/>
      <c r="H5216" s="19"/>
      <c r="K5216" s="21">
        <f>SUM(K5214:K5215)</f>
        <v>14.519539999999999</v>
      </c>
    </row>
    <row r="5218" spans="1:27" ht="45" customHeight="1" x14ac:dyDescent="0.25">
      <c r="A5218" s="12" t="s">
        <v>2173</v>
      </c>
      <c r="B5218" s="12" t="s">
        <v>425</v>
      </c>
      <c r="C5218" s="13" t="s">
        <v>12</v>
      </c>
      <c r="D5218" s="61" t="s">
        <v>426</v>
      </c>
      <c r="E5218" s="62"/>
      <c r="F5218" s="62"/>
      <c r="G5218" s="13"/>
      <c r="H5218" s="14" t="s">
        <v>958</v>
      </c>
      <c r="I5218" s="63">
        <v>1</v>
      </c>
      <c r="J5218" s="64"/>
      <c r="K5218" s="15">
        <f>ROUND(K5230,2)</f>
        <v>13.3</v>
      </c>
      <c r="L5218" s="13"/>
      <c r="M5218" s="13"/>
      <c r="N5218" s="13"/>
      <c r="O5218" s="13"/>
      <c r="P5218" s="13"/>
      <c r="Q5218" s="13"/>
      <c r="R5218" s="13"/>
      <c r="S5218" s="13"/>
      <c r="T5218" s="13"/>
      <c r="U5218" s="13"/>
      <c r="V5218" s="13"/>
      <c r="W5218" s="13"/>
      <c r="X5218" s="13"/>
      <c r="Y5218" s="13"/>
      <c r="Z5218" s="13"/>
      <c r="AA5218" s="13"/>
    </row>
    <row r="5219" spans="1:27" x14ac:dyDescent="0.25">
      <c r="B5219" s="9" t="s">
        <v>959</v>
      </c>
    </row>
    <row r="5220" spans="1:27" x14ac:dyDescent="0.25">
      <c r="B5220" t="s">
        <v>1081</v>
      </c>
      <c r="C5220" t="s">
        <v>25</v>
      </c>
      <c r="D5220" t="s">
        <v>1082</v>
      </c>
      <c r="E5220" s="16">
        <v>0.13300000000000001</v>
      </c>
      <c r="F5220" t="s">
        <v>962</v>
      </c>
      <c r="G5220" t="s">
        <v>963</v>
      </c>
      <c r="H5220" s="17">
        <v>20.46</v>
      </c>
      <c r="I5220" t="s">
        <v>964</v>
      </c>
      <c r="J5220" s="18">
        <f>ROUND(E5220/I5218* H5220,5)</f>
        <v>2.7211799999999999</v>
      </c>
      <c r="K5220" s="19"/>
    </row>
    <row r="5221" spans="1:27" x14ac:dyDescent="0.25">
      <c r="B5221" t="s">
        <v>1083</v>
      </c>
      <c r="C5221" t="s">
        <v>25</v>
      </c>
      <c r="D5221" t="s">
        <v>1084</v>
      </c>
      <c r="E5221" s="16">
        <v>0.15</v>
      </c>
      <c r="F5221" t="s">
        <v>962</v>
      </c>
      <c r="G5221" t="s">
        <v>963</v>
      </c>
      <c r="H5221" s="17">
        <v>23.88</v>
      </c>
      <c r="I5221" t="s">
        <v>964</v>
      </c>
      <c r="J5221" s="18">
        <f>ROUND(E5221/I5218* H5221,5)</f>
        <v>3.5819999999999999</v>
      </c>
      <c r="K5221" s="19"/>
    </row>
    <row r="5222" spans="1:27" x14ac:dyDescent="0.25">
      <c r="D5222" s="20" t="s">
        <v>965</v>
      </c>
      <c r="E5222" s="19"/>
      <c r="H5222" s="19"/>
      <c r="K5222" s="17">
        <f>SUM(J5220:J5221)</f>
        <v>6.3031799999999993</v>
      </c>
    </row>
    <row r="5223" spans="1:27" x14ac:dyDescent="0.25">
      <c r="B5223" s="9" t="s">
        <v>970</v>
      </c>
      <c r="E5223" s="19"/>
      <c r="H5223" s="19"/>
      <c r="K5223" s="19"/>
    </row>
    <row r="5224" spans="1:27" x14ac:dyDescent="0.25">
      <c r="B5224" t="s">
        <v>2174</v>
      </c>
      <c r="C5224" t="s">
        <v>12</v>
      </c>
      <c r="D5224" t="s">
        <v>2175</v>
      </c>
      <c r="E5224" s="16">
        <v>1</v>
      </c>
      <c r="G5224" t="s">
        <v>963</v>
      </c>
      <c r="H5224" s="17">
        <v>6.56</v>
      </c>
      <c r="I5224" t="s">
        <v>964</v>
      </c>
      <c r="J5224" s="18">
        <f>ROUND(E5224* H5224,5)</f>
        <v>6.56</v>
      </c>
      <c r="K5224" s="19"/>
    </row>
    <row r="5225" spans="1:27" x14ac:dyDescent="0.25">
      <c r="D5225" s="20" t="s">
        <v>978</v>
      </c>
      <c r="E5225" s="19"/>
      <c r="H5225" s="19"/>
      <c r="K5225" s="17">
        <f>SUM(J5224:J5224)</f>
        <v>6.56</v>
      </c>
    </row>
    <row r="5226" spans="1:27" x14ac:dyDescent="0.25">
      <c r="E5226" s="19"/>
      <c r="H5226" s="19"/>
      <c r="K5226" s="19"/>
    </row>
    <row r="5227" spans="1:27" x14ac:dyDescent="0.25">
      <c r="D5227" s="20" t="s">
        <v>980</v>
      </c>
      <c r="E5227" s="19"/>
      <c r="H5227" s="19">
        <v>2</v>
      </c>
      <c r="I5227" t="s">
        <v>981</v>
      </c>
      <c r="J5227">
        <f>ROUND(H5227/100*K5222,5)</f>
        <v>0.12606000000000001</v>
      </c>
      <c r="K5227" s="19"/>
    </row>
    <row r="5228" spans="1:27" x14ac:dyDescent="0.25">
      <c r="D5228" s="20" t="s">
        <v>979</v>
      </c>
      <c r="E5228" s="19"/>
      <c r="H5228" s="19"/>
      <c r="K5228" s="21">
        <f>SUM(J5219:J5227)</f>
        <v>12.989240000000001</v>
      </c>
    </row>
    <row r="5229" spans="1:27" x14ac:dyDescent="0.25">
      <c r="D5229" s="20" t="s">
        <v>1012</v>
      </c>
      <c r="E5229" s="19"/>
      <c r="H5229" s="19">
        <v>2.4</v>
      </c>
      <c r="I5229" t="s">
        <v>981</v>
      </c>
      <c r="K5229" s="17">
        <f>ROUND(H5229/100*K5228,5)</f>
        <v>0.31174000000000002</v>
      </c>
    </row>
    <row r="5230" spans="1:27" x14ac:dyDescent="0.25">
      <c r="D5230" s="20" t="s">
        <v>982</v>
      </c>
      <c r="E5230" s="19"/>
      <c r="H5230" s="19"/>
      <c r="K5230" s="21">
        <f>SUM(K5228:K5229)</f>
        <v>13.300980000000001</v>
      </c>
    </row>
    <row r="5232" spans="1:27" ht="45" customHeight="1" x14ac:dyDescent="0.25">
      <c r="A5232" s="12" t="s">
        <v>2176</v>
      </c>
      <c r="B5232" s="12" t="s">
        <v>429</v>
      </c>
      <c r="C5232" s="13" t="s">
        <v>12</v>
      </c>
      <c r="D5232" s="61" t="s">
        <v>430</v>
      </c>
      <c r="E5232" s="62"/>
      <c r="F5232" s="62"/>
      <c r="G5232" s="13"/>
      <c r="H5232" s="14" t="s">
        <v>958</v>
      </c>
      <c r="I5232" s="63">
        <v>1</v>
      </c>
      <c r="J5232" s="64"/>
      <c r="K5232" s="15">
        <f>ROUND(K5244,2)</f>
        <v>10.29</v>
      </c>
      <c r="L5232" s="13"/>
      <c r="M5232" s="13"/>
      <c r="N5232" s="13"/>
      <c r="O5232" s="13"/>
      <c r="P5232" s="13"/>
      <c r="Q5232" s="13"/>
      <c r="R5232" s="13"/>
      <c r="S5232" s="13"/>
      <c r="T5232" s="13"/>
      <c r="U5232" s="13"/>
      <c r="V5232" s="13"/>
      <c r="W5232" s="13"/>
      <c r="X5232" s="13"/>
      <c r="Y5232" s="13"/>
      <c r="Z5232" s="13"/>
      <c r="AA5232" s="13"/>
    </row>
    <row r="5233" spans="1:27" x14ac:dyDescent="0.25">
      <c r="B5233" s="9" t="s">
        <v>959</v>
      </c>
    </row>
    <row r="5234" spans="1:27" x14ac:dyDescent="0.25">
      <c r="B5234" t="s">
        <v>1081</v>
      </c>
      <c r="C5234" t="s">
        <v>25</v>
      </c>
      <c r="D5234" t="s">
        <v>1082</v>
      </c>
      <c r="E5234" s="16">
        <v>0.13300000000000001</v>
      </c>
      <c r="F5234" t="s">
        <v>962</v>
      </c>
      <c r="G5234" t="s">
        <v>963</v>
      </c>
      <c r="H5234" s="17">
        <v>20.46</v>
      </c>
      <c r="I5234" t="s">
        <v>964</v>
      </c>
      <c r="J5234" s="18">
        <f>ROUND(E5234/I5232* H5234,5)</f>
        <v>2.7211799999999999</v>
      </c>
      <c r="K5234" s="19"/>
    </row>
    <row r="5235" spans="1:27" x14ac:dyDescent="0.25">
      <c r="B5235" t="s">
        <v>1083</v>
      </c>
      <c r="C5235" t="s">
        <v>25</v>
      </c>
      <c r="D5235" t="s">
        <v>1084</v>
      </c>
      <c r="E5235" s="16">
        <v>0.15</v>
      </c>
      <c r="F5235" t="s">
        <v>962</v>
      </c>
      <c r="G5235" t="s">
        <v>963</v>
      </c>
      <c r="H5235" s="17">
        <v>23.88</v>
      </c>
      <c r="I5235" t="s">
        <v>964</v>
      </c>
      <c r="J5235" s="18">
        <f>ROUND(E5235/I5232* H5235,5)</f>
        <v>3.5819999999999999</v>
      </c>
      <c r="K5235" s="19"/>
    </row>
    <row r="5236" spans="1:27" x14ac:dyDescent="0.25">
      <c r="D5236" s="20" t="s">
        <v>965</v>
      </c>
      <c r="E5236" s="19"/>
      <c r="H5236" s="19"/>
      <c r="K5236" s="17">
        <f>SUM(J5234:J5235)</f>
        <v>6.3031799999999993</v>
      </c>
    </row>
    <row r="5237" spans="1:27" x14ac:dyDescent="0.25">
      <c r="B5237" s="9" t="s">
        <v>970</v>
      </c>
      <c r="E5237" s="19"/>
      <c r="H5237" s="19"/>
      <c r="K5237" s="19"/>
    </row>
    <row r="5238" spans="1:27" x14ac:dyDescent="0.25">
      <c r="B5238" t="s">
        <v>2177</v>
      </c>
      <c r="C5238" t="s">
        <v>12</v>
      </c>
      <c r="D5238" t="s">
        <v>2178</v>
      </c>
      <c r="E5238" s="16">
        <v>1</v>
      </c>
      <c r="G5238" t="s">
        <v>963</v>
      </c>
      <c r="H5238" s="17">
        <v>3.62</v>
      </c>
      <c r="I5238" t="s">
        <v>964</v>
      </c>
      <c r="J5238" s="18">
        <f>ROUND(E5238* H5238,5)</f>
        <v>3.62</v>
      </c>
      <c r="K5238" s="19"/>
    </row>
    <row r="5239" spans="1:27" x14ac:dyDescent="0.25">
      <c r="D5239" s="20" t="s">
        <v>978</v>
      </c>
      <c r="E5239" s="19"/>
      <c r="H5239" s="19"/>
      <c r="K5239" s="17">
        <f>SUM(J5238:J5238)</f>
        <v>3.62</v>
      </c>
    </row>
    <row r="5240" spans="1:27" x14ac:dyDescent="0.25">
      <c r="E5240" s="19"/>
      <c r="H5240" s="19"/>
      <c r="K5240" s="19"/>
    </row>
    <row r="5241" spans="1:27" x14ac:dyDescent="0.25">
      <c r="D5241" s="20" t="s">
        <v>980</v>
      </c>
      <c r="E5241" s="19"/>
      <c r="H5241" s="19">
        <v>2</v>
      </c>
      <c r="I5241" t="s">
        <v>981</v>
      </c>
      <c r="J5241">
        <f>ROUND(H5241/100*K5236,5)</f>
        <v>0.12606000000000001</v>
      </c>
      <c r="K5241" s="19"/>
    </row>
    <row r="5242" spans="1:27" x14ac:dyDescent="0.25">
      <c r="D5242" s="20" t="s">
        <v>979</v>
      </c>
      <c r="E5242" s="19"/>
      <c r="H5242" s="19"/>
      <c r="K5242" s="21">
        <f>SUM(J5233:J5241)</f>
        <v>10.049239999999999</v>
      </c>
    </row>
    <row r="5243" spans="1:27" x14ac:dyDescent="0.25">
      <c r="D5243" s="20" t="s">
        <v>1012</v>
      </c>
      <c r="E5243" s="19"/>
      <c r="H5243" s="19">
        <v>2.4</v>
      </c>
      <c r="I5243" t="s">
        <v>981</v>
      </c>
      <c r="K5243" s="17">
        <f>ROUND(H5243/100*K5242,5)</f>
        <v>0.24118000000000001</v>
      </c>
    </row>
    <row r="5244" spans="1:27" x14ac:dyDescent="0.25">
      <c r="D5244" s="20" t="s">
        <v>982</v>
      </c>
      <c r="E5244" s="19"/>
      <c r="H5244" s="19"/>
      <c r="K5244" s="21">
        <f>SUM(K5242:K5243)</f>
        <v>10.290419999999999</v>
      </c>
    </row>
    <row r="5246" spans="1:27" ht="45" customHeight="1" x14ac:dyDescent="0.25">
      <c r="A5246" s="12" t="s">
        <v>2179</v>
      </c>
      <c r="B5246" s="12" t="s">
        <v>431</v>
      </c>
      <c r="C5246" s="13" t="s">
        <v>12</v>
      </c>
      <c r="D5246" s="61" t="s">
        <v>432</v>
      </c>
      <c r="E5246" s="62"/>
      <c r="F5246" s="62"/>
      <c r="G5246" s="13"/>
      <c r="H5246" s="14" t="s">
        <v>958</v>
      </c>
      <c r="I5246" s="63">
        <v>1</v>
      </c>
      <c r="J5246" s="64"/>
      <c r="K5246" s="15">
        <f>ROUND(K5258,2)</f>
        <v>10.9</v>
      </c>
      <c r="L5246" s="13"/>
      <c r="M5246" s="13"/>
      <c r="N5246" s="13"/>
      <c r="O5246" s="13"/>
      <c r="P5246" s="13"/>
      <c r="Q5246" s="13"/>
      <c r="R5246" s="13"/>
      <c r="S5246" s="13"/>
      <c r="T5246" s="13"/>
      <c r="U5246" s="13"/>
      <c r="V5246" s="13"/>
      <c r="W5246" s="13"/>
      <c r="X5246" s="13"/>
      <c r="Y5246" s="13"/>
      <c r="Z5246" s="13"/>
      <c r="AA5246" s="13"/>
    </row>
    <row r="5247" spans="1:27" x14ac:dyDescent="0.25">
      <c r="B5247" s="9" t="s">
        <v>959</v>
      </c>
    </row>
    <row r="5248" spans="1:27" x14ac:dyDescent="0.25">
      <c r="B5248" t="s">
        <v>1083</v>
      </c>
      <c r="C5248" t="s">
        <v>25</v>
      </c>
      <c r="D5248" t="s">
        <v>1084</v>
      </c>
      <c r="E5248" s="16">
        <v>0.15</v>
      </c>
      <c r="F5248" t="s">
        <v>962</v>
      </c>
      <c r="G5248" t="s">
        <v>963</v>
      </c>
      <c r="H5248" s="17">
        <v>23.88</v>
      </c>
      <c r="I5248" t="s">
        <v>964</v>
      </c>
      <c r="J5248" s="18">
        <f>ROUND(E5248/I5246* H5248,5)</f>
        <v>3.5819999999999999</v>
      </c>
      <c r="K5248" s="19"/>
    </row>
    <row r="5249" spans="1:27" x14ac:dyDescent="0.25">
      <c r="B5249" t="s">
        <v>1081</v>
      </c>
      <c r="C5249" t="s">
        <v>25</v>
      </c>
      <c r="D5249" t="s">
        <v>1082</v>
      </c>
      <c r="E5249" s="16">
        <v>0.13300000000000001</v>
      </c>
      <c r="F5249" t="s">
        <v>962</v>
      </c>
      <c r="G5249" t="s">
        <v>963</v>
      </c>
      <c r="H5249" s="17">
        <v>20.46</v>
      </c>
      <c r="I5249" t="s">
        <v>964</v>
      </c>
      <c r="J5249" s="18">
        <f>ROUND(E5249/I5246* H5249,5)</f>
        <v>2.7211799999999999</v>
      </c>
      <c r="K5249" s="19"/>
    </row>
    <row r="5250" spans="1:27" x14ac:dyDescent="0.25">
      <c r="D5250" s="20" t="s">
        <v>965</v>
      </c>
      <c r="E5250" s="19"/>
      <c r="H5250" s="19"/>
      <c r="K5250" s="17">
        <f>SUM(J5248:J5249)</f>
        <v>6.3031799999999993</v>
      </c>
    </row>
    <row r="5251" spans="1:27" x14ac:dyDescent="0.25">
      <c r="B5251" s="9" t="s">
        <v>970</v>
      </c>
      <c r="E5251" s="19"/>
      <c r="H5251" s="19"/>
      <c r="K5251" s="19"/>
    </row>
    <row r="5252" spans="1:27" x14ac:dyDescent="0.25">
      <c r="B5252" t="s">
        <v>2180</v>
      </c>
      <c r="C5252" t="s">
        <v>12</v>
      </c>
      <c r="D5252" t="s">
        <v>2181</v>
      </c>
      <c r="E5252" s="16">
        <v>1</v>
      </c>
      <c r="G5252" t="s">
        <v>963</v>
      </c>
      <c r="H5252" s="17">
        <v>4.22</v>
      </c>
      <c r="I5252" t="s">
        <v>964</v>
      </c>
      <c r="J5252" s="18">
        <f>ROUND(E5252* H5252,5)</f>
        <v>4.22</v>
      </c>
      <c r="K5252" s="19"/>
    </row>
    <row r="5253" spans="1:27" x14ac:dyDescent="0.25">
      <c r="D5253" s="20" t="s">
        <v>978</v>
      </c>
      <c r="E5253" s="19"/>
      <c r="H5253" s="19"/>
      <c r="K5253" s="17">
        <f>SUM(J5252:J5252)</f>
        <v>4.22</v>
      </c>
    </row>
    <row r="5254" spans="1:27" x14ac:dyDescent="0.25">
      <c r="E5254" s="19"/>
      <c r="H5254" s="19"/>
      <c r="K5254" s="19"/>
    </row>
    <row r="5255" spans="1:27" x14ac:dyDescent="0.25">
      <c r="D5255" s="20" t="s">
        <v>980</v>
      </c>
      <c r="E5255" s="19"/>
      <c r="H5255" s="19">
        <v>2</v>
      </c>
      <c r="I5255" t="s">
        <v>981</v>
      </c>
      <c r="J5255">
        <f>ROUND(H5255/100*K5250,5)</f>
        <v>0.12606000000000001</v>
      </c>
      <c r="K5255" s="19"/>
    </row>
    <row r="5256" spans="1:27" x14ac:dyDescent="0.25">
      <c r="D5256" s="20" t="s">
        <v>979</v>
      </c>
      <c r="E5256" s="19"/>
      <c r="H5256" s="19"/>
      <c r="K5256" s="21">
        <f>SUM(J5247:J5255)</f>
        <v>10.649240000000001</v>
      </c>
    </row>
    <row r="5257" spans="1:27" x14ac:dyDescent="0.25">
      <c r="D5257" s="20" t="s">
        <v>1012</v>
      </c>
      <c r="E5257" s="19"/>
      <c r="H5257" s="19">
        <v>2.4</v>
      </c>
      <c r="I5257" t="s">
        <v>981</v>
      </c>
      <c r="K5257" s="17">
        <f>ROUND(H5257/100*K5256,5)</f>
        <v>0.25557999999999997</v>
      </c>
    </row>
    <row r="5258" spans="1:27" x14ac:dyDescent="0.25">
      <c r="D5258" s="20" t="s">
        <v>982</v>
      </c>
      <c r="E5258" s="19"/>
      <c r="H5258" s="19"/>
      <c r="K5258" s="21">
        <f>SUM(K5256:K5257)</f>
        <v>10.904820000000001</v>
      </c>
    </row>
    <row r="5260" spans="1:27" ht="45" customHeight="1" x14ac:dyDescent="0.25">
      <c r="A5260" s="12" t="s">
        <v>2182</v>
      </c>
      <c r="B5260" s="12" t="s">
        <v>439</v>
      </c>
      <c r="C5260" s="13" t="s">
        <v>12</v>
      </c>
      <c r="D5260" s="61" t="s">
        <v>440</v>
      </c>
      <c r="E5260" s="62"/>
      <c r="F5260" s="62"/>
      <c r="G5260" s="13"/>
      <c r="H5260" s="14" t="s">
        <v>958</v>
      </c>
      <c r="I5260" s="63">
        <v>1</v>
      </c>
      <c r="J5260" s="64"/>
      <c r="K5260" s="15">
        <f>ROUND(K5272,2)</f>
        <v>13.76</v>
      </c>
      <c r="L5260" s="13"/>
      <c r="M5260" s="13"/>
      <c r="N5260" s="13"/>
      <c r="O5260" s="13"/>
      <c r="P5260" s="13"/>
      <c r="Q5260" s="13"/>
      <c r="R5260" s="13"/>
      <c r="S5260" s="13"/>
      <c r="T5260" s="13"/>
      <c r="U5260" s="13"/>
      <c r="V5260" s="13"/>
      <c r="W5260" s="13"/>
      <c r="X5260" s="13"/>
      <c r="Y5260" s="13"/>
      <c r="Z5260" s="13"/>
      <c r="AA5260" s="13"/>
    </row>
    <row r="5261" spans="1:27" x14ac:dyDescent="0.25">
      <c r="B5261" s="9" t="s">
        <v>959</v>
      </c>
    </row>
    <row r="5262" spans="1:27" x14ac:dyDescent="0.25">
      <c r="B5262" t="s">
        <v>1081</v>
      </c>
      <c r="C5262" t="s">
        <v>25</v>
      </c>
      <c r="D5262" t="s">
        <v>1082</v>
      </c>
      <c r="E5262" s="16">
        <v>0.13300000000000001</v>
      </c>
      <c r="F5262" t="s">
        <v>962</v>
      </c>
      <c r="G5262" t="s">
        <v>963</v>
      </c>
      <c r="H5262" s="17">
        <v>20.46</v>
      </c>
      <c r="I5262" t="s">
        <v>964</v>
      </c>
      <c r="J5262" s="18">
        <f>ROUND(E5262/I5260* H5262,5)</f>
        <v>2.7211799999999999</v>
      </c>
      <c r="K5262" s="19"/>
    </row>
    <row r="5263" spans="1:27" x14ac:dyDescent="0.25">
      <c r="B5263" t="s">
        <v>1083</v>
      </c>
      <c r="C5263" t="s">
        <v>25</v>
      </c>
      <c r="D5263" t="s">
        <v>1084</v>
      </c>
      <c r="E5263" s="16">
        <v>0.15</v>
      </c>
      <c r="F5263" t="s">
        <v>962</v>
      </c>
      <c r="G5263" t="s">
        <v>963</v>
      </c>
      <c r="H5263" s="17">
        <v>23.88</v>
      </c>
      <c r="I5263" t="s">
        <v>964</v>
      </c>
      <c r="J5263" s="18">
        <f>ROUND(E5263/I5260* H5263,5)</f>
        <v>3.5819999999999999</v>
      </c>
      <c r="K5263" s="19"/>
    </row>
    <row r="5264" spans="1:27" x14ac:dyDescent="0.25">
      <c r="D5264" s="20" t="s">
        <v>965</v>
      </c>
      <c r="E5264" s="19"/>
      <c r="H5264" s="19"/>
      <c r="K5264" s="17">
        <f>SUM(J5262:J5263)</f>
        <v>6.3031799999999993</v>
      </c>
    </row>
    <row r="5265" spans="1:27" x14ac:dyDescent="0.25">
      <c r="B5265" s="9" t="s">
        <v>970</v>
      </c>
      <c r="E5265" s="19"/>
      <c r="H5265" s="19"/>
      <c r="K5265" s="19"/>
    </row>
    <row r="5266" spans="1:27" x14ac:dyDescent="0.25">
      <c r="B5266" t="s">
        <v>2183</v>
      </c>
      <c r="C5266" t="s">
        <v>12</v>
      </c>
      <c r="D5266" t="s">
        <v>2184</v>
      </c>
      <c r="E5266" s="16">
        <v>1</v>
      </c>
      <c r="G5266" t="s">
        <v>963</v>
      </c>
      <c r="H5266" s="17">
        <v>7.01</v>
      </c>
      <c r="I5266" t="s">
        <v>964</v>
      </c>
      <c r="J5266" s="18">
        <f>ROUND(E5266* H5266,5)</f>
        <v>7.01</v>
      </c>
      <c r="K5266" s="19"/>
    </row>
    <row r="5267" spans="1:27" x14ac:dyDescent="0.25">
      <c r="D5267" s="20" t="s">
        <v>978</v>
      </c>
      <c r="E5267" s="19"/>
      <c r="H5267" s="19"/>
      <c r="K5267" s="17">
        <f>SUM(J5266:J5266)</f>
        <v>7.01</v>
      </c>
    </row>
    <row r="5268" spans="1:27" x14ac:dyDescent="0.25">
      <c r="E5268" s="19"/>
      <c r="H5268" s="19"/>
      <c r="K5268" s="19"/>
    </row>
    <row r="5269" spans="1:27" x14ac:dyDescent="0.25">
      <c r="D5269" s="20" t="s">
        <v>980</v>
      </c>
      <c r="E5269" s="19"/>
      <c r="H5269" s="19">
        <v>2</v>
      </c>
      <c r="I5269" t="s">
        <v>981</v>
      </c>
      <c r="J5269">
        <f>ROUND(H5269/100*K5264,5)</f>
        <v>0.12606000000000001</v>
      </c>
      <c r="K5269" s="19"/>
    </row>
    <row r="5270" spans="1:27" x14ac:dyDescent="0.25">
      <c r="D5270" s="20" t="s">
        <v>979</v>
      </c>
      <c r="E5270" s="19"/>
      <c r="H5270" s="19"/>
      <c r="K5270" s="21">
        <f>SUM(J5261:J5269)</f>
        <v>13.43924</v>
      </c>
    </row>
    <row r="5271" spans="1:27" x14ac:dyDescent="0.25">
      <c r="D5271" s="20" t="s">
        <v>1012</v>
      </c>
      <c r="E5271" s="19"/>
      <c r="H5271" s="19">
        <v>2.4</v>
      </c>
      <c r="I5271" t="s">
        <v>981</v>
      </c>
      <c r="K5271" s="17">
        <f>ROUND(H5271/100*K5270,5)</f>
        <v>0.32253999999999999</v>
      </c>
    </row>
    <row r="5272" spans="1:27" x14ac:dyDescent="0.25">
      <c r="D5272" s="20" t="s">
        <v>982</v>
      </c>
      <c r="E5272" s="19"/>
      <c r="H5272" s="19"/>
      <c r="K5272" s="21">
        <f>SUM(K5270:K5271)</f>
        <v>13.76178</v>
      </c>
    </row>
    <row r="5274" spans="1:27" ht="45" customHeight="1" x14ac:dyDescent="0.25">
      <c r="A5274" s="12" t="s">
        <v>2185</v>
      </c>
      <c r="B5274" s="12" t="s">
        <v>417</v>
      </c>
      <c r="C5274" s="13" t="s">
        <v>12</v>
      </c>
      <c r="D5274" s="61" t="s">
        <v>418</v>
      </c>
      <c r="E5274" s="62"/>
      <c r="F5274" s="62"/>
      <c r="G5274" s="13"/>
      <c r="H5274" s="14" t="s">
        <v>958</v>
      </c>
      <c r="I5274" s="63">
        <v>1</v>
      </c>
      <c r="J5274" s="64"/>
      <c r="K5274" s="15">
        <f>ROUND(K5287,2)</f>
        <v>10.66</v>
      </c>
      <c r="L5274" s="13"/>
      <c r="M5274" s="13"/>
      <c r="N5274" s="13"/>
      <c r="O5274" s="13"/>
      <c r="P5274" s="13"/>
      <c r="Q5274" s="13"/>
      <c r="R5274" s="13"/>
      <c r="S5274" s="13"/>
      <c r="T5274" s="13"/>
      <c r="U5274" s="13"/>
      <c r="V5274" s="13"/>
      <c r="W5274" s="13"/>
      <c r="X5274" s="13"/>
      <c r="Y5274" s="13"/>
      <c r="Z5274" s="13"/>
      <c r="AA5274" s="13"/>
    </row>
    <row r="5275" spans="1:27" x14ac:dyDescent="0.25">
      <c r="B5275" s="9" t="s">
        <v>959</v>
      </c>
    </row>
    <row r="5276" spans="1:27" x14ac:dyDescent="0.25">
      <c r="B5276" t="s">
        <v>1081</v>
      </c>
      <c r="C5276" t="s">
        <v>25</v>
      </c>
      <c r="D5276" t="s">
        <v>1082</v>
      </c>
      <c r="E5276" s="16">
        <v>0.183</v>
      </c>
      <c r="F5276" t="s">
        <v>962</v>
      </c>
      <c r="G5276" t="s">
        <v>963</v>
      </c>
      <c r="H5276" s="17">
        <v>20.46</v>
      </c>
      <c r="I5276" t="s">
        <v>964</v>
      </c>
      <c r="J5276" s="18">
        <f>ROUND(E5276/I5274* H5276,5)</f>
        <v>3.7441800000000001</v>
      </c>
      <c r="K5276" s="19"/>
    </row>
    <row r="5277" spans="1:27" x14ac:dyDescent="0.25">
      <c r="B5277" t="s">
        <v>1083</v>
      </c>
      <c r="C5277" t="s">
        <v>25</v>
      </c>
      <c r="D5277" t="s">
        <v>1084</v>
      </c>
      <c r="E5277" s="16">
        <v>0.15</v>
      </c>
      <c r="F5277" t="s">
        <v>962</v>
      </c>
      <c r="G5277" t="s">
        <v>963</v>
      </c>
      <c r="H5277" s="17">
        <v>23.88</v>
      </c>
      <c r="I5277" t="s">
        <v>964</v>
      </c>
      <c r="J5277" s="18">
        <f>ROUND(E5277/I5274* H5277,5)</f>
        <v>3.5819999999999999</v>
      </c>
      <c r="K5277" s="19"/>
    </row>
    <row r="5278" spans="1:27" x14ac:dyDescent="0.25">
      <c r="D5278" s="20" t="s">
        <v>965</v>
      </c>
      <c r="E5278" s="19"/>
      <c r="H5278" s="19"/>
      <c r="K5278" s="17">
        <f>SUM(J5276:J5277)</f>
        <v>7.3261799999999999</v>
      </c>
    </row>
    <row r="5279" spans="1:27" x14ac:dyDescent="0.25">
      <c r="B5279" s="9" t="s">
        <v>970</v>
      </c>
      <c r="E5279" s="19"/>
      <c r="H5279" s="19"/>
      <c r="K5279" s="19"/>
    </row>
    <row r="5280" spans="1:27" x14ac:dyDescent="0.25">
      <c r="B5280" t="s">
        <v>1291</v>
      </c>
      <c r="C5280" t="s">
        <v>12</v>
      </c>
      <c r="D5280" t="s">
        <v>1292</v>
      </c>
      <c r="E5280" s="16">
        <v>1</v>
      </c>
      <c r="G5280" t="s">
        <v>963</v>
      </c>
      <c r="H5280" s="17">
        <v>0.38</v>
      </c>
      <c r="I5280" t="s">
        <v>964</v>
      </c>
      <c r="J5280" s="18">
        <f>ROUND(E5280* H5280,5)</f>
        <v>0.38</v>
      </c>
      <c r="K5280" s="19"/>
    </row>
    <row r="5281" spans="1:27" x14ac:dyDescent="0.25">
      <c r="B5281" t="s">
        <v>2186</v>
      </c>
      <c r="C5281" t="s">
        <v>12</v>
      </c>
      <c r="D5281" t="s">
        <v>2187</v>
      </c>
      <c r="E5281" s="16">
        <v>1</v>
      </c>
      <c r="G5281" t="s">
        <v>963</v>
      </c>
      <c r="H5281" s="17">
        <v>2.56</v>
      </c>
      <c r="I5281" t="s">
        <v>964</v>
      </c>
      <c r="J5281" s="18">
        <f>ROUND(E5281* H5281,5)</f>
        <v>2.56</v>
      </c>
      <c r="K5281" s="19"/>
    </row>
    <row r="5282" spans="1:27" x14ac:dyDescent="0.25">
      <c r="D5282" s="20" t="s">
        <v>978</v>
      </c>
      <c r="E5282" s="19"/>
      <c r="H5282" s="19"/>
      <c r="K5282" s="17">
        <f>SUM(J5280:J5281)</f>
        <v>2.94</v>
      </c>
    </row>
    <row r="5283" spans="1:27" x14ac:dyDescent="0.25">
      <c r="E5283" s="19"/>
      <c r="H5283" s="19"/>
      <c r="K5283" s="19"/>
    </row>
    <row r="5284" spans="1:27" x14ac:dyDescent="0.25">
      <c r="D5284" s="20" t="s">
        <v>980</v>
      </c>
      <c r="E5284" s="19"/>
      <c r="H5284" s="19">
        <v>2</v>
      </c>
      <c r="I5284" t="s">
        <v>981</v>
      </c>
      <c r="J5284">
        <f>ROUND(H5284/100*K5278,5)</f>
        <v>0.14652000000000001</v>
      </c>
      <c r="K5284" s="19"/>
    </row>
    <row r="5285" spans="1:27" x14ac:dyDescent="0.25">
      <c r="D5285" s="20" t="s">
        <v>979</v>
      </c>
      <c r="E5285" s="19"/>
      <c r="H5285" s="19"/>
      <c r="K5285" s="21">
        <f>SUM(J5275:J5284)</f>
        <v>10.412700000000001</v>
      </c>
    </row>
    <row r="5286" spans="1:27" x14ac:dyDescent="0.25">
      <c r="D5286" s="20" t="s">
        <v>1012</v>
      </c>
      <c r="E5286" s="19"/>
      <c r="H5286" s="19">
        <v>2.4</v>
      </c>
      <c r="I5286" t="s">
        <v>981</v>
      </c>
      <c r="K5286" s="17">
        <f>ROUND(H5286/100*K5285,5)</f>
        <v>0.24990000000000001</v>
      </c>
    </row>
    <row r="5287" spans="1:27" x14ac:dyDescent="0.25">
      <c r="D5287" s="20" t="s">
        <v>982</v>
      </c>
      <c r="E5287" s="19"/>
      <c r="H5287" s="19"/>
      <c r="K5287" s="21">
        <f>SUM(K5285:K5286)</f>
        <v>10.662600000000001</v>
      </c>
    </row>
    <row r="5289" spans="1:27" ht="45" customHeight="1" x14ac:dyDescent="0.25">
      <c r="A5289" s="12" t="s">
        <v>2188</v>
      </c>
      <c r="B5289" s="12" t="s">
        <v>419</v>
      </c>
      <c r="C5289" s="13" t="s">
        <v>12</v>
      </c>
      <c r="D5289" s="61" t="s">
        <v>420</v>
      </c>
      <c r="E5289" s="62"/>
      <c r="F5289" s="62"/>
      <c r="G5289" s="13"/>
      <c r="H5289" s="14" t="s">
        <v>958</v>
      </c>
      <c r="I5289" s="63">
        <v>1</v>
      </c>
      <c r="J5289" s="64"/>
      <c r="K5289" s="15">
        <f>ROUND(K5302,2)</f>
        <v>11.1</v>
      </c>
      <c r="L5289" s="13"/>
      <c r="M5289" s="13"/>
      <c r="N5289" s="13"/>
      <c r="O5289" s="13"/>
      <c r="P5289" s="13"/>
      <c r="Q5289" s="13"/>
      <c r="R5289" s="13"/>
      <c r="S5289" s="13"/>
      <c r="T5289" s="13"/>
      <c r="U5289" s="13"/>
      <c r="V5289" s="13"/>
      <c r="W5289" s="13"/>
      <c r="X5289" s="13"/>
      <c r="Y5289" s="13"/>
      <c r="Z5289" s="13"/>
      <c r="AA5289" s="13"/>
    </row>
    <row r="5290" spans="1:27" x14ac:dyDescent="0.25">
      <c r="B5290" s="9" t="s">
        <v>959</v>
      </c>
    </row>
    <row r="5291" spans="1:27" x14ac:dyDescent="0.25">
      <c r="B5291" t="s">
        <v>1081</v>
      </c>
      <c r="C5291" t="s">
        <v>25</v>
      </c>
      <c r="D5291" t="s">
        <v>1082</v>
      </c>
      <c r="E5291" s="16">
        <v>0.183</v>
      </c>
      <c r="F5291" t="s">
        <v>962</v>
      </c>
      <c r="G5291" t="s">
        <v>963</v>
      </c>
      <c r="H5291" s="17">
        <v>20.46</v>
      </c>
      <c r="I5291" t="s">
        <v>964</v>
      </c>
      <c r="J5291" s="18">
        <f>ROUND(E5291/I5289* H5291,5)</f>
        <v>3.7441800000000001</v>
      </c>
      <c r="K5291" s="19"/>
    </row>
    <row r="5292" spans="1:27" x14ac:dyDescent="0.25">
      <c r="B5292" t="s">
        <v>1083</v>
      </c>
      <c r="C5292" t="s">
        <v>25</v>
      </c>
      <c r="D5292" t="s">
        <v>1084</v>
      </c>
      <c r="E5292" s="16">
        <v>0.15</v>
      </c>
      <c r="F5292" t="s">
        <v>962</v>
      </c>
      <c r="G5292" t="s">
        <v>963</v>
      </c>
      <c r="H5292" s="17">
        <v>23.88</v>
      </c>
      <c r="I5292" t="s">
        <v>964</v>
      </c>
      <c r="J5292" s="18">
        <f>ROUND(E5292/I5289* H5292,5)</f>
        <v>3.5819999999999999</v>
      </c>
      <c r="K5292" s="19"/>
    </row>
    <row r="5293" spans="1:27" x14ac:dyDescent="0.25">
      <c r="D5293" s="20" t="s">
        <v>965</v>
      </c>
      <c r="E5293" s="19"/>
      <c r="H5293" s="19"/>
      <c r="K5293" s="17">
        <f>SUM(J5291:J5292)</f>
        <v>7.3261799999999999</v>
      </c>
    </row>
    <row r="5294" spans="1:27" x14ac:dyDescent="0.25">
      <c r="B5294" s="9" t="s">
        <v>970</v>
      </c>
      <c r="E5294" s="19"/>
      <c r="H5294" s="19"/>
      <c r="K5294" s="19"/>
    </row>
    <row r="5295" spans="1:27" x14ac:dyDescent="0.25">
      <c r="B5295" t="s">
        <v>1291</v>
      </c>
      <c r="C5295" t="s">
        <v>12</v>
      </c>
      <c r="D5295" t="s">
        <v>1292</v>
      </c>
      <c r="E5295" s="16">
        <v>1</v>
      </c>
      <c r="G5295" t="s">
        <v>963</v>
      </c>
      <c r="H5295" s="17">
        <v>0.38</v>
      </c>
      <c r="I5295" t="s">
        <v>964</v>
      </c>
      <c r="J5295" s="18">
        <f>ROUND(E5295* H5295,5)</f>
        <v>0.38</v>
      </c>
      <c r="K5295" s="19"/>
    </row>
    <row r="5296" spans="1:27" x14ac:dyDescent="0.25">
      <c r="B5296" t="s">
        <v>2189</v>
      </c>
      <c r="C5296" t="s">
        <v>12</v>
      </c>
      <c r="D5296" t="s">
        <v>2190</v>
      </c>
      <c r="E5296" s="16">
        <v>1</v>
      </c>
      <c r="G5296" t="s">
        <v>963</v>
      </c>
      <c r="H5296" s="17">
        <v>2.99</v>
      </c>
      <c r="I5296" t="s">
        <v>964</v>
      </c>
      <c r="J5296" s="18">
        <f>ROUND(E5296* H5296,5)</f>
        <v>2.99</v>
      </c>
      <c r="K5296" s="19"/>
    </row>
    <row r="5297" spans="1:27" x14ac:dyDescent="0.25">
      <c r="D5297" s="20" t="s">
        <v>978</v>
      </c>
      <c r="E5297" s="19"/>
      <c r="H5297" s="19"/>
      <c r="K5297" s="17">
        <f>SUM(J5295:J5296)</f>
        <v>3.37</v>
      </c>
    </row>
    <row r="5298" spans="1:27" x14ac:dyDescent="0.25">
      <c r="E5298" s="19"/>
      <c r="H5298" s="19"/>
      <c r="K5298" s="19"/>
    </row>
    <row r="5299" spans="1:27" x14ac:dyDescent="0.25">
      <c r="D5299" s="20" t="s">
        <v>980</v>
      </c>
      <c r="E5299" s="19"/>
      <c r="H5299" s="19">
        <v>2</v>
      </c>
      <c r="I5299" t="s">
        <v>981</v>
      </c>
      <c r="J5299">
        <f>ROUND(H5299/100*K5293,5)</f>
        <v>0.14652000000000001</v>
      </c>
      <c r="K5299" s="19"/>
    </row>
    <row r="5300" spans="1:27" x14ac:dyDescent="0.25">
      <c r="D5300" s="20" t="s">
        <v>979</v>
      </c>
      <c r="E5300" s="19"/>
      <c r="H5300" s="19"/>
      <c r="K5300" s="21">
        <f>SUM(J5290:J5299)</f>
        <v>10.842700000000001</v>
      </c>
    </row>
    <row r="5301" spans="1:27" x14ac:dyDescent="0.25">
      <c r="D5301" s="20" t="s">
        <v>1012</v>
      </c>
      <c r="E5301" s="19"/>
      <c r="H5301" s="19">
        <v>2.4</v>
      </c>
      <c r="I5301" t="s">
        <v>981</v>
      </c>
      <c r="K5301" s="17">
        <f>ROUND(H5301/100*K5300,5)</f>
        <v>0.26022000000000001</v>
      </c>
    </row>
    <row r="5302" spans="1:27" x14ac:dyDescent="0.25">
      <c r="D5302" s="20" t="s">
        <v>982</v>
      </c>
      <c r="E5302" s="19"/>
      <c r="H5302" s="19"/>
      <c r="K5302" s="21">
        <f>SUM(K5300:K5301)</f>
        <v>11.102920000000001</v>
      </c>
    </row>
    <row r="5304" spans="1:27" ht="45" customHeight="1" x14ac:dyDescent="0.25">
      <c r="A5304" s="12" t="s">
        <v>2191</v>
      </c>
      <c r="B5304" s="12" t="s">
        <v>435</v>
      </c>
      <c r="C5304" s="13" t="s">
        <v>12</v>
      </c>
      <c r="D5304" s="61" t="s">
        <v>436</v>
      </c>
      <c r="E5304" s="62"/>
      <c r="F5304" s="62"/>
      <c r="G5304" s="13"/>
      <c r="H5304" s="14" t="s">
        <v>958</v>
      </c>
      <c r="I5304" s="63">
        <v>1</v>
      </c>
      <c r="J5304" s="64"/>
      <c r="K5304" s="15">
        <f>ROUND(K5317,2)</f>
        <v>10.83</v>
      </c>
      <c r="L5304" s="13"/>
      <c r="M5304" s="13"/>
      <c r="N5304" s="13"/>
      <c r="O5304" s="13"/>
      <c r="P5304" s="13"/>
      <c r="Q5304" s="13"/>
      <c r="R5304" s="13"/>
      <c r="S5304" s="13"/>
      <c r="T5304" s="13"/>
      <c r="U5304" s="13"/>
      <c r="V5304" s="13"/>
      <c r="W5304" s="13"/>
      <c r="X5304" s="13"/>
      <c r="Y5304" s="13"/>
      <c r="Z5304" s="13"/>
      <c r="AA5304" s="13"/>
    </row>
    <row r="5305" spans="1:27" x14ac:dyDescent="0.25">
      <c r="B5305" s="9" t="s">
        <v>959</v>
      </c>
    </row>
    <row r="5306" spans="1:27" x14ac:dyDescent="0.25">
      <c r="B5306" t="s">
        <v>1081</v>
      </c>
      <c r="C5306" t="s">
        <v>25</v>
      </c>
      <c r="D5306" t="s">
        <v>1082</v>
      </c>
      <c r="E5306" s="16">
        <v>0.183</v>
      </c>
      <c r="F5306" t="s">
        <v>962</v>
      </c>
      <c r="G5306" t="s">
        <v>963</v>
      </c>
      <c r="H5306" s="17">
        <v>20.46</v>
      </c>
      <c r="I5306" t="s">
        <v>964</v>
      </c>
      <c r="J5306" s="18">
        <f>ROUND(E5306/I5304* H5306,5)</f>
        <v>3.7441800000000001</v>
      </c>
      <c r="K5306" s="19"/>
    </row>
    <row r="5307" spans="1:27" x14ac:dyDescent="0.25">
      <c r="B5307" t="s">
        <v>1083</v>
      </c>
      <c r="C5307" t="s">
        <v>25</v>
      </c>
      <c r="D5307" t="s">
        <v>1084</v>
      </c>
      <c r="E5307" s="16">
        <v>0.15</v>
      </c>
      <c r="F5307" t="s">
        <v>962</v>
      </c>
      <c r="G5307" t="s">
        <v>963</v>
      </c>
      <c r="H5307" s="17">
        <v>23.88</v>
      </c>
      <c r="I5307" t="s">
        <v>964</v>
      </c>
      <c r="J5307" s="18">
        <f>ROUND(E5307/I5304* H5307,5)</f>
        <v>3.5819999999999999</v>
      </c>
      <c r="K5307" s="19"/>
    </row>
    <row r="5308" spans="1:27" x14ac:dyDescent="0.25">
      <c r="D5308" s="20" t="s">
        <v>965</v>
      </c>
      <c r="E5308" s="19"/>
      <c r="H5308" s="19"/>
      <c r="K5308" s="17">
        <f>SUM(J5306:J5307)</f>
        <v>7.3261799999999999</v>
      </c>
    </row>
    <row r="5309" spans="1:27" x14ac:dyDescent="0.25">
      <c r="B5309" s="9" t="s">
        <v>970</v>
      </c>
      <c r="E5309" s="19"/>
      <c r="H5309" s="19"/>
      <c r="K5309" s="19"/>
    </row>
    <row r="5310" spans="1:27" x14ac:dyDescent="0.25">
      <c r="B5310" t="s">
        <v>2192</v>
      </c>
      <c r="C5310" t="s">
        <v>12</v>
      </c>
      <c r="D5310" t="s">
        <v>2193</v>
      </c>
      <c r="E5310" s="16">
        <v>1</v>
      </c>
      <c r="G5310" t="s">
        <v>963</v>
      </c>
      <c r="H5310" s="17">
        <v>2.72</v>
      </c>
      <c r="I5310" t="s">
        <v>964</v>
      </c>
      <c r="J5310" s="18">
        <f>ROUND(E5310* H5310,5)</f>
        <v>2.72</v>
      </c>
      <c r="K5310" s="19"/>
    </row>
    <row r="5311" spans="1:27" x14ac:dyDescent="0.25">
      <c r="B5311" t="s">
        <v>1291</v>
      </c>
      <c r="C5311" t="s">
        <v>12</v>
      </c>
      <c r="D5311" t="s">
        <v>1292</v>
      </c>
      <c r="E5311" s="16">
        <v>1</v>
      </c>
      <c r="G5311" t="s">
        <v>963</v>
      </c>
      <c r="H5311" s="17">
        <v>0.38</v>
      </c>
      <c r="I5311" t="s">
        <v>964</v>
      </c>
      <c r="J5311" s="18">
        <f>ROUND(E5311* H5311,5)</f>
        <v>0.38</v>
      </c>
      <c r="K5311" s="19"/>
    </row>
    <row r="5312" spans="1:27" x14ac:dyDescent="0.25">
      <c r="D5312" s="20" t="s">
        <v>978</v>
      </c>
      <c r="E5312" s="19"/>
      <c r="H5312" s="19"/>
      <c r="K5312" s="17">
        <f>SUM(J5310:J5311)</f>
        <v>3.1</v>
      </c>
    </row>
    <row r="5313" spans="1:27" x14ac:dyDescent="0.25">
      <c r="E5313" s="19"/>
      <c r="H5313" s="19"/>
      <c r="K5313" s="19"/>
    </row>
    <row r="5314" spans="1:27" x14ac:dyDescent="0.25">
      <c r="D5314" s="20" t="s">
        <v>980</v>
      </c>
      <c r="E5314" s="19"/>
      <c r="H5314" s="19">
        <v>2</v>
      </c>
      <c r="I5314" t="s">
        <v>981</v>
      </c>
      <c r="J5314">
        <f>ROUND(H5314/100*K5308,5)</f>
        <v>0.14652000000000001</v>
      </c>
      <c r="K5314" s="19"/>
    </row>
    <row r="5315" spans="1:27" x14ac:dyDescent="0.25">
      <c r="D5315" s="20" t="s">
        <v>979</v>
      </c>
      <c r="E5315" s="19"/>
      <c r="H5315" s="19"/>
      <c r="K5315" s="21">
        <f>SUM(J5305:J5314)</f>
        <v>10.572700000000001</v>
      </c>
    </row>
    <row r="5316" spans="1:27" x14ac:dyDescent="0.25">
      <c r="D5316" s="20" t="s">
        <v>1012</v>
      </c>
      <c r="E5316" s="19"/>
      <c r="H5316" s="19">
        <v>2.4</v>
      </c>
      <c r="I5316" t="s">
        <v>981</v>
      </c>
      <c r="K5316" s="17">
        <f>ROUND(H5316/100*K5315,5)</f>
        <v>0.25374000000000002</v>
      </c>
    </row>
    <row r="5317" spans="1:27" x14ac:dyDescent="0.25">
      <c r="D5317" s="20" t="s">
        <v>982</v>
      </c>
      <c r="E5317" s="19"/>
      <c r="H5317" s="19"/>
      <c r="K5317" s="21">
        <f>SUM(K5315:K5316)</f>
        <v>10.826440000000002</v>
      </c>
    </row>
    <row r="5319" spans="1:27" ht="45" customHeight="1" x14ac:dyDescent="0.25">
      <c r="A5319" s="12" t="s">
        <v>2194</v>
      </c>
      <c r="B5319" s="12" t="s">
        <v>433</v>
      </c>
      <c r="C5319" s="13" t="s">
        <v>12</v>
      </c>
      <c r="D5319" s="61" t="s">
        <v>434</v>
      </c>
      <c r="E5319" s="62"/>
      <c r="F5319" s="62"/>
      <c r="G5319" s="13"/>
      <c r="H5319" s="14" t="s">
        <v>958</v>
      </c>
      <c r="I5319" s="63">
        <v>1</v>
      </c>
      <c r="J5319" s="64"/>
      <c r="K5319" s="15">
        <f>ROUND(K5332,2)</f>
        <v>11.29</v>
      </c>
      <c r="L5319" s="13"/>
      <c r="M5319" s="13"/>
      <c r="N5319" s="13"/>
      <c r="O5319" s="13"/>
      <c r="P5319" s="13"/>
      <c r="Q5319" s="13"/>
      <c r="R5319" s="13"/>
      <c r="S5319" s="13"/>
      <c r="T5319" s="13"/>
      <c r="U5319" s="13"/>
      <c r="V5319" s="13"/>
      <c r="W5319" s="13"/>
      <c r="X5319" s="13"/>
      <c r="Y5319" s="13"/>
      <c r="Z5319" s="13"/>
      <c r="AA5319" s="13"/>
    </row>
    <row r="5320" spans="1:27" x14ac:dyDescent="0.25">
      <c r="B5320" s="9" t="s">
        <v>959</v>
      </c>
    </row>
    <row r="5321" spans="1:27" x14ac:dyDescent="0.25">
      <c r="B5321" t="s">
        <v>1083</v>
      </c>
      <c r="C5321" t="s">
        <v>25</v>
      </c>
      <c r="D5321" t="s">
        <v>1084</v>
      </c>
      <c r="E5321" s="16">
        <v>0.15</v>
      </c>
      <c r="F5321" t="s">
        <v>962</v>
      </c>
      <c r="G5321" t="s">
        <v>963</v>
      </c>
      <c r="H5321" s="17">
        <v>23.88</v>
      </c>
      <c r="I5321" t="s">
        <v>964</v>
      </c>
      <c r="J5321" s="18">
        <f>ROUND(E5321/I5319* H5321,5)</f>
        <v>3.5819999999999999</v>
      </c>
      <c r="K5321" s="19"/>
    </row>
    <row r="5322" spans="1:27" x14ac:dyDescent="0.25">
      <c r="B5322" t="s">
        <v>1081</v>
      </c>
      <c r="C5322" t="s">
        <v>25</v>
      </c>
      <c r="D5322" t="s">
        <v>1082</v>
      </c>
      <c r="E5322" s="16">
        <v>0.183</v>
      </c>
      <c r="F5322" t="s">
        <v>962</v>
      </c>
      <c r="G5322" t="s">
        <v>963</v>
      </c>
      <c r="H5322" s="17">
        <v>20.46</v>
      </c>
      <c r="I5322" t="s">
        <v>964</v>
      </c>
      <c r="J5322" s="18">
        <f>ROUND(E5322/I5319* H5322,5)</f>
        <v>3.7441800000000001</v>
      </c>
      <c r="K5322" s="19"/>
    </row>
    <row r="5323" spans="1:27" x14ac:dyDescent="0.25">
      <c r="D5323" s="20" t="s">
        <v>965</v>
      </c>
      <c r="E5323" s="19"/>
      <c r="H5323" s="19"/>
      <c r="K5323" s="17">
        <f>SUM(J5321:J5322)</f>
        <v>7.3261799999999999</v>
      </c>
    </row>
    <row r="5324" spans="1:27" x14ac:dyDescent="0.25">
      <c r="B5324" s="9" t="s">
        <v>970</v>
      </c>
      <c r="E5324" s="19"/>
      <c r="H5324" s="19"/>
      <c r="K5324" s="19"/>
    </row>
    <row r="5325" spans="1:27" x14ac:dyDescent="0.25">
      <c r="B5325" t="s">
        <v>2195</v>
      </c>
      <c r="C5325" t="s">
        <v>12</v>
      </c>
      <c r="D5325" t="s">
        <v>2196</v>
      </c>
      <c r="E5325" s="16">
        <v>1</v>
      </c>
      <c r="G5325" t="s">
        <v>963</v>
      </c>
      <c r="H5325" s="17">
        <v>3.17</v>
      </c>
      <c r="I5325" t="s">
        <v>964</v>
      </c>
      <c r="J5325" s="18">
        <f>ROUND(E5325* H5325,5)</f>
        <v>3.17</v>
      </c>
      <c r="K5325" s="19"/>
    </row>
    <row r="5326" spans="1:27" x14ac:dyDescent="0.25">
      <c r="B5326" t="s">
        <v>1291</v>
      </c>
      <c r="C5326" t="s">
        <v>12</v>
      </c>
      <c r="D5326" t="s">
        <v>1292</v>
      </c>
      <c r="E5326" s="16">
        <v>1</v>
      </c>
      <c r="G5326" t="s">
        <v>963</v>
      </c>
      <c r="H5326" s="17">
        <v>0.38</v>
      </c>
      <c r="I5326" t="s">
        <v>964</v>
      </c>
      <c r="J5326" s="18">
        <f>ROUND(E5326* H5326,5)</f>
        <v>0.38</v>
      </c>
      <c r="K5326" s="19"/>
    </row>
    <row r="5327" spans="1:27" x14ac:dyDescent="0.25">
      <c r="D5327" s="20" t="s">
        <v>978</v>
      </c>
      <c r="E5327" s="19"/>
      <c r="H5327" s="19"/>
      <c r="K5327" s="17">
        <f>SUM(J5325:J5326)</f>
        <v>3.55</v>
      </c>
    </row>
    <row r="5328" spans="1:27" x14ac:dyDescent="0.25">
      <c r="E5328" s="19"/>
      <c r="H5328" s="19"/>
      <c r="K5328" s="19"/>
    </row>
    <row r="5329" spans="1:27" x14ac:dyDescent="0.25">
      <c r="D5329" s="20" t="s">
        <v>980</v>
      </c>
      <c r="E5329" s="19"/>
      <c r="H5329" s="19">
        <v>2</v>
      </c>
      <c r="I5329" t="s">
        <v>981</v>
      </c>
      <c r="J5329">
        <f>ROUND(H5329/100*K5323,5)</f>
        <v>0.14652000000000001</v>
      </c>
      <c r="K5329" s="19"/>
    </row>
    <row r="5330" spans="1:27" x14ac:dyDescent="0.25">
      <c r="D5330" s="20" t="s">
        <v>979</v>
      </c>
      <c r="E5330" s="19"/>
      <c r="H5330" s="19"/>
      <c r="K5330" s="21">
        <f>SUM(J5320:J5329)</f>
        <v>11.0227</v>
      </c>
    </row>
    <row r="5331" spans="1:27" x14ac:dyDescent="0.25">
      <c r="D5331" s="20" t="s">
        <v>1012</v>
      </c>
      <c r="E5331" s="19"/>
      <c r="H5331" s="19">
        <v>2.4</v>
      </c>
      <c r="I5331" t="s">
        <v>981</v>
      </c>
      <c r="K5331" s="17">
        <f>ROUND(H5331/100*K5330,5)</f>
        <v>0.26454</v>
      </c>
    </row>
    <row r="5332" spans="1:27" x14ac:dyDescent="0.25">
      <c r="D5332" s="20" t="s">
        <v>982</v>
      </c>
      <c r="E5332" s="19"/>
      <c r="H5332" s="19"/>
      <c r="K5332" s="21">
        <f>SUM(K5330:K5331)</f>
        <v>11.287240000000001</v>
      </c>
    </row>
    <row r="5334" spans="1:27" ht="45" customHeight="1" x14ac:dyDescent="0.25">
      <c r="A5334" s="12" t="s">
        <v>2197</v>
      </c>
      <c r="B5334" s="12" t="s">
        <v>437</v>
      </c>
      <c r="C5334" s="13" t="s">
        <v>12</v>
      </c>
      <c r="D5334" s="61" t="s">
        <v>438</v>
      </c>
      <c r="E5334" s="62"/>
      <c r="F5334" s="62"/>
      <c r="G5334" s="13"/>
      <c r="H5334" s="14" t="s">
        <v>958</v>
      </c>
      <c r="I5334" s="63">
        <v>1</v>
      </c>
      <c r="J5334" s="64"/>
      <c r="K5334" s="15">
        <f>ROUND(K5347,2)</f>
        <v>15.87</v>
      </c>
      <c r="L5334" s="13"/>
      <c r="M5334" s="13"/>
      <c r="N5334" s="13"/>
      <c r="O5334" s="13"/>
      <c r="P5334" s="13"/>
      <c r="Q5334" s="13"/>
      <c r="R5334" s="13"/>
      <c r="S5334" s="13"/>
      <c r="T5334" s="13"/>
      <c r="U5334" s="13"/>
      <c r="V5334" s="13"/>
      <c r="W5334" s="13"/>
      <c r="X5334" s="13"/>
      <c r="Y5334" s="13"/>
      <c r="Z5334" s="13"/>
      <c r="AA5334" s="13"/>
    </row>
    <row r="5335" spans="1:27" x14ac:dyDescent="0.25">
      <c r="B5335" s="9" t="s">
        <v>959</v>
      </c>
    </row>
    <row r="5336" spans="1:27" x14ac:dyDescent="0.25">
      <c r="B5336" t="s">
        <v>1083</v>
      </c>
      <c r="C5336" t="s">
        <v>25</v>
      </c>
      <c r="D5336" t="s">
        <v>1084</v>
      </c>
      <c r="E5336" s="16">
        <v>0.15</v>
      </c>
      <c r="F5336" t="s">
        <v>962</v>
      </c>
      <c r="G5336" t="s">
        <v>963</v>
      </c>
      <c r="H5336" s="17">
        <v>23.88</v>
      </c>
      <c r="I5336" t="s">
        <v>964</v>
      </c>
      <c r="J5336" s="18">
        <f>ROUND(E5336/I5334* H5336,5)</f>
        <v>3.5819999999999999</v>
      </c>
      <c r="K5336" s="19"/>
    </row>
    <row r="5337" spans="1:27" x14ac:dyDescent="0.25">
      <c r="B5337" t="s">
        <v>1081</v>
      </c>
      <c r="C5337" t="s">
        <v>25</v>
      </c>
      <c r="D5337" t="s">
        <v>1082</v>
      </c>
      <c r="E5337" s="16">
        <v>0.183</v>
      </c>
      <c r="F5337" t="s">
        <v>962</v>
      </c>
      <c r="G5337" t="s">
        <v>963</v>
      </c>
      <c r="H5337" s="17">
        <v>20.46</v>
      </c>
      <c r="I5337" t="s">
        <v>964</v>
      </c>
      <c r="J5337" s="18">
        <f>ROUND(E5337/I5334* H5337,5)</f>
        <v>3.7441800000000001</v>
      </c>
      <c r="K5337" s="19"/>
    </row>
    <row r="5338" spans="1:27" x14ac:dyDescent="0.25">
      <c r="D5338" s="20" t="s">
        <v>965</v>
      </c>
      <c r="E5338" s="19"/>
      <c r="H5338" s="19"/>
      <c r="K5338" s="17">
        <f>SUM(J5336:J5337)</f>
        <v>7.3261799999999999</v>
      </c>
    </row>
    <row r="5339" spans="1:27" x14ac:dyDescent="0.25">
      <c r="B5339" s="9" t="s">
        <v>970</v>
      </c>
      <c r="E5339" s="19"/>
      <c r="H5339" s="19"/>
      <c r="K5339" s="19"/>
    </row>
    <row r="5340" spans="1:27" x14ac:dyDescent="0.25">
      <c r="B5340" t="s">
        <v>1291</v>
      </c>
      <c r="C5340" t="s">
        <v>12</v>
      </c>
      <c r="D5340" t="s">
        <v>1292</v>
      </c>
      <c r="E5340" s="16">
        <v>1</v>
      </c>
      <c r="G5340" t="s">
        <v>963</v>
      </c>
      <c r="H5340" s="17">
        <v>0.38</v>
      </c>
      <c r="I5340" t="s">
        <v>964</v>
      </c>
      <c r="J5340" s="18">
        <f>ROUND(E5340* H5340,5)</f>
        <v>0.38</v>
      </c>
      <c r="K5340" s="19"/>
    </row>
    <row r="5341" spans="1:27" x14ac:dyDescent="0.25">
      <c r="B5341" t="s">
        <v>2198</v>
      </c>
      <c r="C5341" t="s">
        <v>12</v>
      </c>
      <c r="D5341" t="s">
        <v>2199</v>
      </c>
      <c r="E5341" s="16">
        <v>1</v>
      </c>
      <c r="G5341" t="s">
        <v>963</v>
      </c>
      <c r="H5341" s="17">
        <v>7.65</v>
      </c>
      <c r="I5341" t="s">
        <v>964</v>
      </c>
      <c r="J5341" s="18">
        <f>ROUND(E5341* H5341,5)</f>
        <v>7.65</v>
      </c>
      <c r="K5341" s="19"/>
    </row>
    <row r="5342" spans="1:27" x14ac:dyDescent="0.25">
      <c r="D5342" s="20" t="s">
        <v>978</v>
      </c>
      <c r="E5342" s="19"/>
      <c r="H5342" s="19"/>
      <c r="K5342" s="17">
        <f>SUM(J5340:J5341)</f>
        <v>8.0300000000000011</v>
      </c>
    </row>
    <row r="5343" spans="1:27" x14ac:dyDescent="0.25">
      <c r="E5343" s="19"/>
      <c r="H5343" s="19"/>
      <c r="K5343" s="19"/>
    </row>
    <row r="5344" spans="1:27" x14ac:dyDescent="0.25">
      <c r="D5344" s="20" t="s">
        <v>980</v>
      </c>
      <c r="E5344" s="19"/>
      <c r="H5344" s="19">
        <v>2</v>
      </c>
      <c r="I5344" t="s">
        <v>981</v>
      </c>
      <c r="J5344">
        <f>ROUND(H5344/100*K5338,5)</f>
        <v>0.14652000000000001</v>
      </c>
      <c r="K5344" s="19"/>
    </row>
    <row r="5345" spans="1:27" x14ac:dyDescent="0.25">
      <c r="D5345" s="20" t="s">
        <v>979</v>
      </c>
      <c r="E5345" s="19"/>
      <c r="H5345" s="19"/>
      <c r="K5345" s="21">
        <f>SUM(J5335:J5344)</f>
        <v>15.502700000000001</v>
      </c>
    </row>
    <row r="5346" spans="1:27" x14ac:dyDescent="0.25">
      <c r="D5346" s="20" t="s">
        <v>1012</v>
      </c>
      <c r="E5346" s="19"/>
      <c r="H5346" s="19">
        <v>2.4</v>
      </c>
      <c r="I5346" t="s">
        <v>981</v>
      </c>
      <c r="K5346" s="17">
        <f>ROUND(H5346/100*K5345,5)</f>
        <v>0.37206</v>
      </c>
    </row>
    <row r="5347" spans="1:27" x14ac:dyDescent="0.25">
      <c r="D5347" s="20" t="s">
        <v>982</v>
      </c>
      <c r="E5347" s="19"/>
      <c r="H5347" s="19"/>
      <c r="K5347" s="21">
        <f>SUM(K5345:K5346)</f>
        <v>15.87476</v>
      </c>
    </row>
    <row r="5349" spans="1:27" ht="45" customHeight="1" x14ac:dyDescent="0.25">
      <c r="A5349" s="12" t="s">
        <v>2200</v>
      </c>
      <c r="B5349" s="12" t="s">
        <v>445</v>
      </c>
      <c r="C5349" s="13" t="s">
        <v>12</v>
      </c>
      <c r="D5349" s="61" t="s">
        <v>446</v>
      </c>
      <c r="E5349" s="62"/>
      <c r="F5349" s="62"/>
      <c r="G5349" s="13"/>
      <c r="H5349" s="14" t="s">
        <v>958</v>
      </c>
      <c r="I5349" s="63">
        <v>1</v>
      </c>
      <c r="J5349" s="64"/>
      <c r="K5349" s="15">
        <f>ROUND(K5361,2)</f>
        <v>10.32</v>
      </c>
      <c r="L5349" s="13"/>
      <c r="M5349" s="13"/>
      <c r="N5349" s="13"/>
      <c r="O5349" s="13"/>
      <c r="P5349" s="13"/>
      <c r="Q5349" s="13"/>
      <c r="R5349" s="13"/>
      <c r="S5349" s="13"/>
      <c r="T5349" s="13"/>
      <c r="U5349" s="13"/>
      <c r="V5349" s="13"/>
      <c r="W5349" s="13"/>
      <c r="X5349" s="13"/>
      <c r="Y5349" s="13"/>
      <c r="Z5349" s="13"/>
      <c r="AA5349" s="13"/>
    </row>
    <row r="5350" spans="1:27" x14ac:dyDescent="0.25">
      <c r="B5350" s="9" t="s">
        <v>959</v>
      </c>
    </row>
    <row r="5351" spans="1:27" x14ac:dyDescent="0.25">
      <c r="B5351" t="s">
        <v>1081</v>
      </c>
      <c r="C5351" t="s">
        <v>25</v>
      </c>
      <c r="D5351" t="s">
        <v>1082</v>
      </c>
      <c r="E5351" s="16">
        <v>0.13300000000000001</v>
      </c>
      <c r="F5351" t="s">
        <v>962</v>
      </c>
      <c r="G5351" t="s">
        <v>963</v>
      </c>
      <c r="H5351" s="17">
        <v>20.46</v>
      </c>
      <c r="I5351" t="s">
        <v>964</v>
      </c>
      <c r="J5351" s="18">
        <f>ROUND(E5351/I5349* H5351,5)</f>
        <v>2.7211799999999999</v>
      </c>
      <c r="K5351" s="19"/>
    </row>
    <row r="5352" spans="1:27" x14ac:dyDescent="0.25">
      <c r="B5352" t="s">
        <v>1083</v>
      </c>
      <c r="C5352" t="s">
        <v>25</v>
      </c>
      <c r="D5352" t="s">
        <v>1084</v>
      </c>
      <c r="E5352" s="16">
        <v>0.15</v>
      </c>
      <c r="F5352" t="s">
        <v>962</v>
      </c>
      <c r="G5352" t="s">
        <v>963</v>
      </c>
      <c r="H5352" s="17">
        <v>23.88</v>
      </c>
      <c r="I5352" t="s">
        <v>964</v>
      </c>
      <c r="J5352" s="18">
        <f>ROUND(E5352/I5349* H5352,5)</f>
        <v>3.5819999999999999</v>
      </c>
      <c r="K5352" s="19"/>
    </row>
    <row r="5353" spans="1:27" x14ac:dyDescent="0.25">
      <c r="D5353" s="20" t="s">
        <v>965</v>
      </c>
      <c r="E5353" s="19"/>
      <c r="H5353" s="19"/>
      <c r="K5353" s="17">
        <f>SUM(J5351:J5352)</f>
        <v>6.3031799999999993</v>
      </c>
    </row>
    <row r="5354" spans="1:27" x14ac:dyDescent="0.25">
      <c r="B5354" s="9" t="s">
        <v>970</v>
      </c>
      <c r="E5354" s="19"/>
      <c r="H5354" s="19"/>
      <c r="K5354" s="19"/>
    </row>
    <row r="5355" spans="1:27" x14ac:dyDescent="0.25">
      <c r="B5355" t="s">
        <v>2201</v>
      </c>
      <c r="C5355" t="s">
        <v>12</v>
      </c>
      <c r="D5355" t="s">
        <v>2202</v>
      </c>
      <c r="E5355" s="16">
        <v>1</v>
      </c>
      <c r="G5355" t="s">
        <v>963</v>
      </c>
      <c r="H5355" s="17">
        <v>3.65</v>
      </c>
      <c r="I5355" t="s">
        <v>964</v>
      </c>
      <c r="J5355" s="18">
        <f>ROUND(E5355* H5355,5)</f>
        <v>3.65</v>
      </c>
      <c r="K5355" s="19"/>
    </row>
    <row r="5356" spans="1:27" x14ac:dyDescent="0.25">
      <c r="D5356" s="20" t="s">
        <v>978</v>
      </c>
      <c r="E5356" s="19"/>
      <c r="H5356" s="19"/>
      <c r="K5356" s="17">
        <f>SUM(J5355:J5355)</f>
        <v>3.65</v>
      </c>
    </row>
    <row r="5357" spans="1:27" x14ac:dyDescent="0.25">
      <c r="E5357" s="19"/>
      <c r="H5357" s="19"/>
      <c r="K5357" s="19"/>
    </row>
    <row r="5358" spans="1:27" x14ac:dyDescent="0.25">
      <c r="D5358" s="20" t="s">
        <v>980</v>
      </c>
      <c r="E5358" s="19"/>
      <c r="H5358" s="19">
        <v>2</v>
      </c>
      <c r="I5358" t="s">
        <v>981</v>
      </c>
      <c r="J5358">
        <f>ROUND(H5358/100*K5353,5)</f>
        <v>0.12606000000000001</v>
      </c>
      <c r="K5358" s="19"/>
    </row>
    <row r="5359" spans="1:27" x14ac:dyDescent="0.25">
      <c r="D5359" s="20" t="s">
        <v>979</v>
      </c>
      <c r="E5359" s="19"/>
      <c r="H5359" s="19"/>
      <c r="K5359" s="21">
        <f>SUM(J5350:J5358)</f>
        <v>10.07924</v>
      </c>
    </row>
    <row r="5360" spans="1:27" x14ac:dyDescent="0.25">
      <c r="D5360" s="20" t="s">
        <v>1012</v>
      </c>
      <c r="E5360" s="19"/>
      <c r="H5360" s="19">
        <v>2.4</v>
      </c>
      <c r="I5360" t="s">
        <v>981</v>
      </c>
      <c r="K5360" s="17">
        <f>ROUND(H5360/100*K5359,5)</f>
        <v>0.2419</v>
      </c>
    </row>
    <row r="5361" spans="1:27" x14ac:dyDescent="0.25">
      <c r="D5361" s="20" t="s">
        <v>982</v>
      </c>
      <c r="E5361" s="19"/>
      <c r="H5361" s="19"/>
      <c r="K5361" s="21">
        <f>SUM(K5359:K5360)</f>
        <v>10.32114</v>
      </c>
    </row>
    <row r="5363" spans="1:27" ht="45" customHeight="1" x14ac:dyDescent="0.25">
      <c r="A5363" s="12" t="s">
        <v>2203</v>
      </c>
      <c r="B5363" s="12" t="s">
        <v>447</v>
      </c>
      <c r="C5363" s="13" t="s">
        <v>12</v>
      </c>
      <c r="D5363" s="61" t="s">
        <v>448</v>
      </c>
      <c r="E5363" s="62"/>
      <c r="F5363" s="62"/>
      <c r="G5363" s="13"/>
      <c r="H5363" s="14" t="s">
        <v>958</v>
      </c>
      <c r="I5363" s="63">
        <v>1</v>
      </c>
      <c r="J5363" s="64"/>
      <c r="K5363" s="15">
        <f>ROUND(K5375,2)</f>
        <v>10.66</v>
      </c>
      <c r="L5363" s="13"/>
      <c r="M5363" s="13"/>
      <c r="N5363" s="13"/>
      <c r="O5363" s="13"/>
      <c r="P5363" s="13"/>
      <c r="Q5363" s="13"/>
      <c r="R5363" s="13"/>
      <c r="S5363" s="13"/>
      <c r="T5363" s="13"/>
      <c r="U5363" s="13"/>
      <c r="V5363" s="13"/>
      <c r="W5363" s="13"/>
      <c r="X5363" s="13"/>
      <c r="Y5363" s="13"/>
      <c r="Z5363" s="13"/>
      <c r="AA5363" s="13"/>
    </row>
    <row r="5364" spans="1:27" x14ac:dyDescent="0.25">
      <c r="B5364" s="9" t="s">
        <v>959</v>
      </c>
    </row>
    <row r="5365" spans="1:27" x14ac:dyDescent="0.25">
      <c r="B5365" t="s">
        <v>1083</v>
      </c>
      <c r="C5365" t="s">
        <v>25</v>
      </c>
      <c r="D5365" t="s">
        <v>1084</v>
      </c>
      <c r="E5365" s="16">
        <v>0.15</v>
      </c>
      <c r="F5365" t="s">
        <v>962</v>
      </c>
      <c r="G5365" t="s">
        <v>963</v>
      </c>
      <c r="H5365" s="17">
        <v>23.88</v>
      </c>
      <c r="I5365" t="s">
        <v>964</v>
      </c>
      <c r="J5365" s="18">
        <f>ROUND(E5365/I5363* H5365,5)</f>
        <v>3.5819999999999999</v>
      </c>
      <c r="K5365" s="19"/>
    </row>
    <row r="5366" spans="1:27" x14ac:dyDescent="0.25">
      <c r="B5366" t="s">
        <v>1081</v>
      </c>
      <c r="C5366" t="s">
        <v>25</v>
      </c>
      <c r="D5366" t="s">
        <v>1082</v>
      </c>
      <c r="E5366" s="16">
        <v>0.13300000000000001</v>
      </c>
      <c r="F5366" t="s">
        <v>962</v>
      </c>
      <c r="G5366" t="s">
        <v>963</v>
      </c>
      <c r="H5366" s="17">
        <v>20.46</v>
      </c>
      <c r="I5366" t="s">
        <v>964</v>
      </c>
      <c r="J5366" s="18">
        <f>ROUND(E5366/I5363* H5366,5)</f>
        <v>2.7211799999999999</v>
      </c>
      <c r="K5366" s="19"/>
    </row>
    <row r="5367" spans="1:27" x14ac:dyDescent="0.25">
      <c r="D5367" s="20" t="s">
        <v>965</v>
      </c>
      <c r="E5367" s="19"/>
      <c r="H5367" s="19"/>
      <c r="K5367" s="17">
        <f>SUM(J5365:J5366)</f>
        <v>6.3031799999999993</v>
      </c>
    </row>
    <row r="5368" spans="1:27" x14ac:dyDescent="0.25">
      <c r="B5368" s="9" t="s">
        <v>970</v>
      </c>
      <c r="E5368" s="19"/>
      <c r="H5368" s="19"/>
      <c r="K5368" s="19"/>
    </row>
    <row r="5369" spans="1:27" x14ac:dyDescent="0.25">
      <c r="B5369" t="s">
        <v>2204</v>
      </c>
      <c r="C5369" t="s">
        <v>12</v>
      </c>
      <c r="D5369" t="s">
        <v>2205</v>
      </c>
      <c r="E5369" s="16">
        <v>1</v>
      </c>
      <c r="G5369" t="s">
        <v>963</v>
      </c>
      <c r="H5369" s="17">
        <v>3.98</v>
      </c>
      <c r="I5369" t="s">
        <v>964</v>
      </c>
      <c r="J5369" s="18">
        <f>ROUND(E5369* H5369,5)</f>
        <v>3.98</v>
      </c>
      <c r="K5369" s="19"/>
    </row>
    <row r="5370" spans="1:27" x14ac:dyDescent="0.25">
      <c r="D5370" s="20" t="s">
        <v>978</v>
      </c>
      <c r="E5370" s="19"/>
      <c r="H5370" s="19"/>
      <c r="K5370" s="17">
        <f>SUM(J5369:J5369)</f>
        <v>3.98</v>
      </c>
    </row>
    <row r="5371" spans="1:27" x14ac:dyDescent="0.25">
      <c r="E5371" s="19"/>
      <c r="H5371" s="19"/>
      <c r="K5371" s="19"/>
    </row>
    <row r="5372" spans="1:27" x14ac:dyDescent="0.25">
      <c r="D5372" s="20" t="s">
        <v>980</v>
      </c>
      <c r="E5372" s="19"/>
      <c r="H5372" s="19">
        <v>2</v>
      </c>
      <c r="I5372" t="s">
        <v>981</v>
      </c>
      <c r="J5372">
        <f>ROUND(H5372/100*K5367,5)</f>
        <v>0.12606000000000001</v>
      </c>
      <c r="K5372" s="19"/>
    </row>
    <row r="5373" spans="1:27" x14ac:dyDescent="0.25">
      <c r="D5373" s="20" t="s">
        <v>979</v>
      </c>
      <c r="E5373" s="19"/>
      <c r="H5373" s="19"/>
      <c r="K5373" s="21">
        <f>SUM(J5364:J5372)</f>
        <v>10.40924</v>
      </c>
    </row>
    <row r="5374" spans="1:27" x14ac:dyDescent="0.25">
      <c r="D5374" s="20" t="s">
        <v>1012</v>
      </c>
      <c r="E5374" s="19"/>
      <c r="H5374" s="19">
        <v>2.4</v>
      </c>
      <c r="I5374" t="s">
        <v>981</v>
      </c>
      <c r="K5374" s="17">
        <f>ROUND(H5374/100*K5373,5)</f>
        <v>0.24981999999999999</v>
      </c>
    </row>
    <row r="5375" spans="1:27" x14ac:dyDescent="0.25">
      <c r="D5375" s="20" t="s">
        <v>982</v>
      </c>
      <c r="E5375" s="19"/>
      <c r="H5375" s="19"/>
      <c r="K5375" s="21">
        <f>SUM(K5373:K5374)</f>
        <v>10.65906</v>
      </c>
    </row>
    <row r="5377" spans="1:27" ht="45" customHeight="1" x14ac:dyDescent="0.25">
      <c r="A5377" s="12" t="s">
        <v>2206</v>
      </c>
      <c r="B5377" s="12" t="s">
        <v>449</v>
      </c>
      <c r="C5377" s="13" t="s">
        <v>12</v>
      </c>
      <c r="D5377" s="61" t="s">
        <v>450</v>
      </c>
      <c r="E5377" s="62"/>
      <c r="F5377" s="62"/>
      <c r="G5377" s="13"/>
      <c r="H5377" s="14" t="s">
        <v>958</v>
      </c>
      <c r="I5377" s="63">
        <v>1</v>
      </c>
      <c r="J5377" s="64"/>
      <c r="K5377" s="15">
        <f>ROUND(K5389,2)</f>
        <v>12.98</v>
      </c>
      <c r="L5377" s="13"/>
      <c r="M5377" s="13"/>
      <c r="N5377" s="13"/>
      <c r="O5377" s="13"/>
      <c r="P5377" s="13"/>
      <c r="Q5377" s="13"/>
      <c r="R5377" s="13"/>
      <c r="S5377" s="13"/>
      <c r="T5377" s="13"/>
      <c r="U5377" s="13"/>
      <c r="V5377" s="13"/>
      <c r="W5377" s="13"/>
      <c r="X5377" s="13"/>
      <c r="Y5377" s="13"/>
      <c r="Z5377" s="13"/>
      <c r="AA5377" s="13"/>
    </row>
    <row r="5378" spans="1:27" x14ac:dyDescent="0.25">
      <c r="B5378" s="9" t="s">
        <v>959</v>
      </c>
    </row>
    <row r="5379" spans="1:27" x14ac:dyDescent="0.25">
      <c r="B5379" t="s">
        <v>1083</v>
      </c>
      <c r="C5379" t="s">
        <v>25</v>
      </c>
      <c r="D5379" t="s">
        <v>1084</v>
      </c>
      <c r="E5379" s="16">
        <v>0.15</v>
      </c>
      <c r="F5379" t="s">
        <v>962</v>
      </c>
      <c r="G5379" t="s">
        <v>963</v>
      </c>
      <c r="H5379" s="17">
        <v>23.88</v>
      </c>
      <c r="I5379" t="s">
        <v>964</v>
      </c>
      <c r="J5379" s="18">
        <f>ROUND(E5379/I5377* H5379,5)</f>
        <v>3.5819999999999999</v>
      </c>
      <c r="K5379" s="19"/>
    </row>
    <row r="5380" spans="1:27" x14ac:dyDescent="0.25">
      <c r="B5380" t="s">
        <v>1081</v>
      </c>
      <c r="C5380" t="s">
        <v>25</v>
      </c>
      <c r="D5380" t="s">
        <v>1082</v>
      </c>
      <c r="E5380" s="16">
        <v>0.13300000000000001</v>
      </c>
      <c r="F5380" t="s">
        <v>962</v>
      </c>
      <c r="G5380" t="s">
        <v>963</v>
      </c>
      <c r="H5380" s="17">
        <v>20.46</v>
      </c>
      <c r="I5380" t="s">
        <v>964</v>
      </c>
      <c r="J5380" s="18">
        <f>ROUND(E5380/I5377* H5380,5)</f>
        <v>2.7211799999999999</v>
      </c>
      <c r="K5380" s="19"/>
    </row>
    <row r="5381" spans="1:27" x14ac:dyDescent="0.25">
      <c r="D5381" s="20" t="s">
        <v>965</v>
      </c>
      <c r="E5381" s="19"/>
      <c r="H5381" s="19"/>
      <c r="K5381" s="17">
        <f>SUM(J5379:J5380)</f>
        <v>6.3031799999999993</v>
      </c>
    </row>
    <row r="5382" spans="1:27" x14ac:dyDescent="0.25">
      <c r="B5382" s="9" t="s">
        <v>970</v>
      </c>
      <c r="E5382" s="19"/>
      <c r="H5382" s="19"/>
      <c r="K5382" s="19"/>
    </row>
    <row r="5383" spans="1:27" x14ac:dyDescent="0.25">
      <c r="B5383" t="s">
        <v>2207</v>
      </c>
      <c r="C5383" t="s">
        <v>12</v>
      </c>
      <c r="D5383" t="s">
        <v>2208</v>
      </c>
      <c r="E5383" s="16">
        <v>1</v>
      </c>
      <c r="G5383" t="s">
        <v>963</v>
      </c>
      <c r="H5383" s="17">
        <v>6.25</v>
      </c>
      <c r="I5383" t="s">
        <v>964</v>
      </c>
      <c r="J5383" s="18">
        <f>ROUND(E5383* H5383,5)</f>
        <v>6.25</v>
      </c>
      <c r="K5383" s="19"/>
    </row>
    <row r="5384" spans="1:27" x14ac:dyDescent="0.25">
      <c r="D5384" s="20" t="s">
        <v>978</v>
      </c>
      <c r="E5384" s="19"/>
      <c r="H5384" s="19"/>
      <c r="K5384" s="17">
        <f>SUM(J5383:J5383)</f>
        <v>6.25</v>
      </c>
    </row>
    <row r="5385" spans="1:27" x14ac:dyDescent="0.25">
      <c r="E5385" s="19"/>
      <c r="H5385" s="19"/>
      <c r="K5385" s="19"/>
    </row>
    <row r="5386" spans="1:27" x14ac:dyDescent="0.25">
      <c r="D5386" s="20" t="s">
        <v>980</v>
      </c>
      <c r="E5386" s="19"/>
      <c r="H5386" s="19">
        <v>2</v>
      </c>
      <c r="I5386" t="s">
        <v>981</v>
      </c>
      <c r="J5386">
        <f>ROUND(H5386/100*K5381,5)</f>
        <v>0.12606000000000001</v>
      </c>
      <c r="K5386" s="19"/>
    </row>
    <row r="5387" spans="1:27" x14ac:dyDescent="0.25">
      <c r="D5387" s="20" t="s">
        <v>979</v>
      </c>
      <c r="E5387" s="19"/>
      <c r="H5387" s="19"/>
      <c r="K5387" s="21">
        <f>SUM(J5378:J5386)</f>
        <v>12.67924</v>
      </c>
    </row>
    <row r="5388" spans="1:27" x14ac:dyDescent="0.25">
      <c r="D5388" s="20" t="s">
        <v>1012</v>
      </c>
      <c r="E5388" s="19"/>
      <c r="H5388" s="19">
        <v>2.4</v>
      </c>
      <c r="I5388" t="s">
        <v>981</v>
      </c>
      <c r="K5388" s="17">
        <f>ROUND(H5388/100*K5387,5)</f>
        <v>0.30430000000000001</v>
      </c>
    </row>
    <row r="5389" spans="1:27" x14ac:dyDescent="0.25">
      <c r="D5389" s="20" t="s">
        <v>982</v>
      </c>
      <c r="E5389" s="19"/>
      <c r="H5389" s="19"/>
      <c r="K5389" s="21">
        <f>SUM(K5387:K5388)</f>
        <v>12.98354</v>
      </c>
    </row>
    <row r="5391" spans="1:27" ht="45" customHeight="1" x14ac:dyDescent="0.25">
      <c r="A5391" s="12" t="s">
        <v>2209</v>
      </c>
      <c r="B5391" s="12" t="s">
        <v>443</v>
      </c>
      <c r="C5391" s="13" t="s">
        <v>12</v>
      </c>
      <c r="D5391" s="61" t="s">
        <v>444</v>
      </c>
      <c r="E5391" s="62"/>
      <c r="F5391" s="62"/>
      <c r="G5391" s="13"/>
      <c r="H5391" s="14" t="s">
        <v>958</v>
      </c>
      <c r="I5391" s="63">
        <v>1</v>
      </c>
      <c r="J5391" s="64"/>
      <c r="K5391" s="15">
        <f>ROUND(K5404,2)</f>
        <v>9.82</v>
      </c>
      <c r="L5391" s="13"/>
      <c r="M5391" s="13"/>
      <c r="N5391" s="13"/>
      <c r="O5391" s="13"/>
      <c r="P5391" s="13"/>
      <c r="Q5391" s="13"/>
      <c r="R5391" s="13"/>
      <c r="S5391" s="13"/>
      <c r="T5391" s="13"/>
      <c r="U5391" s="13"/>
      <c r="V5391" s="13"/>
      <c r="W5391" s="13"/>
      <c r="X5391" s="13"/>
      <c r="Y5391" s="13"/>
      <c r="Z5391" s="13"/>
      <c r="AA5391" s="13"/>
    </row>
    <row r="5392" spans="1:27" x14ac:dyDescent="0.25">
      <c r="B5392" s="9" t="s">
        <v>959</v>
      </c>
    </row>
    <row r="5393" spans="1:27" x14ac:dyDescent="0.25">
      <c r="B5393" t="s">
        <v>1081</v>
      </c>
      <c r="C5393" t="s">
        <v>25</v>
      </c>
      <c r="D5393" t="s">
        <v>1082</v>
      </c>
      <c r="E5393" s="16">
        <v>0.183</v>
      </c>
      <c r="F5393" t="s">
        <v>962</v>
      </c>
      <c r="G5393" t="s">
        <v>963</v>
      </c>
      <c r="H5393" s="17">
        <v>20.46</v>
      </c>
      <c r="I5393" t="s">
        <v>964</v>
      </c>
      <c r="J5393" s="18">
        <f>ROUND(E5393/I5391* H5393,5)</f>
        <v>3.7441800000000001</v>
      </c>
      <c r="K5393" s="19"/>
    </row>
    <row r="5394" spans="1:27" x14ac:dyDescent="0.25">
      <c r="B5394" t="s">
        <v>1083</v>
      </c>
      <c r="C5394" t="s">
        <v>25</v>
      </c>
      <c r="D5394" t="s">
        <v>1084</v>
      </c>
      <c r="E5394" s="16">
        <v>0.15</v>
      </c>
      <c r="F5394" t="s">
        <v>962</v>
      </c>
      <c r="G5394" t="s">
        <v>963</v>
      </c>
      <c r="H5394" s="17">
        <v>23.88</v>
      </c>
      <c r="I5394" t="s">
        <v>964</v>
      </c>
      <c r="J5394" s="18">
        <f>ROUND(E5394/I5391* H5394,5)</f>
        <v>3.5819999999999999</v>
      </c>
      <c r="K5394" s="19"/>
    </row>
    <row r="5395" spans="1:27" x14ac:dyDescent="0.25">
      <c r="D5395" s="20" t="s">
        <v>965</v>
      </c>
      <c r="E5395" s="19"/>
      <c r="H5395" s="19"/>
      <c r="K5395" s="17">
        <f>SUM(J5393:J5394)</f>
        <v>7.3261799999999999</v>
      </c>
    </row>
    <row r="5396" spans="1:27" x14ac:dyDescent="0.25">
      <c r="B5396" s="9" t="s">
        <v>970</v>
      </c>
      <c r="E5396" s="19"/>
      <c r="H5396" s="19"/>
      <c r="K5396" s="19"/>
    </row>
    <row r="5397" spans="1:27" x14ac:dyDescent="0.25">
      <c r="B5397" t="s">
        <v>2210</v>
      </c>
      <c r="C5397" t="s">
        <v>12</v>
      </c>
      <c r="D5397" t="s">
        <v>2211</v>
      </c>
      <c r="E5397" s="16">
        <v>1</v>
      </c>
      <c r="G5397" t="s">
        <v>963</v>
      </c>
      <c r="H5397" s="17">
        <v>1.72</v>
      </c>
      <c r="I5397" t="s">
        <v>964</v>
      </c>
      <c r="J5397" s="18">
        <f>ROUND(E5397* H5397,5)</f>
        <v>1.72</v>
      </c>
      <c r="K5397" s="19"/>
    </row>
    <row r="5398" spans="1:27" x14ac:dyDescent="0.25">
      <c r="B5398" t="s">
        <v>1307</v>
      </c>
      <c r="C5398" t="s">
        <v>12</v>
      </c>
      <c r="D5398" t="s">
        <v>1308</v>
      </c>
      <c r="E5398" s="16">
        <v>1</v>
      </c>
      <c r="G5398" t="s">
        <v>963</v>
      </c>
      <c r="H5398" s="17">
        <v>0.4</v>
      </c>
      <c r="I5398" t="s">
        <v>964</v>
      </c>
      <c r="J5398" s="18">
        <f>ROUND(E5398* H5398,5)</f>
        <v>0.4</v>
      </c>
      <c r="K5398" s="19"/>
    </row>
    <row r="5399" spans="1:27" x14ac:dyDescent="0.25">
      <c r="D5399" s="20" t="s">
        <v>978</v>
      </c>
      <c r="E5399" s="19"/>
      <c r="H5399" s="19"/>
      <c r="K5399" s="17">
        <f>SUM(J5397:J5398)</f>
        <v>2.12</v>
      </c>
    </row>
    <row r="5400" spans="1:27" x14ac:dyDescent="0.25">
      <c r="E5400" s="19"/>
      <c r="H5400" s="19"/>
      <c r="K5400" s="19"/>
    </row>
    <row r="5401" spans="1:27" x14ac:dyDescent="0.25">
      <c r="D5401" s="20" t="s">
        <v>980</v>
      </c>
      <c r="E5401" s="19"/>
      <c r="H5401" s="19">
        <v>2</v>
      </c>
      <c r="I5401" t="s">
        <v>981</v>
      </c>
      <c r="J5401">
        <f>ROUND(H5401/100*K5395,5)</f>
        <v>0.14652000000000001</v>
      </c>
      <c r="K5401" s="19"/>
    </row>
    <row r="5402" spans="1:27" x14ac:dyDescent="0.25">
      <c r="D5402" s="20" t="s">
        <v>979</v>
      </c>
      <c r="E5402" s="19"/>
      <c r="H5402" s="19"/>
      <c r="K5402" s="21">
        <f>SUM(J5392:J5401)</f>
        <v>9.5927000000000007</v>
      </c>
    </row>
    <row r="5403" spans="1:27" x14ac:dyDescent="0.25">
      <c r="D5403" s="20" t="s">
        <v>1012</v>
      </c>
      <c r="E5403" s="19"/>
      <c r="H5403" s="19">
        <v>2.4</v>
      </c>
      <c r="I5403" t="s">
        <v>981</v>
      </c>
      <c r="K5403" s="17">
        <f>ROUND(H5403/100*K5402,5)</f>
        <v>0.23022000000000001</v>
      </c>
    </row>
    <row r="5404" spans="1:27" x14ac:dyDescent="0.25">
      <c r="D5404" s="20" t="s">
        <v>982</v>
      </c>
      <c r="E5404" s="19"/>
      <c r="H5404" s="19"/>
      <c r="K5404" s="21">
        <f>SUM(K5402:K5403)</f>
        <v>9.8229199999999999</v>
      </c>
    </row>
    <row r="5406" spans="1:27" ht="45" customHeight="1" x14ac:dyDescent="0.25">
      <c r="A5406" s="12" t="s">
        <v>2212</v>
      </c>
      <c r="B5406" s="12" t="s">
        <v>441</v>
      </c>
      <c r="C5406" s="13" t="s">
        <v>12</v>
      </c>
      <c r="D5406" s="61" t="s">
        <v>442</v>
      </c>
      <c r="E5406" s="62"/>
      <c r="F5406" s="62"/>
      <c r="G5406" s="13"/>
      <c r="H5406" s="14" t="s">
        <v>958</v>
      </c>
      <c r="I5406" s="63">
        <v>1</v>
      </c>
      <c r="J5406" s="64"/>
      <c r="K5406" s="15">
        <f>ROUND(K5418,2)</f>
        <v>9.9</v>
      </c>
      <c r="L5406" s="13"/>
      <c r="M5406" s="13"/>
      <c r="N5406" s="13"/>
      <c r="O5406" s="13"/>
      <c r="P5406" s="13"/>
      <c r="Q5406" s="13"/>
      <c r="R5406" s="13"/>
      <c r="S5406" s="13"/>
      <c r="T5406" s="13"/>
      <c r="U5406" s="13"/>
      <c r="V5406" s="13"/>
      <c r="W5406" s="13"/>
      <c r="X5406" s="13"/>
      <c r="Y5406" s="13"/>
      <c r="Z5406" s="13"/>
      <c r="AA5406" s="13"/>
    </row>
    <row r="5407" spans="1:27" x14ac:dyDescent="0.25">
      <c r="B5407" s="9" t="s">
        <v>959</v>
      </c>
    </row>
    <row r="5408" spans="1:27" x14ac:dyDescent="0.25">
      <c r="B5408" t="s">
        <v>1081</v>
      </c>
      <c r="C5408" t="s">
        <v>25</v>
      </c>
      <c r="D5408" t="s">
        <v>1082</v>
      </c>
      <c r="E5408" s="16">
        <v>0.13300000000000001</v>
      </c>
      <c r="F5408" t="s">
        <v>962</v>
      </c>
      <c r="G5408" t="s">
        <v>963</v>
      </c>
      <c r="H5408" s="17">
        <v>20.46</v>
      </c>
      <c r="I5408" t="s">
        <v>964</v>
      </c>
      <c r="J5408" s="18">
        <f>ROUND(E5408/I5406* H5408,5)</f>
        <v>2.7211799999999999</v>
      </c>
      <c r="K5408" s="19"/>
    </row>
    <row r="5409" spans="1:27" x14ac:dyDescent="0.25">
      <c r="B5409" t="s">
        <v>1083</v>
      </c>
      <c r="C5409" t="s">
        <v>25</v>
      </c>
      <c r="D5409" t="s">
        <v>1084</v>
      </c>
      <c r="E5409" s="16">
        <v>0.15</v>
      </c>
      <c r="F5409" t="s">
        <v>962</v>
      </c>
      <c r="G5409" t="s">
        <v>963</v>
      </c>
      <c r="H5409" s="17">
        <v>23.88</v>
      </c>
      <c r="I5409" t="s">
        <v>964</v>
      </c>
      <c r="J5409" s="18">
        <f>ROUND(E5409/I5406* H5409,5)</f>
        <v>3.5819999999999999</v>
      </c>
      <c r="K5409" s="19"/>
    </row>
    <row r="5410" spans="1:27" x14ac:dyDescent="0.25">
      <c r="D5410" s="20" t="s">
        <v>965</v>
      </c>
      <c r="E5410" s="19"/>
      <c r="H5410" s="19"/>
      <c r="K5410" s="17">
        <f>SUM(J5408:J5409)</f>
        <v>6.3031799999999993</v>
      </c>
    </row>
    <row r="5411" spans="1:27" x14ac:dyDescent="0.25">
      <c r="B5411" s="9" t="s">
        <v>970</v>
      </c>
      <c r="E5411" s="19"/>
      <c r="H5411" s="19"/>
      <c r="K5411" s="19"/>
    </row>
    <row r="5412" spans="1:27" x14ac:dyDescent="0.25">
      <c r="B5412" t="s">
        <v>2213</v>
      </c>
      <c r="C5412" t="s">
        <v>12</v>
      </c>
      <c r="D5412" t="s">
        <v>2214</v>
      </c>
      <c r="E5412" s="16">
        <v>1</v>
      </c>
      <c r="G5412" t="s">
        <v>963</v>
      </c>
      <c r="H5412" s="17">
        <v>3.24</v>
      </c>
      <c r="I5412" t="s">
        <v>964</v>
      </c>
      <c r="J5412" s="18">
        <f>ROUND(E5412* H5412,5)</f>
        <v>3.24</v>
      </c>
      <c r="K5412" s="19"/>
    </row>
    <row r="5413" spans="1:27" x14ac:dyDescent="0.25">
      <c r="D5413" s="20" t="s">
        <v>978</v>
      </c>
      <c r="E5413" s="19"/>
      <c r="H5413" s="19"/>
      <c r="K5413" s="17">
        <f>SUM(J5412:J5412)</f>
        <v>3.24</v>
      </c>
    </row>
    <row r="5414" spans="1:27" x14ac:dyDescent="0.25">
      <c r="E5414" s="19"/>
      <c r="H5414" s="19"/>
      <c r="K5414" s="19"/>
    </row>
    <row r="5415" spans="1:27" x14ac:dyDescent="0.25">
      <c r="D5415" s="20" t="s">
        <v>980</v>
      </c>
      <c r="E5415" s="19"/>
      <c r="H5415" s="19">
        <v>2</v>
      </c>
      <c r="I5415" t="s">
        <v>981</v>
      </c>
      <c r="J5415">
        <f>ROUND(H5415/100*K5410,5)</f>
        <v>0.12606000000000001</v>
      </c>
      <c r="K5415" s="19"/>
    </row>
    <row r="5416" spans="1:27" x14ac:dyDescent="0.25">
      <c r="D5416" s="20" t="s">
        <v>979</v>
      </c>
      <c r="E5416" s="19"/>
      <c r="H5416" s="19"/>
      <c r="K5416" s="21">
        <f>SUM(J5407:J5415)</f>
        <v>9.6692400000000003</v>
      </c>
    </row>
    <row r="5417" spans="1:27" x14ac:dyDescent="0.25">
      <c r="D5417" s="20" t="s">
        <v>1012</v>
      </c>
      <c r="E5417" s="19"/>
      <c r="H5417" s="19">
        <v>2.4</v>
      </c>
      <c r="I5417" t="s">
        <v>981</v>
      </c>
      <c r="K5417" s="17">
        <f>ROUND(H5417/100*K5416,5)</f>
        <v>0.23205999999999999</v>
      </c>
    </row>
    <row r="5418" spans="1:27" x14ac:dyDescent="0.25">
      <c r="D5418" s="20" t="s">
        <v>982</v>
      </c>
      <c r="E5418" s="19"/>
      <c r="H5418" s="19"/>
      <c r="K5418" s="21">
        <f>SUM(K5416:K5417)</f>
        <v>9.9013000000000009</v>
      </c>
    </row>
    <row r="5420" spans="1:27" ht="45" customHeight="1" x14ac:dyDescent="0.25">
      <c r="A5420" s="12" t="s">
        <v>2215</v>
      </c>
      <c r="B5420" s="12" t="s">
        <v>451</v>
      </c>
      <c r="C5420" s="13" t="s">
        <v>12</v>
      </c>
      <c r="D5420" s="61" t="s">
        <v>452</v>
      </c>
      <c r="E5420" s="62"/>
      <c r="F5420" s="62"/>
      <c r="G5420" s="13"/>
      <c r="H5420" s="14" t="s">
        <v>958</v>
      </c>
      <c r="I5420" s="63">
        <v>1</v>
      </c>
      <c r="J5420" s="64"/>
      <c r="K5420" s="15">
        <f>ROUND(K5432,2)</f>
        <v>3.17</v>
      </c>
      <c r="L5420" s="13"/>
      <c r="M5420" s="13"/>
      <c r="N5420" s="13"/>
      <c r="O5420" s="13"/>
      <c r="P5420" s="13"/>
      <c r="Q5420" s="13"/>
      <c r="R5420" s="13"/>
      <c r="S5420" s="13"/>
      <c r="T5420" s="13"/>
      <c r="U5420" s="13"/>
      <c r="V5420" s="13"/>
      <c r="W5420" s="13"/>
      <c r="X5420" s="13"/>
      <c r="Y5420" s="13"/>
      <c r="Z5420" s="13"/>
      <c r="AA5420" s="13"/>
    </row>
    <row r="5421" spans="1:27" x14ac:dyDescent="0.25">
      <c r="B5421" s="9" t="s">
        <v>959</v>
      </c>
    </row>
    <row r="5422" spans="1:27" x14ac:dyDescent="0.25">
      <c r="B5422" t="s">
        <v>1081</v>
      </c>
      <c r="C5422" t="s">
        <v>25</v>
      </c>
      <c r="D5422" t="s">
        <v>1082</v>
      </c>
      <c r="E5422" s="16">
        <v>1.6E-2</v>
      </c>
      <c r="F5422" t="s">
        <v>962</v>
      </c>
      <c r="G5422" t="s">
        <v>963</v>
      </c>
      <c r="H5422" s="17">
        <v>20.46</v>
      </c>
      <c r="I5422" t="s">
        <v>964</v>
      </c>
      <c r="J5422" s="18">
        <f>ROUND(E5422/I5420* H5422,5)</f>
        <v>0.32735999999999998</v>
      </c>
      <c r="K5422" s="19"/>
    </row>
    <row r="5423" spans="1:27" x14ac:dyDescent="0.25">
      <c r="B5423" t="s">
        <v>1083</v>
      </c>
      <c r="C5423" t="s">
        <v>25</v>
      </c>
      <c r="D5423" t="s">
        <v>1084</v>
      </c>
      <c r="E5423" s="16">
        <v>0.03</v>
      </c>
      <c r="F5423" t="s">
        <v>962</v>
      </c>
      <c r="G5423" t="s">
        <v>963</v>
      </c>
      <c r="H5423" s="17">
        <v>23.88</v>
      </c>
      <c r="I5423" t="s">
        <v>964</v>
      </c>
      <c r="J5423" s="18">
        <f>ROUND(E5423/I5420* H5423,5)</f>
        <v>0.71640000000000004</v>
      </c>
      <c r="K5423" s="19"/>
    </row>
    <row r="5424" spans="1:27" x14ac:dyDescent="0.25">
      <c r="D5424" s="20" t="s">
        <v>965</v>
      </c>
      <c r="E5424" s="19"/>
      <c r="H5424" s="19"/>
      <c r="K5424" s="17">
        <f>SUM(J5422:J5423)</f>
        <v>1.04376</v>
      </c>
    </row>
    <row r="5425" spans="1:27" x14ac:dyDescent="0.25">
      <c r="B5425" s="9" t="s">
        <v>970</v>
      </c>
      <c r="E5425" s="19"/>
      <c r="H5425" s="19"/>
      <c r="K5425" s="19"/>
    </row>
    <row r="5426" spans="1:27" x14ac:dyDescent="0.25">
      <c r="B5426" t="s">
        <v>2216</v>
      </c>
      <c r="C5426" t="s">
        <v>12</v>
      </c>
      <c r="D5426" t="s">
        <v>2217</v>
      </c>
      <c r="E5426" s="16">
        <v>1</v>
      </c>
      <c r="G5426" t="s">
        <v>963</v>
      </c>
      <c r="H5426" s="17">
        <v>2.0299999999999998</v>
      </c>
      <c r="I5426" t="s">
        <v>964</v>
      </c>
      <c r="J5426" s="18">
        <f>ROUND(E5426* H5426,5)</f>
        <v>2.0299999999999998</v>
      </c>
      <c r="K5426" s="19"/>
    </row>
    <row r="5427" spans="1:27" x14ac:dyDescent="0.25">
      <c r="D5427" s="20" t="s">
        <v>978</v>
      </c>
      <c r="E5427" s="19"/>
      <c r="H5427" s="19"/>
      <c r="K5427" s="17">
        <f>SUM(J5426:J5426)</f>
        <v>2.0299999999999998</v>
      </c>
    </row>
    <row r="5428" spans="1:27" x14ac:dyDescent="0.25">
      <c r="E5428" s="19"/>
      <c r="H5428" s="19"/>
      <c r="K5428" s="19"/>
    </row>
    <row r="5429" spans="1:27" x14ac:dyDescent="0.25">
      <c r="D5429" s="20" t="s">
        <v>980</v>
      </c>
      <c r="E5429" s="19"/>
      <c r="H5429" s="19">
        <v>2</v>
      </c>
      <c r="I5429" t="s">
        <v>981</v>
      </c>
      <c r="J5429">
        <f>ROUND(H5429/100*K5424,5)</f>
        <v>2.0879999999999999E-2</v>
      </c>
      <c r="K5429" s="19"/>
    </row>
    <row r="5430" spans="1:27" x14ac:dyDescent="0.25">
      <c r="D5430" s="20" t="s">
        <v>979</v>
      </c>
      <c r="E5430" s="19"/>
      <c r="H5430" s="19"/>
      <c r="K5430" s="21">
        <f>SUM(J5421:J5429)</f>
        <v>3.0946400000000001</v>
      </c>
    </row>
    <row r="5431" spans="1:27" x14ac:dyDescent="0.25">
      <c r="D5431" s="20" t="s">
        <v>1012</v>
      </c>
      <c r="E5431" s="19"/>
      <c r="H5431" s="19">
        <v>2.4</v>
      </c>
      <c r="I5431" t="s">
        <v>981</v>
      </c>
      <c r="K5431" s="17">
        <f>ROUND(H5431/100*K5430,5)</f>
        <v>7.4270000000000003E-2</v>
      </c>
    </row>
    <row r="5432" spans="1:27" x14ac:dyDescent="0.25">
      <c r="D5432" s="20" t="s">
        <v>982</v>
      </c>
      <c r="E5432" s="19"/>
      <c r="H5432" s="19"/>
      <c r="K5432" s="21">
        <f>SUM(K5430:K5431)</f>
        <v>3.1689099999999999</v>
      </c>
    </row>
    <row r="5434" spans="1:27" ht="45" customHeight="1" x14ac:dyDescent="0.25">
      <c r="A5434" s="12" t="s">
        <v>2218</v>
      </c>
      <c r="B5434" s="12" t="s">
        <v>453</v>
      </c>
      <c r="C5434" s="13" t="s">
        <v>12</v>
      </c>
      <c r="D5434" s="61" t="s">
        <v>454</v>
      </c>
      <c r="E5434" s="62"/>
      <c r="F5434" s="62"/>
      <c r="G5434" s="13"/>
      <c r="H5434" s="14" t="s">
        <v>958</v>
      </c>
      <c r="I5434" s="63">
        <v>1</v>
      </c>
      <c r="J5434" s="64"/>
      <c r="K5434" s="15">
        <f>ROUND(K5446,2)</f>
        <v>4.5999999999999996</v>
      </c>
      <c r="L5434" s="13"/>
      <c r="M5434" s="13"/>
      <c r="N5434" s="13"/>
      <c r="O5434" s="13"/>
      <c r="P5434" s="13"/>
      <c r="Q5434" s="13"/>
      <c r="R5434" s="13"/>
      <c r="S5434" s="13"/>
      <c r="T5434" s="13"/>
      <c r="U5434" s="13"/>
      <c r="V5434" s="13"/>
      <c r="W5434" s="13"/>
      <c r="X5434" s="13"/>
      <c r="Y5434" s="13"/>
      <c r="Z5434" s="13"/>
      <c r="AA5434" s="13"/>
    </row>
    <row r="5435" spans="1:27" x14ac:dyDescent="0.25">
      <c r="B5435" s="9" t="s">
        <v>959</v>
      </c>
    </row>
    <row r="5436" spans="1:27" x14ac:dyDescent="0.25">
      <c r="B5436" t="s">
        <v>1081</v>
      </c>
      <c r="C5436" t="s">
        <v>25</v>
      </c>
      <c r="D5436" t="s">
        <v>1082</v>
      </c>
      <c r="E5436" s="16">
        <v>1.6E-2</v>
      </c>
      <c r="F5436" t="s">
        <v>962</v>
      </c>
      <c r="G5436" t="s">
        <v>963</v>
      </c>
      <c r="H5436" s="17">
        <v>20.46</v>
      </c>
      <c r="I5436" t="s">
        <v>964</v>
      </c>
      <c r="J5436" s="18">
        <f>ROUND(E5436/I5434* H5436,5)</f>
        <v>0.32735999999999998</v>
      </c>
      <c r="K5436" s="19"/>
    </row>
    <row r="5437" spans="1:27" x14ac:dyDescent="0.25">
      <c r="B5437" t="s">
        <v>1083</v>
      </c>
      <c r="C5437" t="s">
        <v>25</v>
      </c>
      <c r="D5437" t="s">
        <v>1084</v>
      </c>
      <c r="E5437" s="16">
        <v>0.03</v>
      </c>
      <c r="F5437" t="s">
        <v>962</v>
      </c>
      <c r="G5437" t="s">
        <v>963</v>
      </c>
      <c r="H5437" s="17">
        <v>23.88</v>
      </c>
      <c r="I5437" t="s">
        <v>964</v>
      </c>
      <c r="J5437" s="18">
        <f>ROUND(E5437/I5434* H5437,5)</f>
        <v>0.71640000000000004</v>
      </c>
      <c r="K5437" s="19"/>
    </row>
    <row r="5438" spans="1:27" x14ac:dyDescent="0.25">
      <c r="D5438" s="20" t="s">
        <v>965</v>
      </c>
      <c r="E5438" s="19"/>
      <c r="H5438" s="19"/>
      <c r="K5438" s="17">
        <f>SUM(J5436:J5437)</f>
        <v>1.04376</v>
      </c>
    </row>
    <row r="5439" spans="1:27" x14ac:dyDescent="0.25">
      <c r="B5439" s="9" t="s">
        <v>970</v>
      </c>
      <c r="E5439" s="19"/>
      <c r="H5439" s="19"/>
      <c r="K5439" s="19"/>
    </row>
    <row r="5440" spans="1:27" x14ac:dyDescent="0.25">
      <c r="B5440" t="s">
        <v>2219</v>
      </c>
      <c r="C5440" t="s">
        <v>12</v>
      </c>
      <c r="D5440" t="s">
        <v>2220</v>
      </c>
      <c r="E5440" s="16">
        <v>1</v>
      </c>
      <c r="G5440" t="s">
        <v>963</v>
      </c>
      <c r="H5440" s="17">
        <v>3.43</v>
      </c>
      <c r="I5440" t="s">
        <v>964</v>
      </c>
      <c r="J5440" s="18">
        <f>ROUND(E5440* H5440,5)</f>
        <v>3.43</v>
      </c>
      <c r="K5440" s="19"/>
    </row>
    <row r="5441" spans="1:27" x14ac:dyDescent="0.25">
      <c r="D5441" s="20" t="s">
        <v>978</v>
      </c>
      <c r="E5441" s="19"/>
      <c r="H5441" s="19"/>
      <c r="K5441" s="17">
        <f>SUM(J5440:J5440)</f>
        <v>3.43</v>
      </c>
    </row>
    <row r="5442" spans="1:27" x14ac:dyDescent="0.25">
      <c r="E5442" s="19"/>
      <c r="H5442" s="19"/>
      <c r="K5442" s="19"/>
    </row>
    <row r="5443" spans="1:27" x14ac:dyDescent="0.25">
      <c r="D5443" s="20" t="s">
        <v>980</v>
      </c>
      <c r="E5443" s="19"/>
      <c r="H5443" s="19">
        <v>2</v>
      </c>
      <c r="I5443" t="s">
        <v>981</v>
      </c>
      <c r="J5443">
        <f>ROUND(H5443/100*K5438,5)</f>
        <v>2.0879999999999999E-2</v>
      </c>
      <c r="K5443" s="19"/>
    </row>
    <row r="5444" spans="1:27" x14ac:dyDescent="0.25">
      <c r="D5444" s="20" t="s">
        <v>979</v>
      </c>
      <c r="E5444" s="19"/>
      <c r="H5444" s="19"/>
      <c r="K5444" s="21">
        <f>SUM(J5435:J5443)</f>
        <v>4.4946400000000004</v>
      </c>
    </row>
    <row r="5445" spans="1:27" x14ac:dyDescent="0.25">
      <c r="D5445" s="20" t="s">
        <v>1012</v>
      </c>
      <c r="E5445" s="19"/>
      <c r="H5445" s="19">
        <v>2.4</v>
      </c>
      <c r="I5445" t="s">
        <v>981</v>
      </c>
      <c r="K5445" s="17">
        <f>ROUND(H5445/100*K5444,5)</f>
        <v>0.10786999999999999</v>
      </c>
    </row>
    <row r="5446" spans="1:27" x14ac:dyDescent="0.25">
      <c r="D5446" s="20" t="s">
        <v>982</v>
      </c>
      <c r="E5446" s="19"/>
      <c r="H5446" s="19"/>
      <c r="K5446" s="21">
        <f>SUM(K5444:K5445)</f>
        <v>4.6025100000000005</v>
      </c>
    </row>
    <row r="5448" spans="1:27" ht="45" customHeight="1" x14ac:dyDescent="0.25">
      <c r="A5448" s="12" t="s">
        <v>2221</v>
      </c>
      <c r="B5448" s="12" t="s">
        <v>455</v>
      </c>
      <c r="C5448" s="13" t="s">
        <v>12</v>
      </c>
      <c r="D5448" s="61" t="s">
        <v>456</v>
      </c>
      <c r="E5448" s="62"/>
      <c r="F5448" s="62"/>
      <c r="G5448" s="13"/>
      <c r="H5448" s="14" t="s">
        <v>958</v>
      </c>
      <c r="I5448" s="63">
        <v>1</v>
      </c>
      <c r="J5448" s="64"/>
      <c r="K5448" s="15">
        <f>ROUND(K5460,2)</f>
        <v>6.23</v>
      </c>
      <c r="L5448" s="13"/>
      <c r="M5448" s="13"/>
      <c r="N5448" s="13"/>
      <c r="O5448" s="13"/>
      <c r="P5448" s="13"/>
      <c r="Q5448" s="13"/>
      <c r="R5448" s="13"/>
      <c r="S5448" s="13"/>
      <c r="T5448" s="13"/>
      <c r="U5448" s="13"/>
      <c r="V5448" s="13"/>
      <c r="W5448" s="13"/>
      <c r="X5448" s="13"/>
      <c r="Y5448" s="13"/>
      <c r="Z5448" s="13"/>
      <c r="AA5448" s="13"/>
    </row>
    <row r="5449" spans="1:27" x14ac:dyDescent="0.25">
      <c r="B5449" s="9" t="s">
        <v>959</v>
      </c>
    </row>
    <row r="5450" spans="1:27" x14ac:dyDescent="0.25">
      <c r="B5450" t="s">
        <v>1081</v>
      </c>
      <c r="C5450" t="s">
        <v>25</v>
      </c>
      <c r="D5450" t="s">
        <v>1082</v>
      </c>
      <c r="E5450" s="16">
        <v>1.6E-2</v>
      </c>
      <c r="F5450" t="s">
        <v>962</v>
      </c>
      <c r="G5450" t="s">
        <v>963</v>
      </c>
      <c r="H5450" s="17">
        <v>20.46</v>
      </c>
      <c r="I5450" t="s">
        <v>964</v>
      </c>
      <c r="J5450" s="18">
        <f>ROUND(E5450/I5448* H5450,5)</f>
        <v>0.32735999999999998</v>
      </c>
      <c r="K5450" s="19"/>
    </row>
    <row r="5451" spans="1:27" x14ac:dyDescent="0.25">
      <c r="B5451" t="s">
        <v>1083</v>
      </c>
      <c r="C5451" t="s">
        <v>25</v>
      </c>
      <c r="D5451" t="s">
        <v>1084</v>
      </c>
      <c r="E5451" s="16">
        <v>0.03</v>
      </c>
      <c r="F5451" t="s">
        <v>962</v>
      </c>
      <c r="G5451" t="s">
        <v>963</v>
      </c>
      <c r="H5451" s="17">
        <v>23.88</v>
      </c>
      <c r="I5451" t="s">
        <v>964</v>
      </c>
      <c r="J5451" s="18">
        <f>ROUND(E5451/I5448* H5451,5)</f>
        <v>0.71640000000000004</v>
      </c>
      <c r="K5451" s="19"/>
    </row>
    <row r="5452" spans="1:27" x14ac:dyDescent="0.25">
      <c r="D5452" s="20" t="s">
        <v>965</v>
      </c>
      <c r="E5452" s="19"/>
      <c r="H5452" s="19"/>
      <c r="K5452" s="17">
        <f>SUM(J5450:J5451)</f>
        <v>1.04376</v>
      </c>
    </row>
    <row r="5453" spans="1:27" x14ac:dyDescent="0.25">
      <c r="B5453" s="9" t="s">
        <v>970</v>
      </c>
      <c r="E5453" s="19"/>
      <c r="H5453" s="19"/>
      <c r="K5453" s="19"/>
    </row>
    <row r="5454" spans="1:27" x14ac:dyDescent="0.25">
      <c r="B5454" t="s">
        <v>2222</v>
      </c>
      <c r="C5454" t="s">
        <v>12</v>
      </c>
      <c r="D5454" t="s">
        <v>2223</v>
      </c>
      <c r="E5454" s="16">
        <v>1</v>
      </c>
      <c r="G5454" t="s">
        <v>963</v>
      </c>
      <c r="H5454" s="17">
        <v>5.0199999999999996</v>
      </c>
      <c r="I5454" t="s">
        <v>964</v>
      </c>
      <c r="J5454" s="18">
        <f>ROUND(E5454* H5454,5)</f>
        <v>5.0199999999999996</v>
      </c>
      <c r="K5454" s="19"/>
    </row>
    <row r="5455" spans="1:27" x14ac:dyDescent="0.25">
      <c r="D5455" s="20" t="s">
        <v>978</v>
      </c>
      <c r="E5455" s="19"/>
      <c r="H5455" s="19"/>
      <c r="K5455" s="17">
        <f>SUM(J5454:J5454)</f>
        <v>5.0199999999999996</v>
      </c>
    </row>
    <row r="5456" spans="1:27" x14ac:dyDescent="0.25">
      <c r="E5456" s="19"/>
      <c r="H5456" s="19"/>
      <c r="K5456" s="19"/>
    </row>
    <row r="5457" spans="1:27" x14ac:dyDescent="0.25">
      <c r="D5457" s="20" t="s">
        <v>980</v>
      </c>
      <c r="E5457" s="19"/>
      <c r="H5457" s="19">
        <v>2</v>
      </c>
      <c r="I5457" t="s">
        <v>981</v>
      </c>
      <c r="J5457">
        <f>ROUND(H5457/100*K5452,5)</f>
        <v>2.0879999999999999E-2</v>
      </c>
      <c r="K5457" s="19"/>
    </row>
    <row r="5458" spans="1:27" x14ac:dyDescent="0.25">
      <c r="D5458" s="20" t="s">
        <v>979</v>
      </c>
      <c r="E5458" s="19"/>
      <c r="H5458" s="19"/>
      <c r="K5458" s="21">
        <f>SUM(J5449:J5457)</f>
        <v>6.0846399999999994</v>
      </c>
    </row>
    <row r="5459" spans="1:27" x14ac:dyDescent="0.25">
      <c r="D5459" s="20" t="s">
        <v>1012</v>
      </c>
      <c r="E5459" s="19"/>
      <c r="H5459" s="19">
        <v>2.4</v>
      </c>
      <c r="I5459" t="s">
        <v>981</v>
      </c>
      <c r="K5459" s="17">
        <f>ROUND(H5459/100*K5458,5)</f>
        <v>0.14602999999999999</v>
      </c>
    </row>
    <row r="5460" spans="1:27" x14ac:dyDescent="0.25">
      <c r="D5460" s="20" t="s">
        <v>982</v>
      </c>
      <c r="E5460" s="19"/>
      <c r="H5460" s="19"/>
      <c r="K5460" s="21">
        <f>SUM(K5458:K5459)</f>
        <v>6.230669999999999</v>
      </c>
    </row>
    <row r="5462" spans="1:27" ht="45" customHeight="1" x14ac:dyDescent="0.25">
      <c r="A5462" s="12" t="s">
        <v>2224</v>
      </c>
      <c r="B5462" s="12" t="s">
        <v>904</v>
      </c>
      <c r="C5462" s="13" t="s">
        <v>12</v>
      </c>
      <c r="D5462" s="61" t="s">
        <v>905</v>
      </c>
      <c r="E5462" s="62"/>
      <c r="F5462" s="62"/>
      <c r="G5462" s="13"/>
      <c r="H5462" s="14" t="s">
        <v>958</v>
      </c>
      <c r="I5462" s="63">
        <v>1</v>
      </c>
      <c r="J5462" s="64"/>
      <c r="K5462" s="15">
        <f>ROUND(K5475,2)</f>
        <v>36.6</v>
      </c>
      <c r="L5462" s="13"/>
      <c r="M5462" s="13"/>
      <c r="N5462" s="13"/>
      <c r="O5462" s="13"/>
      <c r="P5462" s="13"/>
      <c r="Q5462" s="13"/>
      <c r="R5462" s="13"/>
      <c r="S5462" s="13"/>
      <c r="T5462" s="13"/>
      <c r="U5462" s="13"/>
      <c r="V5462" s="13"/>
      <c r="W5462" s="13"/>
      <c r="X5462" s="13"/>
      <c r="Y5462" s="13"/>
      <c r="Z5462" s="13"/>
      <c r="AA5462" s="13"/>
    </row>
    <row r="5463" spans="1:27" x14ac:dyDescent="0.25">
      <c r="B5463" s="9" t="s">
        <v>959</v>
      </c>
    </row>
    <row r="5464" spans="1:27" x14ac:dyDescent="0.25">
      <c r="B5464" t="s">
        <v>1081</v>
      </c>
      <c r="C5464" t="s">
        <v>25</v>
      </c>
      <c r="D5464" t="s">
        <v>1082</v>
      </c>
      <c r="E5464" s="16">
        <v>0.2</v>
      </c>
      <c r="F5464" t="s">
        <v>962</v>
      </c>
      <c r="G5464" t="s">
        <v>963</v>
      </c>
      <c r="H5464" s="17">
        <v>20.46</v>
      </c>
      <c r="I5464" t="s">
        <v>964</v>
      </c>
      <c r="J5464" s="18">
        <f>ROUND(E5464/I5462* H5464,5)</f>
        <v>4.0919999999999996</v>
      </c>
      <c r="K5464" s="19"/>
    </row>
    <row r="5465" spans="1:27" x14ac:dyDescent="0.25">
      <c r="B5465" t="s">
        <v>1083</v>
      </c>
      <c r="C5465" t="s">
        <v>25</v>
      </c>
      <c r="D5465" t="s">
        <v>1084</v>
      </c>
      <c r="E5465" s="16">
        <v>0.21</v>
      </c>
      <c r="F5465" t="s">
        <v>962</v>
      </c>
      <c r="G5465" t="s">
        <v>963</v>
      </c>
      <c r="H5465" s="17">
        <v>23.88</v>
      </c>
      <c r="I5465" t="s">
        <v>964</v>
      </c>
      <c r="J5465" s="18">
        <f>ROUND(E5465/I5462* H5465,5)</f>
        <v>5.0148000000000001</v>
      </c>
      <c r="K5465" s="19"/>
    </row>
    <row r="5466" spans="1:27" x14ac:dyDescent="0.25">
      <c r="D5466" s="20" t="s">
        <v>965</v>
      </c>
      <c r="E5466" s="19"/>
      <c r="H5466" s="19"/>
      <c r="K5466" s="17">
        <f>SUM(J5464:J5465)</f>
        <v>9.1067999999999998</v>
      </c>
    </row>
    <row r="5467" spans="1:27" x14ac:dyDescent="0.25">
      <c r="B5467" s="9" t="s">
        <v>970</v>
      </c>
      <c r="E5467" s="19"/>
      <c r="H5467" s="19"/>
      <c r="K5467" s="19"/>
    </row>
    <row r="5468" spans="1:27" x14ac:dyDescent="0.25">
      <c r="B5468" t="s">
        <v>2225</v>
      </c>
      <c r="C5468" t="s">
        <v>12</v>
      </c>
      <c r="D5468" t="s">
        <v>2226</v>
      </c>
      <c r="E5468" s="16">
        <v>1</v>
      </c>
      <c r="G5468" t="s">
        <v>963</v>
      </c>
      <c r="H5468" s="17">
        <v>24.49</v>
      </c>
      <c r="I5468" t="s">
        <v>964</v>
      </c>
      <c r="J5468" s="18">
        <f>ROUND(E5468* H5468,5)</f>
        <v>24.49</v>
      </c>
      <c r="K5468" s="19"/>
    </row>
    <row r="5469" spans="1:27" x14ac:dyDescent="0.25">
      <c r="B5469" t="s">
        <v>2227</v>
      </c>
      <c r="C5469" t="s">
        <v>12</v>
      </c>
      <c r="D5469" t="s">
        <v>2228</v>
      </c>
      <c r="E5469" s="16">
        <v>1</v>
      </c>
      <c r="G5469" t="s">
        <v>963</v>
      </c>
      <c r="H5469" s="17">
        <v>1.96</v>
      </c>
      <c r="I5469" t="s">
        <v>964</v>
      </c>
      <c r="J5469" s="18">
        <f>ROUND(E5469* H5469,5)</f>
        <v>1.96</v>
      </c>
      <c r="K5469" s="19"/>
    </row>
    <row r="5470" spans="1:27" x14ac:dyDescent="0.25">
      <c r="D5470" s="20" t="s">
        <v>978</v>
      </c>
      <c r="E5470" s="19"/>
      <c r="H5470" s="19"/>
      <c r="K5470" s="17">
        <f>SUM(J5468:J5469)</f>
        <v>26.45</v>
      </c>
    </row>
    <row r="5471" spans="1:27" x14ac:dyDescent="0.25">
      <c r="E5471" s="19"/>
      <c r="H5471" s="19"/>
      <c r="K5471" s="19"/>
    </row>
    <row r="5472" spans="1:27" x14ac:dyDescent="0.25">
      <c r="D5472" s="20" t="s">
        <v>980</v>
      </c>
      <c r="E5472" s="19"/>
      <c r="H5472" s="19">
        <v>2</v>
      </c>
      <c r="I5472" t="s">
        <v>981</v>
      </c>
      <c r="J5472">
        <f>ROUND(H5472/100*K5466,5)</f>
        <v>0.18214</v>
      </c>
      <c r="K5472" s="19"/>
    </row>
    <row r="5473" spans="1:27" x14ac:dyDescent="0.25">
      <c r="D5473" s="20" t="s">
        <v>979</v>
      </c>
      <c r="E5473" s="19"/>
      <c r="H5473" s="19"/>
      <c r="K5473" s="21">
        <f>SUM(J5463:J5472)</f>
        <v>35.738939999999999</v>
      </c>
    </row>
    <row r="5474" spans="1:27" x14ac:dyDescent="0.25">
      <c r="D5474" s="20" t="s">
        <v>1012</v>
      </c>
      <c r="E5474" s="19"/>
      <c r="H5474" s="19">
        <v>2.4</v>
      </c>
      <c r="I5474" t="s">
        <v>981</v>
      </c>
      <c r="K5474" s="17">
        <f>ROUND(H5474/100*K5473,5)</f>
        <v>0.85772999999999999</v>
      </c>
    </row>
    <row r="5475" spans="1:27" x14ac:dyDescent="0.25">
      <c r="D5475" s="20" t="s">
        <v>982</v>
      </c>
      <c r="E5475" s="19"/>
      <c r="H5475" s="19"/>
      <c r="K5475" s="21">
        <f>SUM(K5473:K5474)</f>
        <v>36.596669999999996</v>
      </c>
    </row>
    <row r="5477" spans="1:27" ht="45" customHeight="1" x14ac:dyDescent="0.25">
      <c r="A5477" s="12" t="s">
        <v>2229</v>
      </c>
      <c r="B5477" s="12" t="s">
        <v>898</v>
      </c>
      <c r="C5477" s="13" t="s">
        <v>12</v>
      </c>
      <c r="D5477" s="61" t="s">
        <v>899</v>
      </c>
      <c r="E5477" s="62"/>
      <c r="F5477" s="62"/>
      <c r="G5477" s="13"/>
      <c r="H5477" s="14" t="s">
        <v>958</v>
      </c>
      <c r="I5477" s="63">
        <v>1</v>
      </c>
      <c r="J5477" s="64"/>
      <c r="K5477" s="15">
        <f>ROUND(K5489,2)</f>
        <v>44.54</v>
      </c>
      <c r="L5477" s="13"/>
      <c r="M5477" s="13"/>
      <c r="N5477" s="13"/>
      <c r="O5477" s="13"/>
      <c r="P5477" s="13"/>
      <c r="Q5477" s="13"/>
      <c r="R5477" s="13"/>
      <c r="S5477" s="13"/>
      <c r="T5477" s="13"/>
      <c r="U5477" s="13"/>
      <c r="V5477" s="13"/>
      <c r="W5477" s="13"/>
      <c r="X5477" s="13"/>
      <c r="Y5477" s="13"/>
      <c r="Z5477" s="13"/>
      <c r="AA5477" s="13"/>
    </row>
    <row r="5478" spans="1:27" x14ac:dyDescent="0.25">
      <c r="B5478" s="9" t="s">
        <v>959</v>
      </c>
    </row>
    <row r="5479" spans="1:27" x14ac:dyDescent="0.25">
      <c r="B5479" t="s">
        <v>1083</v>
      </c>
      <c r="C5479" t="s">
        <v>25</v>
      </c>
      <c r="D5479" t="s">
        <v>1084</v>
      </c>
      <c r="E5479" s="16">
        <v>0.65</v>
      </c>
      <c r="F5479" t="s">
        <v>962</v>
      </c>
      <c r="G5479" t="s">
        <v>963</v>
      </c>
      <c r="H5479" s="17">
        <v>29.57</v>
      </c>
      <c r="I5479" t="s">
        <v>964</v>
      </c>
      <c r="J5479" s="18">
        <f>ROUND(E5479/I5477* H5479,5)</f>
        <v>19.220500000000001</v>
      </c>
      <c r="K5479" s="19"/>
    </row>
    <row r="5480" spans="1:27" x14ac:dyDescent="0.25">
      <c r="B5480" t="s">
        <v>1081</v>
      </c>
      <c r="C5480" t="s">
        <v>25</v>
      </c>
      <c r="D5480" t="s">
        <v>1082</v>
      </c>
      <c r="E5480" s="16">
        <v>0.65</v>
      </c>
      <c r="F5480" t="s">
        <v>962</v>
      </c>
      <c r="G5480" t="s">
        <v>963</v>
      </c>
      <c r="H5480" s="17">
        <v>25.36</v>
      </c>
      <c r="I5480" t="s">
        <v>964</v>
      </c>
      <c r="J5480" s="18">
        <f>ROUND(E5480/I5477* H5480,5)</f>
        <v>16.484000000000002</v>
      </c>
      <c r="K5480" s="19"/>
    </row>
    <row r="5481" spans="1:27" x14ac:dyDescent="0.25">
      <c r="D5481" s="20" t="s">
        <v>965</v>
      </c>
      <c r="E5481" s="19"/>
      <c r="H5481" s="19"/>
      <c r="K5481" s="17">
        <f>SUM(J5479:J5480)</f>
        <v>35.704500000000003</v>
      </c>
    </row>
    <row r="5482" spans="1:27" x14ac:dyDescent="0.25">
      <c r="B5482" s="9" t="s">
        <v>970</v>
      </c>
      <c r="E5482" s="19"/>
      <c r="H5482" s="19"/>
      <c r="K5482" s="19"/>
    </row>
    <row r="5483" spans="1:27" x14ac:dyDescent="0.25">
      <c r="B5483" t="s">
        <v>2230</v>
      </c>
      <c r="C5483" t="s">
        <v>12</v>
      </c>
      <c r="D5483" t="s">
        <v>2231</v>
      </c>
      <c r="E5483" s="16">
        <v>1</v>
      </c>
      <c r="G5483" t="s">
        <v>963</v>
      </c>
      <c r="H5483" s="17">
        <v>7.08</v>
      </c>
      <c r="I5483" t="s">
        <v>964</v>
      </c>
      <c r="J5483" s="18">
        <f>ROUND(E5483* H5483,5)</f>
        <v>7.08</v>
      </c>
      <c r="K5483" s="19"/>
    </row>
    <row r="5484" spans="1:27" x14ac:dyDescent="0.25">
      <c r="D5484" s="20" t="s">
        <v>978</v>
      </c>
      <c r="E5484" s="19"/>
      <c r="H5484" s="19"/>
      <c r="K5484" s="17">
        <f>SUM(J5483:J5483)</f>
        <v>7.08</v>
      </c>
    </row>
    <row r="5485" spans="1:27" x14ac:dyDescent="0.25">
      <c r="E5485" s="19"/>
      <c r="H5485" s="19"/>
      <c r="K5485" s="19"/>
    </row>
    <row r="5486" spans="1:27" x14ac:dyDescent="0.25">
      <c r="D5486" s="20" t="s">
        <v>980</v>
      </c>
      <c r="E5486" s="19"/>
      <c r="H5486" s="19">
        <v>2</v>
      </c>
      <c r="I5486" t="s">
        <v>981</v>
      </c>
      <c r="J5486">
        <f>ROUND(H5486/100*K5481,5)</f>
        <v>0.71409</v>
      </c>
      <c r="K5486" s="19"/>
    </row>
    <row r="5487" spans="1:27" x14ac:dyDescent="0.25">
      <c r="D5487" s="20" t="s">
        <v>979</v>
      </c>
      <c r="E5487" s="19"/>
      <c r="H5487" s="19"/>
      <c r="K5487" s="21">
        <f>SUM(J5478:J5486)</f>
        <v>43.49859</v>
      </c>
    </row>
    <row r="5488" spans="1:27" x14ac:dyDescent="0.25">
      <c r="D5488" s="20" t="s">
        <v>1012</v>
      </c>
      <c r="E5488" s="19"/>
      <c r="H5488" s="19">
        <v>2.4</v>
      </c>
      <c r="I5488" t="s">
        <v>981</v>
      </c>
      <c r="K5488" s="17">
        <f>ROUND(H5488/100*K5487,5)</f>
        <v>1.0439700000000001</v>
      </c>
    </row>
    <row r="5489" spans="1:27" x14ac:dyDescent="0.25">
      <c r="D5489" s="20" t="s">
        <v>982</v>
      </c>
      <c r="E5489" s="19"/>
      <c r="H5489" s="19"/>
      <c r="K5489" s="21">
        <f>SUM(K5487:K5488)</f>
        <v>44.542560000000002</v>
      </c>
    </row>
    <row r="5491" spans="1:27" ht="45" customHeight="1" x14ac:dyDescent="0.25">
      <c r="A5491" s="12" t="s">
        <v>2232</v>
      </c>
      <c r="B5491" s="12" t="s">
        <v>900</v>
      </c>
      <c r="C5491" s="13" t="s">
        <v>12</v>
      </c>
      <c r="D5491" s="61" t="s">
        <v>901</v>
      </c>
      <c r="E5491" s="62"/>
      <c r="F5491" s="62"/>
      <c r="G5491" s="13"/>
      <c r="H5491" s="14" t="s">
        <v>958</v>
      </c>
      <c r="I5491" s="63">
        <v>1</v>
      </c>
      <c r="J5491" s="64"/>
      <c r="K5491" s="15">
        <f>ROUND(K5503,2)</f>
        <v>39.75</v>
      </c>
      <c r="L5491" s="13"/>
      <c r="M5491" s="13"/>
      <c r="N5491" s="13"/>
      <c r="O5491" s="13"/>
      <c r="P5491" s="13"/>
      <c r="Q5491" s="13"/>
      <c r="R5491" s="13"/>
      <c r="S5491" s="13"/>
      <c r="T5491" s="13"/>
      <c r="U5491" s="13"/>
      <c r="V5491" s="13"/>
      <c r="W5491" s="13"/>
      <c r="X5491" s="13"/>
      <c r="Y5491" s="13"/>
      <c r="Z5491" s="13"/>
      <c r="AA5491" s="13"/>
    </row>
    <row r="5492" spans="1:27" x14ac:dyDescent="0.25">
      <c r="B5492" s="9" t="s">
        <v>959</v>
      </c>
    </row>
    <row r="5493" spans="1:27" x14ac:dyDescent="0.25">
      <c r="B5493" t="s">
        <v>1081</v>
      </c>
      <c r="C5493" t="s">
        <v>25</v>
      </c>
      <c r="D5493" t="s">
        <v>1082</v>
      </c>
      <c r="E5493" s="16">
        <v>0.65</v>
      </c>
      <c r="F5493" t="s">
        <v>962</v>
      </c>
      <c r="G5493" t="s">
        <v>963</v>
      </c>
      <c r="H5493" s="17">
        <v>25.36</v>
      </c>
      <c r="I5493" t="s">
        <v>964</v>
      </c>
      <c r="J5493" s="18">
        <f>ROUND(E5493/I5491* H5493,5)</f>
        <v>16.484000000000002</v>
      </c>
      <c r="K5493" s="19"/>
    </row>
    <row r="5494" spans="1:27" x14ac:dyDescent="0.25">
      <c r="B5494" t="s">
        <v>1083</v>
      </c>
      <c r="C5494" t="s">
        <v>25</v>
      </c>
      <c r="D5494" t="s">
        <v>1084</v>
      </c>
      <c r="E5494" s="16">
        <v>0.65</v>
      </c>
      <c r="F5494" t="s">
        <v>962</v>
      </c>
      <c r="G5494" t="s">
        <v>963</v>
      </c>
      <c r="H5494" s="17">
        <v>29.57</v>
      </c>
      <c r="I5494" t="s">
        <v>964</v>
      </c>
      <c r="J5494" s="18">
        <f>ROUND(E5494/I5491* H5494,5)</f>
        <v>19.220500000000001</v>
      </c>
      <c r="K5494" s="19"/>
    </row>
    <row r="5495" spans="1:27" x14ac:dyDescent="0.25">
      <c r="D5495" s="20" t="s">
        <v>965</v>
      </c>
      <c r="E5495" s="19"/>
      <c r="H5495" s="19"/>
      <c r="K5495" s="17">
        <f>SUM(J5493:J5494)</f>
        <v>35.704500000000003</v>
      </c>
    </row>
    <row r="5496" spans="1:27" x14ac:dyDescent="0.25">
      <c r="B5496" s="9" t="s">
        <v>970</v>
      </c>
      <c r="E5496" s="19"/>
      <c r="H5496" s="19"/>
      <c r="K5496" s="19"/>
    </row>
    <row r="5497" spans="1:27" x14ac:dyDescent="0.25">
      <c r="B5497" t="s">
        <v>2233</v>
      </c>
      <c r="C5497" t="s">
        <v>12</v>
      </c>
      <c r="D5497" t="s">
        <v>2234</v>
      </c>
      <c r="E5497" s="16">
        <v>1</v>
      </c>
      <c r="G5497" t="s">
        <v>963</v>
      </c>
      <c r="H5497" s="17">
        <v>2.4</v>
      </c>
      <c r="I5497" t="s">
        <v>964</v>
      </c>
      <c r="J5497" s="18">
        <f>ROUND(E5497* H5497,5)</f>
        <v>2.4</v>
      </c>
      <c r="K5497" s="19"/>
    </row>
    <row r="5498" spans="1:27" x14ac:dyDescent="0.25">
      <c r="D5498" s="20" t="s">
        <v>978</v>
      </c>
      <c r="E5498" s="19"/>
      <c r="H5498" s="19"/>
      <c r="K5498" s="17">
        <f>SUM(J5497:J5497)</f>
        <v>2.4</v>
      </c>
    </row>
    <row r="5499" spans="1:27" x14ac:dyDescent="0.25">
      <c r="E5499" s="19"/>
      <c r="H5499" s="19"/>
      <c r="K5499" s="19"/>
    </row>
    <row r="5500" spans="1:27" x14ac:dyDescent="0.25">
      <c r="D5500" s="20" t="s">
        <v>980</v>
      </c>
      <c r="E5500" s="19"/>
      <c r="H5500" s="19">
        <v>2</v>
      </c>
      <c r="I5500" t="s">
        <v>981</v>
      </c>
      <c r="J5500">
        <f>ROUND(H5500/100*K5495,5)</f>
        <v>0.71409</v>
      </c>
      <c r="K5500" s="19"/>
    </row>
    <row r="5501" spans="1:27" x14ac:dyDescent="0.25">
      <c r="D5501" s="20" t="s">
        <v>979</v>
      </c>
      <c r="E5501" s="19"/>
      <c r="H5501" s="19"/>
      <c r="K5501" s="21">
        <f>SUM(J5492:J5500)</f>
        <v>38.81859</v>
      </c>
    </row>
    <row r="5502" spans="1:27" x14ac:dyDescent="0.25">
      <c r="D5502" s="20" t="s">
        <v>1012</v>
      </c>
      <c r="E5502" s="19"/>
      <c r="H5502" s="19">
        <v>2.4</v>
      </c>
      <c r="I5502" t="s">
        <v>981</v>
      </c>
      <c r="K5502" s="17">
        <f>ROUND(H5502/100*K5501,5)</f>
        <v>0.93164999999999998</v>
      </c>
    </row>
    <row r="5503" spans="1:27" x14ac:dyDescent="0.25">
      <c r="D5503" s="20" t="s">
        <v>982</v>
      </c>
      <c r="E5503" s="19"/>
      <c r="H5503" s="19"/>
      <c r="K5503" s="21">
        <f>SUM(K5501:K5502)</f>
        <v>39.750239999999998</v>
      </c>
    </row>
    <row r="5505" spans="1:27" ht="45" customHeight="1" x14ac:dyDescent="0.25">
      <c r="A5505" s="12" t="s">
        <v>2235</v>
      </c>
      <c r="B5505" s="12" t="s">
        <v>902</v>
      </c>
      <c r="C5505" s="13" t="s">
        <v>12</v>
      </c>
      <c r="D5505" s="61" t="s">
        <v>903</v>
      </c>
      <c r="E5505" s="62"/>
      <c r="F5505" s="62"/>
      <c r="G5505" s="13"/>
      <c r="H5505" s="14" t="s">
        <v>958</v>
      </c>
      <c r="I5505" s="63">
        <v>1</v>
      </c>
      <c r="J5505" s="64"/>
      <c r="K5505" s="15">
        <f>ROUND(K5517,2)</f>
        <v>51.41</v>
      </c>
      <c r="L5505" s="13"/>
      <c r="M5505" s="13"/>
      <c r="N5505" s="13"/>
      <c r="O5505" s="13"/>
      <c r="P5505" s="13"/>
      <c r="Q5505" s="13"/>
      <c r="R5505" s="13"/>
      <c r="S5505" s="13"/>
      <c r="T5505" s="13"/>
      <c r="U5505" s="13"/>
      <c r="V5505" s="13"/>
      <c r="W5505" s="13"/>
      <c r="X5505" s="13"/>
      <c r="Y5505" s="13"/>
      <c r="Z5505" s="13"/>
      <c r="AA5505" s="13"/>
    </row>
    <row r="5506" spans="1:27" x14ac:dyDescent="0.25">
      <c r="B5506" s="9" t="s">
        <v>959</v>
      </c>
    </row>
    <row r="5507" spans="1:27" x14ac:dyDescent="0.25">
      <c r="B5507" t="s">
        <v>1083</v>
      </c>
      <c r="C5507" t="s">
        <v>25</v>
      </c>
      <c r="D5507" t="s">
        <v>1084</v>
      </c>
      <c r="E5507" s="16">
        <v>0.65</v>
      </c>
      <c r="F5507" t="s">
        <v>962</v>
      </c>
      <c r="G5507" t="s">
        <v>963</v>
      </c>
      <c r="H5507" s="17">
        <v>29.57</v>
      </c>
      <c r="I5507" t="s">
        <v>964</v>
      </c>
      <c r="J5507" s="18">
        <f>ROUND(E5507/I5505* H5507,5)</f>
        <v>19.220500000000001</v>
      </c>
      <c r="K5507" s="19"/>
    </row>
    <row r="5508" spans="1:27" x14ac:dyDescent="0.25">
      <c r="B5508" t="s">
        <v>1081</v>
      </c>
      <c r="C5508" t="s">
        <v>25</v>
      </c>
      <c r="D5508" t="s">
        <v>1082</v>
      </c>
      <c r="E5508" s="16">
        <v>0.65</v>
      </c>
      <c r="F5508" t="s">
        <v>962</v>
      </c>
      <c r="G5508" t="s">
        <v>963</v>
      </c>
      <c r="H5508" s="17">
        <v>25.36</v>
      </c>
      <c r="I5508" t="s">
        <v>964</v>
      </c>
      <c r="J5508" s="18">
        <f>ROUND(E5508/I5505* H5508,5)</f>
        <v>16.484000000000002</v>
      </c>
      <c r="K5508" s="19"/>
    </row>
    <row r="5509" spans="1:27" x14ac:dyDescent="0.25">
      <c r="D5509" s="20" t="s">
        <v>965</v>
      </c>
      <c r="E5509" s="19"/>
      <c r="H5509" s="19"/>
      <c r="K5509" s="17">
        <f>SUM(J5507:J5508)</f>
        <v>35.704500000000003</v>
      </c>
    </row>
    <row r="5510" spans="1:27" x14ac:dyDescent="0.25">
      <c r="B5510" s="9" t="s">
        <v>970</v>
      </c>
      <c r="E5510" s="19"/>
      <c r="H5510" s="19"/>
      <c r="K5510" s="19"/>
    </row>
    <row r="5511" spans="1:27" x14ac:dyDescent="0.25">
      <c r="B5511" t="s">
        <v>2236</v>
      </c>
      <c r="C5511" t="s">
        <v>12</v>
      </c>
      <c r="D5511" t="s">
        <v>2237</v>
      </c>
      <c r="E5511" s="16">
        <v>1</v>
      </c>
      <c r="G5511" t="s">
        <v>963</v>
      </c>
      <c r="H5511" s="17">
        <v>13.79</v>
      </c>
      <c r="I5511" t="s">
        <v>964</v>
      </c>
      <c r="J5511" s="18">
        <f>ROUND(E5511* H5511,5)</f>
        <v>13.79</v>
      </c>
      <c r="K5511" s="19"/>
    </row>
    <row r="5512" spans="1:27" x14ac:dyDescent="0.25">
      <c r="D5512" s="20" t="s">
        <v>978</v>
      </c>
      <c r="E5512" s="19"/>
      <c r="H5512" s="19"/>
      <c r="K5512" s="17">
        <f>SUM(J5511:J5511)</f>
        <v>13.79</v>
      </c>
    </row>
    <row r="5513" spans="1:27" x14ac:dyDescent="0.25">
      <c r="E5513" s="19"/>
      <c r="H5513" s="19"/>
      <c r="K5513" s="19"/>
    </row>
    <row r="5514" spans="1:27" x14ac:dyDescent="0.25">
      <c r="D5514" s="20" t="s">
        <v>980</v>
      </c>
      <c r="E5514" s="19"/>
      <c r="H5514" s="19">
        <v>2</v>
      </c>
      <c r="I5514" t="s">
        <v>981</v>
      </c>
      <c r="J5514">
        <f>ROUND(H5514/100*K5509,5)</f>
        <v>0.71409</v>
      </c>
      <c r="K5514" s="19"/>
    </row>
    <row r="5515" spans="1:27" x14ac:dyDescent="0.25">
      <c r="D5515" s="20" t="s">
        <v>979</v>
      </c>
      <c r="E5515" s="19"/>
      <c r="H5515" s="19"/>
      <c r="K5515" s="21">
        <f>SUM(J5506:J5514)</f>
        <v>50.208590000000001</v>
      </c>
    </row>
    <row r="5516" spans="1:27" x14ac:dyDescent="0.25">
      <c r="D5516" s="20" t="s">
        <v>1012</v>
      </c>
      <c r="E5516" s="19"/>
      <c r="H5516" s="19">
        <v>2.4</v>
      </c>
      <c r="I5516" t="s">
        <v>981</v>
      </c>
      <c r="K5516" s="17">
        <f>ROUND(H5516/100*K5515,5)</f>
        <v>1.2050099999999999</v>
      </c>
    </row>
    <row r="5517" spans="1:27" x14ac:dyDescent="0.25">
      <c r="D5517" s="20" t="s">
        <v>982</v>
      </c>
      <c r="E5517" s="19"/>
      <c r="H5517" s="19"/>
      <c r="K5517" s="21">
        <f>SUM(K5515:K5516)</f>
        <v>51.413600000000002</v>
      </c>
    </row>
    <row r="5519" spans="1:27" ht="45" customHeight="1" x14ac:dyDescent="0.25">
      <c r="A5519" s="12" t="s">
        <v>2238</v>
      </c>
      <c r="B5519" s="12" t="s">
        <v>894</v>
      </c>
      <c r="C5519" s="13" t="s">
        <v>12</v>
      </c>
      <c r="D5519" s="61" t="s">
        <v>895</v>
      </c>
      <c r="E5519" s="62"/>
      <c r="F5519" s="62"/>
      <c r="G5519" s="13"/>
      <c r="H5519" s="14" t="s">
        <v>958</v>
      </c>
      <c r="I5519" s="63">
        <v>1</v>
      </c>
      <c r="J5519" s="64"/>
      <c r="K5519" s="15">
        <f>ROUND(K5531,2)</f>
        <v>73.78</v>
      </c>
      <c r="L5519" s="13"/>
      <c r="M5519" s="13"/>
      <c r="N5519" s="13"/>
      <c r="O5519" s="13"/>
      <c r="P5519" s="13"/>
      <c r="Q5519" s="13"/>
      <c r="R5519" s="13"/>
      <c r="S5519" s="13"/>
      <c r="T5519" s="13"/>
      <c r="U5519" s="13"/>
      <c r="V5519" s="13"/>
      <c r="W5519" s="13"/>
      <c r="X5519" s="13"/>
      <c r="Y5519" s="13"/>
      <c r="Z5519" s="13"/>
      <c r="AA5519" s="13"/>
    </row>
    <row r="5520" spans="1:27" x14ac:dyDescent="0.25">
      <c r="B5520" s="9" t="s">
        <v>959</v>
      </c>
    </row>
    <row r="5521" spans="1:27" x14ac:dyDescent="0.25">
      <c r="B5521" t="s">
        <v>1083</v>
      </c>
      <c r="C5521" t="s">
        <v>25</v>
      </c>
      <c r="D5521" t="s">
        <v>1084</v>
      </c>
      <c r="E5521" s="16">
        <v>0.15</v>
      </c>
      <c r="F5521" t="s">
        <v>962</v>
      </c>
      <c r="G5521" t="s">
        <v>963</v>
      </c>
      <c r="H5521" s="17">
        <v>23.88</v>
      </c>
      <c r="I5521" t="s">
        <v>964</v>
      </c>
      <c r="J5521" s="18">
        <f>ROUND(E5521/I5519* H5521,5)</f>
        <v>3.5819999999999999</v>
      </c>
      <c r="K5521" s="19"/>
    </row>
    <row r="5522" spans="1:27" x14ac:dyDescent="0.25">
      <c r="B5522" t="s">
        <v>1081</v>
      </c>
      <c r="C5522" t="s">
        <v>25</v>
      </c>
      <c r="D5522" t="s">
        <v>1082</v>
      </c>
      <c r="E5522" s="16">
        <v>0.15</v>
      </c>
      <c r="F5522" t="s">
        <v>962</v>
      </c>
      <c r="G5522" t="s">
        <v>963</v>
      </c>
      <c r="H5522" s="17">
        <v>20.46</v>
      </c>
      <c r="I5522" t="s">
        <v>964</v>
      </c>
      <c r="J5522" s="18">
        <f>ROUND(E5522/I5519* H5522,5)</f>
        <v>3.069</v>
      </c>
      <c r="K5522" s="19"/>
    </row>
    <row r="5523" spans="1:27" x14ac:dyDescent="0.25">
      <c r="D5523" s="20" t="s">
        <v>965</v>
      </c>
      <c r="E5523" s="19"/>
      <c r="H5523" s="19"/>
      <c r="K5523" s="17">
        <f>SUM(J5521:J5522)</f>
        <v>6.6509999999999998</v>
      </c>
    </row>
    <row r="5524" spans="1:27" x14ac:dyDescent="0.25">
      <c r="B5524" s="9" t="s">
        <v>970</v>
      </c>
      <c r="E5524" s="19"/>
      <c r="H5524" s="19"/>
      <c r="K5524" s="19"/>
    </row>
    <row r="5525" spans="1:27" x14ac:dyDescent="0.25">
      <c r="B5525" t="s">
        <v>2239</v>
      </c>
      <c r="C5525" t="s">
        <v>12</v>
      </c>
      <c r="D5525" t="s">
        <v>2240</v>
      </c>
      <c r="E5525" s="16">
        <v>1</v>
      </c>
      <c r="G5525" t="s">
        <v>963</v>
      </c>
      <c r="H5525" s="17">
        <v>65.27</v>
      </c>
      <c r="I5525" t="s">
        <v>964</v>
      </c>
      <c r="J5525" s="18">
        <f>ROUND(E5525* H5525,5)</f>
        <v>65.27</v>
      </c>
      <c r="K5525" s="19"/>
    </row>
    <row r="5526" spans="1:27" x14ac:dyDescent="0.25">
      <c r="D5526" s="20" t="s">
        <v>978</v>
      </c>
      <c r="E5526" s="19"/>
      <c r="H5526" s="19"/>
      <c r="K5526" s="17">
        <f>SUM(J5525:J5525)</f>
        <v>65.27</v>
      </c>
    </row>
    <row r="5527" spans="1:27" x14ac:dyDescent="0.25">
      <c r="E5527" s="19"/>
      <c r="H5527" s="19"/>
      <c r="K5527" s="19"/>
    </row>
    <row r="5528" spans="1:27" x14ac:dyDescent="0.25">
      <c r="D5528" s="20" t="s">
        <v>980</v>
      </c>
      <c r="E5528" s="19"/>
      <c r="H5528" s="19">
        <v>2</v>
      </c>
      <c r="I5528" t="s">
        <v>981</v>
      </c>
      <c r="J5528">
        <f>ROUND(H5528/100*K5523,5)</f>
        <v>0.13302</v>
      </c>
      <c r="K5528" s="19"/>
    </row>
    <row r="5529" spans="1:27" x14ac:dyDescent="0.25">
      <c r="D5529" s="20" t="s">
        <v>979</v>
      </c>
      <c r="E5529" s="19"/>
      <c r="H5529" s="19"/>
      <c r="K5529" s="21">
        <f>SUM(J5520:J5528)</f>
        <v>72.054019999999994</v>
      </c>
    </row>
    <row r="5530" spans="1:27" x14ac:dyDescent="0.25">
      <c r="D5530" s="20" t="s">
        <v>1012</v>
      </c>
      <c r="E5530" s="19"/>
      <c r="H5530" s="19">
        <v>2.4</v>
      </c>
      <c r="I5530" t="s">
        <v>981</v>
      </c>
      <c r="K5530" s="17">
        <f>ROUND(H5530/100*K5529,5)</f>
        <v>1.7293000000000001</v>
      </c>
    </row>
    <row r="5531" spans="1:27" x14ac:dyDescent="0.25">
      <c r="D5531" s="20" t="s">
        <v>982</v>
      </c>
      <c r="E5531" s="19"/>
      <c r="H5531" s="19"/>
      <c r="K5531" s="21">
        <f>SUM(K5529:K5530)</f>
        <v>73.783319999999989</v>
      </c>
    </row>
    <row r="5533" spans="1:27" ht="45" customHeight="1" x14ac:dyDescent="0.25">
      <c r="A5533" s="12" t="s">
        <v>2241</v>
      </c>
      <c r="B5533" s="12" t="s">
        <v>896</v>
      </c>
      <c r="C5533" s="13" t="s">
        <v>12</v>
      </c>
      <c r="D5533" s="61" t="s">
        <v>897</v>
      </c>
      <c r="E5533" s="62"/>
      <c r="F5533" s="62"/>
      <c r="G5533" s="13"/>
      <c r="H5533" s="14" t="s">
        <v>958</v>
      </c>
      <c r="I5533" s="63">
        <v>1</v>
      </c>
      <c r="J5533" s="64"/>
      <c r="K5533" s="15">
        <f>ROUND(K5545,2)</f>
        <v>94.88</v>
      </c>
      <c r="L5533" s="13"/>
      <c r="M5533" s="13"/>
      <c r="N5533" s="13"/>
      <c r="O5533" s="13"/>
      <c r="P5533" s="13"/>
      <c r="Q5533" s="13"/>
      <c r="R5533" s="13"/>
      <c r="S5533" s="13"/>
      <c r="T5533" s="13"/>
      <c r="U5533" s="13"/>
      <c r="V5533" s="13"/>
      <c r="W5533" s="13"/>
      <c r="X5533" s="13"/>
      <c r="Y5533" s="13"/>
      <c r="Z5533" s="13"/>
      <c r="AA5533" s="13"/>
    </row>
    <row r="5534" spans="1:27" x14ac:dyDescent="0.25">
      <c r="B5534" s="9" t="s">
        <v>959</v>
      </c>
    </row>
    <row r="5535" spans="1:27" x14ac:dyDescent="0.25">
      <c r="B5535" t="s">
        <v>1083</v>
      </c>
      <c r="C5535" t="s">
        <v>25</v>
      </c>
      <c r="D5535" t="s">
        <v>1084</v>
      </c>
      <c r="E5535" s="16">
        <v>0.15</v>
      </c>
      <c r="F5535" t="s">
        <v>962</v>
      </c>
      <c r="G5535" t="s">
        <v>963</v>
      </c>
      <c r="H5535" s="17">
        <v>23.88</v>
      </c>
      <c r="I5535" t="s">
        <v>964</v>
      </c>
      <c r="J5535" s="18">
        <f>ROUND(E5535/I5533* H5535,5)</f>
        <v>3.5819999999999999</v>
      </c>
      <c r="K5535" s="19"/>
    </row>
    <row r="5536" spans="1:27" x14ac:dyDescent="0.25">
      <c r="B5536" t="s">
        <v>1081</v>
      </c>
      <c r="C5536" t="s">
        <v>25</v>
      </c>
      <c r="D5536" t="s">
        <v>1082</v>
      </c>
      <c r="E5536" s="16">
        <v>0.15</v>
      </c>
      <c r="F5536" t="s">
        <v>962</v>
      </c>
      <c r="G5536" t="s">
        <v>963</v>
      </c>
      <c r="H5536" s="17">
        <v>20.46</v>
      </c>
      <c r="I5536" t="s">
        <v>964</v>
      </c>
      <c r="J5536" s="18">
        <f>ROUND(E5536/I5533* H5536,5)</f>
        <v>3.069</v>
      </c>
      <c r="K5536" s="19"/>
    </row>
    <row r="5537" spans="1:27" x14ac:dyDescent="0.25">
      <c r="D5537" s="20" t="s">
        <v>965</v>
      </c>
      <c r="E5537" s="19"/>
      <c r="H5537" s="19"/>
      <c r="K5537" s="17">
        <f>SUM(J5535:J5536)</f>
        <v>6.6509999999999998</v>
      </c>
    </row>
    <row r="5538" spans="1:27" x14ac:dyDescent="0.25">
      <c r="B5538" s="9" t="s">
        <v>970</v>
      </c>
      <c r="E5538" s="19"/>
      <c r="H5538" s="19"/>
      <c r="K5538" s="19"/>
    </row>
    <row r="5539" spans="1:27" x14ac:dyDescent="0.25">
      <c r="B5539" t="s">
        <v>2242</v>
      </c>
      <c r="C5539" t="s">
        <v>12</v>
      </c>
      <c r="D5539" t="s">
        <v>2243</v>
      </c>
      <c r="E5539" s="16">
        <v>1</v>
      </c>
      <c r="G5539" t="s">
        <v>963</v>
      </c>
      <c r="H5539" s="17">
        <v>85.87</v>
      </c>
      <c r="I5539" t="s">
        <v>964</v>
      </c>
      <c r="J5539" s="18">
        <f>ROUND(E5539* H5539,5)</f>
        <v>85.87</v>
      </c>
      <c r="K5539" s="19"/>
    </row>
    <row r="5540" spans="1:27" x14ac:dyDescent="0.25">
      <c r="D5540" s="20" t="s">
        <v>978</v>
      </c>
      <c r="E5540" s="19"/>
      <c r="H5540" s="19"/>
      <c r="K5540" s="17">
        <f>SUM(J5539:J5539)</f>
        <v>85.87</v>
      </c>
    </row>
    <row r="5541" spans="1:27" x14ac:dyDescent="0.25">
      <c r="E5541" s="19"/>
      <c r="H5541" s="19"/>
      <c r="K5541" s="19"/>
    </row>
    <row r="5542" spans="1:27" x14ac:dyDescent="0.25">
      <c r="D5542" s="20" t="s">
        <v>980</v>
      </c>
      <c r="E5542" s="19"/>
      <c r="H5542" s="19">
        <v>2</v>
      </c>
      <c r="I5542" t="s">
        <v>981</v>
      </c>
      <c r="J5542">
        <f>ROUND(H5542/100*K5537,5)</f>
        <v>0.13302</v>
      </c>
      <c r="K5542" s="19"/>
    </row>
    <row r="5543" spans="1:27" x14ac:dyDescent="0.25">
      <c r="D5543" s="20" t="s">
        <v>979</v>
      </c>
      <c r="E5543" s="19"/>
      <c r="H5543" s="19"/>
      <c r="K5543" s="21">
        <f>SUM(J5534:J5542)</f>
        <v>92.654020000000003</v>
      </c>
    </row>
    <row r="5544" spans="1:27" x14ac:dyDescent="0.25">
      <c r="D5544" s="20" t="s">
        <v>1012</v>
      </c>
      <c r="E5544" s="19"/>
      <c r="H5544" s="19">
        <v>2.4</v>
      </c>
      <c r="I5544" t="s">
        <v>981</v>
      </c>
      <c r="K5544" s="17">
        <f>ROUND(H5544/100*K5543,5)</f>
        <v>2.2237</v>
      </c>
    </row>
    <row r="5545" spans="1:27" x14ac:dyDescent="0.25">
      <c r="D5545" s="20" t="s">
        <v>982</v>
      </c>
      <c r="E5545" s="19"/>
      <c r="H5545" s="19"/>
      <c r="K5545" s="21">
        <f>SUM(K5543:K5544)</f>
        <v>94.877719999999997</v>
      </c>
    </row>
    <row r="5547" spans="1:27" ht="45" customHeight="1" x14ac:dyDescent="0.25">
      <c r="A5547" s="12" t="s">
        <v>2244</v>
      </c>
      <c r="B5547" s="12" t="s">
        <v>892</v>
      </c>
      <c r="C5547" s="13" t="s">
        <v>12</v>
      </c>
      <c r="D5547" s="61" t="s">
        <v>893</v>
      </c>
      <c r="E5547" s="62"/>
      <c r="F5547" s="62"/>
      <c r="G5547" s="13"/>
      <c r="H5547" s="14" t="s">
        <v>958</v>
      </c>
      <c r="I5547" s="63">
        <v>1</v>
      </c>
      <c r="J5547" s="64"/>
      <c r="K5547" s="15">
        <f>ROUND(K5559,2)</f>
        <v>113.03</v>
      </c>
      <c r="L5547" s="13"/>
      <c r="M5547" s="13"/>
      <c r="N5547" s="13"/>
      <c r="O5547" s="13"/>
      <c r="P5547" s="13"/>
      <c r="Q5547" s="13"/>
      <c r="R5547" s="13"/>
      <c r="S5547" s="13"/>
      <c r="T5547" s="13"/>
      <c r="U5547" s="13"/>
      <c r="V5547" s="13"/>
      <c r="W5547" s="13"/>
      <c r="X5547" s="13"/>
      <c r="Y5547" s="13"/>
      <c r="Z5547" s="13"/>
      <c r="AA5547" s="13"/>
    </row>
    <row r="5548" spans="1:27" x14ac:dyDescent="0.25">
      <c r="B5548" s="9" t="s">
        <v>959</v>
      </c>
    </row>
    <row r="5549" spans="1:27" x14ac:dyDescent="0.25">
      <c r="B5549" t="s">
        <v>1081</v>
      </c>
      <c r="C5549" t="s">
        <v>25</v>
      </c>
      <c r="D5549" t="s">
        <v>1082</v>
      </c>
      <c r="E5549" s="16">
        <v>0.15</v>
      </c>
      <c r="F5549" t="s">
        <v>962</v>
      </c>
      <c r="G5549" t="s">
        <v>963</v>
      </c>
      <c r="H5549" s="17">
        <v>20.46</v>
      </c>
      <c r="I5549" t="s">
        <v>964</v>
      </c>
      <c r="J5549" s="18">
        <f>ROUND(E5549/I5547* H5549,5)</f>
        <v>3.069</v>
      </c>
      <c r="K5549" s="19"/>
    </row>
    <row r="5550" spans="1:27" x14ac:dyDescent="0.25">
      <c r="B5550" t="s">
        <v>1083</v>
      </c>
      <c r="C5550" t="s">
        <v>25</v>
      </c>
      <c r="D5550" t="s">
        <v>1084</v>
      </c>
      <c r="E5550" s="16">
        <v>0.15</v>
      </c>
      <c r="F5550" t="s">
        <v>962</v>
      </c>
      <c r="G5550" t="s">
        <v>963</v>
      </c>
      <c r="H5550" s="17">
        <v>23.88</v>
      </c>
      <c r="I5550" t="s">
        <v>964</v>
      </c>
      <c r="J5550" s="18">
        <f>ROUND(E5550/I5547* H5550,5)</f>
        <v>3.5819999999999999</v>
      </c>
      <c r="K5550" s="19"/>
    </row>
    <row r="5551" spans="1:27" x14ac:dyDescent="0.25">
      <c r="D5551" s="20" t="s">
        <v>965</v>
      </c>
      <c r="E5551" s="19"/>
      <c r="H5551" s="19"/>
      <c r="K5551" s="17">
        <f>SUM(J5549:J5550)</f>
        <v>6.6509999999999998</v>
      </c>
    </row>
    <row r="5552" spans="1:27" x14ac:dyDescent="0.25">
      <c r="B5552" s="9" t="s">
        <v>970</v>
      </c>
      <c r="E5552" s="19"/>
      <c r="H5552" s="19"/>
      <c r="K5552" s="19"/>
    </row>
    <row r="5553" spans="1:27" x14ac:dyDescent="0.25">
      <c r="B5553" t="s">
        <v>2245</v>
      </c>
      <c r="C5553" t="s">
        <v>12</v>
      </c>
      <c r="D5553" t="s">
        <v>2246</v>
      </c>
      <c r="E5553" s="16">
        <v>1</v>
      </c>
      <c r="G5553" t="s">
        <v>963</v>
      </c>
      <c r="H5553" s="17">
        <v>103.6</v>
      </c>
      <c r="I5553" t="s">
        <v>964</v>
      </c>
      <c r="J5553" s="18">
        <f>ROUND(E5553* H5553,5)</f>
        <v>103.6</v>
      </c>
      <c r="K5553" s="19"/>
    </row>
    <row r="5554" spans="1:27" x14ac:dyDescent="0.25">
      <c r="D5554" s="20" t="s">
        <v>978</v>
      </c>
      <c r="E5554" s="19"/>
      <c r="H5554" s="19"/>
      <c r="K5554" s="17">
        <f>SUM(J5553:J5553)</f>
        <v>103.6</v>
      </c>
    </row>
    <row r="5555" spans="1:27" x14ac:dyDescent="0.25">
      <c r="E5555" s="19"/>
      <c r="H5555" s="19"/>
      <c r="K5555" s="19"/>
    </row>
    <row r="5556" spans="1:27" x14ac:dyDescent="0.25">
      <c r="D5556" s="20" t="s">
        <v>980</v>
      </c>
      <c r="E5556" s="19"/>
      <c r="H5556" s="19">
        <v>2</v>
      </c>
      <c r="I5556" t="s">
        <v>981</v>
      </c>
      <c r="J5556">
        <f>ROUND(H5556/100*K5551,5)</f>
        <v>0.13302</v>
      </c>
      <c r="K5556" s="19"/>
    </row>
    <row r="5557" spans="1:27" x14ac:dyDescent="0.25">
      <c r="D5557" s="20" t="s">
        <v>979</v>
      </c>
      <c r="E5557" s="19"/>
      <c r="H5557" s="19"/>
      <c r="K5557" s="21">
        <f>SUM(J5548:J5556)</f>
        <v>110.38401999999999</v>
      </c>
    </row>
    <row r="5558" spans="1:27" x14ac:dyDescent="0.25">
      <c r="D5558" s="20" t="s">
        <v>1012</v>
      </c>
      <c r="E5558" s="19"/>
      <c r="H5558" s="19">
        <v>2.4</v>
      </c>
      <c r="I5558" t="s">
        <v>981</v>
      </c>
      <c r="K5558" s="17">
        <f>ROUND(H5558/100*K5557,5)</f>
        <v>2.6492200000000001</v>
      </c>
    </row>
    <row r="5559" spans="1:27" x14ac:dyDescent="0.25">
      <c r="D5559" s="20" t="s">
        <v>982</v>
      </c>
      <c r="E5559" s="19"/>
      <c r="H5559" s="19"/>
      <c r="K5559" s="21">
        <f>SUM(K5557:K5558)</f>
        <v>113.03323999999999</v>
      </c>
    </row>
    <row r="5561" spans="1:27" ht="45" customHeight="1" x14ac:dyDescent="0.25">
      <c r="A5561" s="12" t="s">
        <v>2247</v>
      </c>
      <c r="B5561" s="12" t="s">
        <v>890</v>
      </c>
      <c r="C5561" s="13" t="s">
        <v>12</v>
      </c>
      <c r="D5561" s="61" t="s">
        <v>891</v>
      </c>
      <c r="E5561" s="62"/>
      <c r="F5561" s="62"/>
      <c r="G5561" s="13"/>
      <c r="H5561" s="14" t="s">
        <v>958</v>
      </c>
      <c r="I5561" s="63">
        <v>1</v>
      </c>
      <c r="J5561" s="64"/>
      <c r="K5561" s="15">
        <f>ROUND(K5573,2)</f>
        <v>113.03</v>
      </c>
      <c r="L5561" s="13"/>
      <c r="M5561" s="13"/>
      <c r="N5561" s="13"/>
      <c r="O5561" s="13"/>
      <c r="P5561" s="13"/>
      <c r="Q5561" s="13"/>
      <c r="R5561" s="13"/>
      <c r="S5561" s="13"/>
      <c r="T5561" s="13"/>
      <c r="U5561" s="13"/>
      <c r="V5561" s="13"/>
      <c r="W5561" s="13"/>
      <c r="X5561" s="13"/>
      <c r="Y5561" s="13"/>
      <c r="Z5561" s="13"/>
      <c r="AA5561" s="13"/>
    </row>
    <row r="5562" spans="1:27" x14ac:dyDescent="0.25">
      <c r="B5562" s="9" t="s">
        <v>959</v>
      </c>
    </row>
    <row r="5563" spans="1:27" x14ac:dyDescent="0.25">
      <c r="B5563" t="s">
        <v>1083</v>
      </c>
      <c r="C5563" t="s">
        <v>25</v>
      </c>
      <c r="D5563" t="s">
        <v>1084</v>
      </c>
      <c r="E5563" s="16">
        <v>0.15</v>
      </c>
      <c r="F5563" t="s">
        <v>962</v>
      </c>
      <c r="G5563" t="s">
        <v>963</v>
      </c>
      <c r="H5563" s="17">
        <v>23.88</v>
      </c>
      <c r="I5563" t="s">
        <v>964</v>
      </c>
      <c r="J5563" s="18">
        <f>ROUND(E5563/I5561* H5563,5)</f>
        <v>3.5819999999999999</v>
      </c>
      <c r="K5563" s="19"/>
    </row>
    <row r="5564" spans="1:27" x14ac:dyDescent="0.25">
      <c r="B5564" t="s">
        <v>1081</v>
      </c>
      <c r="C5564" t="s">
        <v>25</v>
      </c>
      <c r="D5564" t="s">
        <v>1082</v>
      </c>
      <c r="E5564" s="16">
        <v>0.15</v>
      </c>
      <c r="F5564" t="s">
        <v>962</v>
      </c>
      <c r="G5564" t="s">
        <v>963</v>
      </c>
      <c r="H5564" s="17">
        <v>20.46</v>
      </c>
      <c r="I5564" t="s">
        <v>964</v>
      </c>
      <c r="J5564" s="18">
        <f>ROUND(E5564/I5561* H5564,5)</f>
        <v>3.069</v>
      </c>
      <c r="K5564" s="19"/>
    </row>
    <row r="5565" spans="1:27" x14ac:dyDescent="0.25">
      <c r="D5565" s="20" t="s">
        <v>965</v>
      </c>
      <c r="E5565" s="19"/>
      <c r="H5565" s="19"/>
      <c r="K5565" s="17">
        <f>SUM(J5563:J5564)</f>
        <v>6.6509999999999998</v>
      </c>
    </row>
    <row r="5566" spans="1:27" x14ac:dyDescent="0.25">
      <c r="B5566" s="9" t="s">
        <v>970</v>
      </c>
      <c r="E5566" s="19"/>
      <c r="H5566" s="19"/>
      <c r="K5566" s="19"/>
    </row>
    <row r="5567" spans="1:27" x14ac:dyDescent="0.25">
      <c r="B5567" t="s">
        <v>2248</v>
      </c>
      <c r="C5567" t="s">
        <v>12</v>
      </c>
      <c r="D5567" t="s">
        <v>2249</v>
      </c>
      <c r="E5567" s="16">
        <v>1</v>
      </c>
      <c r="G5567" t="s">
        <v>963</v>
      </c>
      <c r="H5567" s="17">
        <v>103.6</v>
      </c>
      <c r="I5567" t="s">
        <v>964</v>
      </c>
      <c r="J5567" s="18">
        <f>ROUND(E5567* H5567,5)</f>
        <v>103.6</v>
      </c>
      <c r="K5567" s="19"/>
    </row>
    <row r="5568" spans="1:27" x14ac:dyDescent="0.25">
      <c r="D5568" s="20" t="s">
        <v>978</v>
      </c>
      <c r="E5568" s="19"/>
      <c r="H5568" s="19"/>
      <c r="K5568" s="17">
        <f>SUM(J5567:J5567)</f>
        <v>103.6</v>
      </c>
    </row>
    <row r="5569" spans="1:27" x14ac:dyDescent="0.25">
      <c r="E5569" s="19"/>
      <c r="H5569" s="19"/>
      <c r="K5569" s="19"/>
    </row>
    <row r="5570" spans="1:27" x14ac:dyDescent="0.25">
      <c r="D5570" s="20" t="s">
        <v>980</v>
      </c>
      <c r="E5570" s="19"/>
      <c r="H5570" s="19">
        <v>2</v>
      </c>
      <c r="I5570" t="s">
        <v>981</v>
      </c>
      <c r="J5570">
        <f>ROUND(H5570/100*K5565,5)</f>
        <v>0.13302</v>
      </c>
      <c r="K5570" s="19"/>
    </row>
    <row r="5571" spans="1:27" x14ac:dyDescent="0.25">
      <c r="D5571" s="20" t="s">
        <v>979</v>
      </c>
      <c r="E5571" s="19"/>
      <c r="H5571" s="19"/>
      <c r="K5571" s="21">
        <f>SUM(J5562:J5570)</f>
        <v>110.38401999999999</v>
      </c>
    </row>
    <row r="5572" spans="1:27" x14ac:dyDescent="0.25">
      <c r="D5572" s="20" t="s">
        <v>1012</v>
      </c>
      <c r="E5572" s="19"/>
      <c r="H5572" s="19">
        <v>2.4</v>
      </c>
      <c r="I5572" t="s">
        <v>981</v>
      </c>
      <c r="K5572" s="17">
        <f>ROUND(H5572/100*K5571,5)</f>
        <v>2.6492200000000001</v>
      </c>
    </row>
    <row r="5573" spans="1:27" x14ac:dyDescent="0.25">
      <c r="D5573" s="20" t="s">
        <v>982</v>
      </c>
      <c r="E5573" s="19"/>
      <c r="H5573" s="19"/>
      <c r="K5573" s="21">
        <f>SUM(K5571:K5572)</f>
        <v>113.03323999999999</v>
      </c>
    </row>
    <row r="5575" spans="1:27" ht="45" customHeight="1" x14ac:dyDescent="0.25">
      <c r="A5575" s="12" t="s">
        <v>2250</v>
      </c>
      <c r="B5575" s="12" t="s">
        <v>465</v>
      </c>
      <c r="C5575" s="13" t="s">
        <v>12</v>
      </c>
      <c r="D5575" s="61" t="s">
        <v>466</v>
      </c>
      <c r="E5575" s="62"/>
      <c r="F5575" s="62"/>
      <c r="G5575" s="13"/>
      <c r="H5575" s="14" t="s">
        <v>958</v>
      </c>
      <c r="I5575" s="63">
        <v>1</v>
      </c>
      <c r="J5575" s="64"/>
      <c r="K5575" s="15">
        <f>ROUND(K5588,2)</f>
        <v>54.53</v>
      </c>
      <c r="L5575" s="13"/>
      <c r="M5575" s="13"/>
      <c r="N5575" s="13"/>
      <c r="O5575" s="13"/>
      <c r="P5575" s="13"/>
      <c r="Q5575" s="13"/>
      <c r="R5575" s="13"/>
      <c r="S5575" s="13"/>
      <c r="T5575" s="13"/>
      <c r="U5575" s="13"/>
      <c r="V5575" s="13"/>
      <c r="W5575" s="13"/>
      <c r="X5575" s="13"/>
      <c r="Y5575" s="13"/>
      <c r="Z5575" s="13"/>
      <c r="AA5575" s="13"/>
    </row>
    <row r="5576" spans="1:27" x14ac:dyDescent="0.25">
      <c r="B5576" s="9" t="s">
        <v>959</v>
      </c>
    </row>
    <row r="5577" spans="1:27" x14ac:dyDescent="0.25">
      <c r="B5577" t="s">
        <v>1081</v>
      </c>
      <c r="C5577" t="s">
        <v>25</v>
      </c>
      <c r="D5577" t="s">
        <v>1082</v>
      </c>
      <c r="E5577" s="16">
        <v>0.3</v>
      </c>
      <c r="F5577" t="s">
        <v>962</v>
      </c>
      <c r="G5577" t="s">
        <v>963</v>
      </c>
      <c r="H5577" s="17">
        <v>20.46</v>
      </c>
      <c r="I5577" t="s">
        <v>964</v>
      </c>
      <c r="J5577" s="18">
        <f>ROUND(E5577/I5575* H5577,5)</f>
        <v>6.1379999999999999</v>
      </c>
      <c r="K5577" s="19"/>
    </row>
    <row r="5578" spans="1:27" x14ac:dyDescent="0.25">
      <c r="B5578" t="s">
        <v>1083</v>
      </c>
      <c r="C5578" t="s">
        <v>25</v>
      </c>
      <c r="D5578" t="s">
        <v>1084</v>
      </c>
      <c r="E5578" s="16">
        <v>0.3</v>
      </c>
      <c r="F5578" t="s">
        <v>962</v>
      </c>
      <c r="G5578" t="s">
        <v>963</v>
      </c>
      <c r="H5578" s="17">
        <v>23.88</v>
      </c>
      <c r="I5578" t="s">
        <v>964</v>
      </c>
      <c r="J5578" s="18">
        <f>ROUND(E5578/I5575* H5578,5)</f>
        <v>7.1639999999999997</v>
      </c>
      <c r="K5578" s="19"/>
    </row>
    <row r="5579" spans="1:27" x14ac:dyDescent="0.25">
      <c r="D5579" s="20" t="s">
        <v>965</v>
      </c>
      <c r="E5579" s="19"/>
      <c r="H5579" s="19"/>
      <c r="K5579" s="17">
        <f>SUM(J5577:J5578)</f>
        <v>13.302</v>
      </c>
    </row>
    <row r="5580" spans="1:27" x14ac:dyDescent="0.25">
      <c r="B5580" s="9" t="s">
        <v>970</v>
      </c>
      <c r="E5580" s="19"/>
      <c r="H5580" s="19"/>
      <c r="K5580" s="19"/>
    </row>
    <row r="5581" spans="1:27" x14ac:dyDescent="0.25">
      <c r="B5581" t="s">
        <v>2251</v>
      </c>
      <c r="C5581" t="s">
        <v>12</v>
      </c>
      <c r="D5581" t="s">
        <v>2252</v>
      </c>
      <c r="E5581" s="16">
        <v>1</v>
      </c>
      <c r="G5581" t="s">
        <v>963</v>
      </c>
      <c r="H5581" s="17">
        <v>38.36</v>
      </c>
      <c r="I5581" t="s">
        <v>964</v>
      </c>
      <c r="J5581" s="18">
        <f>ROUND(E5581* H5581,5)</f>
        <v>38.36</v>
      </c>
      <c r="K5581" s="19"/>
    </row>
    <row r="5582" spans="1:27" x14ac:dyDescent="0.25">
      <c r="B5582" t="s">
        <v>2253</v>
      </c>
      <c r="C5582" t="s">
        <v>12</v>
      </c>
      <c r="D5582" t="s">
        <v>2254</v>
      </c>
      <c r="E5582" s="16">
        <v>1</v>
      </c>
      <c r="G5582" t="s">
        <v>963</v>
      </c>
      <c r="H5582" s="17">
        <v>1.32</v>
      </c>
      <c r="I5582" t="s">
        <v>964</v>
      </c>
      <c r="J5582" s="18">
        <f>ROUND(E5582* H5582,5)</f>
        <v>1.32</v>
      </c>
      <c r="K5582" s="19"/>
    </row>
    <row r="5583" spans="1:27" x14ac:dyDescent="0.25">
      <c r="D5583" s="20" t="s">
        <v>978</v>
      </c>
      <c r="E5583" s="19"/>
      <c r="H5583" s="19"/>
      <c r="K5583" s="17">
        <f>SUM(J5581:J5582)</f>
        <v>39.68</v>
      </c>
    </row>
    <row r="5584" spans="1:27" x14ac:dyDescent="0.25">
      <c r="E5584" s="19"/>
      <c r="H5584" s="19"/>
      <c r="K5584" s="19"/>
    </row>
    <row r="5585" spans="1:27" x14ac:dyDescent="0.25">
      <c r="D5585" s="20" t="s">
        <v>980</v>
      </c>
      <c r="E5585" s="19"/>
      <c r="H5585" s="19">
        <v>2</v>
      </c>
      <c r="I5585" t="s">
        <v>981</v>
      </c>
      <c r="J5585">
        <f>ROUND(H5585/100*K5579,5)</f>
        <v>0.26604</v>
      </c>
      <c r="K5585" s="19"/>
    </row>
    <row r="5586" spans="1:27" x14ac:dyDescent="0.25">
      <c r="D5586" s="20" t="s">
        <v>979</v>
      </c>
      <c r="E5586" s="19"/>
      <c r="H5586" s="19"/>
      <c r="K5586" s="21">
        <f>SUM(J5576:J5585)</f>
        <v>53.248039999999996</v>
      </c>
    </row>
    <row r="5587" spans="1:27" x14ac:dyDescent="0.25">
      <c r="D5587" s="20" t="s">
        <v>1012</v>
      </c>
      <c r="E5587" s="19"/>
      <c r="H5587" s="19">
        <v>2.4</v>
      </c>
      <c r="I5587" t="s">
        <v>981</v>
      </c>
      <c r="K5587" s="17">
        <f>ROUND(H5587/100*K5586,5)</f>
        <v>1.2779499999999999</v>
      </c>
    </row>
    <row r="5588" spans="1:27" x14ac:dyDescent="0.25">
      <c r="D5588" s="20" t="s">
        <v>982</v>
      </c>
      <c r="E5588" s="19"/>
      <c r="H5588" s="19"/>
      <c r="K5588" s="21">
        <f>SUM(K5586:K5587)</f>
        <v>54.525989999999993</v>
      </c>
    </row>
    <row r="5590" spans="1:27" ht="45" customHeight="1" x14ac:dyDescent="0.25">
      <c r="A5590" s="12" t="s">
        <v>2255</v>
      </c>
      <c r="B5590" s="12" t="s">
        <v>837</v>
      </c>
      <c r="C5590" s="13" t="s">
        <v>12</v>
      </c>
      <c r="D5590" s="61" t="s">
        <v>838</v>
      </c>
      <c r="E5590" s="62"/>
      <c r="F5590" s="62"/>
      <c r="G5590" s="13"/>
      <c r="H5590" s="14" t="s">
        <v>958</v>
      </c>
      <c r="I5590" s="63">
        <v>1</v>
      </c>
      <c r="J5590" s="64"/>
      <c r="K5590" s="15">
        <v>60</v>
      </c>
      <c r="L5590" s="13"/>
      <c r="M5590" s="13"/>
      <c r="N5590" s="13"/>
      <c r="O5590" s="13"/>
      <c r="P5590" s="13"/>
      <c r="Q5590" s="13"/>
      <c r="R5590" s="13"/>
      <c r="S5590" s="13"/>
      <c r="T5590" s="13"/>
      <c r="U5590" s="13"/>
      <c r="V5590" s="13"/>
      <c r="W5590" s="13"/>
      <c r="X5590" s="13"/>
      <c r="Y5590" s="13"/>
      <c r="Z5590" s="13"/>
      <c r="AA5590" s="13"/>
    </row>
    <row r="5591" spans="1:27" ht="45" customHeight="1" x14ac:dyDescent="0.25">
      <c r="A5591" s="12" t="s">
        <v>2256</v>
      </c>
      <c r="B5591" s="12" t="s">
        <v>545</v>
      </c>
      <c r="C5591" s="13" t="s">
        <v>12</v>
      </c>
      <c r="D5591" s="61" t="s">
        <v>546</v>
      </c>
      <c r="E5591" s="62"/>
      <c r="F5591" s="62"/>
      <c r="G5591" s="13"/>
      <c r="H5591" s="14" t="s">
        <v>958</v>
      </c>
      <c r="I5591" s="63">
        <v>1</v>
      </c>
      <c r="J5591" s="64"/>
      <c r="K5591" s="15">
        <f>ROUND(K5611,2)</f>
        <v>146.69</v>
      </c>
      <c r="L5591" s="13"/>
      <c r="M5591" s="13"/>
      <c r="N5591" s="13"/>
      <c r="O5591" s="13"/>
      <c r="P5591" s="13"/>
      <c r="Q5591" s="13"/>
      <c r="R5591" s="13"/>
      <c r="S5591" s="13"/>
      <c r="T5591" s="13"/>
      <c r="U5591" s="13"/>
      <c r="V5591" s="13"/>
      <c r="W5591" s="13"/>
      <c r="X5591" s="13"/>
      <c r="Y5591" s="13"/>
      <c r="Z5591" s="13"/>
      <c r="AA5591" s="13"/>
    </row>
    <row r="5592" spans="1:27" x14ac:dyDescent="0.25">
      <c r="B5592" s="9" t="s">
        <v>959</v>
      </c>
    </row>
    <row r="5593" spans="1:27" x14ac:dyDescent="0.25">
      <c r="B5593" t="s">
        <v>1176</v>
      </c>
      <c r="C5593" t="s">
        <v>25</v>
      </c>
      <c r="D5593" t="s">
        <v>1177</v>
      </c>
      <c r="E5593" s="16">
        <v>0.3</v>
      </c>
      <c r="F5593" t="s">
        <v>962</v>
      </c>
      <c r="G5593" t="s">
        <v>963</v>
      </c>
      <c r="H5593" s="17">
        <v>29.57</v>
      </c>
      <c r="I5593" t="s">
        <v>964</v>
      </c>
      <c r="J5593" s="18">
        <f>ROUND(E5593/I5591* H5593,5)</f>
        <v>8.8710000000000004</v>
      </c>
      <c r="K5593" s="19"/>
    </row>
    <row r="5594" spans="1:27" x14ac:dyDescent="0.25">
      <c r="B5594" t="s">
        <v>1109</v>
      </c>
      <c r="C5594" t="s">
        <v>25</v>
      </c>
      <c r="D5594" t="s">
        <v>1110</v>
      </c>
      <c r="E5594" s="16">
        <v>0.375</v>
      </c>
      <c r="F5594" t="s">
        <v>962</v>
      </c>
      <c r="G5594" t="s">
        <v>963</v>
      </c>
      <c r="H5594" s="17">
        <v>23.88</v>
      </c>
      <c r="I5594" t="s">
        <v>964</v>
      </c>
      <c r="J5594" s="18">
        <f>ROUND(E5594/I5591* H5594,5)</f>
        <v>8.9550000000000001</v>
      </c>
      <c r="K5594" s="19"/>
    </row>
    <row r="5595" spans="1:27" x14ac:dyDescent="0.25">
      <c r="B5595" t="s">
        <v>1178</v>
      </c>
      <c r="C5595" t="s">
        <v>25</v>
      </c>
      <c r="D5595" t="s">
        <v>1179</v>
      </c>
      <c r="E5595" s="16">
        <v>0.15</v>
      </c>
      <c r="F5595" t="s">
        <v>962</v>
      </c>
      <c r="G5595" t="s">
        <v>963</v>
      </c>
      <c r="H5595" s="17">
        <v>25.36</v>
      </c>
      <c r="I5595" t="s">
        <v>964</v>
      </c>
      <c r="J5595" s="18">
        <f>ROUND(E5595/I5591* H5595,5)</f>
        <v>3.8039999999999998</v>
      </c>
      <c r="K5595" s="19"/>
    </row>
    <row r="5596" spans="1:27" x14ac:dyDescent="0.25">
      <c r="B5596" t="s">
        <v>1111</v>
      </c>
      <c r="C5596" t="s">
        <v>25</v>
      </c>
      <c r="D5596" t="s">
        <v>1112</v>
      </c>
      <c r="E5596" s="16">
        <v>0.75</v>
      </c>
      <c r="F5596" t="s">
        <v>962</v>
      </c>
      <c r="G5596" t="s">
        <v>963</v>
      </c>
      <c r="H5596" s="17">
        <v>28.61</v>
      </c>
      <c r="I5596" t="s">
        <v>964</v>
      </c>
      <c r="J5596" s="18">
        <f>ROUND(E5596/I5591* H5596,5)</f>
        <v>21.4575</v>
      </c>
      <c r="K5596" s="19"/>
    </row>
    <row r="5597" spans="1:27" x14ac:dyDescent="0.25">
      <c r="D5597" s="20" t="s">
        <v>965</v>
      </c>
      <c r="E5597" s="19"/>
      <c r="H5597" s="19"/>
      <c r="K5597" s="17">
        <f>SUM(J5593:J5596)</f>
        <v>43.087499999999999</v>
      </c>
    </row>
    <row r="5598" spans="1:27" x14ac:dyDescent="0.25">
      <c r="B5598" s="9" t="s">
        <v>970</v>
      </c>
      <c r="E5598" s="19"/>
      <c r="H5598" s="19"/>
      <c r="K5598" s="19"/>
    </row>
    <row r="5599" spans="1:27" x14ac:dyDescent="0.25">
      <c r="B5599" t="s">
        <v>2257</v>
      </c>
      <c r="C5599" t="s">
        <v>12</v>
      </c>
      <c r="D5599" t="s">
        <v>2258</v>
      </c>
      <c r="E5599" s="16">
        <v>1</v>
      </c>
      <c r="G5599" t="s">
        <v>963</v>
      </c>
      <c r="H5599" s="17">
        <v>9.3000000000000007</v>
      </c>
      <c r="I5599" t="s">
        <v>964</v>
      </c>
      <c r="J5599" s="18">
        <f>ROUND(E5599* H5599,5)</f>
        <v>9.3000000000000007</v>
      </c>
      <c r="K5599" s="19"/>
    </row>
    <row r="5600" spans="1:27" x14ac:dyDescent="0.25">
      <c r="B5600" t="s">
        <v>2259</v>
      </c>
      <c r="C5600" t="s">
        <v>37</v>
      </c>
      <c r="D5600" t="s">
        <v>2260</v>
      </c>
      <c r="E5600" s="16">
        <v>0.13</v>
      </c>
      <c r="G5600" t="s">
        <v>963</v>
      </c>
      <c r="H5600" s="17">
        <v>47.78</v>
      </c>
      <c r="I5600" t="s">
        <v>964</v>
      </c>
      <c r="J5600" s="18">
        <f>ROUND(E5600* H5600,5)</f>
        <v>6.2114000000000003</v>
      </c>
      <c r="K5600" s="19"/>
    </row>
    <row r="5601" spans="1:27" x14ac:dyDescent="0.25">
      <c r="B5601" t="s">
        <v>2261</v>
      </c>
      <c r="C5601" t="s">
        <v>12</v>
      </c>
      <c r="D5601" t="s">
        <v>2262</v>
      </c>
      <c r="E5601" s="16">
        <v>1</v>
      </c>
      <c r="G5601" t="s">
        <v>963</v>
      </c>
      <c r="H5601" s="17">
        <v>81.84</v>
      </c>
      <c r="I5601" t="s">
        <v>964</v>
      </c>
      <c r="J5601" s="18">
        <f>ROUND(E5601* H5601,5)</f>
        <v>81.84</v>
      </c>
      <c r="K5601" s="19"/>
    </row>
    <row r="5602" spans="1:27" x14ac:dyDescent="0.25">
      <c r="B5602" t="s">
        <v>1113</v>
      </c>
      <c r="C5602" t="s">
        <v>12</v>
      </c>
      <c r="D5602" t="s">
        <v>1114</v>
      </c>
      <c r="E5602" s="16">
        <v>6</v>
      </c>
      <c r="G5602" t="s">
        <v>963</v>
      </c>
      <c r="H5602" s="17">
        <v>0.26</v>
      </c>
      <c r="I5602" t="s">
        <v>964</v>
      </c>
      <c r="J5602" s="18">
        <f>ROUND(E5602* H5602,5)</f>
        <v>1.56</v>
      </c>
      <c r="K5602" s="19"/>
    </row>
    <row r="5603" spans="1:27" x14ac:dyDescent="0.25">
      <c r="D5603" s="20" t="s">
        <v>978</v>
      </c>
      <c r="E5603" s="19"/>
      <c r="H5603" s="19"/>
      <c r="K5603" s="17">
        <f>SUM(J5599:J5602)</f>
        <v>98.911400000000015</v>
      </c>
    </row>
    <row r="5604" spans="1:27" x14ac:dyDescent="0.25">
      <c r="B5604" s="9" t="s">
        <v>955</v>
      </c>
      <c r="E5604" s="19"/>
      <c r="H5604" s="19"/>
      <c r="K5604" s="19"/>
    </row>
    <row r="5605" spans="1:27" x14ac:dyDescent="0.25">
      <c r="B5605" t="s">
        <v>983</v>
      </c>
      <c r="C5605" t="s">
        <v>37</v>
      </c>
      <c r="D5605" t="s">
        <v>984</v>
      </c>
      <c r="E5605" s="16">
        <v>4.0000000000000001E-3</v>
      </c>
      <c r="G5605" t="s">
        <v>963</v>
      </c>
      <c r="H5605" s="17">
        <v>97.42</v>
      </c>
      <c r="I5605" t="s">
        <v>964</v>
      </c>
      <c r="J5605" s="18">
        <f>ROUND(E5605* H5605,5)</f>
        <v>0.38968000000000003</v>
      </c>
      <c r="K5605" s="19"/>
    </row>
    <row r="5606" spans="1:27" x14ac:dyDescent="0.25">
      <c r="D5606" s="20" t="s">
        <v>1115</v>
      </c>
      <c r="E5606" s="19"/>
      <c r="H5606" s="19"/>
      <c r="K5606" s="17">
        <f>SUM(J5605:J5605)</f>
        <v>0.38968000000000003</v>
      </c>
    </row>
    <row r="5607" spans="1:27" x14ac:dyDescent="0.25">
      <c r="E5607" s="19"/>
      <c r="H5607" s="19"/>
      <c r="K5607" s="19"/>
    </row>
    <row r="5608" spans="1:27" x14ac:dyDescent="0.25">
      <c r="D5608" s="20" t="s">
        <v>980</v>
      </c>
      <c r="E5608" s="19"/>
      <c r="H5608" s="19">
        <v>2</v>
      </c>
      <c r="I5608" t="s">
        <v>981</v>
      </c>
      <c r="J5608">
        <f>ROUND(H5608/100*K5597,5)</f>
        <v>0.86175000000000002</v>
      </c>
      <c r="K5608" s="19"/>
    </row>
    <row r="5609" spans="1:27" x14ac:dyDescent="0.25">
      <c r="D5609" s="20" t="s">
        <v>979</v>
      </c>
      <c r="E5609" s="19"/>
      <c r="H5609" s="19"/>
      <c r="K5609" s="21">
        <f>SUM(J5592:J5608)</f>
        <v>143.25032999999999</v>
      </c>
    </row>
    <row r="5610" spans="1:27" x14ac:dyDescent="0.25">
      <c r="D5610" s="20" t="s">
        <v>1012</v>
      </c>
      <c r="E5610" s="19"/>
      <c r="H5610" s="19">
        <v>2.4</v>
      </c>
      <c r="I5610" t="s">
        <v>981</v>
      </c>
      <c r="K5610" s="17">
        <f>ROUND(H5610/100*K5609,5)</f>
        <v>3.4380099999999998</v>
      </c>
    </row>
    <row r="5611" spans="1:27" x14ac:dyDescent="0.25">
      <c r="D5611" s="20" t="s">
        <v>982</v>
      </c>
      <c r="E5611" s="19"/>
      <c r="H5611" s="19"/>
      <c r="K5611" s="21">
        <f>SUM(K5609:K5610)</f>
        <v>146.68833999999998</v>
      </c>
    </row>
    <row r="5613" spans="1:27" ht="45" customHeight="1" x14ac:dyDescent="0.25">
      <c r="A5613" s="12" t="s">
        <v>2263</v>
      </c>
      <c r="B5613" s="12" t="s">
        <v>547</v>
      </c>
      <c r="C5613" s="13" t="s">
        <v>12</v>
      </c>
      <c r="D5613" s="61" t="s">
        <v>548</v>
      </c>
      <c r="E5613" s="62"/>
      <c r="F5613" s="62"/>
      <c r="G5613" s="13"/>
      <c r="H5613" s="14" t="s">
        <v>958</v>
      </c>
      <c r="I5613" s="63">
        <v>1</v>
      </c>
      <c r="J5613" s="64"/>
      <c r="K5613" s="15">
        <f>ROUND(K5633,2)</f>
        <v>158.16</v>
      </c>
      <c r="L5613" s="13"/>
      <c r="M5613" s="13"/>
      <c r="N5613" s="13"/>
      <c r="O5613" s="13"/>
      <c r="P5613" s="13"/>
      <c r="Q5613" s="13"/>
      <c r="R5613" s="13"/>
      <c r="S5613" s="13"/>
      <c r="T5613" s="13"/>
      <c r="U5613" s="13"/>
      <c r="V5613" s="13"/>
      <c r="W5613" s="13"/>
      <c r="X5613" s="13"/>
      <c r="Y5613" s="13"/>
      <c r="Z5613" s="13"/>
      <c r="AA5613" s="13"/>
    </row>
    <row r="5614" spans="1:27" x14ac:dyDescent="0.25">
      <c r="B5614" s="9" t="s">
        <v>959</v>
      </c>
    </row>
    <row r="5615" spans="1:27" x14ac:dyDescent="0.25">
      <c r="B5615" t="s">
        <v>1178</v>
      </c>
      <c r="C5615" t="s">
        <v>25</v>
      </c>
      <c r="D5615" t="s">
        <v>1179</v>
      </c>
      <c r="E5615" s="16">
        <v>0.15</v>
      </c>
      <c r="F5615" t="s">
        <v>962</v>
      </c>
      <c r="G5615" t="s">
        <v>963</v>
      </c>
      <c r="H5615" s="17">
        <v>25.36</v>
      </c>
      <c r="I5615" t="s">
        <v>964</v>
      </c>
      <c r="J5615" s="18">
        <f>ROUND(E5615/I5613* H5615,5)</f>
        <v>3.8039999999999998</v>
      </c>
      <c r="K5615" s="19"/>
    </row>
    <row r="5616" spans="1:27" x14ac:dyDescent="0.25">
      <c r="B5616" t="s">
        <v>1111</v>
      </c>
      <c r="C5616" t="s">
        <v>25</v>
      </c>
      <c r="D5616" t="s">
        <v>1112</v>
      </c>
      <c r="E5616" s="16">
        <v>0.75</v>
      </c>
      <c r="F5616" t="s">
        <v>962</v>
      </c>
      <c r="G5616" t="s">
        <v>963</v>
      </c>
      <c r="H5616" s="17">
        <v>28.61</v>
      </c>
      <c r="I5616" t="s">
        <v>964</v>
      </c>
      <c r="J5616" s="18">
        <f>ROUND(E5616/I5613* H5616,5)</f>
        <v>21.4575</v>
      </c>
      <c r="K5616" s="19"/>
    </row>
    <row r="5617" spans="2:11" x14ac:dyDescent="0.25">
      <c r="B5617" t="s">
        <v>1176</v>
      </c>
      <c r="C5617" t="s">
        <v>25</v>
      </c>
      <c r="D5617" t="s">
        <v>1177</v>
      </c>
      <c r="E5617" s="16">
        <v>0.3</v>
      </c>
      <c r="F5617" t="s">
        <v>962</v>
      </c>
      <c r="G5617" t="s">
        <v>963</v>
      </c>
      <c r="H5617" s="17">
        <v>29.57</v>
      </c>
      <c r="I5617" t="s">
        <v>964</v>
      </c>
      <c r="J5617" s="18">
        <f>ROUND(E5617/I5613* H5617,5)</f>
        <v>8.8710000000000004</v>
      </c>
      <c r="K5617" s="19"/>
    </row>
    <row r="5618" spans="2:11" x14ac:dyDescent="0.25">
      <c r="B5618" t="s">
        <v>1109</v>
      </c>
      <c r="C5618" t="s">
        <v>25</v>
      </c>
      <c r="D5618" t="s">
        <v>1110</v>
      </c>
      <c r="E5618" s="16">
        <v>0.375</v>
      </c>
      <c r="F5618" t="s">
        <v>962</v>
      </c>
      <c r="G5618" t="s">
        <v>963</v>
      </c>
      <c r="H5618" s="17">
        <v>23.88</v>
      </c>
      <c r="I5618" t="s">
        <v>964</v>
      </c>
      <c r="J5618" s="18">
        <f>ROUND(E5618/I5613* H5618,5)</f>
        <v>8.9550000000000001</v>
      </c>
      <c r="K5618" s="19"/>
    </row>
    <row r="5619" spans="2:11" x14ac:dyDescent="0.25">
      <c r="D5619" s="20" t="s">
        <v>965</v>
      </c>
      <c r="E5619" s="19"/>
      <c r="H5619" s="19"/>
      <c r="K5619" s="17">
        <f>SUM(J5615:J5618)</f>
        <v>43.087499999999999</v>
      </c>
    </row>
    <row r="5620" spans="2:11" x14ac:dyDescent="0.25">
      <c r="B5620" s="9" t="s">
        <v>970</v>
      </c>
      <c r="E5620" s="19"/>
      <c r="H5620" s="19"/>
      <c r="K5620" s="19"/>
    </row>
    <row r="5621" spans="2:11" x14ac:dyDescent="0.25">
      <c r="B5621" t="s">
        <v>2259</v>
      </c>
      <c r="C5621" t="s">
        <v>37</v>
      </c>
      <c r="D5621" t="s">
        <v>2260</v>
      </c>
      <c r="E5621" s="16">
        <v>0.16500000000000001</v>
      </c>
      <c r="G5621" t="s">
        <v>963</v>
      </c>
      <c r="H5621" s="17">
        <v>47.78</v>
      </c>
      <c r="I5621" t="s">
        <v>964</v>
      </c>
      <c r="J5621" s="18">
        <f>ROUND(E5621* H5621,5)</f>
        <v>7.8837000000000002</v>
      </c>
      <c r="K5621" s="19"/>
    </row>
    <row r="5622" spans="2:11" x14ac:dyDescent="0.25">
      <c r="B5622" t="s">
        <v>2257</v>
      </c>
      <c r="C5622" t="s">
        <v>12</v>
      </c>
      <c r="D5622" t="s">
        <v>2258</v>
      </c>
      <c r="E5622" s="16">
        <v>1</v>
      </c>
      <c r="G5622" t="s">
        <v>963</v>
      </c>
      <c r="H5622" s="17">
        <v>9.3000000000000007</v>
      </c>
      <c r="I5622" t="s">
        <v>964</v>
      </c>
      <c r="J5622" s="18">
        <f>ROUND(E5622* H5622,5)</f>
        <v>9.3000000000000007</v>
      </c>
      <c r="K5622" s="19"/>
    </row>
    <row r="5623" spans="2:11" x14ac:dyDescent="0.25">
      <c r="B5623" t="s">
        <v>2264</v>
      </c>
      <c r="C5623" t="s">
        <v>12</v>
      </c>
      <c r="D5623" t="s">
        <v>2265</v>
      </c>
      <c r="E5623" s="16">
        <v>1</v>
      </c>
      <c r="G5623" t="s">
        <v>963</v>
      </c>
      <c r="H5623" s="17">
        <v>90.85</v>
      </c>
      <c r="I5623" t="s">
        <v>964</v>
      </c>
      <c r="J5623" s="18">
        <f>ROUND(E5623* H5623,5)</f>
        <v>90.85</v>
      </c>
      <c r="K5623" s="19"/>
    </row>
    <row r="5624" spans="2:11" x14ac:dyDescent="0.25">
      <c r="B5624" t="s">
        <v>1113</v>
      </c>
      <c r="C5624" t="s">
        <v>12</v>
      </c>
      <c r="D5624" t="s">
        <v>1114</v>
      </c>
      <c r="E5624" s="16">
        <v>8</v>
      </c>
      <c r="G5624" t="s">
        <v>963</v>
      </c>
      <c r="H5624" s="17">
        <v>0.26</v>
      </c>
      <c r="I5624" t="s">
        <v>964</v>
      </c>
      <c r="J5624" s="18">
        <f>ROUND(E5624* H5624,5)</f>
        <v>2.08</v>
      </c>
      <c r="K5624" s="19"/>
    </row>
    <row r="5625" spans="2:11" x14ac:dyDescent="0.25">
      <c r="D5625" s="20" t="s">
        <v>978</v>
      </c>
      <c r="E5625" s="19"/>
      <c r="H5625" s="19"/>
      <c r="K5625" s="17">
        <f>SUM(J5621:J5624)</f>
        <v>110.11369999999999</v>
      </c>
    </row>
    <row r="5626" spans="2:11" x14ac:dyDescent="0.25">
      <c r="B5626" s="9" t="s">
        <v>955</v>
      </c>
      <c r="E5626" s="19"/>
      <c r="H5626" s="19"/>
      <c r="K5626" s="19"/>
    </row>
    <row r="5627" spans="2:11" x14ac:dyDescent="0.25">
      <c r="B5627" t="s">
        <v>983</v>
      </c>
      <c r="C5627" t="s">
        <v>37</v>
      </c>
      <c r="D5627" t="s">
        <v>984</v>
      </c>
      <c r="E5627" s="16">
        <v>4.0000000000000001E-3</v>
      </c>
      <c r="G5627" t="s">
        <v>963</v>
      </c>
      <c r="H5627" s="17">
        <v>97.42</v>
      </c>
      <c r="I5627" t="s">
        <v>964</v>
      </c>
      <c r="J5627" s="18">
        <f>ROUND(E5627* H5627,5)</f>
        <v>0.38968000000000003</v>
      </c>
      <c r="K5627" s="19"/>
    </row>
    <row r="5628" spans="2:11" x14ac:dyDescent="0.25">
      <c r="D5628" s="20" t="s">
        <v>1115</v>
      </c>
      <c r="E5628" s="19"/>
      <c r="H5628" s="19"/>
      <c r="K5628" s="17">
        <f>SUM(J5627:J5627)</f>
        <v>0.38968000000000003</v>
      </c>
    </row>
    <row r="5629" spans="2:11" x14ac:dyDescent="0.25">
      <c r="E5629" s="19"/>
      <c r="H5629" s="19"/>
      <c r="K5629" s="19"/>
    </row>
    <row r="5630" spans="2:11" x14ac:dyDescent="0.25">
      <c r="D5630" s="20" t="s">
        <v>980</v>
      </c>
      <c r="E5630" s="19"/>
      <c r="H5630" s="19">
        <v>2</v>
      </c>
      <c r="I5630" t="s">
        <v>981</v>
      </c>
      <c r="J5630">
        <f>ROUND(H5630/100*K5619,5)</f>
        <v>0.86175000000000002</v>
      </c>
      <c r="K5630" s="19"/>
    </row>
    <row r="5631" spans="2:11" x14ac:dyDescent="0.25">
      <c r="D5631" s="20" t="s">
        <v>979</v>
      </c>
      <c r="E5631" s="19"/>
      <c r="H5631" s="19"/>
      <c r="K5631" s="21">
        <f>SUM(J5614:J5630)</f>
        <v>154.45263</v>
      </c>
    </row>
    <row r="5632" spans="2:11" x14ac:dyDescent="0.25">
      <c r="D5632" s="20" t="s">
        <v>1012</v>
      </c>
      <c r="E5632" s="19"/>
      <c r="H5632" s="19">
        <v>2.4</v>
      </c>
      <c r="I5632" t="s">
        <v>981</v>
      </c>
      <c r="K5632" s="17">
        <f>ROUND(H5632/100*K5631,5)</f>
        <v>3.7068599999999998</v>
      </c>
    </row>
    <row r="5633" spans="1:27" x14ac:dyDescent="0.25">
      <c r="D5633" s="20" t="s">
        <v>982</v>
      </c>
      <c r="E5633" s="19"/>
      <c r="H5633" s="19"/>
      <c r="K5633" s="21">
        <f>SUM(K5631:K5632)</f>
        <v>158.15949000000001</v>
      </c>
    </row>
    <row r="5635" spans="1:27" ht="45" customHeight="1" x14ac:dyDescent="0.25">
      <c r="A5635" s="12" t="s">
        <v>2266</v>
      </c>
      <c r="B5635" s="12" t="s">
        <v>549</v>
      </c>
      <c r="C5635" s="13" t="s">
        <v>12</v>
      </c>
      <c r="D5635" s="61" t="s">
        <v>550</v>
      </c>
      <c r="E5635" s="62"/>
      <c r="F5635" s="62"/>
      <c r="G5635" s="13"/>
      <c r="H5635" s="14" t="s">
        <v>958</v>
      </c>
      <c r="I5635" s="63">
        <v>1</v>
      </c>
      <c r="J5635" s="64"/>
      <c r="K5635" s="15">
        <f>ROUND(K5655,2)</f>
        <v>190.38</v>
      </c>
      <c r="L5635" s="13"/>
      <c r="M5635" s="13"/>
      <c r="N5635" s="13"/>
      <c r="O5635" s="13"/>
      <c r="P5635" s="13"/>
      <c r="Q5635" s="13"/>
      <c r="R5635" s="13"/>
      <c r="S5635" s="13"/>
      <c r="T5635" s="13"/>
      <c r="U5635" s="13"/>
      <c r="V5635" s="13"/>
      <c r="W5635" s="13"/>
      <c r="X5635" s="13"/>
      <c r="Y5635" s="13"/>
      <c r="Z5635" s="13"/>
      <c r="AA5635" s="13"/>
    </row>
    <row r="5636" spans="1:27" x14ac:dyDescent="0.25">
      <c r="B5636" s="9" t="s">
        <v>959</v>
      </c>
    </row>
    <row r="5637" spans="1:27" x14ac:dyDescent="0.25">
      <c r="B5637" t="s">
        <v>1178</v>
      </c>
      <c r="C5637" t="s">
        <v>25</v>
      </c>
      <c r="D5637" t="s">
        <v>1179</v>
      </c>
      <c r="E5637" s="16">
        <v>0.15</v>
      </c>
      <c r="F5637" t="s">
        <v>962</v>
      </c>
      <c r="G5637" t="s">
        <v>963</v>
      </c>
      <c r="H5637" s="17">
        <v>25.36</v>
      </c>
      <c r="I5637" t="s">
        <v>964</v>
      </c>
      <c r="J5637" s="18">
        <f>ROUND(E5637/I5635* H5637,5)</f>
        <v>3.8039999999999998</v>
      </c>
      <c r="K5637" s="19"/>
    </row>
    <row r="5638" spans="1:27" x14ac:dyDescent="0.25">
      <c r="B5638" t="s">
        <v>1109</v>
      </c>
      <c r="C5638" t="s">
        <v>25</v>
      </c>
      <c r="D5638" t="s">
        <v>1110</v>
      </c>
      <c r="E5638" s="16">
        <v>0.45</v>
      </c>
      <c r="F5638" t="s">
        <v>962</v>
      </c>
      <c r="G5638" t="s">
        <v>963</v>
      </c>
      <c r="H5638" s="17">
        <v>23.88</v>
      </c>
      <c r="I5638" t="s">
        <v>964</v>
      </c>
      <c r="J5638" s="18">
        <f>ROUND(E5638/I5635* H5638,5)</f>
        <v>10.746</v>
      </c>
      <c r="K5638" s="19"/>
    </row>
    <row r="5639" spans="1:27" x14ac:dyDescent="0.25">
      <c r="B5639" t="s">
        <v>1111</v>
      </c>
      <c r="C5639" t="s">
        <v>25</v>
      </c>
      <c r="D5639" t="s">
        <v>1112</v>
      </c>
      <c r="E5639" s="16">
        <v>0.9</v>
      </c>
      <c r="F5639" t="s">
        <v>962</v>
      </c>
      <c r="G5639" t="s">
        <v>963</v>
      </c>
      <c r="H5639" s="17">
        <v>28.61</v>
      </c>
      <c r="I5639" t="s">
        <v>964</v>
      </c>
      <c r="J5639" s="18">
        <f>ROUND(E5639/I5635* H5639,5)</f>
        <v>25.748999999999999</v>
      </c>
      <c r="K5639" s="19"/>
    </row>
    <row r="5640" spans="1:27" x14ac:dyDescent="0.25">
      <c r="B5640" t="s">
        <v>1176</v>
      </c>
      <c r="C5640" t="s">
        <v>25</v>
      </c>
      <c r="D5640" t="s">
        <v>1177</v>
      </c>
      <c r="E5640" s="16">
        <v>0.3</v>
      </c>
      <c r="F5640" t="s">
        <v>962</v>
      </c>
      <c r="G5640" t="s">
        <v>963</v>
      </c>
      <c r="H5640" s="17">
        <v>29.57</v>
      </c>
      <c r="I5640" t="s">
        <v>964</v>
      </c>
      <c r="J5640" s="18">
        <f>ROUND(E5640/I5635* H5640,5)</f>
        <v>8.8710000000000004</v>
      </c>
      <c r="K5640" s="19"/>
    </row>
    <row r="5641" spans="1:27" x14ac:dyDescent="0.25">
      <c r="D5641" s="20" t="s">
        <v>965</v>
      </c>
      <c r="E5641" s="19"/>
      <c r="H5641" s="19"/>
      <c r="K5641" s="17">
        <f>SUM(J5637:J5640)</f>
        <v>49.17</v>
      </c>
    </row>
    <row r="5642" spans="1:27" x14ac:dyDescent="0.25">
      <c r="B5642" s="9" t="s">
        <v>970</v>
      </c>
      <c r="E5642" s="19"/>
      <c r="H5642" s="19"/>
      <c r="K5642" s="19"/>
    </row>
    <row r="5643" spans="1:27" x14ac:dyDescent="0.25">
      <c r="B5643" t="s">
        <v>2267</v>
      </c>
      <c r="C5643" t="s">
        <v>12</v>
      </c>
      <c r="D5643" t="s">
        <v>2268</v>
      </c>
      <c r="E5643" s="16">
        <v>1</v>
      </c>
      <c r="G5643" t="s">
        <v>963</v>
      </c>
      <c r="H5643" s="17">
        <v>113.44</v>
      </c>
      <c r="I5643" t="s">
        <v>964</v>
      </c>
      <c r="J5643" s="18">
        <f>ROUND(E5643* H5643,5)</f>
        <v>113.44</v>
      </c>
      <c r="K5643" s="19"/>
    </row>
    <row r="5644" spans="1:27" x14ac:dyDescent="0.25">
      <c r="B5644" t="s">
        <v>2259</v>
      </c>
      <c r="C5644" t="s">
        <v>37</v>
      </c>
      <c r="D5644" t="s">
        <v>2260</v>
      </c>
      <c r="E5644" s="16">
        <v>0.21</v>
      </c>
      <c r="G5644" t="s">
        <v>963</v>
      </c>
      <c r="H5644" s="17">
        <v>47.78</v>
      </c>
      <c r="I5644" t="s">
        <v>964</v>
      </c>
      <c r="J5644" s="18">
        <f>ROUND(E5644* H5644,5)</f>
        <v>10.033799999999999</v>
      </c>
      <c r="K5644" s="19"/>
    </row>
    <row r="5645" spans="1:27" x14ac:dyDescent="0.25">
      <c r="B5645" t="s">
        <v>2257</v>
      </c>
      <c r="C5645" t="s">
        <v>12</v>
      </c>
      <c r="D5645" t="s">
        <v>2258</v>
      </c>
      <c r="E5645" s="16">
        <v>1</v>
      </c>
      <c r="G5645" t="s">
        <v>963</v>
      </c>
      <c r="H5645" s="17">
        <v>9.3000000000000007</v>
      </c>
      <c r="I5645" t="s">
        <v>964</v>
      </c>
      <c r="J5645" s="18">
        <f>ROUND(E5645* H5645,5)</f>
        <v>9.3000000000000007</v>
      </c>
      <c r="K5645" s="19"/>
    </row>
    <row r="5646" spans="1:27" x14ac:dyDescent="0.25">
      <c r="B5646" t="s">
        <v>1113</v>
      </c>
      <c r="C5646" t="s">
        <v>12</v>
      </c>
      <c r="D5646" t="s">
        <v>1114</v>
      </c>
      <c r="E5646" s="16">
        <v>10</v>
      </c>
      <c r="G5646" t="s">
        <v>963</v>
      </c>
      <c r="H5646" s="17">
        <v>0.26</v>
      </c>
      <c r="I5646" t="s">
        <v>964</v>
      </c>
      <c r="J5646" s="18">
        <f>ROUND(E5646* H5646,5)</f>
        <v>2.6</v>
      </c>
      <c r="K5646" s="19"/>
    </row>
    <row r="5647" spans="1:27" x14ac:dyDescent="0.25">
      <c r="D5647" s="20" t="s">
        <v>978</v>
      </c>
      <c r="E5647" s="19"/>
      <c r="H5647" s="19"/>
      <c r="K5647" s="17">
        <f>SUM(J5643:J5646)</f>
        <v>135.37379999999999</v>
      </c>
    </row>
    <row r="5648" spans="1:27" x14ac:dyDescent="0.25">
      <c r="B5648" s="9" t="s">
        <v>955</v>
      </c>
      <c r="E5648" s="19"/>
      <c r="H5648" s="19"/>
      <c r="K5648" s="19"/>
    </row>
    <row r="5649" spans="1:27" x14ac:dyDescent="0.25">
      <c r="B5649" t="s">
        <v>983</v>
      </c>
      <c r="C5649" t="s">
        <v>37</v>
      </c>
      <c r="D5649" t="s">
        <v>984</v>
      </c>
      <c r="E5649" s="16">
        <v>4.0000000000000001E-3</v>
      </c>
      <c r="G5649" t="s">
        <v>963</v>
      </c>
      <c r="H5649" s="17">
        <v>97.42</v>
      </c>
      <c r="I5649" t="s">
        <v>964</v>
      </c>
      <c r="J5649" s="18">
        <f>ROUND(E5649* H5649,5)</f>
        <v>0.38968000000000003</v>
      </c>
      <c r="K5649" s="19"/>
    </row>
    <row r="5650" spans="1:27" x14ac:dyDescent="0.25">
      <c r="D5650" s="20" t="s">
        <v>1115</v>
      </c>
      <c r="E5650" s="19"/>
      <c r="H5650" s="19"/>
      <c r="K5650" s="17">
        <f>SUM(J5649:J5649)</f>
        <v>0.38968000000000003</v>
      </c>
    </row>
    <row r="5651" spans="1:27" x14ac:dyDescent="0.25">
      <c r="E5651" s="19"/>
      <c r="H5651" s="19"/>
      <c r="K5651" s="19"/>
    </row>
    <row r="5652" spans="1:27" x14ac:dyDescent="0.25">
      <c r="D5652" s="20" t="s">
        <v>980</v>
      </c>
      <c r="E5652" s="19"/>
      <c r="H5652" s="19">
        <v>2</v>
      </c>
      <c r="I5652" t="s">
        <v>981</v>
      </c>
      <c r="J5652">
        <f>ROUND(H5652/100*K5641,5)</f>
        <v>0.98340000000000005</v>
      </c>
      <c r="K5652" s="19"/>
    </row>
    <row r="5653" spans="1:27" x14ac:dyDescent="0.25">
      <c r="D5653" s="20" t="s">
        <v>979</v>
      </c>
      <c r="E5653" s="19"/>
      <c r="H5653" s="19"/>
      <c r="K5653" s="21">
        <f>SUM(J5636:J5652)</f>
        <v>185.91687999999999</v>
      </c>
    </row>
    <row r="5654" spans="1:27" x14ac:dyDescent="0.25">
      <c r="D5654" s="20" t="s">
        <v>1012</v>
      </c>
      <c r="E5654" s="19"/>
      <c r="H5654" s="19">
        <v>2.4</v>
      </c>
      <c r="I5654" t="s">
        <v>981</v>
      </c>
      <c r="K5654" s="17">
        <f>ROUND(H5654/100*K5653,5)</f>
        <v>4.4620100000000003</v>
      </c>
    </row>
    <row r="5655" spans="1:27" x14ac:dyDescent="0.25">
      <c r="D5655" s="20" t="s">
        <v>982</v>
      </c>
      <c r="E5655" s="19"/>
      <c r="H5655" s="19"/>
      <c r="K5655" s="21">
        <f>SUM(K5653:K5654)</f>
        <v>190.37888999999998</v>
      </c>
    </row>
    <row r="5657" spans="1:27" ht="45" customHeight="1" x14ac:dyDescent="0.25">
      <c r="A5657" s="12" t="s">
        <v>2269</v>
      </c>
      <c r="B5657" s="12" t="s">
        <v>611</v>
      </c>
      <c r="C5657" s="13" t="s">
        <v>12</v>
      </c>
      <c r="D5657" s="61" t="s">
        <v>612</v>
      </c>
      <c r="E5657" s="62"/>
      <c r="F5657" s="62"/>
      <c r="G5657" s="13"/>
      <c r="H5657" s="14" t="s">
        <v>958</v>
      </c>
      <c r="I5657" s="63">
        <v>1</v>
      </c>
      <c r="J5657" s="64"/>
      <c r="K5657" s="15">
        <f>ROUND(K5673,2)</f>
        <v>42.37</v>
      </c>
      <c r="L5657" s="13"/>
      <c r="M5657" s="13"/>
      <c r="N5657" s="13"/>
      <c r="O5657" s="13"/>
      <c r="P5657" s="13"/>
      <c r="Q5657" s="13"/>
      <c r="R5657" s="13"/>
      <c r="S5657" s="13"/>
      <c r="T5657" s="13"/>
      <c r="U5657" s="13"/>
      <c r="V5657" s="13"/>
      <c r="W5657" s="13"/>
      <c r="X5657" s="13"/>
      <c r="Y5657" s="13"/>
      <c r="Z5657" s="13"/>
      <c r="AA5657" s="13"/>
    </row>
    <row r="5658" spans="1:27" x14ac:dyDescent="0.25">
      <c r="B5658" s="9" t="s">
        <v>959</v>
      </c>
    </row>
    <row r="5659" spans="1:27" x14ac:dyDescent="0.25">
      <c r="B5659" t="s">
        <v>1111</v>
      </c>
      <c r="C5659" t="s">
        <v>25</v>
      </c>
      <c r="D5659" t="s">
        <v>1112</v>
      </c>
      <c r="E5659" s="16">
        <v>0.75</v>
      </c>
      <c r="F5659" t="s">
        <v>962</v>
      </c>
      <c r="G5659" t="s">
        <v>963</v>
      </c>
      <c r="H5659" s="17">
        <v>28.61</v>
      </c>
      <c r="I5659" t="s">
        <v>964</v>
      </c>
      <c r="J5659" s="18">
        <f>ROUND(E5659/I5657* H5659,5)</f>
        <v>21.4575</v>
      </c>
      <c r="K5659" s="19"/>
    </row>
    <row r="5660" spans="1:27" x14ac:dyDescent="0.25">
      <c r="B5660" t="s">
        <v>1109</v>
      </c>
      <c r="C5660" t="s">
        <v>25</v>
      </c>
      <c r="D5660" t="s">
        <v>1110</v>
      </c>
      <c r="E5660" s="16">
        <v>0.375</v>
      </c>
      <c r="F5660" t="s">
        <v>962</v>
      </c>
      <c r="G5660" t="s">
        <v>963</v>
      </c>
      <c r="H5660" s="17">
        <v>23.88</v>
      </c>
      <c r="I5660" t="s">
        <v>964</v>
      </c>
      <c r="J5660" s="18">
        <f>ROUND(E5660/I5657* H5660,5)</f>
        <v>8.9550000000000001</v>
      </c>
      <c r="K5660" s="19"/>
    </row>
    <row r="5661" spans="1:27" x14ac:dyDescent="0.25">
      <c r="D5661" s="20" t="s">
        <v>965</v>
      </c>
      <c r="E5661" s="19"/>
      <c r="H5661" s="19"/>
      <c r="K5661" s="17">
        <f>SUM(J5659:J5660)</f>
        <v>30.412500000000001</v>
      </c>
    </row>
    <row r="5662" spans="1:27" x14ac:dyDescent="0.25">
      <c r="B5662" s="9" t="s">
        <v>970</v>
      </c>
      <c r="E5662" s="19"/>
      <c r="H5662" s="19"/>
      <c r="K5662" s="19"/>
    </row>
    <row r="5663" spans="1:27" x14ac:dyDescent="0.25">
      <c r="B5663" t="s">
        <v>1113</v>
      </c>
      <c r="C5663" t="s">
        <v>12</v>
      </c>
      <c r="D5663" t="s">
        <v>1114</v>
      </c>
      <c r="E5663" s="16">
        <v>8</v>
      </c>
      <c r="G5663" t="s">
        <v>963</v>
      </c>
      <c r="H5663" s="17">
        <v>0.26</v>
      </c>
      <c r="I5663" t="s">
        <v>964</v>
      </c>
      <c r="J5663" s="18">
        <f>ROUND(E5663* H5663,5)</f>
        <v>2.08</v>
      </c>
      <c r="K5663" s="19"/>
    </row>
    <row r="5664" spans="1:27" x14ac:dyDescent="0.25">
      <c r="B5664" t="s">
        <v>2259</v>
      </c>
      <c r="C5664" t="s">
        <v>37</v>
      </c>
      <c r="D5664" t="s">
        <v>2260</v>
      </c>
      <c r="E5664" s="16">
        <v>0.16500000000000001</v>
      </c>
      <c r="G5664" t="s">
        <v>963</v>
      </c>
      <c r="H5664" s="17">
        <v>47.78</v>
      </c>
      <c r="I5664" t="s">
        <v>964</v>
      </c>
      <c r="J5664" s="18">
        <f>ROUND(E5664* H5664,5)</f>
        <v>7.8837000000000002</v>
      </c>
      <c r="K5664" s="19"/>
    </row>
    <row r="5665" spans="1:27" x14ac:dyDescent="0.25">
      <c r="D5665" s="20" t="s">
        <v>978</v>
      </c>
      <c r="E5665" s="19"/>
      <c r="H5665" s="19"/>
      <c r="K5665" s="17">
        <f>SUM(J5663:J5664)</f>
        <v>9.9636999999999993</v>
      </c>
    </row>
    <row r="5666" spans="1:27" x14ac:dyDescent="0.25">
      <c r="B5666" s="9" t="s">
        <v>955</v>
      </c>
      <c r="E5666" s="19"/>
      <c r="H5666" s="19"/>
      <c r="K5666" s="19"/>
    </row>
    <row r="5667" spans="1:27" x14ac:dyDescent="0.25">
      <c r="B5667" t="s">
        <v>983</v>
      </c>
      <c r="C5667" t="s">
        <v>37</v>
      </c>
      <c r="D5667" t="s">
        <v>984</v>
      </c>
      <c r="E5667" s="16">
        <v>4.0000000000000001E-3</v>
      </c>
      <c r="G5667" t="s">
        <v>963</v>
      </c>
      <c r="H5667" s="17">
        <v>97.42</v>
      </c>
      <c r="I5667" t="s">
        <v>964</v>
      </c>
      <c r="J5667" s="18">
        <f>ROUND(E5667* H5667,5)</f>
        <v>0.38968000000000003</v>
      </c>
      <c r="K5667" s="19"/>
    </row>
    <row r="5668" spans="1:27" x14ac:dyDescent="0.25">
      <c r="D5668" s="20" t="s">
        <v>1115</v>
      </c>
      <c r="E5668" s="19"/>
      <c r="H5668" s="19"/>
      <c r="K5668" s="17">
        <f>SUM(J5667:J5667)</f>
        <v>0.38968000000000003</v>
      </c>
    </row>
    <row r="5669" spans="1:27" x14ac:dyDescent="0.25">
      <c r="E5669" s="19"/>
      <c r="H5669" s="19"/>
      <c r="K5669" s="19"/>
    </row>
    <row r="5670" spans="1:27" x14ac:dyDescent="0.25">
      <c r="D5670" s="20" t="s">
        <v>980</v>
      </c>
      <c r="E5670" s="19"/>
      <c r="H5670" s="19">
        <v>2</v>
      </c>
      <c r="I5670" t="s">
        <v>981</v>
      </c>
      <c r="J5670">
        <f>ROUND(H5670/100*K5661,5)</f>
        <v>0.60824999999999996</v>
      </c>
      <c r="K5670" s="19"/>
    </row>
    <row r="5671" spans="1:27" x14ac:dyDescent="0.25">
      <c r="D5671" s="20" t="s">
        <v>979</v>
      </c>
      <c r="E5671" s="19"/>
      <c r="H5671" s="19"/>
      <c r="K5671" s="21">
        <f>SUM(J5658:J5670)</f>
        <v>41.374129999999994</v>
      </c>
    </row>
    <row r="5672" spans="1:27" x14ac:dyDescent="0.25">
      <c r="D5672" s="20" t="s">
        <v>1012</v>
      </c>
      <c r="E5672" s="19"/>
      <c r="H5672" s="19">
        <v>2.4</v>
      </c>
      <c r="I5672" t="s">
        <v>981</v>
      </c>
      <c r="K5672" s="17">
        <f>ROUND(H5672/100*K5671,5)</f>
        <v>0.99297999999999997</v>
      </c>
    </row>
    <row r="5673" spans="1:27" x14ac:dyDescent="0.25">
      <c r="D5673" s="20" t="s">
        <v>982</v>
      </c>
      <c r="E5673" s="19"/>
      <c r="H5673" s="19"/>
      <c r="K5673" s="21">
        <f>SUM(K5671:K5672)</f>
        <v>42.367109999999997</v>
      </c>
    </row>
    <row r="5675" spans="1:27" ht="45" customHeight="1" x14ac:dyDescent="0.25">
      <c r="A5675" s="12" t="s">
        <v>2270</v>
      </c>
      <c r="B5675" s="12" t="s">
        <v>551</v>
      </c>
      <c r="C5675" s="13" t="s">
        <v>12</v>
      </c>
      <c r="D5675" s="61" t="s">
        <v>552</v>
      </c>
      <c r="E5675" s="62"/>
      <c r="F5675" s="62"/>
      <c r="G5675" s="13"/>
      <c r="H5675" s="14" t="s">
        <v>958</v>
      </c>
      <c r="I5675" s="63">
        <v>1</v>
      </c>
      <c r="J5675" s="64"/>
      <c r="K5675" s="15">
        <f>ROUND(K5686,2)</f>
        <v>14.94</v>
      </c>
      <c r="L5675" s="13"/>
      <c r="M5675" s="13"/>
      <c r="N5675" s="13"/>
      <c r="O5675" s="13"/>
      <c r="P5675" s="13"/>
      <c r="Q5675" s="13"/>
      <c r="R5675" s="13"/>
      <c r="S5675" s="13"/>
      <c r="T5675" s="13"/>
      <c r="U5675" s="13"/>
      <c r="V5675" s="13"/>
      <c r="W5675" s="13"/>
      <c r="X5675" s="13"/>
      <c r="Y5675" s="13"/>
      <c r="Z5675" s="13"/>
      <c r="AA5675" s="13"/>
    </row>
    <row r="5676" spans="1:27" x14ac:dyDescent="0.25">
      <c r="B5676" s="9" t="s">
        <v>959</v>
      </c>
    </row>
    <row r="5677" spans="1:27" x14ac:dyDescent="0.25">
      <c r="B5677" t="s">
        <v>1111</v>
      </c>
      <c r="C5677" t="s">
        <v>25</v>
      </c>
      <c r="D5677" t="s">
        <v>1112</v>
      </c>
      <c r="E5677" s="16">
        <v>0.5</v>
      </c>
      <c r="F5677" t="s">
        <v>962</v>
      </c>
      <c r="G5677" t="s">
        <v>963</v>
      </c>
      <c r="H5677" s="17">
        <v>28.61</v>
      </c>
      <c r="I5677" t="s">
        <v>964</v>
      </c>
      <c r="J5677" s="18">
        <f>ROUND(E5677/I5675* H5677,5)</f>
        <v>14.305</v>
      </c>
      <c r="K5677" s="19"/>
    </row>
    <row r="5678" spans="1:27" x14ac:dyDescent="0.25">
      <c r="D5678" s="20" t="s">
        <v>965</v>
      </c>
      <c r="E5678" s="19"/>
      <c r="H5678" s="19"/>
      <c r="K5678" s="17">
        <f>SUM(J5677:J5677)</f>
        <v>14.305</v>
      </c>
    </row>
    <row r="5679" spans="1:27" x14ac:dyDescent="0.25">
      <c r="B5679" s="9" t="s">
        <v>970</v>
      </c>
      <c r="E5679" s="19"/>
      <c r="H5679" s="19"/>
      <c r="K5679" s="19"/>
    </row>
    <row r="5680" spans="1:27" x14ac:dyDescent="0.25">
      <c r="B5680" t="s">
        <v>2271</v>
      </c>
      <c r="C5680" t="s">
        <v>990</v>
      </c>
      <c r="D5680" t="s">
        <v>2272</v>
      </c>
      <c r="E5680" s="16">
        <v>1E-4</v>
      </c>
      <c r="G5680" t="s">
        <v>963</v>
      </c>
      <c r="H5680" s="17">
        <v>8.52</v>
      </c>
      <c r="I5680" t="s">
        <v>964</v>
      </c>
      <c r="J5680" s="18">
        <f>ROUND(E5680* H5680,5)</f>
        <v>8.4999999999999995E-4</v>
      </c>
      <c r="K5680" s="19"/>
    </row>
    <row r="5681" spans="1:27" x14ac:dyDescent="0.25">
      <c r="D5681" s="20" t="s">
        <v>978</v>
      </c>
      <c r="E5681" s="19"/>
      <c r="H5681" s="19"/>
      <c r="K5681" s="17">
        <f>SUM(J5680:J5680)</f>
        <v>8.4999999999999995E-4</v>
      </c>
    </row>
    <row r="5682" spans="1:27" x14ac:dyDescent="0.25">
      <c r="E5682" s="19"/>
      <c r="H5682" s="19"/>
      <c r="K5682" s="19"/>
    </row>
    <row r="5683" spans="1:27" x14ac:dyDescent="0.25">
      <c r="D5683" s="20" t="s">
        <v>980</v>
      </c>
      <c r="E5683" s="19"/>
      <c r="H5683" s="19">
        <v>2</v>
      </c>
      <c r="I5683" t="s">
        <v>981</v>
      </c>
      <c r="J5683">
        <f>ROUND(H5683/100*K5678,5)</f>
        <v>0.28610000000000002</v>
      </c>
      <c r="K5683" s="19"/>
    </row>
    <row r="5684" spans="1:27" x14ac:dyDescent="0.25">
      <c r="D5684" s="20" t="s">
        <v>979</v>
      </c>
      <c r="E5684" s="19"/>
      <c r="H5684" s="19"/>
      <c r="K5684" s="21">
        <f>SUM(J5676:J5683)</f>
        <v>14.591949999999999</v>
      </c>
    </row>
    <row r="5685" spans="1:27" x14ac:dyDescent="0.25">
      <c r="D5685" s="20" t="s">
        <v>1012</v>
      </c>
      <c r="E5685" s="19"/>
      <c r="H5685" s="19">
        <v>2.4</v>
      </c>
      <c r="I5685" t="s">
        <v>981</v>
      </c>
      <c r="K5685" s="17">
        <f>ROUND(H5685/100*K5684,5)</f>
        <v>0.35021000000000002</v>
      </c>
    </row>
    <row r="5686" spans="1:27" x14ac:dyDescent="0.25">
      <c r="D5686" s="20" t="s">
        <v>982</v>
      </c>
      <c r="E5686" s="19"/>
      <c r="H5686" s="19"/>
      <c r="K5686" s="21">
        <f>SUM(K5684:K5685)</f>
        <v>14.942159999999999</v>
      </c>
    </row>
    <row r="5688" spans="1:27" ht="45" customHeight="1" x14ac:dyDescent="0.25">
      <c r="A5688" s="12" t="s">
        <v>2273</v>
      </c>
      <c r="B5688" s="12" t="s">
        <v>553</v>
      </c>
      <c r="C5688" s="13" t="s">
        <v>12</v>
      </c>
      <c r="D5688" s="61" t="s">
        <v>554</v>
      </c>
      <c r="E5688" s="62"/>
      <c r="F5688" s="62"/>
      <c r="G5688" s="13"/>
      <c r="H5688" s="14" t="s">
        <v>958</v>
      </c>
      <c r="I5688" s="63">
        <v>1</v>
      </c>
      <c r="J5688" s="64"/>
      <c r="K5688" s="15">
        <f>ROUND(K5706,2)</f>
        <v>105.07</v>
      </c>
      <c r="L5688" s="13"/>
      <c r="M5688" s="13"/>
      <c r="N5688" s="13"/>
      <c r="O5688" s="13"/>
      <c r="P5688" s="13"/>
      <c r="Q5688" s="13"/>
      <c r="R5688" s="13"/>
      <c r="S5688" s="13"/>
      <c r="T5688" s="13"/>
      <c r="U5688" s="13"/>
      <c r="V5688" s="13"/>
      <c r="W5688" s="13"/>
      <c r="X5688" s="13"/>
      <c r="Y5688" s="13"/>
      <c r="Z5688" s="13"/>
      <c r="AA5688" s="13"/>
    </row>
    <row r="5689" spans="1:27" x14ac:dyDescent="0.25">
      <c r="B5689" s="9" t="s">
        <v>959</v>
      </c>
    </row>
    <row r="5690" spans="1:27" x14ac:dyDescent="0.25">
      <c r="B5690" t="s">
        <v>1111</v>
      </c>
      <c r="C5690" t="s">
        <v>25</v>
      </c>
      <c r="D5690" t="s">
        <v>1112</v>
      </c>
      <c r="E5690" s="16">
        <v>0.5</v>
      </c>
      <c r="F5690" t="s">
        <v>962</v>
      </c>
      <c r="G5690" t="s">
        <v>963</v>
      </c>
      <c r="H5690" s="17">
        <v>28.61</v>
      </c>
      <c r="I5690" t="s">
        <v>964</v>
      </c>
      <c r="J5690" s="18">
        <f>ROUND(E5690/I5688* H5690,5)</f>
        <v>14.305</v>
      </c>
      <c r="K5690" s="19"/>
    </row>
    <row r="5691" spans="1:27" x14ac:dyDescent="0.25">
      <c r="B5691" t="s">
        <v>1176</v>
      </c>
      <c r="C5691" t="s">
        <v>25</v>
      </c>
      <c r="D5691" t="s">
        <v>1177</v>
      </c>
      <c r="E5691" s="16">
        <v>0.3</v>
      </c>
      <c r="F5691" t="s">
        <v>962</v>
      </c>
      <c r="G5691" t="s">
        <v>963</v>
      </c>
      <c r="H5691" s="17">
        <v>29.57</v>
      </c>
      <c r="I5691" t="s">
        <v>964</v>
      </c>
      <c r="J5691" s="18">
        <f>ROUND(E5691/I5688* H5691,5)</f>
        <v>8.8710000000000004</v>
      </c>
      <c r="K5691" s="19"/>
    </row>
    <row r="5692" spans="1:27" x14ac:dyDescent="0.25">
      <c r="B5692" t="s">
        <v>1109</v>
      </c>
      <c r="C5692" t="s">
        <v>25</v>
      </c>
      <c r="D5692" t="s">
        <v>1110</v>
      </c>
      <c r="E5692" s="16">
        <v>0.25</v>
      </c>
      <c r="F5692" t="s">
        <v>962</v>
      </c>
      <c r="G5692" t="s">
        <v>963</v>
      </c>
      <c r="H5692" s="17">
        <v>23.88</v>
      </c>
      <c r="I5692" t="s">
        <v>964</v>
      </c>
      <c r="J5692" s="18">
        <f>ROUND(E5692/I5688* H5692,5)</f>
        <v>5.97</v>
      </c>
      <c r="K5692" s="19"/>
    </row>
    <row r="5693" spans="1:27" x14ac:dyDescent="0.25">
      <c r="B5693" t="s">
        <v>1178</v>
      </c>
      <c r="C5693" t="s">
        <v>25</v>
      </c>
      <c r="D5693" t="s">
        <v>1179</v>
      </c>
      <c r="E5693" s="16">
        <v>0.15</v>
      </c>
      <c r="F5693" t="s">
        <v>962</v>
      </c>
      <c r="G5693" t="s">
        <v>963</v>
      </c>
      <c r="H5693" s="17">
        <v>25.36</v>
      </c>
      <c r="I5693" t="s">
        <v>964</v>
      </c>
      <c r="J5693" s="18">
        <f>ROUND(E5693/I5688* H5693,5)</f>
        <v>3.8039999999999998</v>
      </c>
      <c r="K5693" s="19"/>
    </row>
    <row r="5694" spans="1:27" x14ac:dyDescent="0.25">
      <c r="D5694" s="20" t="s">
        <v>965</v>
      </c>
      <c r="E5694" s="19"/>
      <c r="H5694" s="19"/>
      <c r="K5694" s="17">
        <f>SUM(J5690:J5693)</f>
        <v>32.950000000000003</v>
      </c>
    </row>
    <row r="5695" spans="1:27" x14ac:dyDescent="0.25">
      <c r="B5695" s="9" t="s">
        <v>970</v>
      </c>
      <c r="E5695" s="19"/>
      <c r="H5695" s="19"/>
      <c r="K5695" s="19"/>
    </row>
    <row r="5696" spans="1:27" x14ac:dyDescent="0.25">
      <c r="B5696" t="s">
        <v>2274</v>
      </c>
      <c r="C5696" t="s">
        <v>12</v>
      </c>
      <c r="D5696" t="s">
        <v>2275</v>
      </c>
      <c r="E5696" s="16">
        <v>1</v>
      </c>
      <c r="G5696" t="s">
        <v>963</v>
      </c>
      <c r="H5696" s="17">
        <v>5.74</v>
      </c>
      <c r="I5696" t="s">
        <v>964</v>
      </c>
      <c r="J5696" s="18">
        <f>ROUND(E5696* H5696,5)</f>
        <v>5.74</v>
      </c>
      <c r="K5696" s="19"/>
    </row>
    <row r="5697" spans="1:27" x14ac:dyDescent="0.25">
      <c r="B5697" t="s">
        <v>2276</v>
      </c>
      <c r="C5697" t="s">
        <v>12</v>
      </c>
      <c r="D5697" t="s">
        <v>2277</v>
      </c>
      <c r="E5697" s="16">
        <v>1</v>
      </c>
      <c r="G5697" t="s">
        <v>963</v>
      </c>
      <c r="H5697" s="17">
        <v>63.05</v>
      </c>
      <c r="I5697" t="s">
        <v>964</v>
      </c>
      <c r="J5697" s="18">
        <f>ROUND(E5697* H5697,5)</f>
        <v>63.05</v>
      </c>
      <c r="K5697" s="19"/>
    </row>
    <row r="5698" spans="1:27" x14ac:dyDescent="0.25">
      <c r="D5698" s="20" t="s">
        <v>978</v>
      </c>
      <c r="E5698" s="19"/>
      <c r="H5698" s="19"/>
      <c r="K5698" s="17">
        <f>SUM(J5696:J5697)</f>
        <v>68.789999999999992</v>
      </c>
    </row>
    <row r="5699" spans="1:27" x14ac:dyDescent="0.25">
      <c r="B5699" s="9" t="s">
        <v>955</v>
      </c>
      <c r="E5699" s="19"/>
      <c r="H5699" s="19"/>
      <c r="K5699" s="19"/>
    </row>
    <row r="5700" spans="1:27" x14ac:dyDescent="0.25">
      <c r="B5700" t="s">
        <v>983</v>
      </c>
      <c r="C5700" t="s">
        <v>37</v>
      </c>
      <c r="D5700" t="s">
        <v>984</v>
      </c>
      <c r="E5700" s="16">
        <v>2.0999999999999999E-3</v>
      </c>
      <c r="G5700" t="s">
        <v>963</v>
      </c>
      <c r="H5700" s="17">
        <v>97.42</v>
      </c>
      <c r="I5700" t="s">
        <v>964</v>
      </c>
      <c r="J5700" s="18">
        <f>ROUND(E5700* H5700,5)</f>
        <v>0.20458000000000001</v>
      </c>
      <c r="K5700" s="19"/>
    </row>
    <row r="5701" spans="1:27" x14ac:dyDescent="0.25">
      <c r="D5701" s="20" t="s">
        <v>1115</v>
      </c>
      <c r="E5701" s="19"/>
      <c r="H5701" s="19"/>
      <c r="K5701" s="17">
        <f>SUM(J5700:J5700)</f>
        <v>0.20458000000000001</v>
      </c>
    </row>
    <row r="5702" spans="1:27" x14ac:dyDescent="0.25">
      <c r="E5702" s="19"/>
      <c r="H5702" s="19"/>
      <c r="K5702" s="19"/>
    </row>
    <row r="5703" spans="1:27" x14ac:dyDescent="0.25">
      <c r="D5703" s="20" t="s">
        <v>980</v>
      </c>
      <c r="E5703" s="19"/>
      <c r="H5703" s="19">
        <v>2</v>
      </c>
      <c r="I5703" t="s">
        <v>981</v>
      </c>
      <c r="J5703">
        <f>ROUND(H5703/100*K5694,5)</f>
        <v>0.65900000000000003</v>
      </c>
      <c r="K5703" s="19"/>
    </row>
    <row r="5704" spans="1:27" x14ac:dyDescent="0.25">
      <c r="D5704" s="20" t="s">
        <v>979</v>
      </c>
      <c r="E5704" s="19"/>
      <c r="H5704" s="19"/>
      <c r="K5704" s="21">
        <f>SUM(J5689:J5703)</f>
        <v>102.60358000000002</v>
      </c>
    </row>
    <row r="5705" spans="1:27" x14ac:dyDescent="0.25">
      <c r="D5705" s="20" t="s">
        <v>1012</v>
      </c>
      <c r="E5705" s="19"/>
      <c r="H5705" s="19">
        <v>2.4</v>
      </c>
      <c r="I5705" t="s">
        <v>981</v>
      </c>
      <c r="K5705" s="17">
        <f>ROUND(H5705/100*K5704,5)</f>
        <v>2.4624899999999998</v>
      </c>
    </row>
    <row r="5706" spans="1:27" x14ac:dyDescent="0.25">
      <c r="D5706" s="20" t="s">
        <v>982</v>
      </c>
      <c r="E5706" s="19"/>
      <c r="H5706" s="19"/>
      <c r="K5706" s="21">
        <f>SUM(K5704:K5705)</f>
        <v>105.06607000000002</v>
      </c>
    </row>
    <row r="5708" spans="1:27" ht="45" customHeight="1" x14ac:dyDescent="0.25">
      <c r="A5708" s="12" t="s">
        <v>2278</v>
      </c>
      <c r="B5708" s="12" t="s">
        <v>555</v>
      </c>
      <c r="C5708" s="13" t="s">
        <v>12</v>
      </c>
      <c r="D5708" s="61" t="s">
        <v>556</v>
      </c>
      <c r="E5708" s="62"/>
      <c r="F5708" s="62"/>
      <c r="G5708" s="13"/>
      <c r="H5708" s="14" t="s">
        <v>958</v>
      </c>
      <c r="I5708" s="63">
        <v>1</v>
      </c>
      <c r="J5708" s="64"/>
      <c r="K5708" s="15">
        <f>ROUND(K5726,2)</f>
        <v>131.88999999999999</v>
      </c>
      <c r="L5708" s="13"/>
      <c r="M5708" s="13"/>
      <c r="N5708" s="13"/>
      <c r="O5708" s="13"/>
      <c r="P5708" s="13"/>
      <c r="Q5708" s="13"/>
      <c r="R5708" s="13"/>
      <c r="S5708" s="13"/>
      <c r="T5708" s="13"/>
      <c r="U5708" s="13"/>
      <c r="V5708" s="13"/>
      <c r="W5708" s="13"/>
      <c r="X5708" s="13"/>
      <c r="Y5708" s="13"/>
      <c r="Z5708" s="13"/>
      <c r="AA5708" s="13"/>
    </row>
    <row r="5709" spans="1:27" x14ac:dyDescent="0.25">
      <c r="B5709" s="9" t="s">
        <v>959</v>
      </c>
    </row>
    <row r="5710" spans="1:27" x14ac:dyDescent="0.25">
      <c r="B5710" t="s">
        <v>1176</v>
      </c>
      <c r="C5710" t="s">
        <v>25</v>
      </c>
      <c r="D5710" t="s">
        <v>1177</v>
      </c>
      <c r="E5710" s="16">
        <v>0.3</v>
      </c>
      <c r="F5710" t="s">
        <v>962</v>
      </c>
      <c r="G5710" t="s">
        <v>963</v>
      </c>
      <c r="H5710" s="17">
        <v>29.57</v>
      </c>
      <c r="I5710" t="s">
        <v>964</v>
      </c>
      <c r="J5710" s="18">
        <f>ROUND(E5710/I5708* H5710,5)</f>
        <v>8.8710000000000004</v>
      </c>
      <c r="K5710" s="19"/>
    </row>
    <row r="5711" spans="1:27" x14ac:dyDescent="0.25">
      <c r="B5711" t="s">
        <v>1111</v>
      </c>
      <c r="C5711" t="s">
        <v>25</v>
      </c>
      <c r="D5711" t="s">
        <v>1112</v>
      </c>
      <c r="E5711" s="16">
        <v>0.6</v>
      </c>
      <c r="F5711" t="s">
        <v>962</v>
      </c>
      <c r="G5711" t="s">
        <v>963</v>
      </c>
      <c r="H5711" s="17">
        <v>28.61</v>
      </c>
      <c r="I5711" t="s">
        <v>964</v>
      </c>
      <c r="J5711" s="18">
        <f>ROUND(E5711/I5708* H5711,5)</f>
        <v>17.166</v>
      </c>
      <c r="K5711" s="19"/>
    </row>
    <row r="5712" spans="1:27" x14ac:dyDescent="0.25">
      <c r="B5712" t="s">
        <v>1178</v>
      </c>
      <c r="C5712" t="s">
        <v>25</v>
      </c>
      <c r="D5712" t="s">
        <v>1179</v>
      </c>
      <c r="E5712" s="16">
        <v>0.15</v>
      </c>
      <c r="F5712" t="s">
        <v>962</v>
      </c>
      <c r="G5712" t="s">
        <v>963</v>
      </c>
      <c r="H5712" s="17">
        <v>25.36</v>
      </c>
      <c r="I5712" t="s">
        <v>964</v>
      </c>
      <c r="J5712" s="18">
        <f>ROUND(E5712/I5708* H5712,5)</f>
        <v>3.8039999999999998</v>
      </c>
      <c r="K5712" s="19"/>
    </row>
    <row r="5713" spans="1:27" x14ac:dyDescent="0.25">
      <c r="B5713" t="s">
        <v>1109</v>
      </c>
      <c r="C5713" t="s">
        <v>25</v>
      </c>
      <c r="D5713" t="s">
        <v>1110</v>
      </c>
      <c r="E5713" s="16">
        <v>0.3</v>
      </c>
      <c r="F5713" t="s">
        <v>962</v>
      </c>
      <c r="G5713" t="s">
        <v>963</v>
      </c>
      <c r="H5713" s="17">
        <v>23.88</v>
      </c>
      <c r="I5713" t="s">
        <v>964</v>
      </c>
      <c r="J5713" s="18">
        <f>ROUND(E5713/I5708* H5713,5)</f>
        <v>7.1639999999999997</v>
      </c>
      <c r="K5713" s="19"/>
    </row>
    <row r="5714" spans="1:27" x14ac:dyDescent="0.25">
      <c r="D5714" s="20" t="s">
        <v>965</v>
      </c>
      <c r="E5714" s="19"/>
      <c r="H5714" s="19"/>
      <c r="K5714" s="17">
        <f>SUM(J5710:J5713)</f>
        <v>37.004999999999995</v>
      </c>
    </row>
    <row r="5715" spans="1:27" x14ac:dyDescent="0.25">
      <c r="B5715" s="9" t="s">
        <v>970</v>
      </c>
      <c r="E5715" s="19"/>
      <c r="H5715" s="19"/>
      <c r="K5715" s="19"/>
    </row>
    <row r="5716" spans="1:27" x14ac:dyDescent="0.25">
      <c r="B5716" t="s">
        <v>2279</v>
      </c>
      <c r="C5716" t="s">
        <v>12</v>
      </c>
      <c r="D5716" t="s">
        <v>2280</v>
      </c>
      <c r="E5716" s="16">
        <v>1</v>
      </c>
      <c r="G5716" t="s">
        <v>963</v>
      </c>
      <c r="H5716" s="17">
        <v>85.11</v>
      </c>
      <c r="I5716" t="s">
        <v>964</v>
      </c>
      <c r="J5716" s="18">
        <f>ROUND(E5716* H5716,5)</f>
        <v>85.11</v>
      </c>
      <c r="K5716" s="19"/>
    </row>
    <row r="5717" spans="1:27" x14ac:dyDescent="0.25">
      <c r="B5717" t="s">
        <v>2274</v>
      </c>
      <c r="C5717" t="s">
        <v>12</v>
      </c>
      <c r="D5717" t="s">
        <v>2275</v>
      </c>
      <c r="E5717" s="16">
        <v>1</v>
      </c>
      <c r="G5717" t="s">
        <v>963</v>
      </c>
      <c r="H5717" s="17">
        <v>5.74</v>
      </c>
      <c r="I5717" t="s">
        <v>964</v>
      </c>
      <c r="J5717" s="18">
        <f>ROUND(E5717* H5717,5)</f>
        <v>5.74</v>
      </c>
      <c r="K5717" s="19"/>
    </row>
    <row r="5718" spans="1:27" x14ac:dyDescent="0.25">
      <c r="D5718" s="20" t="s">
        <v>978</v>
      </c>
      <c r="E5718" s="19"/>
      <c r="H5718" s="19"/>
      <c r="K5718" s="17">
        <f>SUM(J5716:J5717)</f>
        <v>90.85</v>
      </c>
    </row>
    <row r="5719" spans="1:27" x14ac:dyDescent="0.25">
      <c r="B5719" s="9" t="s">
        <v>955</v>
      </c>
      <c r="E5719" s="19"/>
      <c r="H5719" s="19"/>
      <c r="K5719" s="19"/>
    </row>
    <row r="5720" spans="1:27" x14ac:dyDescent="0.25">
      <c r="B5720" t="s">
        <v>983</v>
      </c>
      <c r="C5720" t="s">
        <v>37</v>
      </c>
      <c r="D5720" t="s">
        <v>984</v>
      </c>
      <c r="E5720" s="16">
        <v>2.0999999999999999E-3</v>
      </c>
      <c r="G5720" t="s">
        <v>963</v>
      </c>
      <c r="H5720" s="17">
        <v>97.42</v>
      </c>
      <c r="I5720" t="s">
        <v>964</v>
      </c>
      <c r="J5720" s="18">
        <f>ROUND(E5720* H5720,5)</f>
        <v>0.20458000000000001</v>
      </c>
      <c r="K5720" s="19"/>
    </row>
    <row r="5721" spans="1:27" x14ac:dyDescent="0.25">
      <c r="D5721" s="20" t="s">
        <v>1115</v>
      </c>
      <c r="E5721" s="19"/>
      <c r="H5721" s="19"/>
      <c r="K5721" s="17">
        <f>SUM(J5720:J5720)</f>
        <v>0.20458000000000001</v>
      </c>
    </row>
    <row r="5722" spans="1:27" x14ac:dyDescent="0.25">
      <c r="E5722" s="19"/>
      <c r="H5722" s="19"/>
      <c r="K5722" s="19"/>
    </row>
    <row r="5723" spans="1:27" x14ac:dyDescent="0.25">
      <c r="D5723" s="20" t="s">
        <v>980</v>
      </c>
      <c r="E5723" s="19"/>
      <c r="H5723" s="19">
        <v>2</v>
      </c>
      <c r="I5723" t="s">
        <v>981</v>
      </c>
      <c r="J5723">
        <f>ROUND(H5723/100*K5714,5)</f>
        <v>0.74009999999999998</v>
      </c>
      <c r="K5723" s="19"/>
    </row>
    <row r="5724" spans="1:27" x14ac:dyDescent="0.25">
      <c r="D5724" s="20" t="s">
        <v>979</v>
      </c>
      <c r="E5724" s="19"/>
      <c r="H5724" s="19"/>
      <c r="K5724" s="21">
        <f>SUM(J5709:J5723)</f>
        <v>128.79968</v>
      </c>
    </row>
    <row r="5725" spans="1:27" x14ac:dyDescent="0.25">
      <c r="D5725" s="20" t="s">
        <v>1012</v>
      </c>
      <c r="E5725" s="19"/>
      <c r="H5725" s="19">
        <v>2.4</v>
      </c>
      <c r="I5725" t="s">
        <v>981</v>
      </c>
      <c r="K5725" s="17">
        <f>ROUND(H5725/100*K5724,5)</f>
        <v>3.0911900000000001</v>
      </c>
    </row>
    <row r="5726" spans="1:27" x14ac:dyDescent="0.25">
      <c r="D5726" s="20" t="s">
        <v>982</v>
      </c>
      <c r="E5726" s="19"/>
      <c r="H5726" s="19"/>
      <c r="K5726" s="21">
        <f>SUM(K5724:K5725)</f>
        <v>131.89087000000001</v>
      </c>
    </row>
    <row r="5728" spans="1:27" ht="45" customHeight="1" x14ac:dyDescent="0.25">
      <c r="A5728" s="12" t="s">
        <v>2281</v>
      </c>
      <c r="B5728" s="12" t="s">
        <v>557</v>
      </c>
      <c r="C5728" s="13" t="s">
        <v>12</v>
      </c>
      <c r="D5728" s="61" t="s">
        <v>558</v>
      </c>
      <c r="E5728" s="62"/>
      <c r="F5728" s="62"/>
      <c r="G5728" s="13"/>
      <c r="H5728" s="14" t="s">
        <v>958</v>
      </c>
      <c r="I5728" s="63">
        <v>1</v>
      </c>
      <c r="J5728" s="64"/>
      <c r="K5728" s="15">
        <f>ROUND(K5746,2)</f>
        <v>161.87</v>
      </c>
      <c r="L5728" s="13"/>
      <c r="M5728" s="13"/>
      <c r="N5728" s="13"/>
      <c r="O5728" s="13"/>
      <c r="P5728" s="13"/>
      <c r="Q5728" s="13"/>
      <c r="R5728" s="13"/>
      <c r="S5728" s="13"/>
      <c r="T5728" s="13"/>
      <c r="U5728" s="13"/>
      <c r="V5728" s="13"/>
      <c r="W5728" s="13"/>
      <c r="X5728" s="13"/>
      <c r="Y5728" s="13"/>
      <c r="Z5728" s="13"/>
      <c r="AA5728" s="13"/>
    </row>
    <row r="5729" spans="2:11" x14ac:dyDescent="0.25">
      <c r="B5729" s="9" t="s">
        <v>959</v>
      </c>
    </row>
    <row r="5730" spans="2:11" x14ac:dyDescent="0.25">
      <c r="B5730" t="s">
        <v>1176</v>
      </c>
      <c r="C5730" t="s">
        <v>25</v>
      </c>
      <c r="D5730" t="s">
        <v>1177</v>
      </c>
      <c r="E5730" s="16">
        <v>0.3</v>
      </c>
      <c r="F5730" t="s">
        <v>962</v>
      </c>
      <c r="G5730" t="s">
        <v>963</v>
      </c>
      <c r="H5730" s="17">
        <v>29.57</v>
      </c>
      <c r="I5730" t="s">
        <v>964</v>
      </c>
      <c r="J5730" s="18">
        <f>ROUND(E5730/I5728* H5730,5)</f>
        <v>8.8710000000000004</v>
      </c>
      <c r="K5730" s="19"/>
    </row>
    <row r="5731" spans="2:11" x14ac:dyDescent="0.25">
      <c r="B5731" t="s">
        <v>1109</v>
      </c>
      <c r="C5731" t="s">
        <v>25</v>
      </c>
      <c r="D5731" t="s">
        <v>1110</v>
      </c>
      <c r="E5731" s="16">
        <v>0.2</v>
      </c>
      <c r="F5731" t="s">
        <v>962</v>
      </c>
      <c r="G5731" t="s">
        <v>963</v>
      </c>
      <c r="H5731" s="17">
        <v>23.88</v>
      </c>
      <c r="I5731" t="s">
        <v>964</v>
      </c>
      <c r="J5731" s="18">
        <f>ROUND(E5731/I5728* H5731,5)</f>
        <v>4.7759999999999998</v>
      </c>
      <c r="K5731" s="19"/>
    </row>
    <row r="5732" spans="2:11" x14ac:dyDescent="0.25">
      <c r="B5732" t="s">
        <v>1178</v>
      </c>
      <c r="C5732" t="s">
        <v>25</v>
      </c>
      <c r="D5732" t="s">
        <v>1179</v>
      </c>
      <c r="E5732" s="16">
        <v>0.15</v>
      </c>
      <c r="F5732" t="s">
        <v>962</v>
      </c>
      <c r="G5732" t="s">
        <v>963</v>
      </c>
      <c r="H5732" s="17">
        <v>25.36</v>
      </c>
      <c r="I5732" t="s">
        <v>964</v>
      </c>
      <c r="J5732" s="18">
        <f>ROUND(E5732/I5728* H5732,5)</f>
        <v>3.8039999999999998</v>
      </c>
      <c r="K5732" s="19"/>
    </row>
    <row r="5733" spans="2:11" x14ac:dyDescent="0.25">
      <c r="B5733" t="s">
        <v>1111</v>
      </c>
      <c r="C5733" t="s">
        <v>25</v>
      </c>
      <c r="D5733" t="s">
        <v>1112</v>
      </c>
      <c r="E5733" s="16">
        <v>0.4</v>
      </c>
      <c r="F5733" t="s">
        <v>962</v>
      </c>
      <c r="G5733" t="s">
        <v>963</v>
      </c>
      <c r="H5733" s="17">
        <v>28.61</v>
      </c>
      <c r="I5733" t="s">
        <v>964</v>
      </c>
      <c r="J5733" s="18">
        <f>ROUND(E5733/I5728* H5733,5)</f>
        <v>11.444000000000001</v>
      </c>
      <c r="K5733" s="19"/>
    </row>
    <row r="5734" spans="2:11" x14ac:dyDescent="0.25">
      <c r="D5734" s="20" t="s">
        <v>965</v>
      </c>
      <c r="E5734" s="19"/>
      <c r="H5734" s="19"/>
      <c r="K5734" s="17">
        <f>SUM(J5730:J5733)</f>
        <v>28.895000000000003</v>
      </c>
    </row>
    <row r="5735" spans="2:11" x14ac:dyDescent="0.25">
      <c r="B5735" s="9" t="s">
        <v>970</v>
      </c>
      <c r="E5735" s="19"/>
      <c r="H5735" s="19"/>
      <c r="K5735" s="19"/>
    </row>
    <row r="5736" spans="2:11" x14ac:dyDescent="0.25">
      <c r="B5736" t="s">
        <v>2274</v>
      </c>
      <c r="C5736" t="s">
        <v>12</v>
      </c>
      <c r="D5736" t="s">
        <v>2275</v>
      </c>
      <c r="E5736" s="16">
        <v>1</v>
      </c>
      <c r="G5736" t="s">
        <v>963</v>
      </c>
      <c r="H5736" s="17">
        <v>5.74</v>
      </c>
      <c r="I5736" t="s">
        <v>964</v>
      </c>
      <c r="J5736" s="18">
        <f>ROUND(E5736* H5736,5)</f>
        <v>5.74</v>
      </c>
      <c r="K5736" s="19"/>
    </row>
    <row r="5737" spans="2:11" x14ac:dyDescent="0.25">
      <c r="B5737" t="s">
        <v>2282</v>
      </c>
      <c r="C5737" t="s">
        <v>12</v>
      </c>
      <c r="D5737" t="s">
        <v>2283</v>
      </c>
      <c r="E5737" s="16">
        <v>1</v>
      </c>
      <c r="G5737" t="s">
        <v>963</v>
      </c>
      <c r="H5737" s="17">
        <v>122.66</v>
      </c>
      <c r="I5737" t="s">
        <v>964</v>
      </c>
      <c r="J5737" s="18">
        <f>ROUND(E5737* H5737,5)</f>
        <v>122.66</v>
      </c>
      <c r="K5737" s="19"/>
    </row>
    <row r="5738" spans="2:11" x14ac:dyDescent="0.25">
      <c r="D5738" s="20" t="s">
        <v>978</v>
      </c>
      <c r="E5738" s="19"/>
      <c r="H5738" s="19"/>
      <c r="K5738" s="17">
        <f>SUM(J5736:J5737)</f>
        <v>128.4</v>
      </c>
    </row>
    <row r="5739" spans="2:11" x14ac:dyDescent="0.25">
      <c r="B5739" s="9" t="s">
        <v>955</v>
      </c>
      <c r="E5739" s="19"/>
      <c r="H5739" s="19"/>
      <c r="K5739" s="19"/>
    </row>
    <row r="5740" spans="2:11" x14ac:dyDescent="0.25">
      <c r="B5740" t="s">
        <v>983</v>
      </c>
      <c r="C5740" t="s">
        <v>37</v>
      </c>
      <c r="D5740" t="s">
        <v>984</v>
      </c>
      <c r="E5740" s="16">
        <v>2.0999999999999999E-3</v>
      </c>
      <c r="G5740" t="s">
        <v>963</v>
      </c>
      <c r="H5740" s="17">
        <v>97.42</v>
      </c>
      <c r="I5740" t="s">
        <v>964</v>
      </c>
      <c r="J5740" s="18">
        <f>ROUND(E5740* H5740,5)</f>
        <v>0.20458000000000001</v>
      </c>
      <c r="K5740" s="19"/>
    </row>
    <row r="5741" spans="2:11" x14ac:dyDescent="0.25">
      <c r="D5741" s="20" t="s">
        <v>1115</v>
      </c>
      <c r="E5741" s="19"/>
      <c r="H5741" s="19"/>
      <c r="K5741" s="17">
        <f>SUM(J5740:J5740)</f>
        <v>0.20458000000000001</v>
      </c>
    </row>
    <row r="5742" spans="2:11" x14ac:dyDescent="0.25">
      <c r="E5742" s="19"/>
      <c r="H5742" s="19"/>
      <c r="K5742" s="19"/>
    </row>
    <row r="5743" spans="2:11" x14ac:dyDescent="0.25">
      <c r="D5743" s="20" t="s">
        <v>980</v>
      </c>
      <c r="E5743" s="19"/>
      <c r="H5743" s="19">
        <v>2</v>
      </c>
      <c r="I5743" t="s">
        <v>981</v>
      </c>
      <c r="J5743">
        <f>ROUND(H5743/100*K5734,5)</f>
        <v>0.57789999999999997</v>
      </c>
      <c r="K5743" s="19"/>
    </row>
    <row r="5744" spans="2:11" x14ac:dyDescent="0.25">
      <c r="D5744" s="20" t="s">
        <v>979</v>
      </c>
      <c r="E5744" s="19"/>
      <c r="H5744" s="19"/>
      <c r="K5744" s="21">
        <f>SUM(J5729:J5743)</f>
        <v>158.07748000000001</v>
      </c>
    </row>
    <row r="5745" spans="1:27" x14ac:dyDescent="0.25">
      <c r="D5745" s="20" t="s">
        <v>1012</v>
      </c>
      <c r="E5745" s="19"/>
      <c r="H5745" s="19">
        <v>2.4</v>
      </c>
      <c r="I5745" t="s">
        <v>981</v>
      </c>
      <c r="K5745" s="17">
        <f>ROUND(H5745/100*K5744,5)</f>
        <v>3.79386</v>
      </c>
    </row>
    <row r="5746" spans="1:27" x14ac:dyDescent="0.25">
      <c r="D5746" s="20" t="s">
        <v>982</v>
      </c>
      <c r="E5746" s="19"/>
      <c r="H5746" s="19"/>
      <c r="K5746" s="21">
        <f>SUM(K5744:K5745)</f>
        <v>161.87134</v>
      </c>
    </row>
    <row r="5748" spans="1:27" ht="45" customHeight="1" x14ac:dyDescent="0.25">
      <c r="A5748" s="12" t="s">
        <v>2284</v>
      </c>
      <c r="B5748" s="12" t="s">
        <v>559</v>
      </c>
      <c r="C5748" s="13" t="s">
        <v>12</v>
      </c>
      <c r="D5748" s="61" t="s">
        <v>560</v>
      </c>
      <c r="E5748" s="62"/>
      <c r="F5748" s="62"/>
      <c r="G5748" s="13"/>
      <c r="H5748" s="14" t="s">
        <v>958</v>
      </c>
      <c r="I5748" s="63">
        <v>1</v>
      </c>
      <c r="J5748" s="64"/>
      <c r="K5748" s="15">
        <f>ROUND(K5766,2)</f>
        <v>152.83000000000001</v>
      </c>
      <c r="L5748" s="13"/>
      <c r="M5748" s="13"/>
      <c r="N5748" s="13"/>
      <c r="O5748" s="13"/>
      <c r="P5748" s="13"/>
      <c r="Q5748" s="13"/>
      <c r="R5748" s="13"/>
      <c r="S5748" s="13"/>
      <c r="T5748" s="13"/>
      <c r="U5748" s="13"/>
      <c r="V5748" s="13"/>
      <c r="W5748" s="13"/>
      <c r="X5748" s="13"/>
      <c r="Y5748" s="13"/>
      <c r="Z5748" s="13"/>
      <c r="AA5748" s="13"/>
    </row>
    <row r="5749" spans="1:27" x14ac:dyDescent="0.25">
      <c r="B5749" s="9" t="s">
        <v>959</v>
      </c>
    </row>
    <row r="5750" spans="1:27" x14ac:dyDescent="0.25">
      <c r="B5750" t="s">
        <v>1111</v>
      </c>
      <c r="C5750" t="s">
        <v>25</v>
      </c>
      <c r="D5750" t="s">
        <v>1112</v>
      </c>
      <c r="E5750" s="16">
        <v>0.4</v>
      </c>
      <c r="F5750" t="s">
        <v>962</v>
      </c>
      <c r="G5750" t="s">
        <v>963</v>
      </c>
      <c r="H5750" s="17">
        <v>28.61</v>
      </c>
      <c r="I5750" t="s">
        <v>964</v>
      </c>
      <c r="J5750" s="18">
        <f>ROUND(E5750/I5748* H5750,5)</f>
        <v>11.444000000000001</v>
      </c>
      <c r="K5750" s="19"/>
    </row>
    <row r="5751" spans="1:27" x14ac:dyDescent="0.25">
      <c r="B5751" t="s">
        <v>1176</v>
      </c>
      <c r="C5751" t="s">
        <v>25</v>
      </c>
      <c r="D5751" t="s">
        <v>1177</v>
      </c>
      <c r="E5751" s="16">
        <v>0.3</v>
      </c>
      <c r="F5751" t="s">
        <v>962</v>
      </c>
      <c r="G5751" t="s">
        <v>963</v>
      </c>
      <c r="H5751" s="17">
        <v>29.57</v>
      </c>
      <c r="I5751" t="s">
        <v>964</v>
      </c>
      <c r="J5751" s="18">
        <f>ROUND(E5751/I5748* H5751,5)</f>
        <v>8.8710000000000004</v>
      </c>
      <c r="K5751" s="19"/>
    </row>
    <row r="5752" spans="1:27" x14ac:dyDescent="0.25">
      <c r="B5752" t="s">
        <v>1178</v>
      </c>
      <c r="C5752" t="s">
        <v>25</v>
      </c>
      <c r="D5752" t="s">
        <v>1179</v>
      </c>
      <c r="E5752" s="16">
        <v>0.15</v>
      </c>
      <c r="F5752" t="s">
        <v>962</v>
      </c>
      <c r="G5752" t="s">
        <v>963</v>
      </c>
      <c r="H5752" s="17">
        <v>25.36</v>
      </c>
      <c r="I5752" t="s">
        <v>964</v>
      </c>
      <c r="J5752" s="18">
        <f>ROUND(E5752/I5748* H5752,5)</f>
        <v>3.8039999999999998</v>
      </c>
      <c r="K5752" s="19"/>
    </row>
    <row r="5753" spans="1:27" x14ac:dyDescent="0.25">
      <c r="B5753" t="s">
        <v>1109</v>
      </c>
      <c r="C5753" t="s">
        <v>25</v>
      </c>
      <c r="D5753" t="s">
        <v>1110</v>
      </c>
      <c r="E5753" s="16">
        <v>0.2</v>
      </c>
      <c r="F5753" t="s">
        <v>962</v>
      </c>
      <c r="G5753" t="s">
        <v>963</v>
      </c>
      <c r="H5753" s="17">
        <v>23.88</v>
      </c>
      <c r="I5753" t="s">
        <v>964</v>
      </c>
      <c r="J5753" s="18">
        <f>ROUND(E5753/I5748* H5753,5)</f>
        <v>4.7759999999999998</v>
      </c>
      <c r="K5753" s="19"/>
    </row>
    <row r="5754" spans="1:27" x14ac:dyDescent="0.25">
      <c r="D5754" s="20" t="s">
        <v>965</v>
      </c>
      <c r="E5754" s="19"/>
      <c r="H5754" s="19"/>
      <c r="K5754" s="17">
        <f>SUM(J5750:J5753)</f>
        <v>28.895</v>
      </c>
    </row>
    <row r="5755" spans="1:27" x14ac:dyDescent="0.25">
      <c r="B5755" s="9" t="s">
        <v>970</v>
      </c>
      <c r="E5755" s="19"/>
      <c r="H5755" s="19"/>
      <c r="K5755" s="19"/>
    </row>
    <row r="5756" spans="1:27" x14ac:dyDescent="0.25">
      <c r="B5756" t="s">
        <v>2274</v>
      </c>
      <c r="C5756" t="s">
        <v>12</v>
      </c>
      <c r="D5756" t="s">
        <v>2275</v>
      </c>
      <c r="E5756" s="16">
        <v>1</v>
      </c>
      <c r="G5756" t="s">
        <v>963</v>
      </c>
      <c r="H5756" s="17">
        <v>5.74</v>
      </c>
      <c r="I5756" t="s">
        <v>964</v>
      </c>
      <c r="J5756" s="18">
        <f>ROUND(E5756* H5756,5)</f>
        <v>5.74</v>
      </c>
      <c r="K5756" s="19"/>
    </row>
    <row r="5757" spans="1:27" x14ac:dyDescent="0.25">
      <c r="B5757" t="s">
        <v>2285</v>
      </c>
      <c r="C5757" t="s">
        <v>12</v>
      </c>
      <c r="D5757" t="s">
        <v>2286</v>
      </c>
      <c r="E5757" s="16">
        <v>1</v>
      </c>
      <c r="G5757" t="s">
        <v>963</v>
      </c>
      <c r="H5757" s="17">
        <v>113.83</v>
      </c>
      <c r="I5757" t="s">
        <v>964</v>
      </c>
      <c r="J5757" s="18">
        <f>ROUND(E5757* H5757,5)</f>
        <v>113.83</v>
      </c>
      <c r="K5757" s="19"/>
    </row>
    <row r="5758" spans="1:27" x14ac:dyDescent="0.25">
      <c r="D5758" s="20" t="s">
        <v>978</v>
      </c>
      <c r="E5758" s="19"/>
      <c r="H5758" s="19"/>
      <c r="K5758" s="17">
        <f>SUM(J5756:J5757)</f>
        <v>119.57</v>
      </c>
    </row>
    <row r="5759" spans="1:27" x14ac:dyDescent="0.25">
      <c r="B5759" s="9" t="s">
        <v>955</v>
      </c>
      <c r="E5759" s="19"/>
      <c r="H5759" s="19"/>
      <c r="K5759" s="19"/>
    </row>
    <row r="5760" spans="1:27" x14ac:dyDescent="0.25">
      <c r="B5760" t="s">
        <v>983</v>
      </c>
      <c r="C5760" t="s">
        <v>37</v>
      </c>
      <c r="D5760" t="s">
        <v>984</v>
      </c>
      <c r="E5760" s="16">
        <v>2.0999999999999999E-3</v>
      </c>
      <c r="G5760" t="s">
        <v>963</v>
      </c>
      <c r="H5760" s="17">
        <v>97.42</v>
      </c>
      <c r="I5760" t="s">
        <v>964</v>
      </c>
      <c r="J5760" s="18">
        <f>ROUND(E5760* H5760,5)</f>
        <v>0.20458000000000001</v>
      </c>
      <c r="K5760" s="19"/>
    </row>
    <row r="5761" spans="1:27" x14ac:dyDescent="0.25">
      <c r="D5761" s="20" t="s">
        <v>1115</v>
      </c>
      <c r="E5761" s="19"/>
      <c r="H5761" s="19"/>
      <c r="K5761" s="17">
        <f>SUM(J5760:J5760)</f>
        <v>0.20458000000000001</v>
      </c>
    </row>
    <row r="5762" spans="1:27" x14ac:dyDescent="0.25">
      <c r="E5762" s="19"/>
      <c r="H5762" s="19"/>
      <c r="K5762" s="19"/>
    </row>
    <row r="5763" spans="1:27" x14ac:dyDescent="0.25">
      <c r="D5763" s="20" t="s">
        <v>980</v>
      </c>
      <c r="E5763" s="19"/>
      <c r="H5763" s="19">
        <v>2</v>
      </c>
      <c r="I5763" t="s">
        <v>981</v>
      </c>
      <c r="J5763">
        <f>ROUND(H5763/100*K5754,5)</f>
        <v>0.57789999999999997</v>
      </c>
      <c r="K5763" s="19"/>
    </row>
    <row r="5764" spans="1:27" x14ac:dyDescent="0.25">
      <c r="D5764" s="20" t="s">
        <v>979</v>
      </c>
      <c r="E5764" s="19"/>
      <c r="H5764" s="19"/>
      <c r="K5764" s="21">
        <f>SUM(J5749:J5763)</f>
        <v>149.24748</v>
      </c>
    </row>
    <row r="5765" spans="1:27" x14ac:dyDescent="0.25">
      <c r="D5765" s="20" t="s">
        <v>1012</v>
      </c>
      <c r="E5765" s="19"/>
      <c r="H5765" s="19">
        <v>2.4</v>
      </c>
      <c r="I5765" t="s">
        <v>981</v>
      </c>
      <c r="K5765" s="17">
        <f>ROUND(H5765/100*K5764,5)</f>
        <v>3.5819399999999999</v>
      </c>
    </row>
    <row r="5766" spans="1:27" x14ac:dyDescent="0.25">
      <c r="D5766" s="20" t="s">
        <v>982</v>
      </c>
      <c r="E5766" s="19"/>
      <c r="H5766" s="19"/>
      <c r="K5766" s="21">
        <f>SUM(K5764:K5765)</f>
        <v>152.82942</v>
      </c>
    </row>
    <row r="5768" spans="1:27" ht="45" customHeight="1" x14ac:dyDescent="0.25">
      <c r="A5768" s="12" t="s">
        <v>2287</v>
      </c>
      <c r="B5768" s="12" t="s">
        <v>561</v>
      </c>
      <c r="C5768" s="13" t="s">
        <v>12</v>
      </c>
      <c r="D5768" s="61" t="s">
        <v>562</v>
      </c>
      <c r="E5768" s="62"/>
      <c r="F5768" s="62"/>
      <c r="G5768" s="13"/>
      <c r="H5768" s="14" t="s">
        <v>958</v>
      </c>
      <c r="I5768" s="63">
        <v>1</v>
      </c>
      <c r="J5768" s="64"/>
      <c r="K5768" s="15">
        <f>ROUND(K5786,2)</f>
        <v>187.81</v>
      </c>
      <c r="L5768" s="13"/>
      <c r="M5768" s="13"/>
      <c r="N5768" s="13"/>
      <c r="O5768" s="13"/>
      <c r="P5768" s="13"/>
      <c r="Q5768" s="13"/>
      <c r="R5768" s="13"/>
      <c r="S5768" s="13"/>
      <c r="T5768" s="13"/>
      <c r="U5768" s="13"/>
      <c r="V5768" s="13"/>
      <c r="W5768" s="13"/>
      <c r="X5768" s="13"/>
      <c r="Y5768" s="13"/>
      <c r="Z5768" s="13"/>
      <c r="AA5768" s="13"/>
    </row>
    <row r="5769" spans="1:27" x14ac:dyDescent="0.25">
      <c r="B5769" s="9" t="s">
        <v>959</v>
      </c>
    </row>
    <row r="5770" spans="1:27" x14ac:dyDescent="0.25">
      <c r="B5770" t="s">
        <v>1176</v>
      </c>
      <c r="C5770" t="s">
        <v>25</v>
      </c>
      <c r="D5770" t="s">
        <v>1177</v>
      </c>
      <c r="E5770" s="16">
        <v>0.3</v>
      </c>
      <c r="F5770" t="s">
        <v>962</v>
      </c>
      <c r="G5770" t="s">
        <v>963</v>
      </c>
      <c r="H5770" s="17">
        <v>29.57</v>
      </c>
      <c r="I5770" t="s">
        <v>964</v>
      </c>
      <c r="J5770" s="18">
        <f>ROUND(E5770/I5768* H5770,5)</f>
        <v>8.8710000000000004</v>
      </c>
      <c r="K5770" s="19"/>
    </row>
    <row r="5771" spans="1:27" x14ac:dyDescent="0.25">
      <c r="B5771" t="s">
        <v>1111</v>
      </c>
      <c r="C5771" t="s">
        <v>25</v>
      </c>
      <c r="D5771" t="s">
        <v>1112</v>
      </c>
      <c r="E5771" s="16">
        <v>0.5</v>
      </c>
      <c r="F5771" t="s">
        <v>962</v>
      </c>
      <c r="G5771" t="s">
        <v>963</v>
      </c>
      <c r="H5771" s="17">
        <v>28.61</v>
      </c>
      <c r="I5771" t="s">
        <v>964</v>
      </c>
      <c r="J5771" s="18">
        <f>ROUND(E5771/I5768* H5771,5)</f>
        <v>14.305</v>
      </c>
      <c r="K5771" s="19"/>
    </row>
    <row r="5772" spans="1:27" x14ac:dyDescent="0.25">
      <c r="B5772" t="s">
        <v>1178</v>
      </c>
      <c r="C5772" t="s">
        <v>25</v>
      </c>
      <c r="D5772" t="s">
        <v>1179</v>
      </c>
      <c r="E5772" s="16">
        <v>0.15</v>
      </c>
      <c r="F5772" t="s">
        <v>962</v>
      </c>
      <c r="G5772" t="s">
        <v>963</v>
      </c>
      <c r="H5772" s="17">
        <v>25.36</v>
      </c>
      <c r="I5772" t="s">
        <v>964</v>
      </c>
      <c r="J5772" s="18">
        <f>ROUND(E5772/I5768* H5772,5)</f>
        <v>3.8039999999999998</v>
      </c>
      <c r="K5772" s="19"/>
    </row>
    <row r="5773" spans="1:27" x14ac:dyDescent="0.25">
      <c r="B5773" t="s">
        <v>1109</v>
      </c>
      <c r="C5773" t="s">
        <v>25</v>
      </c>
      <c r="D5773" t="s">
        <v>1110</v>
      </c>
      <c r="E5773" s="16">
        <v>0.25</v>
      </c>
      <c r="F5773" t="s">
        <v>962</v>
      </c>
      <c r="G5773" t="s">
        <v>963</v>
      </c>
      <c r="H5773" s="17">
        <v>23.88</v>
      </c>
      <c r="I5773" t="s">
        <v>964</v>
      </c>
      <c r="J5773" s="18">
        <f>ROUND(E5773/I5768* H5773,5)</f>
        <v>5.97</v>
      </c>
      <c r="K5773" s="19"/>
    </row>
    <row r="5774" spans="1:27" x14ac:dyDescent="0.25">
      <c r="D5774" s="20" t="s">
        <v>965</v>
      </c>
      <c r="E5774" s="19"/>
      <c r="H5774" s="19"/>
      <c r="K5774" s="17">
        <f>SUM(J5770:J5773)</f>
        <v>32.950000000000003</v>
      </c>
    </row>
    <row r="5775" spans="1:27" x14ac:dyDescent="0.25">
      <c r="B5775" s="9" t="s">
        <v>970</v>
      </c>
      <c r="E5775" s="19"/>
      <c r="H5775" s="19"/>
      <c r="K5775" s="19"/>
    </row>
    <row r="5776" spans="1:27" x14ac:dyDescent="0.25">
      <c r="B5776" t="s">
        <v>2288</v>
      </c>
      <c r="C5776" t="s">
        <v>12</v>
      </c>
      <c r="D5776" t="s">
        <v>2289</v>
      </c>
      <c r="E5776" s="16">
        <v>1</v>
      </c>
      <c r="G5776" t="s">
        <v>963</v>
      </c>
      <c r="H5776" s="17">
        <v>143.85</v>
      </c>
      <c r="I5776" t="s">
        <v>964</v>
      </c>
      <c r="J5776" s="18">
        <f>ROUND(E5776* H5776,5)</f>
        <v>143.85</v>
      </c>
      <c r="K5776" s="19"/>
    </row>
    <row r="5777" spans="1:27" x14ac:dyDescent="0.25">
      <c r="B5777" t="s">
        <v>2274</v>
      </c>
      <c r="C5777" t="s">
        <v>12</v>
      </c>
      <c r="D5777" t="s">
        <v>2275</v>
      </c>
      <c r="E5777" s="16">
        <v>1</v>
      </c>
      <c r="G5777" t="s">
        <v>963</v>
      </c>
      <c r="H5777" s="17">
        <v>5.74</v>
      </c>
      <c r="I5777" t="s">
        <v>964</v>
      </c>
      <c r="J5777" s="18">
        <f>ROUND(E5777* H5777,5)</f>
        <v>5.74</v>
      </c>
      <c r="K5777" s="19"/>
    </row>
    <row r="5778" spans="1:27" x14ac:dyDescent="0.25">
      <c r="D5778" s="20" t="s">
        <v>978</v>
      </c>
      <c r="E5778" s="19"/>
      <c r="H5778" s="19"/>
      <c r="K5778" s="17">
        <f>SUM(J5776:J5777)</f>
        <v>149.59</v>
      </c>
    </row>
    <row r="5779" spans="1:27" x14ac:dyDescent="0.25">
      <c r="B5779" s="9" t="s">
        <v>955</v>
      </c>
      <c r="E5779" s="19"/>
      <c r="H5779" s="19"/>
      <c r="K5779" s="19"/>
    </row>
    <row r="5780" spans="1:27" x14ac:dyDescent="0.25">
      <c r="B5780" t="s">
        <v>983</v>
      </c>
      <c r="C5780" t="s">
        <v>37</v>
      </c>
      <c r="D5780" t="s">
        <v>984</v>
      </c>
      <c r="E5780" s="16">
        <v>2.0999999999999999E-3</v>
      </c>
      <c r="G5780" t="s">
        <v>963</v>
      </c>
      <c r="H5780" s="17">
        <v>97.42</v>
      </c>
      <c r="I5780" t="s">
        <v>964</v>
      </c>
      <c r="J5780" s="18">
        <f>ROUND(E5780* H5780,5)</f>
        <v>0.20458000000000001</v>
      </c>
      <c r="K5780" s="19"/>
    </row>
    <row r="5781" spans="1:27" x14ac:dyDescent="0.25">
      <c r="D5781" s="20" t="s">
        <v>1115</v>
      </c>
      <c r="E5781" s="19"/>
      <c r="H5781" s="19"/>
      <c r="K5781" s="17">
        <f>SUM(J5780:J5780)</f>
        <v>0.20458000000000001</v>
      </c>
    </row>
    <row r="5782" spans="1:27" x14ac:dyDescent="0.25">
      <c r="E5782" s="19"/>
      <c r="H5782" s="19"/>
      <c r="K5782" s="19"/>
    </row>
    <row r="5783" spans="1:27" x14ac:dyDescent="0.25">
      <c r="D5783" s="20" t="s">
        <v>980</v>
      </c>
      <c r="E5783" s="19"/>
      <c r="H5783" s="19">
        <v>2</v>
      </c>
      <c r="I5783" t="s">
        <v>981</v>
      </c>
      <c r="J5783">
        <f>ROUND(H5783/100*K5774,5)</f>
        <v>0.65900000000000003</v>
      </c>
      <c r="K5783" s="19"/>
    </row>
    <row r="5784" spans="1:27" x14ac:dyDescent="0.25">
      <c r="D5784" s="20" t="s">
        <v>979</v>
      </c>
      <c r="E5784" s="19"/>
      <c r="H5784" s="19"/>
      <c r="K5784" s="21">
        <f>SUM(J5769:J5783)</f>
        <v>183.40358000000001</v>
      </c>
    </row>
    <row r="5785" spans="1:27" x14ac:dyDescent="0.25">
      <c r="D5785" s="20" t="s">
        <v>1012</v>
      </c>
      <c r="E5785" s="19"/>
      <c r="H5785" s="19">
        <v>2.4</v>
      </c>
      <c r="I5785" t="s">
        <v>981</v>
      </c>
      <c r="K5785" s="17">
        <f>ROUND(H5785/100*K5784,5)</f>
        <v>4.4016900000000003</v>
      </c>
    </row>
    <row r="5786" spans="1:27" x14ac:dyDescent="0.25">
      <c r="D5786" s="20" t="s">
        <v>982</v>
      </c>
      <c r="E5786" s="19"/>
      <c r="H5786" s="19"/>
      <c r="K5786" s="21">
        <f>SUM(K5784:K5785)</f>
        <v>187.80527000000001</v>
      </c>
    </row>
    <row r="5788" spans="1:27" ht="45" customHeight="1" x14ac:dyDescent="0.25">
      <c r="A5788" s="12" t="s">
        <v>2290</v>
      </c>
      <c r="B5788" s="12" t="s">
        <v>563</v>
      </c>
      <c r="C5788" s="13" t="s">
        <v>12</v>
      </c>
      <c r="D5788" s="61" t="s">
        <v>564</v>
      </c>
      <c r="E5788" s="62"/>
      <c r="F5788" s="62"/>
      <c r="G5788" s="13"/>
      <c r="H5788" s="14" t="s">
        <v>958</v>
      </c>
      <c r="I5788" s="63">
        <v>1</v>
      </c>
      <c r="J5788" s="64"/>
      <c r="K5788" s="15">
        <f>ROUND(K5806,2)</f>
        <v>221.44</v>
      </c>
      <c r="L5788" s="13"/>
      <c r="M5788" s="13"/>
      <c r="N5788" s="13"/>
      <c r="O5788" s="13"/>
      <c r="P5788" s="13"/>
      <c r="Q5788" s="13"/>
      <c r="R5788" s="13"/>
      <c r="S5788" s="13"/>
      <c r="T5788" s="13"/>
      <c r="U5788" s="13"/>
      <c r="V5788" s="13"/>
      <c r="W5788" s="13"/>
      <c r="X5788" s="13"/>
      <c r="Y5788" s="13"/>
      <c r="Z5788" s="13"/>
      <c r="AA5788" s="13"/>
    </row>
    <row r="5789" spans="1:27" x14ac:dyDescent="0.25">
      <c r="B5789" s="9" t="s">
        <v>959</v>
      </c>
    </row>
    <row r="5790" spans="1:27" x14ac:dyDescent="0.25">
      <c r="B5790" t="s">
        <v>1176</v>
      </c>
      <c r="C5790" t="s">
        <v>25</v>
      </c>
      <c r="D5790" t="s">
        <v>1177</v>
      </c>
      <c r="E5790" s="16">
        <v>0.3</v>
      </c>
      <c r="F5790" t="s">
        <v>962</v>
      </c>
      <c r="G5790" t="s">
        <v>963</v>
      </c>
      <c r="H5790" s="17">
        <v>29.57</v>
      </c>
      <c r="I5790" t="s">
        <v>964</v>
      </c>
      <c r="J5790" s="18">
        <f>ROUND(E5790/I5788* H5790,5)</f>
        <v>8.8710000000000004</v>
      </c>
      <c r="K5790" s="19"/>
    </row>
    <row r="5791" spans="1:27" x14ac:dyDescent="0.25">
      <c r="B5791" t="s">
        <v>1109</v>
      </c>
      <c r="C5791" t="s">
        <v>25</v>
      </c>
      <c r="D5791" t="s">
        <v>1110</v>
      </c>
      <c r="E5791" s="16">
        <v>0.25</v>
      </c>
      <c r="F5791" t="s">
        <v>962</v>
      </c>
      <c r="G5791" t="s">
        <v>963</v>
      </c>
      <c r="H5791" s="17">
        <v>23.88</v>
      </c>
      <c r="I5791" t="s">
        <v>964</v>
      </c>
      <c r="J5791" s="18">
        <f>ROUND(E5791/I5788* H5791,5)</f>
        <v>5.97</v>
      </c>
      <c r="K5791" s="19"/>
    </row>
    <row r="5792" spans="1:27" x14ac:dyDescent="0.25">
      <c r="B5792" t="s">
        <v>1178</v>
      </c>
      <c r="C5792" t="s">
        <v>25</v>
      </c>
      <c r="D5792" t="s">
        <v>1179</v>
      </c>
      <c r="E5792" s="16">
        <v>0.15</v>
      </c>
      <c r="F5792" t="s">
        <v>962</v>
      </c>
      <c r="G5792" t="s">
        <v>963</v>
      </c>
      <c r="H5792" s="17">
        <v>25.36</v>
      </c>
      <c r="I5792" t="s">
        <v>964</v>
      </c>
      <c r="J5792" s="18">
        <f>ROUND(E5792/I5788* H5792,5)</f>
        <v>3.8039999999999998</v>
      </c>
      <c r="K5792" s="19"/>
    </row>
    <row r="5793" spans="1:27" x14ac:dyDescent="0.25">
      <c r="B5793" t="s">
        <v>1111</v>
      </c>
      <c r="C5793" t="s">
        <v>25</v>
      </c>
      <c r="D5793" t="s">
        <v>1112</v>
      </c>
      <c r="E5793" s="16">
        <v>0.5</v>
      </c>
      <c r="F5793" t="s">
        <v>962</v>
      </c>
      <c r="G5793" t="s">
        <v>963</v>
      </c>
      <c r="H5793" s="17">
        <v>28.61</v>
      </c>
      <c r="I5793" t="s">
        <v>964</v>
      </c>
      <c r="J5793" s="18">
        <f>ROUND(E5793/I5788* H5793,5)</f>
        <v>14.305</v>
      </c>
      <c r="K5793" s="19"/>
    </row>
    <row r="5794" spans="1:27" x14ac:dyDescent="0.25">
      <c r="D5794" s="20" t="s">
        <v>965</v>
      </c>
      <c r="E5794" s="19"/>
      <c r="H5794" s="19"/>
      <c r="K5794" s="17">
        <f>SUM(J5790:J5793)</f>
        <v>32.950000000000003</v>
      </c>
    </row>
    <row r="5795" spans="1:27" x14ac:dyDescent="0.25">
      <c r="B5795" s="9" t="s">
        <v>970</v>
      </c>
      <c r="E5795" s="19"/>
      <c r="H5795" s="19"/>
      <c r="K5795" s="19"/>
    </row>
    <row r="5796" spans="1:27" x14ac:dyDescent="0.25">
      <c r="B5796" t="s">
        <v>2291</v>
      </c>
      <c r="C5796" t="s">
        <v>12</v>
      </c>
      <c r="D5796" t="s">
        <v>2292</v>
      </c>
      <c r="E5796" s="16">
        <v>1</v>
      </c>
      <c r="G5796" t="s">
        <v>963</v>
      </c>
      <c r="H5796" s="17">
        <v>176.7</v>
      </c>
      <c r="I5796" t="s">
        <v>964</v>
      </c>
      <c r="J5796" s="18">
        <f>ROUND(E5796* H5796,5)</f>
        <v>176.7</v>
      </c>
      <c r="K5796" s="19"/>
    </row>
    <row r="5797" spans="1:27" x14ac:dyDescent="0.25">
      <c r="B5797" t="s">
        <v>2274</v>
      </c>
      <c r="C5797" t="s">
        <v>12</v>
      </c>
      <c r="D5797" t="s">
        <v>2275</v>
      </c>
      <c r="E5797" s="16">
        <v>1</v>
      </c>
      <c r="G5797" t="s">
        <v>963</v>
      </c>
      <c r="H5797" s="17">
        <v>5.74</v>
      </c>
      <c r="I5797" t="s">
        <v>964</v>
      </c>
      <c r="J5797" s="18">
        <f>ROUND(E5797* H5797,5)</f>
        <v>5.74</v>
      </c>
      <c r="K5797" s="19"/>
    </row>
    <row r="5798" spans="1:27" x14ac:dyDescent="0.25">
      <c r="D5798" s="20" t="s">
        <v>978</v>
      </c>
      <c r="E5798" s="19"/>
      <c r="H5798" s="19"/>
      <c r="K5798" s="17">
        <f>SUM(J5796:J5797)</f>
        <v>182.44</v>
      </c>
    </row>
    <row r="5799" spans="1:27" x14ac:dyDescent="0.25">
      <c r="B5799" s="9" t="s">
        <v>955</v>
      </c>
      <c r="E5799" s="19"/>
      <c r="H5799" s="19"/>
      <c r="K5799" s="19"/>
    </row>
    <row r="5800" spans="1:27" x14ac:dyDescent="0.25">
      <c r="B5800" t="s">
        <v>983</v>
      </c>
      <c r="C5800" t="s">
        <v>37</v>
      </c>
      <c r="D5800" t="s">
        <v>984</v>
      </c>
      <c r="E5800" s="16">
        <v>2.0999999999999999E-3</v>
      </c>
      <c r="G5800" t="s">
        <v>963</v>
      </c>
      <c r="H5800" s="17">
        <v>97.42</v>
      </c>
      <c r="I5800" t="s">
        <v>964</v>
      </c>
      <c r="J5800" s="18">
        <f>ROUND(E5800* H5800,5)</f>
        <v>0.20458000000000001</v>
      </c>
      <c r="K5800" s="19"/>
    </row>
    <row r="5801" spans="1:27" x14ac:dyDescent="0.25">
      <c r="D5801" s="20" t="s">
        <v>1115</v>
      </c>
      <c r="E5801" s="19"/>
      <c r="H5801" s="19"/>
      <c r="K5801" s="17">
        <f>SUM(J5800:J5800)</f>
        <v>0.20458000000000001</v>
      </c>
    </row>
    <row r="5802" spans="1:27" x14ac:dyDescent="0.25">
      <c r="E5802" s="19"/>
      <c r="H5802" s="19"/>
      <c r="K5802" s="19"/>
    </row>
    <row r="5803" spans="1:27" x14ac:dyDescent="0.25">
      <c r="D5803" s="20" t="s">
        <v>980</v>
      </c>
      <c r="E5803" s="19"/>
      <c r="H5803" s="19">
        <v>2</v>
      </c>
      <c r="I5803" t="s">
        <v>981</v>
      </c>
      <c r="J5803">
        <f>ROUND(H5803/100*K5794,5)</f>
        <v>0.65900000000000003</v>
      </c>
      <c r="K5803" s="19"/>
    </row>
    <row r="5804" spans="1:27" x14ac:dyDescent="0.25">
      <c r="D5804" s="20" t="s">
        <v>979</v>
      </c>
      <c r="E5804" s="19"/>
      <c r="H5804" s="19"/>
      <c r="K5804" s="21">
        <f>SUM(J5789:J5803)</f>
        <v>216.25357999999997</v>
      </c>
    </row>
    <row r="5805" spans="1:27" x14ac:dyDescent="0.25">
      <c r="D5805" s="20" t="s">
        <v>1012</v>
      </c>
      <c r="E5805" s="19"/>
      <c r="H5805" s="19">
        <v>2.4</v>
      </c>
      <c r="I5805" t="s">
        <v>981</v>
      </c>
      <c r="K5805" s="17">
        <f>ROUND(H5805/100*K5804,5)</f>
        <v>5.1900899999999996</v>
      </c>
    </row>
    <row r="5806" spans="1:27" x14ac:dyDescent="0.25">
      <c r="D5806" s="20" t="s">
        <v>982</v>
      </c>
      <c r="E5806" s="19"/>
      <c r="H5806" s="19"/>
      <c r="K5806" s="21">
        <f>SUM(K5804:K5805)</f>
        <v>221.44366999999997</v>
      </c>
    </row>
    <row r="5808" spans="1:27" ht="45" customHeight="1" x14ac:dyDescent="0.25">
      <c r="A5808" s="12" t="s">
        <v>2293</v>
      </c>
      <c r="B5808" s="12" t="s">
        <v>565</v>
      </c>
      <c r="C5808" s="13" t="s">
        <v>12</v>
      </c>
      <c r="D5808" s="61" t="s">
        <v>566</v>
      </c>
      <c r="E5808" s="62"/>
      <c r="F5808" s="62"/>
      <c r="G5808" s="13"/>
      <c r="H5808" s="14" t="s">
        <v>958</v>
      </c>
      <c r="I5808" s="63">
        <v>1</v>
      </c>
      <c r="J5808" s="64"/>
      <c r="K5808" s="15">
        <f>ROUND(K5826,2)</f>
        <v>217.21</v>
      </c>
      <c r="L5808" s="13"/>
      <c r="M5808" s="13"/>
      <c r="N5808" s="13"/>
      <c r="O5808" s="13"/>
      <c r="P5808" s="13"/>
      <c r="Q5808" s="13"/>
      <c r="R5808" s="13"/>
      <c r="S5808" s="13"/>
      <c r="T5808" s="13"/>
      <c r="U5808" s="13"/>
      <c r="V5808" s="13"/>
      <c r="W5808" s="13"/>
      <c r="X5808" s="13"/>
      <c r="Y5808" s="13"/>
      <c r="Z5808" s="13"/>
      <c r="AA5808" s="13"/>
    </row>
    <row r="5809" spans="2:11" x14ac:dyDescent="0.25">
      <c r="B5809" s="9" t="s">
        <v>959</v>
      </c>
    </row>
    <row r="5810" spans="2:11" x14ac:dyDescent="0.25">
      <c r="B5810" t="s">
        <v>1111</v>
      </c>
      <c r="C5810" t="s">
        <v>25</v>
      </c>
      <c r="D5810" t="s">
        <v>1112</v>
      </c>
      <c r="E5810" s="16">
        <v>0.4</v>
      </c>
      <c r="F5810" t="s">
        <v>962</v>
      </c>
      <c r="G5810" t="s">
        <v>963</v>
      </c>
      <c r="H5810" s="17">
        <v>28.61</v>
      </c>
      <c r="I5810" t="s">
        <v>964</v>
      </c>
      <c r="J5810" s="18">
        <f>ROUND(E5810/I5808* H5810,5)</f>
        <v>11.444000000000001</v>
      </c>
      <c r="K5810" s="19"/>
    </row>
    <row r="5811" spans="2:11" x14ac:dyDescent="0.25">
      <c r="B5811" t="s">
        <v>1176</v>
      </c>
      <c r="C5811" t="s">
        <v>25</v>
      </c>
      <c r="D5811" t="s">
        <v>1177</v>
      </c>
      <c r="E5811" s="16">
        <v>0.3</v>
      </c>
      <c r="F5811" t="s">
        <v>962</v>
      </c>
      <c r="G5811" t="s">
        <v>963</v>
      </c>
      <c r="H5811" s="17">
        <v>29.57</v>
      </c>
      <c r="I5811" t="s">
        <v>964</v>
      </c>
      <c r="J5811" s="18">
        <f>ROUND(E5811/I5808* H5811,5)</f>
        <v>8.8710000000000004</v>
      </c>
      <c r="K5811" s="19"/>
    </row>
    <row r="5812" spans="2:11" x14ac:dyDescent="0.25">
      <c r="B5812" t="s">
        <v>1109</v>
      </c>
      <c r="C5812" t="s">
        <v>25</v>
      </c>
      <c r="D5812" t="s">
        <v>1110</v>
      </c>
      <c r="E5812" s="16">
        <v>0.2</v>
      </c>
      <c r="F5812" t="s">
        <v>962</v>
      </c>
      <c r="G5812" t="s">
        <v>963</v>
      </c>
      <c r="H5812" s="17">
        <v>23.88</v>
      </c>
      <c r="I5812" t="s">
        <v>964</v>
      </c>
      <c r="J5812" s="18">
        <f>ROUND(E5812/I5808* H5812,5)</f>
        <v>4.7759999999999998</v>
      </c>
      <c r="K5812" s="19"/>
    </row>
    <row r="5813" spans="2:11" x14ac:dyDescent="0.25">
      <c r="B5813" t="s">
        <v>1178</v>
      </c>
      <c r="C5813" t="s">
        <v>25</v>
      </c>
      <c r="D5813" t="s">
        <v>1179</v>
      </c>
      <c r="E5813" s="16">
        <v>0.15</v>
      </c>
      <c r="F5813" t="s">
        <v>962</v>
      </c>
      <c r="G5813" t="s">
        <v>963</v>
      </c>
      <c r="H5813" s="17">
        <v>25.36</v>
      </c>
      <c r="I5813" t="s">
        <v>964</v>
      </c>
      <c r="J5813" s="18">
        <f>ROUND(E5813/I5808* H5813,5)</f>
        <v>3.8039999999999998</v>
      </c>
      <c r="K5813" s="19"/>
    </row>
    <row r="5814" spans="2:11" x14ac:dyDescent="0.25">
      <c r="D5814" s="20" t="s">
        <v>965</v>
      </c>
      <c r="E5814" s="19"/>
      <c r="H5814" s="19"/>
      <c r="K5814" s="17">
        <f>SUM(J5810:J5813)</f>
        <v>28.895</v>
      </c>
    </row>
    <row r="5815" spans="2:11" x14ac:dyDescent="0.25">
      <c r="B5815" s="9" t="s">
        <v>970</v>
      </c>
      <c r="E5815" s="19"/>
      <c r="H5815" s="19"/>
      <c r="K5815" s="19"/>
    </row>
    <row r="5816" spans="2:11" x14ac:dyDescent="0.25">
      <c r="B5816" t="s">
        <v>2294</v>
      </c>
      <c r="C5816" t="s">
        <v>12</v>
      </c>
      <c r="D5816" t="s">
        <v>2295</v>
      </c>
      <c r="E5816" s="16">
        <v>1</v>
      </c>
      <c r="G5816" t="s">
        <v>963</v>
      </c>
      <c r="H5816" s="17">
        <v>176.7</v>
      </c>
      <c r="I5816" t="s">
        <v>964</v>
      </c>
      <c r="J5816" s="18">
        <f>ROUND(E5816* H5816,5)</f>
        <v>176.7</v>
      </c>
      <c r="K5816" s="19"/>
    </row>
    <row r="5817" spans="2:11" x14ac:dyDescent="0.25">
      <c r="B5817" t="s">
        <v>2274</v>
      </c>
      <c r="C5817" t="s">
        <v>12</v>
      </c>
      <c r="D5817" t="s">
        <v>2275</v>
      </c>
      <c r="E5817" s="16">
        <v>1</v>
      </c>
      <c r="G5817" t="s">
        <v>963</v>
      </c>
      <c r="H5817" s="17">
        <v>5.74</v>
      </c>
      <c r="I5817" t="s">
        <v>964</v>
      </c>
      <c r="J5817" s="18">
        <f>ROUND(E5817* H5817,5)</f>
        <v>5.74</v>
      </c>
      <c r="K5817" s="19"/>
    </row>
    <row r="5818" spans="2:11" x14ac:dyDescent="0.25">
      <c r="D5818" s="20" t="s">
        <v>978</v>
      </c>
      <c r="E5818" s="19"/>
      <c r="H5818" s="19"/>
      <c r="K5818" s="17">
        <f>SUM(J5816:J5817)</f>
        <v>182.44</v>
      </c>
    </row>
    <row r="5819" spans="2:11" x14ac:dyDescent="0.25">
      <c r="B5819" s="9" t="s">
        <v>955</v>
      </c>
      <c r="E5819" s="19"/>
      <c r="H5819" s="19"/>
      <c r="K5819" s="19"/>
    </row>
    <row r="5820" spans="2:11" x14ac:dyDescent="0.25">
      <c r="B5820" t="s">
        <v>983</v>
      </c>
      <c r="C5820" t="s">
        <v>37</v>
      </c>
      <c r="D5820" t="s">
        <v>984</v>
      </c>
      <c r="E5820" s="16">
        <v>2.0999999999999999E-3</v>
      </c>
      <c r="G5820" t="s">
        <v>963</v>
      </c>
      <c r="H5820" s="17">
        <v>97.42</v>
      </c>
      <c r="I5820" t="s">
        <v>964</v>
      </c>
      <c r="J5820" s="18">
        <f>ROUND(E5820* H5820,5)</f>
        <v>0.20458000000000001</v>
      </c>
      <c r="K5820" s="19"/>
    </row>
    <row r="5821" spans="2:11" x14ac:dyDescent="0.25">
      <c r="D5821" s="20" t="s">
        <v>1115</v>
      </c>
      <c r="E5821" s="19"/>
      <c r="H5821" s="19"/>
      <c r="K5821" s="17">
        <f>SUM(J5820:J5820)</f>
        <v>0.20458000000000001</v>
      </c>
    </row>
    <row r="5822" spans="2:11" x14ac:dyDescent="0.25">
      <c r="E5822" s="19"/>
      <c r="H5822" s="19"/>
      <c r="K5822" s="19"/>
    </row>
    <row r="5823" spans="2:11" x14ac:dyDescent="0.25">
      <c r="D5823" s="20" t="s">
        <v>980</v>
      </c>
      <c r="E5823" s="19"/>
      <c r="H5823" s="19">
        <v>2</v>
      </c>
      <c r="I5823" t="s">
        <v>981</v>
      </c>
      <c r="J5823">
        <f>ROUND(H5823/100*K5814,5)</f>
        <v>0.57789999999999997</v>
      </c>
      <c r="K5823" s="19"/>
    </row>
    <row r="5824" spans="2:11" x14ac:dyDescent="0.25">
      <c r="D5824" s="20" t="s">
        <v>979</v>
      </c>
      <c r="E5824" s="19"/>
      <c r="H5824" s="19"/>
      <c r="K5824" s="21">
        <f>SUM(J5809:J5823)</f>
        <v>212.11748</v>
      </c>
    </row>
    <row r="5825" spans="1:27" x14ac:dyDescent="0.25">
      <c r="D5825" s="20" t="s">
        <v>1012</v>
      </c>
      <c r="E5825" s="19"/>
      <c r="H5825" s="19">
        <v>2.4</v>
      </c>
      <c r="I5825" t="s">
        <v>981</v>
      </c>
      <c r="K5825" s="17">
        <f>ROUND(H5825/100*K5824,5)</f>
        <v>5.0908199999999999</v>
      </c>
    </row>
    <row r="5826" spans="1:27" x14ac:dyDescent="0.25">
      <c r="D5826" s="20" t="s">
        <v>982</v>
      </c>
      <c r="E5826" s="19"/>
      <c r="H5826" s="19"/>
      <c r="K5826" s="21">
        <f>SUM(K5824:K5825)</f>
        <v>217.20830000000001</v>
      </c>
    </row>
    <row r="5828" spans="1:27" ht="45" customHeight="1" x14ac:dyDescent="0.25">
      <c r="A5828" s="12" t="s">
        <v>2296</v>
      </c>
      <c r="B5828" s="12" t="s">
        <v>577</v>
      </c>
      <c r="C5828" s="13" t="s">
        <v>12</v>
      </c>
      <c r="D5828" s="61" t="s">
        <v>578</v>
      </c>
      <c r="E5828" s="62"/>
      <c r="F5828" s="62"/>
      <c r="G5828" s="13"/>
      <c r="H5828" s="14" t="s">
        <v>958</v>
      </c>
      <c r="I5828" s="63">
        <v>1</v>
      </c>
      <c r="J5828" s="64"/>
      <c r="K5828" s="15">
        <f>ROUND(K5845,2)</f>
        <v>265.75</v>
      </c>
      <c r="L5828" s="13"/>
      <c r="M5828" s="13"/>
      <c r="N5828" s="13"/>
      <c r="O5828" s="13"/>
      <c r="P5828" s="13"/>
      <c r="Q5828" s="13"/>
      <c r="R5828" s="13"/>
      <c r="S5828" s="13"/>
      <c r="T5828" s="13"/>
      <c r="U5828" s="13"/>
      <c r="V5828" s="13"/>
      <c r="W5828" s="13"/>
      <c r="X5828" s="13"/>
      <c r="Y5828" s="13"/>
      <c r="Z5828" s="13"/>
      <c r="AA5828" s="13"/>
    </row>
    <row r="5829" spans="1:27" x14ac:dyDescent="0.25">
      <c r="B5829" s="9" t="s">
        <v>959</v>
      </c>
    </row>
    <row r="5830" spans="1:27" x14ac:dyDescent="0.25">
      <c r="B5830" t="s">
        <v>1178</v>
      </c>
      <c r="C5830" t="s">
        <v>25</v>
      </c>
      <c r="D5830" t="s">
        <v>1179</v>
      </c>
      <c r="E5830" s="16">
        <v>0.3</v>
      </c>
      <c r="F5830" t="s">
        <v>962</v>
      </c>
      <c r="G5830" t="s">
        <v>963</v>
      </c>
      <c r="H5830" s="17">
        <v>25.36</v>
      </c>
      <c r="I5830" t="s">
        <v>964</v>
      </c>
      <c r="J5830" s="18">
        <f>ROUND(E5830/I5828* H5830,5)</f>
        <v>7.6079999999999997</v>
      </c>
      <c r="K5830" s="19"/>
    </row>
    <row r="5831" spans="1:27" x14ac:dyDescent="0.25">
      <c r="B5831" t="s">
        <v>1176</v>
      </c>
      <c r="C5831" t="s">
        <v>25</v>
      </c>
      <c r="D5831" t="s">
        <v>1177</v>
      </c>
      <c r="E5831" s="16">
        <v>1</v>
      </c>
      <c r="F5831" t="s">
        <v>962</v>
      </c>
      <c r="G5831" t="s">
        <v>963</v>
      </c>
      <c r="H5831" s="17">
        <v>29.57</v>
      </c>
      <c r="I5831" t="s">
        <v>964</v>
      </c>
      <c r="J5831" s="18">
        <f>ROUND(E5831/I5828* H5831,5)</f>
        <v>29.57</v>
      </c>
      <c r="K5831" s="19"/>
    </row>
    <row r="5832" spans="1:27" x14ac:dyDescent="0.25">
      <c r="D5832" s="20" t="s">
        <v>965</v>
      </c>
      <c r="E5832" s="19"/>
      <c r="H5832" s="19"/>
      <c r="K5832" s="17">
        <f>SUM(J5830:J5831)</f>
        <v>37.177999999999997</v>
      </c>
    </row>
    <row r="5833" spans="1:27" x14ac:dyDescent="0.25">
      <c r="B5833" s="9" t="s">
        <v>970</v>
      </c>
      <c r="E5833" s="19"/>
      <c r="H5833" s="19"/>
      <c r="K5833" s="19"/>
    </row>
    <row r="5834" spans="1:27" x14ac:dyDescent="0.25">
      <c r="B5834" t="s">
        <v>2297</v>
      </c>
      <c r="C5834" t="s">
        <v>12</v>
      </c>
      <c r="D5834" t="s">
        <v>2298</v>
      </c>
      <c r="E5834" s="16">
        <v>1</v>
      </c>
      <c r="G5834" t="s">
        <v>963</v>
      </c>
      <c r="H5834" s="17">
        <v>5.08</v>
      </c>
      <c r="I5834" t="s">
        <v>964</v>
      </c>
      <c r="J5834" s="18">
        <f t="shared" ref="J5834:J5839" si="4">ROUND(E5834* H5834,5)</f>
        <v>5.08</v>
      </c>
      <c r="K5834" s="19"/>
    </row>
    <row r="5835" spans="1:27" x14ac:dyDescent="0.25">
      <c r="B5835" t="s">
        <v>1453</v>
      </c>
      <c r="C5835" t="s">
        <v>12</v>
      </c>
      <c r="D5835" t="s">
        <v>1454</v>
      </c>
      <c r="E5835" s="16">
        <v>2</v>
      </c>
      <c r="G5835" t="s">
        <v>963</v>
      </c>
      <c r="H5835" s="17">
        <v>5.2</v>
      </c>
      <c r="I5835" t="s">
        <v>964</v>
      </c>
      <c r="J5835" s="18">
        <f t="shared" si="4"/>
        <v>10.4</v>
      </c>
      <c r="K5835" s="19"/>
    </row>
    <row r="5836" spans="1:27" x14ac:dyDescent="0.25">
      <c r="B5836" t="s">
        <v>2299</v>
      </c>
      <c r="C5836" t="s">
        <v>12</v>
      </c>
      <c r="D5836" t="s">
        <v>2300</v>
      </c>
      <c r="E5836" s="16">
        <v>1</v>
      </c>
      <c r="G5836" t="s">
        <v>963</v>
      </c>
      <c r="H5836" s="17">
        <v>101.37</v>
      </c>
      <c r="I5836" t="s">
        <v>964</v>
      </c>
      <c r="J5836" s="18">
        <f t="shared" si="4"/>
        <v>101.37</v>
      </c>
      <c r="K5836" s="19"/>
    </row>
    <row r="5837" spans="1:27" x14ac:dyDescent="0.25">
      <c r="B5837" t="s">
        <v>2301</v>
      </c>
      <c r="C5837" t="s">
        <v>12</v>
      </c>
      <c r="D5837" t="s">
        <v>2302</v>
      </c>
      <c r="E5837" s="16">
        <v>1</v>
      </c>
      <c r="G5837" t="s">
        <v>963</v>
      </c>
      <c r="H5837" s="17">
        <v>1.24</v>
      </c>
      <c r="I5837" t="s">
        <v>964</v>
      </c>
      <c r="J5837" s="18">
        <f t="shared" si="4"/>
        <v>1.24</v>
      </c>
      <c r="K5837" s="19"/>
    </row>
    <row r="5838" spans="1:27" x14ac:dyDescent="0.25">
      <c r="B5838" t="s">
        <v>2303</v>
      </c>
      <c r="C5838" t="s">
        <v>12</v>
      </c>
      <c r="D5838" t="s">
        <v>2304</v>
      </c>
      <c r="E5838" s="16">
        <v>1</v>
      </c>
      <c r="G5838" t="s">
        <v>963</v>
      </c>
      <c r="H5838" s="17">
        <v>102.89</v>
      </c>
      <c r="I5838" t="s">
        <v>964</v>
      </c>
      <c r="J5838" s="18">
        <f t="shared" si="4"/>
        <v>102.89</v>
      </c>
      <c r="K5838" s="19"/>
    </row>
    <row r="5839" spans="1:27" x14ac:dyDescent="0.25">
      <c r="B5839" t="s">
        <v>1007</v>
      </c>
      <c r="C5839" t="s">
        <v>1008</v>
      </c>
      <c r="D5839" t="s">
        <v>1009</v>
      </c>
      <c r="E5839" s="16">
        <v>2.5000000000000001E-2</v>
      </c>
      <c r="G5839" t="s">
        <v>963</v>
      </c>
      <c r="H5839" s="17">
        <v>24.75</v>
      </c>
      <c r="I5839" t="s">
        <v>964</v>
      </c>
      <c r="J5839" s="18">
        <f t="shared" si="4"/>
        <v>0.61875000000000002</v>
      </c>
      <c r="K5839" s="19"/>
    </row>
    <row r="5840" spans="1:27" x14ac:dyDescent="0.25">
      <c r="D5840" s="20" t="s">
        <v>978</v>
      </c>
      <c r="E5840" s="19"/>
      <c r="H5840" s="19"/>
      <c r="K5840" s="17">
        <f>SUM(J5834:J5839)</f>
        <v>221.59875000000002</v>
      </c>
    </row>
    <row r="5841" spans="1:27" x14ac:dyDescent="0.25">
      <c r="E5841" s="19"/>
      <c r="H5841" s="19"/>
      <c r="K5841" s="19"/>
    </row>
    <row r="5842" spans="1:27" x14ac:dyDescent="0.25">
      <c r="D5842" s="20" t="s">
        <v>980</v>
      </c>
      <c r="E5842" s="19"/>
      <c r="H5842" s="19">
        <v>2</v>
      </c>
      <c r="I5842" t="s">
        <v>981</v>
      </c>
      <c r="J5842">
        <f>ROUND(H5842/100*K5832,5)</f>
        <v>0.74356</v>
      </c>
      <c r="K5842" s="19"/>
    </row>
    <row r="5843" spans="1:27" x14ac:dyDescent="0.25">
      <c r="D5843" s="20" t="s">
        <v>979</v>
      </c>
      <c r="E5843" s="19"/>
      <c r="H5843" s="19"/>
      <c r="K5843" s="21">
        <f>SUM(J5829:J5842)</f>
        <v>259.52030999999999</v>
      </c>
    </row>
    <row r="5844" spans="1:27" x14ac:dyDescent="0.25">
      <c r="D5844" s="20" t="s">
        <v>1012</v>
      </c>
      <c r="E5844" s="19"/>
      <c r="H5844" s="19">
        <v>2.4</v>
      </c>
      <c r="I5844" t="s">
        <v>981</v>
      </c>
      <c r="K5844" s="17">
        <f>ROUND(H5844/100*K5843,5)</f>
        <v>6.2284899999999999</v>
      </c>
    </row>
    <row r="5845" spans="1:27" x14ac:dyDescent="0.25">
      <c r="D5845" s="20" t="s">
        <v>982</v>
      </c>
      <c r="E5845" s="19"/>
      <c r="H5845" s="19"/>
      <c r="K5845" s="21">
        <f>SUM(K5843:K5844)</f>
        <v>265.74880000000002</v>
      </c>
    </row>
    <row r="5847" spans="1:27" ht="45" customHeight="1" x14ac:dyDescent="0.25">
      <c r="A5847" s="12" t="s">
        <v>2305</v>
      </c>
      <c r="B5847" s="12" t="s">
        <v>579</v>
      </c>
      <c r="C5847" s="13" t="s">
        <v>12</v>
      </c>
      <c r="D5847" s="61" t="s">
        <v>580</v>
      </c>
      <c r="E5847" s="62"/>
      <c r="F5847" s="62"/>
      <c r="G5847" s="13"/>
      <c r="H5847" s="14" t="s">
        <v>958</v>
      </c>
      <c r="I5847" s="63">
        <v>1</v>
      </c>
      <c r="J5847" s="64"/>
      <c r="K5847" s="15">
        <f>ROUND(K5864,2)</f>
        <v>276.07</v>
      </c>
      <c r="L5847" s="13"/>
      <c r="M5847" s="13"/>
      <c r="N5847" s="13"/>
      <c r="O5847" s="13"/>
      <c r="P5847" s="13"/>
      <c r="Q5847" s="13"/>
      <c r="R5847" s="13"/>
      <c r="S5847" s="13"/>
      <c r="T5847" s="13"/>
      <c r="U5847" s="13"/>
      <c r="V5847" s="13"/>
      <c r="W5847" s="13"/>
      <c r="X5847" s="13"/>
      <c r="Y5847" s="13"/>
      <c r="Z5847" s="13"/>
      <c r="AA5847" s="13"/>
    </row>
    <row r="5848" spans="1:27" x14ac:dyDescent="0.25">
      <c r="B5848" s="9" t="s">
        <v>959</v>
      </c>
    </row>
    <row r="5849" spans="1:27" x14ac:dyDescent="0.25">
      <c r="B5849" t="s">
        <v>1178</v>
      </c>
      <c r="C5849" t="s">
        <v>25</v>
      </c>
      <c r="D5849" t="s">
        <v>1179</v>
      </c>
      <c r="E5849" s="16">
        <v>0.3</v>
      </c>
      <c r="F5849" t="s">
        <v>962</v>
      </c>
      <c r="G5849" t="s">
        <v>963</v>
      </c>
      <c r="H5849" s="17">
        <v>25.36</v>
      </c>
      <c r="I5849" t="s">
        <v>964</v>
      </c>
      <c r="J5849" s="18">
        <f>ROUND(E5849/I5847* H5849,5)</f>
        <v>7.6079999999999997</v>
      </c>
      <c r="K5849" s="19"/>
    </row>
    <row r="5850" spans="1:27" x14ac:dyDescent="0.25">
      <c r="B5850" t="s">
        <v>1176</v>
      </c>
      <c r="C5850" t="s">
        <v>25</v>
      </c>
      <c r="D5850" t="s">
        <v>1177</v>
      </c>
      <c r="E5850" s="16">
        <v>1</v>
      </c>
      <c r="F5850" t="s">
        <v>962</v>
      </c>
      <c r="G5850" t="s">
        <v>963</v>
      </c>
      <c r="H5850" s="17">
        <v>29.57</v>
      </c>
      <c r="I5850" t="s">
        <v>964</v>
      </c>
      <c r="J5850" s="18">
        <f>ROUND(E5850/I5847* H5850,5)</f>
        <v>29.57</v>
      </c>
      <c r="K5850" s="19"/>
    </row>
    <row r="5851" spans="1:27" x14ac:dyDescent="0.25">
      <c r="D5851" s="20" t="s">
        <v>965</v>
      </c>
      <c r="E5851" s="19"/>
      <c r="H5851" s="19"/>
      <c r="K5851" s="17">
        <f>SUM(J5849:J5850)</f>
        <v>37.177999999999997</v>
      </c>
    </row>
    <row r="5852" spans="1:27" x14ac:dyDescent="0.25">
      <c r="B5852" s="9" t="s">
        <v>970</v>
      </c>
      <c r="E5852" s="19"/>
      <c r="H5852" s="19"/>
      <c r="K5852" s="19"/>
    </row>
    <row r="5853" spans="1:27" x14ac:dyDescent="0.25">
      <c r="B5853" t="s">
        <v>2301</v>
      </c>
      <c r="C5853" t="s">
        <v>12</v>
      </c>
      <c r="D5853" t="s">
        <v>2302</v>
      </c>
      <c r="E5853" s="16">
        <v>1</v>
      </c>
      <c r="G5853" t="s">
        <v>963</v>
      </c>
      <c r="H5853" s="17">
        <v>1.24</v>
      </c>
      <c r="I5853" t="s">
        <v>964</v>
      </c>
      <c r="J5853" s="18">
        <f t="shared" ref="J5853:J5858" si="5">ROUND(E5853* H5853,5)</f>
        <v>1.24</v>
      </c>
      <c r="K5853" s="19"/>
    </row>
    <row r="5854" spans="1:27" x14ac:dyDescent="0.25">
      <c r="B5854" t="s">
        <v>2306</v>
      </c>
      <c r="C5854" t="s">
        <v>12</v>
      </c>
      <c r="D5854" t="s">
        <v>2307</v>
      </c>
      <c r="E5854" s="16">
        <v>1</v>
      </c>
      <c r="G5854" t="s">
        <v>963</v>
      </c>
      <c r="H5854" s="17">
        <v>112.97</v>
      </c>
      <c r="I5854" t="s">
        <v>964</v>
      </c>
      <c r="J5854" s="18">
        <f t="shared" si="5"/>
        <v>112.97</v>
      </c>
      <c r="K5854" s="19"/>
    </row>
    <row r="5855" spans="1:27" x14ac:dyDescent="0.25">
      <c r="B5855" t="s">
        <v>1007</v>
      </c>
      <c r="C5855" t="s">
        <v>1008</v>
      </c>
      <c r="D5855" t="s">
        <v>1009</v>
      </c>
      <c r="E5855" s="16">
        <v>2.5000000000000001E-2</v>
      </c>
      <c r="G5855" t="s">
        <v>963</v>
      </c>
      <c r="H5855" s="17">
        <v>24.75</v>
      </c>
      <c r="I5855" t="s">
        <v>964</v>
      </c>
      <c r="J5855" s="18">
        <f t="shared" si="5"/>
        <v>0.61875000000000002</v>
      </c>
      <c r="K5855" s="19"/>
    </row>
    <row r="5856" spans="1:27" x14ac:dyDescent="0.25">
      <c r="B5856" t="s">
        <v>1453</v>
      </c>
      <c r="C5856" t="s">
        <v>12</v>
      </c>
      <c r="D5856" t="s">
        <v>1454</v>
      </c>
      <c r="E5856" s="16">
        <v>2</v>
      </c>
      <c r="G5856" t="s">
        <v>963</v>
      </c>
      <c r="H5856" s="17">
        <v>5.2</v>
      </c>
      <c r="I5856" t="s">
        <v>964</v>
      </c>
      <c r="J5856" s="18">
        <f t="shared" si="5"/>
        <v>10.4</v>
      </c>
      <c r="K5856" s="19"/>
    </row>
    <row r="5857" spans="1:27" x14ac:dyDescent="0.25">
      <c r="B5857" t="s">
        <v>2297</v>
      </c>
      <c r="C5857" t="s">
        <v>12</v>
      </c>
      <c r="D5857" t="s">
        <v>2298</v>
      </c>
      <c r="E5857" s="16">
        <v>1</v>
      </c>
      <c r="G5857" t="s">
        <v>963</v>
      </c>
      <c r="H5857" s="17">
        <v>5.08</v>
      </c>
      <c r="I5857" t="s">
        <v>964</v>
      </c>
      <c r="J5857" s="18">
        <f t="shared" si="5"/>
        <v>5.08</v>
      </c>
      <c r="K5857" s="19"/>
    </row>
    <row r="5858" spans="1:27" x14ac:dyDescent="0.25">
      <c r="B5858" t="s">
        <v>2299</v>
      </c>
      <c r="C5858" t="s">
        <v>12</v>
      </c>
      <c r="D5858" t="s">
        <v>2300</v>
      </c>
      <c r="E5858" s="16">
        <v>1</v>
      </c>
      <c r="G5858" t="s">
        <v>963</v>
      </c>
      <c r="H5858" s="17">
        <v>101.37</v>
      </c>
      <c r="I5858" t="s">
        <v>964</v>
      </c>
      <c r="J5858" s="18">
        <f t="shared" si="5"/>
        <v>101.37</v>
      </c>
      <c r="K5858" s="19"/>
    </row>
    <row r="5859" spans="1:27" x14ac:dyDescent="0.25">
      <c r="D5859" s="20" t="s">
        <v>978</v>
      </c>
      <c r="E5859" s="19"/>
      <c r="H5859" s="19"/>
      <c r="K5859" s="17">
        <f>SUM(J5853:J5858)</f>
        <v>231.67875000000001</v>
      </c>
    </row>
    <row r="5860" spans="1:27" x14ac:dyDescent="0.25">
      <c r="E5860" s="19"/>
      <c r="H5860" s="19"/>
      <c r="K5860" s="19"/>
    </row>
    <row r="5861" spans="1:27" x14ac:dyDescent="0.25">
      <c r="D5861" s="20" t="s">
        <v>980</v>
      </c>
      <c r="E5861" s="19"/>
      <c r="H5861" s="19">
        <v>2</v>
      </c>
      <c r="I5861" t="s">
        <v>981</v>
      </c>
      <c r="J5861">
        <f>ROUND(H5861/100*K5851,5)</f>
        <v>0.74356</v>
      </c>
      <c r="K5861" s="19"/>
    </row>
    <row r="5862" spans="1:27" x14ac:dyDescent="0.25">
      <c r="D5862" s="20" t="s">
        <v>979</v>
      </c>
      <c r="E5862" s="19"/>
      <c r="H5862" s="19"/>
      <c r="K5862" s="21">
        <f>SUM(J5848:J5861)</f>
        <v>269.60031000000004</v>
      </c>
    </row>
    <row r="5863" spans="1:27" x14ac:dyDescent="0.25">
      <c r="D5863" s="20" t="s">
        <v>1012</v>
      </c>
      <c r="E5863" s="19"/>
      <c r="H5863" s="19">
        <v>2.4</v>
      </c>
      <c r="I5863" t="s">
        <v>981</v>
      </c>
      <c r="K5863" s="17">
        <f>ROUND(H5863/100*K5862,5)</f>
        <v>6.4704100000000002</v>
      </c>
    </row>
    <row r="5864" spans="1:27" x14ac:dyDescent="0.25">
      <c r="D5864" s="20" t="s">
        <v>982</v>
      </c>
      <c r="E5864" s="19"/>
      <c r="H5864" s="19"/>
      <c r="K5864" s="21">
        <f>SUM(K5862:K5863)</f>
        <v>276.07072000000005</v>
      </c>
    </row>
    <row r="5866" spans="1:27" ht="45" customHeight="1" x14ac:dyDescent="0.25">
      <c r="A5866" s="12" t="s">
        <v>2308</v>
      </c>
      <c r="B5866" s="12" t="s">
        <v>581</v>
      </c>
      <c r="C5866" s="13" t="s">
        <v>12</v>
      </c>
      <c r="D5866" s="61" t="s">
        <v>582</v>
      </c>
      <c r="E5866" s="62"/>
      <c r="F5866" s="62"/>
      <c r="G5866" s="13"/>
      <c r="H5866" s="14" t="s">
        <v>958</v>
      </c>
      <c r="I5866" s="63">
        <v>1</v>
      </c>
      <c r="J5866" s="64"/>
      <c r="K5866" s="15">
        <f>ROUND(K5883,2)</f>
        <v>251.46</v>
      </c>
      <c r="L5866" s="13"/>
      <c r="M5866" s="13"/>
      <c r="N5866" s="13"/>
      <c r="O5866" s="13"/>
      <c r="P5866" s="13"/>
      <c r="Q5866" s="13"/>
      <c r="R5866" s="13"/>
      <c r="S5866" s="13"/>
      <c r="T5866" s="13"/>
      <c r="U5866" s="13"/>
      <c r="V5866" s="13"/>
      <c r="W5866" s="13"/>
      <c r="X5866" s="13"/>
      <c r="Y5866" s="13"/>
      <c r="Z5866" s="13"/>
      <c r="AA5866" s="13"/>
    </row>
    <row r="5867" spans="1:27" x14ac:dyDescent="0.25">
      <c r="B5867" s="9" t="s">
        <v>959</v>
      </c>
    </row>
    <row r="5868" spans="1:27" x14ac:dyDescent="0.25">
      <c r="B5868" t="s">
        <v>1178</v>
      </c>
      <c r="C5868" t="s">
        <v>25</v>
      </c>
      <c r="D5868" t="s">
        <v>1179</v>
      </c>
      <c r="E5868" s="16">
        <v>0.3</v>
      </c>
      <c r="F5868" t="s">
        <v>962</v>
      </c>
      <c r="G5868" t="s">
        <v>963</v>
      </c>
      <c r="H5868" s="17">
        <v>25.36</v>
      </c>
      <c r="I5868" t="s">
        <v>964</v>
      </c>
      <c r="J5868" s="18">
        <f>ROUND(E5868/I5866* H5868,5)</f>
        <v>7.6079999999999997</v>
      </c>
      <c r="K5868" s="19"/>
    </row>
    <row r="5869" spans="1:27" x14ac:dyDescent="0.25">
      <c r="B5869" t="s">
        <v>1176</v>
      </c>
      <c r="C5869" t="s">
        <v>25</v>
      </c>
      <c r="D5869" t="s">
        <v>1177</v>
      </c>
      <c r="E5869" s="16">
        <v>1</v>
      </c>
      <c r="F5869" t="s">
        <v>962</v>
      </c>
      <c r="G5869" t="s">
        <v>963</v>
      </c>
      <c r="H5869" s="17">
        <v>29.57</v>
      </c>
      <c r="I5869" t="s">
        <v>964</v>
      </c>
      <c r="J5869" s="18">
        <f>ROUND(E5869/I5866* H5869,5)</f>
        <v>29.57</v>
      </c>
      <c r="K5869" s="19"/>
    </row>
    <row r="5870" spans="1:27" x14ac:dyDescent="0.25">
      <c r="D5870" s="20" t="s">
        <v>965</v>
      </c>
      <c r="E5870" s="19"/>
      <c r="H5870" s="19"/>
      <c r="K5870" s="17">
        <f>SUM(J5868:J5869)</f>
        <v>37.177999999999997</v>
      </c>
    </row>
    <row r="5871" spans="1:27" x14ac:dyDescent="0.25">
      <c r="B5871" s="9" t="s">
        <v>970</v>
      </c>
      <c r="E5871" s="19"/>
      <c r="H5871" s="19"/>
      <c r="K5871" s="19"/>
    </row>
    <row r="5872" spans="1:27" x14ac:dyDescent="0.25">
      <c r="B5872" t="s">
        <v>2301</v>
      </c>
      <c r="C5872" t="s">
        <v>12</v>
      </c>
      <c r="D5872" t="s">
        <v>2302</v>
      </c>
      <c r="E5872" s="16">
        <v>1</v>
      </c>
      <c r="G5872" t="s">
        <v>963</v>
      </c>
      <c r="H5872" s="17">
        <v>1.24</v>
      </c>
      <c r="I5872" t="s">
        <v>964</v>
      </c>
      <c r="J5872" s="18">
        <f t="shared" ref="J5872:J5877" si="6">ROUND(E5872* H5872,5)</f>
        <v>1.24</v>
      </c>
      <c r="K5872" s="19"/>
    </row>
    <row r="5873" spans="1:27" x14ac:dyDescent="0.25">
      <c r="B5873" t="s">
        <v>2309</v>
      </c>
      <c r="C5873" t="s">
        <v>12</v>
      </c>
      <c r="D5873" t="s">
        <v>2310</v>
      </c>
      <c r="E5873" s="16">
        <v>1</v>
      </c>
      <c r="G5873" t="s">
        <v>963</v>
      </c>
      <c r="H5873" s="17">
        <v>88.94</v>
      </c>
      <c r="I5873" t="s">
        <v>964</v>
      </c>
      <c r="J5873" s="18">
        <f t="shared" si="6"/>
        <v>88.94</v>
      </c>
      <c r="K5873" s="19"/>
    </row>
    <row r="5874" spans="1:27" x14ac:dyDescent="0.25">
      <c r="B5874" t="s">
        <v>1453</v>
      </c>
      <c r="C5874" t="s">
        <v>12</v>
      </c>
      <c r="D5874" t="s">
        <v>1454</v>
      </c>
      <c r="E5874" s="16">
        <v>2</v>
      </c>
      <c r="G5874" t="s">
        <v>963</v>
      </c>
      <c r="H5874" s="17">
        <v>5.2</v>
      </c>
      <c r="I5874" t="s">
        <v>964</v>
      </c>
      <c r="J5874" s="18">
        <f t="shared" si="6"/>
        <v>10.4</v>
      </c>
      <c r="K5874" s="19"/>
    </row>
    <row r="5875" spans="1:27" x14ac:dyDescent="0.25">
      <c r="B5875" t="s">
        <v>2297</v>
      </c>
      <c r="C5875" t="s">
        <v>12</v>
      </c>
      <c r="D5875" t="s">
        <v>2298</v>
      </c>
      <c r="E5875" s="16">
        <v>1</v>
      </c>
      <c r="G5875" t="s">
        <v>963</v>
      </c>
      <c r="H5875" s="17">
        <v>5.08</v>
      </c>
      <c r="I5875" t="s">
        <v>964</v>
      </c>
      <c r="J5875" s="18">
        <f t="shared" si="6"/>
        <v>5.08</v>
      </c>
      <c r="K5875" s="19"/>
    </row>
    <row r="5876" spans="1:27" x14ac:dyDescent="0.25">
      <c r="B5876" t="s">
        <v>2299</v>
      </c>
      <c r="C5876" t="s">
        <v>12</v>
      </c>
      <c r="D5876" t="s">
        <v>2300</v>
      </c>
      <c r="E5876" s="16">
        <v>1</v>
      </c>
      <c r="G5876" t="s">
        <v>963</v>
      </c>
      <c r="H5876" s="17">
        <v>101.37</v>
      </c>
      <c r="I5876" t="s">
        <v>964</v>
      </c>
      <c r="J5876" s="18">
        <f t="shared" si="6"/>
        <v>101.37</v>
      </c>
      <c r="K5876" s="19"/>
    </row>
    <row r="5877" spans="1:27" x14ac:dyDescent="0.25">
      <c r="B5877" t="s">
        <v>1007</v>
      </c>
      <c r="C5877" t="s">
        <v>1008</v>
      </c>
      <c r="D5877" t="s">
        <v>1009</v>
      </c>
      <c r="E5877" s="16">
        <v>2.5000000000000001E-2</v>
      </c>
      <c r="G5877" t="s">
        <v>963</v>
      </c>
      <c r="H5877" s="17">
        <v>24.75</v>
      </c>
      <c r="I5877" t="s">
        <v>964</v>
      </c>
      <c r="J5877" s="18">
        <f t="shared" si="6"/>
        <v>0.61875000000000002</v>
      </c>
      <c r="K5877" s="19"/>
    </row>
    <row r="5878" spans="1:27" x14ac:dyDescent="0.25">
      <c r="D5878" s="20" t="s">
        <v>978</v>
      </c>
      <c r="E5878" s="19"/>
      <c r="H5878" s="19"/>
      <c r="K5878" s="17">
        <f>SUM(J5872:J5877)</f>
        <v>207.64875000000001</v>
      </c>
    </row>
    <row r="5879" spans="1:27" x14ac:dyDescent="0.25">
      <c r="E5879" s="19"/>
      <c r="H5879" s="19"/>
      <c r="K5879" s="19"/>
    </row>
    <row r="5880" spans="1:27" x14ac:dyDescent="0.25">
      <c r="D5880" s="20" t="s">
        <v>980</v>
      </c>
      <c r="E5880" s="19"/>
      <c r="H5880" s="19">
        <v>2</v>
      </c>
      <c r="I5880" t="s">
        <v>981</v>
      </c>
      <c r="J5880">
        <f>ROUND(H5880/100*K5870,5)</f>
        <v>0.74356</v>
      </c>
      <c r="K5880" s="19"/>
    </row>
    <row r="5881" spans="1:27" x14ac:dyDescent="0.25">
      <c r="D5881" s="20" t="s">
        <v>979</v>
      </c>
      <c r="E5881" s="19"/>
      <c r="H5881" s="19"/>
      <c r="K5881" s="21">
        <f>SUM(J5867:J5880)</f>
        <v>245.57031000000003</v>
      </c>
    </row>
    <row r="5882" spans="1:27" x14ac:dyDescent="0.25">
      <c r="D5882" s="20" t="s">
        <v>1012</v>
      </c>
      <c r="E5882" s="19"/>
      <c r="H5882" s="19">
        <v>2.4</v>
      </c>
      <c r="I5882" t="s">
        <v>981</v>
      </c>
      <c r="K5882" s="17">
        <f>ROUND(H5882/100*K5881,5)</f>
        <v>5.8936900000000003</v>
      </c>
    </row>
    <row r="5883" spans="1:27" x14ac:dyDescent="0.25">
      <c r="D5883" s="20" t="s">
        <v>982</v>
      </c>
      <c r="E5883" s="19"/>
      <c r="H5883" s="19"/>
      <c r="K5883" s="21">
        <f>SUM(K5881:K5882)</f>
        <v>251.46400000000003</v>
      </c>
    </row>
    <row r="5885" spans="1:27" ht="45" customHeight="1" x14ac:dyDescent="0.25">
      <c r="A5885" s="12" t="s">
        <v>2311</v>
      </c>
      <c r="B5885" s="12" t="s">
        <v>583</v>
      </c>
      <c r="C5885" s="13" t="s">
        <v>12</v>
      </c>
      <c r="D5885" s="61" t="s">
        <v>584</v>
      </c>
      <c r="E5885" s="62"/>
      <c r="F5885" s="62"/>
      <c r="G5885" s="13"/>
      <c r="H5885" s="14" t="s">
        <v>958</v>
      </c>
      <c r="I5885" s="63">
        <v>1</v>
      </c>
      <c r="J5885" s="64"/>
      <c r="K5885" s="15">
        <f>ROUND(K5902,2)</f>
        <v>260.38</v>
      </c>
      <c r="L5885" s="13"/>
      <c r="M5885" s="13"/>
      <c r="N5885" s="13"/>
      <c r="O5885" s="13"/>
      <c r="P5885" s="13"/>
      <c r="Q5885" s="13"/>
      <c r="R5885" s="13"/>
      <c r="S5885" s="13"/>
      <c r="T5885" s="13"/>
      <c r="U5885" s="13"/>
      <c r="V5885" s="13"/>
      <c r="W5885" s="13"/>
      <c r="X5885" s="13"/>
      <c r="Y5885" s="13"/>
      <c r="Z5885" s="13"/>
      <c r="AA5885" s="13"/>
    </row>
    <row r="5886" spans="1:27" x14ac:dyDescent="0.25">
      <c r="B5886" s="9" t="s">
        <v>959</v>
      </c>
    </row>
    <row r="5887" spans="1:27" x14ac:dyDescent="0.25">
      <c r="B5887" t="s">
        <v>1176</v>
      </c>
      <c r="C5887" t="s">
        <v>25</v>
      </c>
      <c r="D5887" t="s">
        <v>1177</v>
      </c>
      <c r="E5887" s="16">
        <v>1</v>
      </c>
      <c r="F5887" t="s">
        <v>962</v>
      </c>
      <c r="G5887" t="s">
        <v>963</v>
      </c>
      <c r="H5887" s="17">
        <v>29.57</v>
      </c>
      <c r="I5887" t="s">
        <v>964</v>
      </c>
      <c r="J5887" s="18">
        <f>ROUND(E5887/I5885* H5887,5)</f>
        <v>29.57</v>
      </c>
      <c r="K5887" s="19"/>
    </row>
    <row r="5888" spans="1:27" x14ac:dyDescent="0.25">
      <c r="B5888" t="s">
        <v>1178</v>
      </c>
      <c r="C5888" t="s">
        <v>25</v>
      </c>
      <c r="D5888" t="s">
        <v>1179</v>
      </c>
      <c r="E5888" s="16">
        <v>0.3</v>
      </c>
      <c r="F5888" t="s">
        <v>962</v>
      </c>
      <c r="G5888" t="s">
        <v>963</v>
      </c>
      <c r="H5888" s="17">
        <v>25.36</v>
      </c>
      <c r="I5888" t="s">
        <v>964</v>
      </c>
      <c r="J5888" s="18">
        <f>ROUND(E5888/I5885* H5888,5)</f>
        <v>7.6079999999999997</v>
      </c>
      <c r="K5888" s="19"/>
    </row>
    <row r="5889" spans="1:27" x14ac:dyDescent="0.25">
      <c r="D5889" s="20" t="s">
        <v>965</v>
      </c>
      <c r="E5889" s="19"/>
      <c r="H5889" s="19"/>
      <c r="K5889" s="17">
        <f>SUM(J5887:J5888)</f>
        <v>37.177999999999997</v>
      </c>
    </row>
    <row r="5890" spans="1:27" x14ac:dyDescent="0.25">
      <c r="B5890" s="9" t="s">
        <v>970</v>
      </c>
      <c r="E5890" s="19"/>
      <c r="H5890" s="19"/>
      <c r="K5890" s="19"/>
    </row>
    <row r="5891" spans="1:27" x14ac:dyDescent="0.25">
      <c r="B5891" t="s">
        <v>1453</v>
      </c>
      <c r="C5891" t="s">
        <v>12</v>
      </c>
      <c r="D5891" t="s">
        <v>1454</v>
      </c>
      <c r="E5891" s="16">
        <v>2</v>
      </c>
      <c r="G5891" t="s">
        <v>963</v>
      </c>
      <c r="H5891" s="17">
        <v>5.2</v>
      </c>
      <c r="I5891" t="s">
        <v>964</v>
      </c>
      <c r="J5891" s="18">
        <f t="shared" ref="J5891:J5896" si="7">ROUND(E5891* H5891,5)</f>
        <v>10.4</v>
      </c>
      <c r="K5891" s="19"/>
    </row>
    <row r="5892" spans="1:27" x14ac:dyDescent="0.25">
      <c r="B5892" t="s">
        <v>1007</v>
      </c>
      <c r="C5892" t="s">
        <v>1008</v>
      </c>
      <c r="D5892" t="s">
        <v>1009</v>
      </c>
      <c r="E5892" s="16">
        <v>2.5000000000000001E-2</v>
      </c>
      <c r="G5892" t="s">
        <v>963</v>
      </c>
      <c r="H5892" s="17">
        <v>24.75</v>
      </c>
      <c r="I5892" t="s">
        <v>964</v>
      </c>
      <c r="J5892" s="18">
        <f t="shared" si="7"/>
        <v>0.61875000000000002</v>
      </c>
      <c r="K5892" s="19"/>
    </row>
    <row r="5893" spans="1:27" x14ac:dyDescent="0.25">
      <c r="B5893" t="s">
        <v>2312</v>
      </c>
      <c r="C5893" t="s">
        <v>12</v>
      </c>
      <c r="D5893" t="s">
        <v>2313</v>
      </c>
      <c r="E5893" s="16">
        <v>1</v>
      </c>
      <c r="G5893" t="s">
        <v>963</v>
      </c>
      <c r="H5893" s="17">
        <v>97.65</v>
      </c>
      <c r="I5893" t="s">
        <v>964</v>
      </c>
      <c r="J5893" s="18">
        <f t="shared" si="7"/>
        <v>97.65</v>
      </c>
      <c r="K5893" s="19"/>
    </row>
    <row r="5894" spans="1:27" x14ac:dyDescent="0.25">
      <c r="B5894" t="s">
        <v>2299</v>
      </c>
      <c r="C5894" t="s">
        <v>12</v>
      </c>
      <c r="D5894" t="s">
        <v>2300</v>
      </c>
      <c r="E5894" s="16">
        <v>1</v>
      </c>
      <c r="G5894" t="s">
        <v>963</v>
      </c>
      <c r="H5894" s="17">
        <v>101.37</v>
      </c>
      <c r="I5894" t="s">
        <v>964</v>
      </c>
      <c r="J5894" s="18">
        <f t="shared" si="7"/>
        <v>101.37</v>
      </c>
      <c r="K5894" s="19"/>
    </row>
    <row r="5895" spans="1:27" x14ac:dyDescent="0.25">
      <c r="B5895" t="s">
        <v>2297</v>
      </c>
      <c r="C5895" t="s">
        <v>12</v>
      </c>
      <c r="D5895" t="s">
        <v>2298</v>
      </c>
      <c r="E5895" s="16">
        <v>1</v>
      </c>
      <c r="G5895" t="s">
        <v>963</v>
      </c>
      <c r="H5895" s="17">
        <v>5.08</v>
      </c>
      <c r="I5895" t="s">
        <v>964</v>
      </c>
      <c r="J5895" s="18">
        <f t="shared" si="7"/>
        <v>5.08</v>
      </c>
      <c r="K5895" s="19"/>
    </row>
    <row r="5896" spans="1:27" x14ac:dyDescent="0.25">
      <c r="B5896" t="s">
        <v>2301</v>
      </c>
      <c r="C5896" t="s">
        <v>12</v>
      </c>
      <c r="D5896" t="s">
        <v>2302</v>
      </c>
      <c r="E5896" s="16">
        <v>1</v>
      </c>
      <c r="G5896" t="s">
        <v>963</v>
      </c>
      <c r="H5896" s="17">
        <v>1.24</v>
      </c>
      <c r="I5896" t="s">
        <v>964</v>
      </c>
      <c r="J5896" s="18">
        <f t="shared" si="7"/>
        <v>1.24</v>
      </c>
      <c r="K5896" s="19"/>
    </row>
    <row r="5897" spans="1:27" x14ac:dyDescent="0.25">
      <c r="D5897" s="20" t="s">
        <v>978</v>
      </c>
      <c r="E5897" s="19"/>
      <c r="H5897" s="19"/>
      <c r="K5897" s="17">
        <f>SUM(J5891:J5896)</f>
        <v>216.35875000000001</v>
      </c>
    </row>
    <row r="5898" spans="1:27" x14ac:dyDescent="0.25">
      <c r="E5898" s="19"/>
      <c r="H5898" s="19"/>
      <c r="K5898" s="19"/>
    </row>
    <row r="5899" spans="1:27" x14ac:dyDescent="0.25">
      <c r="D5899" s="20" t="s">
        <v>980</v>
      </c>
      <c r="E5899" s="19"/>
      <c r="H5899" s="19">
        <v>2</v>
      </c>
      <c r="I5899" t="s">
        <v>981</v>
      </c>
      <c r="J5899">
        <f>ROUND(H5899/100*K5889,5)</f>
        <v>0.74356</v>
      </c>
      <c r="K5899" s="19"/>
    </row>
    <row r="5900" spans="1:27" x14ac:dyDescent="0.25">
      <c r="D5900" s="20" t="s">
        <v>979</v>
      </c>
      <c r="E5900" s="19"/>
      <c r="H5900" s="19"/>
      <c r="K5900" s="21">
        <f>SUM(J5886:J5899)</f>
        <v>254.28031000000001</v>
      </c>
    </row>
    <row r="5901" spans="1:27" x14ac:dyDescent="0.25">
      <c r="D5901" s="20" t="s">
        <v>1012</v>
      </c>
      <c r="E5901" s="19"/>
      <c r="H5901" s="19">
        <v>2.4</v>
      </c>
      <c r="I5901" t="s">
        <v>981</v>
      </c>
      <c r="K5901" s="17">
        <f>ROUND(H5901/100*K5900,5)</f>
        <v>6.1027300000000002</v>
      </c>
    </row>
    <row r="5902" spans="1:27" x14ac:dyDescent="0.25">
      <c r="D5902" s="20" t="s">
        <v>982</v>
      </c>
      <c r="E5902" s="19"/>
      <c r="H5902" s="19"/>
      <c r="K5902" s="21">
        <f>SUM(K5900:K5901)</f>
        <v>260.38303999999999</v>
      </c>
    </row>
    <row r="5904" spans="1:27" ht="45" customHeight="1" x14ac:dyDescent="0.25">
      <c r="A5904" s="12" t="s">
        <v>2314</v>
      </c>
      <c r="B5904" s="12" t="s">
        <v>585</v>
      </c>
      <c r="C5904" s="13" t="s">
        <v>12</v>
      </c>
      <c r="D5904" s="61" t="s">
        <v>586</v>
      </c>
      <c r="E5904" s="62"/>
      <c r="F5904" s="62"/>
      <c r="G5904" s="13"/>
      <c r="H5904" s="14" t="s">
        <v>958</v>
      </c>
      <c r="I5904" s="63">
        <v>1</v>
      </c>
      <c r="J5904" s="64"/>
      <c r="K5904" s="15">
        <f>ROUND(K5921,2)</f>
        <v>244.32</v>
      </c>
      <c r="L5904" s="13"/>
      <c r="M5904" s="13"/>
      <c r="N5904" s="13"/>
      <c r="O5904" s="13"/>
      <c r="P5904" s="13"/>
      <c r="Q5904" s="13"/>
      <c r="R5904" s="13"/>
      <c r="S5904" s="13"/>
      <c r="T5904" s="13"/>
      <c r="U5904" s="13"/>
      <c r="V5904" s="13"/>
      <c r="W5904" s="13"/>
      <c r="X5904" s="13"/>
      <c r="Y5904" s="13"/>
      <c r="Z5904" s="13"/>
      <c r="AA5904" s="13"/>
    </row>
    <row r="5905" spans="2:11" x14ac:dyDescent="0.25">
      <c r="B5905" s="9" t="s">
        <v>959</v>
      </c>
    </row>
    <row r="5906" spans="2:11" x14ac:dyDescent="0.25">
      <c r="B5906" t="s">
        <v>1178</v>
      </c>
      <c r="C5906" t="s">
        <v>25</v>
      </c>
      <c r="D5906" t="s">
        <v>1179</v>
      </c>
      <c r="E5906" s="16">
        <v>0.3</v>
      </c>
      <c r="F5906" t="s">
        <v>962</v>
      </c>
      <c r="G5906" t="s">
        <v>963</v>
      </c>
      <c r="H5906" s="17">
        <v>25.36</v>
      </c>
      <c r="I5906" t="s">
        <v>964</v>
      </c>
      <c r="J5906" s="18">
        <f>ROUND(E5906/I5904* H5906,5)</f>
        <v>7.6079999999999997</v>
      </c>
      <c r="K5906" s="19"/>
    </row>
    <row r="5907" spans="2:11" x14ac:dyDescent="0.25">
      <c r="B5907" t="s">
        <v>1176</v>
      </c>
      <c r="C5907" t="s">
        <v>25</v>
      </c>
      <c r="D5907" t="s">
        <v>1177</v>
      </c>
      <c r="E5907" s="16">
        <v>1</v>
      </c>
      <c r="F5907" t="s">
        <v>962</v>
      </c>
      <c r="G5907" t="s">
        <v>963</v>
      </c>
      <c r="H5907" s="17">
        <v>29.57</v>
      </c>
      <c r="I5907" t="s">
        <v>964</v>
      </c>
      <c r="J5907" s="18">
        <f>ROUND(E5907/I5904* H5907,5)</f>
        <v>29.57</v>
      </c>
      <c r="K5907" s="19"/>
    </row>
    <row r="5908" spans="2:11" x14ac:dyDescent="0.25">
      <c r="D5908" s="20" t="s">
        <v>965</v>
      </c>
      <c r="E5908" s="19"/>
      <c r="H5908" s="19"/>
      <c r="K5908" s="17">
        <f>SUM(J5906:J5907)</f>
        <v>37.177999999999997</v>
      </c>
    </row>
    <row r="5909" spans="2:11" x14ac:dyDescent="0.25">
      <c r="B5909" s="9" t="s">
        <v>970</v>
      </c>
      <c r="E5909" s="19"/>
      <c r="H5909" s="19"/>
      <c r="K5909" s="19"/>
    </row>
    <row r="5910" spans="2:11" x14ac:dyDescent="0.25">
      <c r="B5910" t="s">
        <v>2301</v>
      </c>
      <c r="C5910" t="s">
        <v>12</v>
      </c>
      <c r="D5910" t="s">
        <v>2302</v>
      </c>
      <c r="E5910" s="16">
        <v>1</v>
      </c>
      <c r="G5910" t="s">
        <v>963</v>
      </c>
      <c r="H5910" s="17">
        <v>1.24</v>
      </c>
      <c r="I5910" t="s">
        <v>964</v>
      </c>
      <c r="J5910" s="18">
        <f t="shared" ref="J5910:J5915" si="8">ROUND(E5910* H5910,5)</f>
        <v>1.24</v>
      </c>
      <c r="K5910" s="19"/>
    </row>
    <row r="5911" spans="2:11" x14ac:dyDescent="0.25">
      <c r="B5911" t="s">
        <v>2315</v>
      </c>
      <c r="C5911" t="s">
        <v>12</v>
      </c>
      <c r="D5911" t="s">
        <v>2316</v>
      </c>
      <c r="E5911" s="16">
        <v>1</v>
      </c>
      <c r="G5911" t="s">
        <v>963</v>
      </c>
      <c r="H5911" s="17">
        <v>81.96</v>
      </c>
      <c r="I5911" t="s">
        <v>964</v>
      </c>
      <c r="J5911" s="18">
        <f t="shared" si="8"/>
        <v>81.96</v>
      </c>
      <c r="K5911" s="19"/>
    </row>
    <row r="5912" spans="2:11" x14ac:dyDescent="0.25">
      <c r="B5912" t="s">
        <v>1453</v>
      </c>
      <c r="C5912" t="s">
        <v>12</v>
      </c>
      <c r="D5912" t="s">
        <v>1454</v>
      </c>
      <c r="E5912" s="16">
        <v>2</v>
      </c>
      <c r="G5912" t="s">
        <v>963</v>
      </c>
      <c r="H5912" s="17">
        <v>5.2</v>
      </c>
      <c r="I5912" t="s">
        <v>964</v>
      </c>
      <c r="J5912" s="18">
        <f t="shared" si="8"/>
        <v>10.4</v>
      </c>
      <c r="K5912" s="19"/>
    </row>
    <row r="5913" spans="2:11" x14ac:dyDescent="0.25">
      <c r="B5913" t="s">
        <v>2297</v>
      </c>
      <c r="C5913" t="s">
        <v>12</v>
      </c>
      <c r="D5913" t="s">
        <v>2298</v>
      </c>
      <c r="E5913" s="16">
        <v>1</v>
      </c>
      <c r="G5913" t="s">
        <v>963</v>
      </c>
      <c r="H5913" s="17">
        <v>5.08</v>
      </c>
      <c r="I5913" t="s">
        <v>964</v>
      </c>
      <c r="J5913" s="18">
        <f t="shared" si="8"/>
        <v>5.08</v>
      </c>
      <c r="K5913" s="19"/>
    </row>
    <row r="5914" spans="2:11" x14ac:dyDescent="0.25">
      <c r="B5914" t="s">
        <v>2299</v>
      </c>
      <c r="C5914" t="s">
        <v>12</v>
      </c>
      <c r="D5914" t="s">
        <v>2300</v>
      </c>
      <c r="E5914" s="16">
        <v>1</v>
      </c>
      <c r="G5914" t="s">
        <v>963</v>
      </c>
      <c r="H5914" s="17">
        <v>101.37</v>
      </c>
      <c r="I5914" t="s">
        <v>964</v>
      </c>
      <c r="J5914" s="18">
        <f t="shared" si="8"/>
        <v>101.37</v>
      </c>
      <c r="K5914" s="19"/>
    </row>
    <row r="5915" spans="2:11" x14ac:dyDescent="0.25">
      <c r="B5915" t="s">
        <v>1007</v>
      </c>
      <c r="C5915" t="s">
        <v>1008</v>
      </c>
      <c r="D5915" t="s">
        <v>1009</v>
      </c>
      <c r="E5915" s="16">
        <v>2.5000000000000001E-2</v>
      </c>
      <c r="G5915" t="s">
        <v>963</v>
      </c>
      <c r="H5915" s="17">
        <v>24.75</v>
      </c>
      <c r="I5915" t="s">
        <v>964</v>
      </c>
      <c r="J5915" s="18">
        <f t="shared" si="8"/>
        <v>0.61875000000000002</v>
      </c>
      <c r="K5915" s="19"/>
    </row>
    <row r="5916" spans="2:11" x14ac:dyDescent="0.25">
      <c r="D5916" s="20" t="s">
        <v>978</v>
      </c>
      <c r="E5916" s="19"/>
      <c r="H5916" s="19"/>
      <c r="K5916" s="17">
        <f>SUM(J5910:J5915)</f>
        <v>200.66875000000002</v>
      </c>
    </row>
    <row r="5917" spans="2:11" x14ac:dyDescent="0.25">
      <c r="E5917" s="19"/>
      <c r="H5917" s="19"/>
      <c r="K5917" s="19"/>
    </row>
    <row r="5918" spans="2:11" x14ac:dyDescent="0.25">
      <c r="D5918" s="20" t="s">
        <v>980</v>
      </c>
      <c r="E5918" s="19"/>
      <c r="H5918" s="19">
        <v>2</v>
      </c>
      <c r="I5918" t="s">
        <v>981</v>
      </c>
      <c r="J5918">
        <f>ROUND(H5918/100*K5908,5)</f>
        <v>0.74356</v>
      </c>
      <c r="K5918" s="19"/>
    </row>
    <row r="5919" spans="2:11" x14ac:dyDescent="0.25">
      <c r="D5919" s="20" t="s">
        <v>979</v>
      </c>
      <c r="E5919" s="19"/>
      <c r="H5919" s="19"/>
      <c r="K5919" s="21">
        <f>SUM(J5905:J5918)</f>
        <v>238.59031000000002</v>
      </c>
    </row>
    <row r="5920" spans="2:11" x14ac:dyDescent="0.25">
      <c r="D5920" s="20" t="s">
        <v>1012</v>
      </c>
      <c r="E5920" s="19"/>
      <c r="H5920" s="19">
        <v>2.4</v>
      </c>
      <c r="I5920" t="s">
        <v>981</v>
      </c>
      <c r="K5920" s="17">
        <f>ROUND(H5920/100*K5919,5)</f>
        <v>5.7261699999999998</v>
      </c>
    </row>
    <row r="5921" spans="1:27" x14ac:dyDescent="0.25">
      <c r="D5921" s="20" t="s">
        <v>982</v>
      </c>
      <c r="E5921" s="19"/>
      <c r="H5921" s="19"/>
      <c r="K5921" s="21">
        <f>SUM(K5919:K5920)</f>
        <v>244.31648000000001</v>
      </c>
    </row>
    <row r="5923" spans="1:27" ht="45" customHeight="1" x14ac:dyDescent="0.25">
      <c r="A5923" s="12" t="s">
        <v>2317</v>
      </c>
      <c r="B5923" s="12" t="s">
        <v>587</v>
      </c>
      <c r="C5923" s="13" t="s">
        <v>12</v>
      </c>
      <c r="D5923" s="61" t="s">
        <v>588</v>
      </c>
      <c r="E5923" s="62"/>
      <c r="F5923" s="62"/>
      <c r="G5923" s="13"/>
      <c r="H5923" s="14" t="s">
        <v>958</v>
      </c>
      <c r="I5923" s="63">
        <v>1</v>
      </c>
      <c r="J5923" s="64"/>
      <c r="K5923" s="15">
        <f>ROUND(K5940,2)</f>
        <v>252.54</v>
      </c>
      <c r="L5923" s="13"/>
      <c r="M5923" s="13"/>
      <c r="N5923" s="13"/>
      <c r="O5923" s="13"/>
      <c r="P5923" s="13"/>
      <c r="Q5923" s="13"/>
      <c r="R5923" s="13"/>
      <c r="S5923" s="13"/>
      <c r="T5923" s="13"/>
      <c r="U5923" s="13"/>
      <c r="V5923" s="13"/>
      <c r="W5923" s="13"/>
      <c r="X5923" s="13"/>
      <c r="Y5923" s="13"/>
      <c r="Z5923" s="13"/>
      <c r="AA5923" s="13"/>
    </row>
    <row r="5924" spans="1:27" x14ac:dyDescent="0.25">
      <c r="B5924" s="9" t="s">
        <v>959</v>
      </c>
    </row>
    <row r="5925" spans="1:27" x14ac:dyDescent="0.25">
      <c r="B5925" t="s">
        <v>1178</v>
      </c>
      <c r="C5925" t="s">
        <v>25</v>
      </c>
      <c r="D5925" t="s">
        <v>1179</v>
      </c>
      <c r="E5925" s="16">
        <v>0.3</v>
      </c>
      <c r="F5925" t="s">
        <v>962</v>
      </c>
      <c r="G5925" t="s">
        <v>963</v>
      </c>
      <c r="H5925" s="17">
        <v>25.36</v>
      </c>
      <c r="I5925" t="s">
        <v>964</v>
      </c>
      <c r="J5925" s="18">
        <f>ROUND(E5925/I5923* H5925,5)</f>
        <v>7.6079999999999997</v>
      </c>
      <c r="K5925" s="19"/>
    </row>
    <row r="5926" spans="1:27" x14ac:dyDescent="0.25">
      <c r="B5926" t="s">
        <v>1176</v>
      </c>
      <c r="C5926" t="s">
        <v>25</v>
      </c>
      <c r="D5926" t="s">
        <v>1177</v>
      </c>
      <c r="E5926" s="16">
        <v>1</v>
      </c>
      <c r="F5926" t="s">
        <v>962</v>
      </c>
      <c r="G5926" t="s">
        <v>963</v>
      </c>
      <c r="H5926" s="17">
        <v>29.57</v>
      </c>
      <c r="I5926" t="s">
        <v>964</v>
      </c>
      <c r="J5926" s="18">
        <f>ROUND(E5926/I5923* H5926,5)</f>
        <v>29.57</v>
      </c>
      <c r="K5926" s="19"/>
    </row>
    <row r="5927" spans="1:27" x14ac:dyDescent="0.25">
      <c r="D5927" s="20" t="s">
        <v>965</v>
      </c>
      <c r="E5927" s="19"/>
      <c r="H5927" s="19"/>
      <c r="K5927" s="17">
        <f>SUM(J5925:J5926)</f>
        <v>37.177999999999997</v>
      </c>
    </row>
    <row r="5928" spans="1:27" x14ac:dyDescent="0.25">
      <c r="B5928" s="9" t="s">
        <v>970</v>
      </c>
      <c r="E5928" s="19"/>
      <c r="H5928" s="19"/>
      <c r="K5928" s="19"/>
    </row>
    <row r="5929" spans="1:27" x14ac:dyDescent="0.25">
      <c r="B5929" t="s">
        <v>2301</v>
      </c>
      <c r="C5929" t="s">
        <v>12</v>
      </c>
      <c r="D5929" t="s">
        <v>2302</v>
      </c>
      <c r="E5929" s="16">
        <v>1</v>
      </c>
      <c r="G5929" t="s">
        <v>963</v>
      </c>
      <c r="H5929" s="17">
        <v>1.24</v>
      </c>
      <c r="I5929" t="s">
        <v>964</v>
      </c>
      <c r="J5929" s="18">
        <f t="shared" ref="J5929:J5934" si="9">ROUND(E5929* H5929,5)</f>
        <v>1.24</v>
      </c>
      <c r="K5929" s="19"/>
    </row>
    <row r="5930" spans="1:27" x14ac:dyDescent="0.25">
      <c r="B5930" t="s">
        <v>2318</v>
      </c>
      <c r="C5930" t="s">
        <v>12</v>
      </c>
      <c r="D5930" t="s">
        <v>2319</v>
      </c>
      <c r="E5930" s="16">
        <v>1</v>
      </c>
      <c r="G5930" t="s">
        <v>963</v>
      </c>
      <c r="H5930" s="17">
        <v>89.99</v>
      </c>
      <c r="I5930" t="s">
        <v>964</v>
      </c>
      <c r="J5930" s="18">
        <f t="shared" si="9"/>
        <v>89.99</v>
      </c>
      <c r="K5930" s="19"/>
    </row>
    <row r="5931" spans="1:27" x14ac:dyDescent="0.25">
      <c r="B5931" t="s">
        <v>1453</v>
      </c>
      <c r="C5931" t="s">
        <v>12</v>
      </c>
      <c r="D5931" t="s">
        <v>1454</v>
      </c>
      <c r="E5931" s="16">
        <v>2</v>
      </c>
      <c r="G5931" t="s">
        <v>963</v>
      </c>
      <c r="H5931" s="17">
        <v>5.2</v>
      </c>
      <c r="I5931" t="s">
        <v>964</v>
      </c>
      <c r="J5931" s="18">
        <f t="shared" si="9"/>
        <v>10.4</v>
      </c>
      <c r="K5931" s="19"/>
    </row>
    <row r="5932" spans="1:27" x14ac:dyDescent="0.25">
      <c r="B5932" t="s">
        <v>2297</v>
      </c>
      <c r="C5932" t="s">
        <v>12</v>
      </c>
      <c r="D5932" t="s">
        <v>2298</v>
      </c>
      <c r="E5932" s="16">
        <v>1</v>
      </c>
      <c r="G5932" t="s">
        <v>963</v>
      </c>
      <c r="H5932" s="17">
        <v>5.08</v>
      </c>
      <c r="I5932" t="s">
        <v>964</v>
      </c>
      <c r="J5932" s="18">
        <f t="shared" si="9"/>
        <v>5.08</v>
      </c>
      <c r="K5932" s="19"/>
    </row>
    <row r="5933" spans="1:27" x14ac:dyDescent="0.25">
      <c r="B5933" t="s">
        <v>2299</v>
      </c>
      <c r="C5933" t="s">
        <v>12</v>
      </c>
      <c r="D5933" t="s">
        <v>2300</v>
      </c>
      <c r="E5933" s="16">
        <v>1</v>
      </c>
      <c r="G5933" t="s">
        <v>963</v>
      </c>
      <c r="H5933" s="17">
        <v>101.37</v>
      </c>
      <c r="I5933" t="s">
        <v>964</v>
      </c>
      <c r="J5933" s="18">
        <f t="shared" si="9"/>
        <v>101.37</v>
      </c>
      <c r="K5933" s="19"/>
    </row>
    <row r="5934" spans="1:27" x14ac:dyDescent="0.25">
      <c r="B5934" t="s">
        <v>1007</v>
      </c>
      <c r="C5934" t="s">
        <v>1008</v>
      </c>
      <c r="D5934" t="s">
        <v>1009</v>
      </c>
      <c r="E5934" s="16">
        <v>2.5000000000000001E-2</v>
      </c>
      <c r="G5934" t="s">
        <v>963</v>
      </c>
      <c r="H5934" s="17">
        <v>24.75</v>
      </c>
      <c r="I5934" t="s">
        <v>964</v>
      </c>
      <c r="J5934" s="18">
        <f t="shared" si="9"/>
        <v>0.61875000000000002</v>
      </c>
      <c r="K5934" s="19"/>
    </row>
    <row r="5935" spans="1:27" x14ac:dyDescent="0.25">
      <c r="D5935" s="20" t="s">
        <v>978</v>
      </c>
      <c r="E5935" s="19"/>
      <c r="H5935" s="19"/>
      <c r="K5935" s="17">
        <f>SUM(J5929:J5934)</f>
        <v>208.69874999999999</v>
      </c>
    </row>
    <row r="5936" spans="1:27" x14ac:dyDescent="0.25">
      <c r="E5936" s="19"/>
      <c r="H5936" s="19"/>
      <c r="K5936" s="19"/>
    </row>
    <row r="5937" spans="1:27" x14ac:dyDescent="0.25">
      <c r="D5937" s="20" t="s">
        <v>980</v>
      </c>
      <c r="E5937" s="19"/>
      <c r="H5937" s="19">
        <v>2</v>
      </c>
      <c r="I5937" t="s">
        <v>981</v>
      </c>
      <c r="J5937">
        <f>ROUND(H5937/100*K5927,5)</f>
        <v>0.74356</v>
      </c>
      <c r="K5937" s="19"/>
    </row>
    <row r="5938" spans="1:27" x14ac:dyDescent="0.25">
      <c r="D5938" s="20" t="s">
        <v>979</v>
      </c>
      <c r="E5938" s="19"/>
      <c r="H5938" s="19"/>
      <c r="K5938" s="21">
        <f>SUM(J5924:J5937)</f>
        <v>246.62031000000002</v>
      </c>
    </row>
    <row r="5939" spans="1:27" x14ac:dyDescent="0.25">
      <c r="D5939" s="20" t="s">
        <v>1012</v>
      </c>
      <c r="E5939" s="19"/>
      <c r="H5939" s="19">
        <v>2.4</v>
      </c>
      <c r="I5939" t="s">
        <v>981</v>
      </c>
      <c r="K5939" s="17">
        <f>ROUND(H5939/100*K5938,5)</f>
        <v>5.9188900000000002</v>
      </c>
    </row>
    <row r="5940" spans="1:27" x14ac:dyDescent="0.25">
      <c r="D5940" s="20" t="s">
        <v>982</v>
      </c>
      <c r="E5940" s="19"/>
      <c r="H5940" s="19"/>
      <c r="K5940" s="21">
        <f>SUM(K5938:K5939)</f>
        <v>252.53920000000002</v>
      </c>
    </row>
    <row r="5942" spans="1:27" ht="45" customHeight="1" x14ac:dyDescent="0.25">
      <c r="A5942" s="12" t="s">
        <v>2320</v>
      </c>
      <c r="B5942" s="12" t="s">
        <v>567</v>
      </c>
      <c r="C5942" s="13" t="s">
        <v>12</v>
      </c>
      <c r="D5942" s="61" t="s">
        <v>568</v>
      </c>
      <c r="E5942" s="62"/>
      <c r="F5942" s="62"/>
      <c r="G5942" s="13"/>
      <c r="H5942" s="14" t="s">
        <v>958</v>
      </c>
      <c r="I5942" s="63">
        <v>1</v>
      </c>
      <c r="J5942" s="64"/>
      <c r="K5942" s="15">
        <f>ROUND(K5957,2)</f>
        <v>235.12</v>
      </c>
      <c r="L5942" s="13"/>
      <c r="M5942" s="13"/>
      <c r="N5942" s="13"/>
      <c r="O5942" s="13"/>
      <c r="P5942" s="13"/>
      <c r="Q5942" s="13"/>
      <c r="R5942" s="13"/>
      <c r="S5942" s="13"/>
      <c r="T5942" s="13"/>
      <c r="U5942" s="13"/>
      <c r="V5942" s="13"/>
      <c r="W5942" s="13"/>
      <c r="X5942" s="13"/>
      <c r="Y5942" s="13"/>
      <c r="Z5942" s="13"/>
      <c r="AA5942" s="13"/>
    </row>
    <row r="5943" spans="1:27" x14ac:dyDescent="0.25">
      <c r="B5943" s="9" t="s">
        <v>959</v>
      </c>
    </row>
    <row r="5944" spans="1:27" x14ac:dyDescent="0.25">
      <c r="B5944" t="s">
        <v>1176</v>
      </c>
      <c r="C5944" t="s">
        <v>25</v>
      </c>
      <c r="D5944" t="s">
        <v>1177</v>
      </c>
      <c r="E5944" s="16">
        <v>1.3</v>
      </c>
      <c r="F5944" t="s">
        <v>962</v>
      </c>
      <c r="G5944" t="s">
        <v>963</v>
      </c>
      <c r="H5944" s="17">
        <v>29.57</v>
      </c>
      <c r="I5944" t="s">
        <v>964</v>
      </c>
      <c r="J5944" s="18">
        <f>ROUND(E5944/I5942* H5944,5)</f>
        <v>38.441000000000003</v>
      </c>
      <c r="K5944" s="19"/>
    </row>
    <row r="5945" spans="1:27" x14ac:dyDescent="0.25">
      <c r="B5945" t="s">
        <v>1178</v>
      </c>
      <c r="C5945" t="s">
        <v>25</v>
      </c>
      <c r="D5945" t="s">
        <v>1179</v>
      </c>
      <c r="E5945" s="16">
        <v>0.4</v>
      </c>
      <c r="F5945" t="s">
        <v>962</v>
      </c>
      <c r="G5945" t="s">
        <v>963</v>
      </c>
      <c r="H5945" s="17">
        <v>25.36</v>
      </c>
      <c r="I5945" t="s">
        <v>964</v>
      </c>
      <c r="J5945" s="18">
        <f>ROUND(E5945/I5942* H5945,5)</f>
        <v>10.144</v>
      </c>
      <c r="K5945" s="19"/>
    </row>
    <row r="5946" spans="1:27" x14ac:dyDescent="0.25">
      <c r="D5946" s="20" t="s">
        <v>965</v>
      </c>
      <c r="E5946" s="19"/>
      <c r="H5946" s="19"/>
      <c r="K5946" s="17">
        <f>SUM(J5944:J5945)</f>
        <v>48.585000000000001</v>
      </c>
    </row>
    <row r="5947" spans="1:27" x14ac:dyDescent="0.25">
      <c r="B5947" s="9" t="s">
        <v>970</v>
      </c>
      <c r="E5947" s="19"/>
      <c r="H5947" s="19"/>
      <c r="K5947" s="19"/>
    </row>
    <row r="5948" spans="1:27" x14ac:dyDescent="0.25">
      <c r="B5948" t="s">
        <v>2321</v>
      </c>
      <c r="C5948" t="s">
        <v>990</v>
      </c>
      <c r="D5948" t="s">
        <v>2322</v>
      </c>
      <c r="E5948" s="16">
        <v>0.245</v>
      </c>
      <c r="G5948" t="s">
        <v>963</v>
      </c>
      <c r="H5948" s="17">
        <v>4.3600000000000003</v>
      </c>
      <c r="I5948" t="s">
        <v>964</v>
      </c>
      <c r="J5948" s="18">
        <f>ROUND(E5948* H5948,5)</f>
        <v>1.0682</v>
      </c>
      <c r="K5948" s="19"/>
    </row>
    <row r="5949" spans="1:27" x14ac:dyDescent="0.25">
      <c r="B5949" t="s">
        <v>2323</v>
      </c>
      <c r="C5949" t="s">
        <v>12</v>
      </c>
      <c r="D5949" t="s">
        <v>2324</v>
      </c>
      <c r="E5949" s="16">
        <v>1</v>
      </c>
      <c r="G5949" t="s">
        <v>963</v>
      </c>
      <c r="H5949" s="17">
        <v>165.6</v>
      </c>
      <c r="I5949" t="s">
        <v>964</v>
      </c>
      <c r="J5949" s="18">
        <f>ROUND(E5949* H5949,5)</f>
        <v>165.6</v>
      </c>
      <c r="K5949" s="19"/>
    </row>
    <row r="5950" spans="1:27" x14ac:dyDescent="0.25">
      <c r="B5950" t="s">
        <v>2325</v>
      </c>
      <c r="C5950" t="s">
        <v>12</v>
      </c>
      <c r="D5950" t="s">
        <v>2326</v>
      </c>
      <c r="E5950" s="16">
        <v>1</v>
      </c>
      <c r="G5950" t="s">
        <v>963</v>
      </c>
      <c r="H5950" s="17">
        <v>13.09</v>
      </c>
      <c r="I5950" t="s">
        <v>964</v>
      </c>
      <c r="J5950" s="18">
        <f>ROUND(E5950* H5950,5)</f>
        <v>13.09</v>
      </c>
      <c r="K5950" s="19"/>
    </row>
    <row r="5951" spans="1:27" x14ac:dyDescent="0.25">
      <c r="B5951" t="s">
        <v>1007</v>
      </c>
      <c r="C5951" t="s">
        <v>1008</v>
      </c>
      <c r="D5951" t="s">
        <v>1009</v>
      </c>
      <c r="E5951" s="16">
        <v>1.2E-2</v>
      </c>
      <c r="G5951" t="s">
        <v>963</v>
      </c>
      <c r="H5951" s="17">
        <v>24.75</v>
      </c>
      <c r="I5951" t="s">
        <v>964</v>
      </c>
      <c r="J5951" s="18">
        <f>ROUND(E5951* H5951,5)</f>
        <v>0.29699999999999999</v>
      </c>
      <c r="K5951" s="19"/>
    </row>
    <row r="5952" spans="1:27" x14ac:dyDescent="0.25">
      <c r="D5952" s="20" t="s">
        <v>978</v>
      </c>
      <c r="E5952" s="19"/>
      <c r="H5952" s="19"/>
      <c r="K5952" s="17">
        <f>SUM(J5948:J5951)</f>
        <v>180.05519999999999</v>
      </c>
    </row>
    <row r="5953" spans="1:27" x14ac:dyDescent="0.25">
      <c r="E5953" s="19"/>
      <c r="H5953" s="19"/>
      <c r="K5953" s="19"/>
    </row>
    <row r="5954" spans="1:27" x14ac:dyDescent="0.25">
      <c r="D5954" s="20" t="s">
        <v>980</v>
      </c>
      <c r="E5954" s="19"/>
      <c r="H5954" s="19">
        <v>2</v>
      </c>
      <c r="I5954" t="s">
        <v>981</v>
      </c>
      <c r="J5954">
        <f>ROUND(H5954/100*K5946,5)</f>
        <v>0.97170000000000001</v>
      </c>
      <c r="K5954" s="19"/>
    </row>
    <row r="5955" spans="1:27" x14ac:dyDescent="0.25">
      <c r="D5955" s="20" t="s">
        <v>979</v>
      </c>
      <c r="E5955" s="19"/>
      <c r="H5955" s="19"/>
      <c r="K5955" s="21">
        <f>SUM(J5943:J5954)</f>
        <v>229.61189999999999</v>
      </c>
    </row>
    <row r="5956" spans="1:27" x14ac:dyDescent="0.25">
      <c r="D5956" s="20" t="s">
        <v>1012</v>
      </c>
      <c r="E5956" s="19"/>
      <c r="H5956" s="19">
        <v>2.4</v>
      </c>
      <c r="I5956" t="s">
        <v>981</v>
      </c>
      <c r="K5956" s="17">
        <f>ROUND(H5956/100*K5955,5)</f>
        <v>5.5106900000000003</v>
      </c>
    </row>
    <row r="5957" spans="1:27" x14ac:dyDescent="0.25">
      <c r="D5957" s="20" t="s">
        <v>982</v>
      </c>
      <c r="E5957" s="19"/>
      <c r="H5957" s="19"/>
      <c r="K5957" s="21">
        <f>SUM(K5955:K5956)</f>
        <v>235.12259</v>
      </c>
    </row>
    <row r="5959" spans="1:27" ht="45" customHeight="1" x14ac:dyDescent="0.25">
      <c r="A5959" s="12" t="s">
        <v>2327</v>
      </c>
      <c r="B5959" s="12" t="s">
        <v>573</v>
      </c>
      <c r="C5959" s="13" t="s">
        <v>12</v>
      </c>
      <c r="D5959" s="61" t="s">
        <v>574</v>
      </c>
      <c r="E5959" s="62"/>
      <c r="F5959" s="62"/>
      <c r="G5959" s="13"/>
      <c r="H5959" s="14" t="s">
        <v>958</v>
      </c>
      <c r="I5959" s="63">
        <v>1</v>
      </c>
      <c r="J5959" s="64"/>
      <c r="K5959" s="15">
        <f>ROUND(K5971,2)</f>
        <v>28.09</v>
      </c>
      <c r="L5959" s="13"/>
      <c r="M5959" s="13"/>
      <c r="N5959" s="13"/>
      <c r="O5959" s="13"/>
      <c r="P5959" s="13"/>
      <c r="Q5959" s="13"/>
      <c r="R5959" s="13"/>
      <c r="S5959" s="13"/>
      <c r="T5959" s="13"/>
      <c r="U5959" s="13"/>
      <c r="V5959" s="13"/>
      <c r="W5959" s="13"/>
      <c r="X5959" s="13"/>
      <c r="Y5959" s="13"/>
      <c r="Z5959" s="13"/>
      <c r="AA5959" s="13"/>
    </row>
    <row r="5960" spans="1:27" x14ac:dyDescent="0.25">
      <c r="B5960" s="9" t="s">
        <v>959</v>
      </c>
    </row>
    <row r="5961" spans="1:27" x14ac:dyDescent="0.25">
      <c r="B5961" t="s">
        <v>1176</v>
      </c>
      <c r="C5961" t="s">
        <v>25</v>
      </c>
      <c r="D5961" t="s">
        <v>1177</v>
      </c>
      <c r="E5961" s="16">
        <v>0.1</v>
      </c>
      <c r="F5961" t="s">
        <v>962</v>
      </c>
      <c r="G5961" t="s">
        <v>963</v>
      </c>
      <c r="H5961" s="17">
        <v>29.57</v>
      </c>
      <c r="I5961" t="s">
        <v>964</v>
      </c>
      <c r="J5961" s="18">
        <f>ROUND(E5961/I5959* H5961,5)</f>
        <v>2.9569999999999999</v>
      </c>
      <c r="K5961" s="19"/>
    </row>
    <row r="5962" spans="1:27" x14ac:dyDescent="0.25">
      <c r="B5962" t="s">
        <v>1178</v>
      </c>
      <c r="C5962" t="s">
        <v>25</v>
      </c>
      <c r="D5962" t="s">
        <v>1179</v>
      </c>
      <c r="E5962" s="16">
        <v>0.25</v>
      </c>
      <c r="F5962" t="s">
        <v>962</v>
      </c>
      <c r="G5962" t="s">
        <v>963</v>
      </c>
      <c r="H5962" s="17">
        <v>25.36</v>
      </c>
      <c r="I5962" t="s">
        <v>964</v>
      </c>
      <c r="J5962" s="18">
        <f>ROUND(E5962/I5959* H5962,5)</f>
        <v>6.34</v>
      </c>
      <c r="K5962" s="19"/>
    </row>
    <row r="5963" spans="1:27" x14ac:dyDescent="0.25">
      <c r="D5963" s="20" t="s">
        <v>965</v>
      </c>
      <c r="E5963" s="19"/>
      <c r="H5963" s="19"/>
      <c r="K5963" s="17">
        <f>SUM(J5961:J5962)</f>
        <v>9.2970000000000006</v>
      </c>
    </row>
    <row r="5964" spans="1:27" x14ac:dyDescent="0.25">
      <c r="B5964" s="9" t="s">
        <v>970</v>
      </c>
      <c r="E5964" s="19"/>
      <c r="H5964" s="19"/>
      <c r="K5964" s="19"/>
    </row>
    <row r="5965" spans="1:27" x14ac:dyDescent="0.25">
      <c r="B5965" t="s">
        <v>2328</v>
      </c>
      <c r="C5965" t="s">
        <v>12</v>
      </c>
      <c r="D5965" t="s">
        <v>2329</v>
      </c>
      <c r="E5965" s="16">
        <v>1</v>
      </c>
      <c r="G5965" t="s">
        <v>963</v>
      </c>
      <c r="H5965" s="17">
        <v>17.95</v>
      </c>
      <c r="I5965" t="s">
        <v>964</v>
      </c>
      <c r="J5965" s="18">
        <f>ROUND(E5965* H5965,5)</f>
        <v>17.95</v>
      </c>
      <c r="K5965" s="19"/>
    </row>
    <row r="5966" spans="1:27" x14ac:dyDescent="0.25">
      <c r="D5966" s="20" t="s">
        <v>978</v>
      </c>
      <c r="E5966" s="19"/>
      <c r="H5966" s="19"/>
      <c r="K5966" s="17">
        <f>SUM(J5965:J5965)</f>
        <v>17.95</v>
      </c>
    </row>
    <row r="5967" spans="1:27" x14ac:dyDescent="0.25">
      <c r="E5967" s="19"/>
      <c r="H5967" s="19"/>
      <c r="K5967" s="19"/>
    </row>
    <row r="5968" spans="1:27" x14ac:dyDescent="0.25">
      <c r="D5968" s="20" t="s">
        <v>980</v>
      </c>
      <c r="E5968" s="19"/>
      <c r="H5968" s="19">
        <v>2</v>
      </c>
      <c r="I5968" t="s">
        <v>981</v>
      </c>
      <c r="J5968">
        <f>ROUND(H5968/100*K5963,5)</f>
        <v>0.18593999999999999</v>
      </c>
      <c r="K5968" s="19"/>
    </row>
    <row r="5969" spans="1:27" x14ac:dyDescent="0.25">
      <c r="D5969" s="20" t="s">
        <v>979</v>
      </c>
      <c r="E5969" s="19"/>
      <c r="H5969" s="19"/>
      <c r="K5969" s="21">
        <f>SUM(J5960:J5968)</f>
        <v>27.432939999999999</v>
      </c>
    </row>
    <row r="5970" spans="1:27" x14ac:dyDescent="0.25">
      <c r="D5970" s="20" t="s">
        <v>1012</v>
      </c>
      <c r="E5970" s="19"/>
      <c r="H5970" s="19">
        <v>2.4</v>
      </c>
      <c r="I5970" t="s">
        <v>981</v>
      </c>
      <c r="K5970" s="17">
        <f>ROUND(H5970/100*K5969,5)</f>
        <v>0.65839000000000003</v>
      </c>
    </row>
    <row r="5971" spans="1:27" x14ac:dyDescent="0.25">
      <c r="D5971" s="20" t="s">
        <v>982</v>
      </c>
      <c r="E5971" s="19"/>
      <c r="H5971" s="19"/>
      <c r="K5971" s="21">
        <f>SUM(K5969:K5970)</f>
        <v>28.091329999999999</v>
      </c>
    </row>
    <row r="5973" spans="1:27" ht="45" customHeight="1" x14ac:dyDescent="0.25">
      <c r="A5973" s="12" t="s">
        <v>2330</v>
      </c>
      <c r="B5973" s="12" t="s">
        <v>592</v>
      </c>
      <c r="C5973" s="13" t="s">
        <v>12</v>
      </c>
      <c r="D5973" s="61" t="s">
        <v>593</v>
      </c>
      <c r="E5973" s="62"/>
      <c r="F5973" s="62"/>
      <c r="G5973" s="13"/>
      <c r="H5973" s="14" t="s">
        <v>958</v>
      </c>
      <c r="I5973" s="63">
        <v>1</v>
      </c>
      <c r="J5973" s="64"/>
      <c r="K5973" s="15">
        <f>ROUND(K5987,2)</f>
        <v>120.27</v>
      </c>
      <c r="L5973" s="13"/>
      <c r="M5973" s="13"/>
      <c r="N5973" s="13"/>
      <c r="O5973" s="13"/>
      <c r="P5973" s="13"/>
      <c r="Q5973" s="13"/>
      <c r="R5973" s="13"/>
      <c r="S5973" s="13"/>
      <c r="T5973" s="13"/>
      <c r="U5973" s="13"/>
      <c r="V5973" s="13"/>
      <c r="W5973" s="13"/>
      <c r="X5973" s="13"/>
      <c r="Y5973" s="13"/>
      <c r="Z5973" s="13"/>
      <c r="AA5973" s="13"/>
    </row>
    <row r="5974" spans="1:27" x14ac:dyDescent="0.25">
      <c r="B5974" s="9" t="s">
        <v>959</v>
      </c>
    </row>
    <row r="5975" spans="1:27" x14ac:dyDescent="0.25">
      <c r="B5975" t="s">
        <v>1176</v>
      </c>
      <c r="C5975" t="s">
        <v>25</v>
      </c>
      <c r="D5975" t="s">
        <v>1177</v>
      </c>
      <c r="E5975" s="16">
        <v>0.9</v>
      </c>
      <c r="F5975" t="s">
        <v>962</v>
      </c>
      <c r="G5975" t="s">
        <v>963</v>
      </c>
      <c r="H5975" s="17">
        <v>29.57</v>
      </c>
      <c r="I5975" t="s">
        <v>964</v>
      </c>
      <c r="J5975" s="18">
        <f>ROUND(E5975/I5973* H5975,5)</f>
        <v>26.613</v>
      </c>
      <c r="K5975" s="19"/>
    </row>
    <row r="5976" spans="1:27" x14ac:dyDescent="0.25">
      <c r="B5976" t="s">
        <v>1178</v>
      </c>
      <c r="C5976" t="s">
        <v>25</v>
      </c>
      <c r="D5976" t="s">
        <v>1179</v>
      </c>
      <c r="E5976" s="16">
        <v>7.4999999999999997E-2</v>
      </c>
      <c r="F5976" t="s">
        <v>962</v>
      </c>
      <c r="G5976" t="s">
        <v>963</v>
      </c>
      <c r="H5976" s="17">
        <v>25.36</v>
      </c>
      <c r="I5976" t="s">
        <v>964</v>
      </c>
      <c r="J5976" s="18">
        <f>ROUND(E5976/I5973* H5976,5)</f>
        <v>1.9019999999999999</v>
      </c>
      <c r="K5976" s="19"/>
    </row>
    <row r="5977" spans="1:27" x14ac:dyDescent="0.25">
      <c r="D5977" s="20" t="s">
        <v>965</v>
      </c>
      <c r="E5977" s="19"/>
      <c r="H5977" s="19"/>
      <c r="K5977" s="17">
        <f>SUM(J5975:J5976)</f>
        <v>28.515000000000001</v>
      </c>
    </row>
    <row r="5978" spans="1:27" x14ac:dyDescent="0.25">
      <c r="B5978" s="9" t="s">
        <v>970</v>
      </c>
      <c r="E5978" s="19"/>
      <c r="H5978" s="19"/>
      <c r="K5978" s="19"/>
    </row>
    <row r="5979" spans="1:27" x14ac:dyDescent="0.25">
      <c r="B5979" t="s">
        <v>2331</v>
      </c>
      <c r="C5979" t="s">
        <v>12</v>
      </c>
      <c r="D5979" t="s">
        <v>2332</v>
      </c>
      <c r="E5979" s="16">
        <v>1</v>
      </c>
      <c r="G5979" t="s">
        <v>963</v>
      </c>
      <c r="H5979" s="17">
        <v>84.76</v>
      </c>
      <c r="I5979" t="s">
        <v>964</v>
      </c>
      <c r="J5979" s="18">
        <f>ROUND(E5979* H5979,5)</f>
        <v>84.76</v>
      </c>
      <c r="K5979" s="19"/>
    </row>
    <row r="5980" spans="1:27" x14ac:dyDescent="0.25">
      <c r="B5980" t="s">
        <v>2333</v>
      </c>
      <c r="C5980" t="s">
        <v>12</v>
      </c>
      <c r="D5980" t="s">
        <v>2334</v>
      </c>
      <c r="E5980" s="16">
        <v>1</v>
      </c>
      <c r="G5980" t="s">
        <v>963</v>
      </c>
      <c r="H5980" s="17">
        <v>2.99</v>
      </c>
      <c r="I5980" t="s">
        <v>964</v>
      </c>
      <c r="J5980" s="18">
        <f>ROUND(E5980* H5980,5)</f>
        <v>2.99</v>
      </c>
      <c r="K5980" s="19"/>
    </row>
    <row r="5981" spans="1:27" x14ac:dyDescent="0.25">
      <c r="B5981" t="s">
        <v>1007</v>
      </c>
      <c r="C5981" t="s">
        <v>1008</v>
      </c>
      <c r="D5981" t="s">
        <v>1009</v>
      </c>
      <c r="E5981" s="16">
        <v>2.5000000000000001E-2</v>
      </c>
      <c r="G5981" t="s">
        <v>963</v>
      </c>
      <c r="H5981" s="17">
        <v>24.75</v>
      </c>
      <c r="I5981" t="s">
        <v>964</v>
      </c>
      <c r="J5981" s="18">
        <f>ROUND(E5981* H5981,5)</f>
        <v>0.61875000000000002</v>
      </c>
      <c r="K5981" s="19"/>
    </row>
    <row r="5982" spans="1:27" x14ac:dyDescent="0.25">
      <c r="D5982" s="20" t="s">
        <v>978</v>
      </c>
      <c r="E5982" s="19"/>
      <c r="H5982" s="19"/>
      <c r="K5982" s="17">
        <f>SUM(J5979:J5981)</f>
        <v>88.368750000000006</v>
      </c>
    </row>
    <row r="5983" spans="1:27" x14ac:dyDescent="0.25">
      <c r="E5983" s="19"/>
      <c r="H5983" s="19"/>
      <c r="K5983" s="19"/>
    </row>
    <row r="5984" spans="1:27" x14ac:dyDescent="0.25">
      <c r="D5984" s="20" t="s">
        <v>980</v>
      </c>
      <c r="E5984" s="19"/>
      <c r="H5984" s="19">
        <v>2</v>
      </c>
      <c r="I5984" t="s">
        <v>981</v>
      </c>
      <c r="J5984">
        <f>ROUND(H5984/100*K5977,5)</f>
        <v>0.57030000000000003</v>
      </c>
      <c r="K5984" s="19"/>
    </row>
    <row r="5985" spans="1:27" x14ac:dyDescent="0.25">
      <c r="D5985" s="20" t="s">
        <v>979</v>
      </c>
      <c r="E5985" s="19"/>
      <c r="H5985" s="19"/>
      <c r="K5985" s="21">
        <f>SUM(J5974:J5984)</f>
        <v>117.45405000000001</v>
      </c>
    </row>
    <row r="5986" spans="1:27" x14ac:dyDescent="0.25">
      <c r="D5986" s="20" t="s">
        <v>1012</v>
      </c>
      <c r="E5986" s="19"/>
      <c r="H5986" s="19">
        <v>2.4</v>
      </c>
      <c r="I5986" t="s">
        <v>981</v>
      </c>
      <c r="K5986" s="17">
        <f>ROUND(H5986/100*K5985,5)</f>
        <v>2.8189000000000002</v>
      </c>
    </row>
    <row r="5987" spans="1:27" x14ac:dyDescent="0.25">
      <c r="D5987" s="20" t="s">
        <v>982</v>
      </c>
      <c r="E5987" s="19"/>
      <c r="H5987" s="19"/>
      <c r="K5987" s="21">
        <f>SUM(K5985:K5986)</f>
        <v>120.27295000000001</v>
      </c>
    </row>
    <row r="5989" spans="1:27" ht="45" customHeight="1" x14ac:dyDescent="0.25">
      <c r="A5989" s="12" t="s">
        <v>2335</v>
      </c>
      <c r="B5989" s="12" t="s">
        <v>594</v>
      </c>
      <c r="C5989" s="13" t="s">
        <v>12</v>
      </c>
      <c r="D5989" s="61" t="s">
        <v>595</v>
      </c>
      <c r="E5989" s="62"/>
      <c r="F5989" s="62"/>
      <c r="G5989" s="13"/>
      <c r="H5989" s="14" t="s">
        <v>958</v>
      </c>
      <c r="I5989" s="63">
        <v>1</v>
      </c>
      <c r="J5989" s="64"/>
      <c r="K5989" s="15">
        <f>ROUND(K6003,2)</f>
        <v>123.1</v>
      </c>
      <c r="L5989" s="13"/>
      <c r="M5989" s="13"/>
      <c r="N5989" s="13"/>
      <c r="O5989" s="13"/>
      <c r="P5989" s="13"/>
      <c r="Q5989" s="13"/>
      <c r="R5989" s="13"/>
      <c r="S5989" s="13"/>
      <c r="T5989" s="13"/>
      <c r="U5989" s="13"/>
      <c r="V5989" s="13"/>
      <c r="W5989" s="13"/>
      <c r="X5989" s="13"/>
      <c r="Y5989" s="13"/>
      <c r="Z5989" s="13"/>
      <c r="AA5989" s="13"/>
    </row>
    <row r="5990" spans="1:27" x14ac:dyDescent="0.25">
      <c r="B5990" s="9" t="s">
        <v>959</v>
      </c>
    </row>
    <row r="5991" spans="1:27" x14ac:dyDescent="0.25">
      <c r="B5991" t="s">
        <v>1178</v>
      </c>
      <c r="C5991" t="s">
        <v>25</v>
      </c>
      <c r="D5991" t="s">
        <v>1179</v>
      </c>
      <c r="E5991" s="16">
        <v>7.4999999999999997E-2</v>
      </c>
      <c r="F5991" t="s">
        <v>962</v>
      </c>
      <c r="G5991" t="s">
        <v>963</v>
      </c>
      <c r="H5991" s="17">
        <v>25.36</v>
      </c>
      <c r="I5991" t="s">
        <v>964</v>
      </c>
      <c r="J5991" s="18">
        <f>ROUND(E5991/I5989* H5991,5)</f>
        <v>1.9019999999999999</v>
      </c>
      <c r="K5991" s="19"/>
    </row>
    <row r="5992" spans="1:27" x14ac:dyDescent="0.25">
      <c r="B5992" t="s">
        <v>1176</v>
      </c>
      <c r="C5992" t="s">
        <v>25</v>
      </c>
      <c r="D5992" t="s">
        <v>1177</v>
      </c>
      <c r="E5992" s="16">
        <v>0.9</v>
      </c>
      <c r="F5992" t="s">
        <v>962</v>
      </c>
      <c r="G5992" t="s">
        <v>963</v>
      </c>
      <c r="H5992" s="17">
        <v>29.57</v>
      </c>
      <c r="I5992" t="s">
        <v>964</v>
      </c>
      <c r="J5992" s="18">
        <f>ROUND(E5992/I5989* H5992,5)</f>
        <v>26.613</v>
      </c>
      <c r="K5992" s="19"/>
    </row>
    <row r="5993" spans="1:27" x14ac:dyDescent="0.25">
      <c r="D5993" s="20" t="s">
        <v>965</v>
      </c>
      <c r="E5993" s="19"/>
      <c r="H5993" s="19"/>
      <c r="K5993" s="17">
        <f>SUM(J5991:J5992)</f>
        <v>28.515000000000001</v>
      </c>
    </row>
    <row r="5994" spans="1:27" x14ac:dyDescent="0.25">
      <c r="B5994" s="9" t="s">
        <v>970</v>
      </c>
      <c r="E5994" s="19"/>
      <c r="H5994" s="19"/>
      <c r="K5994" s="19"/>
    </row>
    <row r="5995" spans="1:27" x14ac:dyDescent="0.25">
      <c r="B5995" t="s">
        <v>2336</v>
      </c>
      <c r="C5995" t="s">
        <v>12</v>
      </c>
      <c r="D5995" t="s">
        <v>2337</v>
      </c>
      <c r="E5995" s="16">
        <v>1</v>
      </c>
      <c r="G5995" t="s">
        <v>963</v>
      </c>
      <c r="H5995" s="17">
        <v>87.52</v>
      </c>
      <c r="I5995" t="s">
        <v>964</v>
      </c>
      <c r="J5995" s="18">
        <f>ROUND(E5995* H5995,5)</f>
        <v>87.52</v>
      </c>
      <c r="K5995" s="19"/>
    </row>
    <row r="5996" spans="1:27" x14ac:dyDescent="0.25">
      <c r="B5996" t="s">
        <v>2333</v>
      </c>
      <c r="C5996" t="s">
        <v>12</v>
      </c>
      <c r="D5996" t="s">
        <v>2334</v>
      </c>
      <c r="E5996" s="16">
        <v>1</v>
      </c>
      <c r="G5996" t="s">
        <v>963</v>
      </c>
      <c r="H5996" s="17">
        <v>2.99</v>
      </c>
      <c r="I5996" t="s">
        <v>964</v>
      </c>
      <c r="J5996" s="18">
        <f>ROUND(E5996* H5996,5)</f>
        <v>2.99</v>
      </c>
      <c r="K5996" s="19"/>
    </row>
    <row r="5997" spans="1:27" x14ac:dyDescent="0.25">
      <c r="B5997" t="s">
        <v>1007</v>
      </c>
      <c r="C5997" t="s">
        <v>1008</v>
      </c>
      <c r="D5997" t="s">
        <v>1009</v>
      </c>
      <c r="E5997" s="16">
        <v>2.5000000000000001E-2</v>
      </c>
      <c r="G5997" t="s">
        <v>963</v>
      </c>
      <c r="H5997" s="17">
        <v>24.75</v>
      </c>
      <c r="I5997" t="s">
        <v>964</v>
      </c>
      <c r="J5997" s="18">
        <f>ROUND(E5997* H5997,5)</f>
        <v>0.61875000000000002</v>
      </c>
      <c r="K5997" s="19"/>
    </row>
    <row r="5998" spans="1:27" x14ac:dyDescent="0.25">
      <c r="D5998" s="20" t="s">
        <v>978</v>
      </c>
      <c r="E5998" s="19"/>
      <c r="H5998" s="19"/>
      <c r="K5998" s="17">
        <f>SUM(J5995:J5997)</f>
        <v>91.128749999999997</v>
      </c>
    </row>
    <row r="5999" spans="1:27" x14ac:dyDescent="0.25">
      <c r="E5999" s="19"/>
      <c r="H5999" s="19"/>
      <c r="K5999" s="19"/>
    </row>
    <row r="6000" spans="1:27" x14ac:dyDescent="0.25">
      <c r="D6000" s="20" t="s">
        <v>980</v>
      </c>
      <c r="E6000" s="19"/>
      <c r="H6000" s="19">
        <v>2</v>
      </c>
      <c r="I6000" t="s">
        <v>981</v>
      </c>
      <c r="J6000">
        <f>ROUND(H6000/100*K5993,5)</f>
        <v>0.57030000000000003</v>
      </c>
      <c r="K6000" s="19"/>
    </row>
    <row r="6001" spans="1:27" x14ac:dyDescent="0.25">
      <c r="D6001" s="20" t="s">
        <v>979</v>
      </c>
      <c r="E6001" s="19"/>
      <c r="H6001" s="19"/>
      <c r="K6001" s="21">
        <f>SUM(J5990:J6000)</f>
        <v>120.21405</v>
      </c>
    </row>
    <row r="6002" spans="1:27" x14ac:dyDescent="0.25">
      <c r="D6002" s="20" t="s">
        <v>1012</v>
      </c>
      <c r="E6002" s="19"/>
      <c r="H6002" s="19">
        <v>2.4</v>
      </c>
      <c r="I6002" t="s">
        <v>981</v>
      </c>
      <c r="K6002" s="17">
        <f>ROUND(H6002/100*K6001,5)</f>
        <v>2.8851399999999998</v>
      </c>
    </row>
    <row r="6003" spans="1:27" x14ac:dyDescent="0.25">
      <c r="D6003" s="20" t="s">
        <v>982</v>
      </c>
      <c r="E6003" s="19"/>
      <c r="H6003" s="19"/>
      <c r="K6003" s="21">
        <f>SUM(K6001:K6002)</f>
        <v>123.09918999999999</v>
      </c>
    </row>
    <row r="6005" spans="1:27" ht="45" customHeight="1" x14ac:dyDescent="0.25">
      <c r="A6005" s="12" t="s">
        <v>2338</v>
      </c>
      <c r="B6005" s="12" t="s">
        <v>596</v>
      </c>
      <c r="C6005" s="13" t="s">
        <v>12</v>
      </c>
      <c r="D6005" s="61" t="s">
        <v>597</v>
      </c>
      <c r="E6005" s="62"/>
      <c r="F6005" s="62"/>
      <c r="G6005" s="13"/>
      <c r="H6005" s="14" t="s">
        <v>958</v>
      </c>
      <c r="I6005" s="63">
        <v>1</v>
      </c>
      <c r="J6005" s="64"/>
      <c r="K6005" s="15">
        <f>ROUND(K6019,2)</f>
        <v>161</v>
      </c>
      <c r="L6005" s="13"/>
      <c r="M6005" s="13"/>
      <c r="N6005" s="13"/>
      <c r="O6005" s="13"/>
      <c r="P6005" s="13"/>
      <c r="Q6005" s="13"/>
      <c r="R6005" s="13"/>
      <c r="S6005" s="13"/>
      <c r="T6005" s="13"/>
      <c r="U6005" s="13"/>
      <c r="V6005" s="13"/>
      <c r="W6005" s="13"/>
      <c r="X6005" s="13"/>
      <c r="Y6005" s="13"/>
      <c r="Z6005" s="13"/>
      <c r="AA6005" s="13"/>
    </row>
    <row r="6006" spans="1:27" x14ac:dyDescent="0.25">
      <c r="B6006" s="9" t="s">
        <v>959</v>
      </c>
    </row>
    <row r="6007" spans="1:27" x14ac:dyDescent="0.25">
      <c r="B6007" t="s">
        <v>1178</v>
      </c>
      <c r="C6007" t="s">
        <v>25</v>
      </c>
      <c r="D6007" t="s">
        <v>1179</v>
      </c>
      <c r="E6007" s="16">
        <v>7.4999999999999997E-2</v>
      </c>
      <c r="F6007" t="s">
        <v>962</v>
      </c>
      <c r="G6007" t="s">
        <v>963</v>
      </c>
      <c r="H6007" s="17">
        <v>25.36</v>
      </c>
      <c r="I6007" t="s">
        <v>964</v>
      </c>
      <c r="J6007" s="18">
        <f>ROUND(E6007/I6005* H6007,5)</f>
        <v>1.9019999999999999</v>
      </c>
      <c r="K6007" s="19"/>
    </row>
    <row r="6008" spans="1:27" x14ac:dyDescent="0.25">
      <c r="B6008" t="s">
        <v>1176</v>
      </c>
      <c r="C6008" t="s">
        <v>25</v>
      </c>
      <c r="D6008" t="s">
        <v>1177</v>
      </c>
      <c r="E6008" s="16">
        <v>1.2</v>
      </c>
      <c r="F6008" t="s">
        <v>962</v>
      </c>
      <c r="G6008" t="s">
        <v>963</v>
      </c>
      <c r="H6008" s="17">
        <v>29.57</v>
      </c>
      <c r="I6008" t="s">
        <v>964</v>
      </c>
      <c r="J6008" s="18">
        <f>ROUND(E6008/I6005* H6008,5)</f>
        <v>35.484000000000002</v>
      </c>
      <c r="K6008" s="19"/>
    </row>
    <row r="6009" spans="1:27" x14ac:dyDescent="0.25">
      <c r="D6009" s="20" t="s">
        <v>965</v>
      </c>
      <c r="E6009" s="19"/>
      <c r="H6009" s="19"/>
      <c r="K6009" s="17">
        <f>SUM(J6007:J6008)</f>
        <v>37.386000000000003</v>
      </c>
    </row>
    <row r="6010" spans="1:27" x14ac:dyDescent="0.25">
      <c r="B6010" s="9" t="s">
        <v>970</v>
      </c>
      <c r="E6010" s="19"/>
      <c r="H6010" s="19"/>
      <c r="K6010" s="19"/>
    </row>
    <row r="6011" spans="1:27" x14ac:dyDescent="0.25">
      <c r="B6011" t="s">
        <v>2339</v>
      </c>
      <c r="C6011" t="s">
        <v>12</v>
      </c>
      <c r="D6011" t="s">
        <v>2340</v>
      </c>
      <c r="E6011" s="16">
        <v>1</v>
      </c>
      <c r="G6011" t="s">
        <v>963</v>
      </c>
      <c r="H6011" s="17">
        <v>11.49</v>
      </c>
      <c r="I6011" t="s">
        <v>964</v>
      </c>
      <c r="J6011" s="18">
        <f>ROUND(E6011* H6011,5)</f>
        <v>11.49</v>
      </c>
      <c r="K6011" s="19"/>
    </row>
    <row r="6012" spans="1:27" x14ac:dyDescent="0.25">
      <c r="B6012" t="s">
        <v>2341</v>
      </c>
      <c r="C6012" t="s">
        <v>12</v>
      </c>
      <c r="D6012" t="s">
        <v>2342</v>
      </c>
      <c r="E6012" s="16">
        <v>1</v>
      </c>
      <c r="G6012" t="s">
        <v>963</v>
      </c>
      <c r="H6012" s="17">
        <v>106.98</v>
      </c>
      <c r="I6012" t="s">
        <v>964</v>
      </c>
      <c r="J6012" s="18">
        <f>ROUND(E6012* H6012,5)</f>
        <v>106.98</v>
      </c>
      <c r="K6012" s="19"/>
    </row>
    <row r="6013" spans="1:27" x14ac:dyDescent="0.25">
      <c r="B6013" t="s">
        <v>1007</v>
      </c>
      <c r="C6013" t="s">
        <v>1008</v>
      </c>
      <c r="D6013" t="s">
        <v>1009</v>
      </c>
      <c r="E6013" s="16">
        <v>2.5000000000000001E-2</v>
      </c>
      <c r="G6013" t="s">
        <v>963</v>
      </c>
      <c r="H6013" s="17">
        <v>24.75</v>
      </c>
      <c r="I6013" t="s">
        <v>964</v>
      </c>
      <c r="J6013" s="18">
        <f>ROUND(E6013* H6013,5)</f>
        <v>0.61875000000000002</v>
      </c>
      <c r="K6013" s="19"/>
    </row>
    <row r="6014" spans="1:27" x14ac:dyDescent="0.25">
      <c r="D6014" s="20" t="s">
        <v>978</v>
      </c>
      <c r="E6014" s="19"/>
      <c r="H6014" s="19"/>
      <c r="K6014" s="17">
        <f>SUM(J6011:J6013)</f>
        <v>119.08875</v>
      </c>
    </row>
    <row r="6015" spans="1:27" x14ac:dyDescent="0.25">
      <c r="E6015" s="19"/>
      <c r="H6015" s="19"/>
      <c r="K6015" s="19"/>
    </row>
    <row r="6016" spans="1:27" x14ac:dyDescent="0.25">
      <c r="D6016" s="20" t="s">
        <v>980</v>
      </c>
      <c r="E6016" s="19"/>
      <c r="H6016" s="19">
        <v>2</v>
      </c>
      <c r="I6016" t="s">
        <v>981</v>
      </c>
      <c r="J6016">
        <f>ROUND(H6016/100*K6009,5)</f>
        <v>0.74772000000000005</v>
      </c>
      <c r="K6016" s="19"/>
    </row>
    <row r="6017" spans="1:27" x14ac:dyDescent="0.25">
      <c r="D6017" s="20" t="s">
        <v>979</v>
      </c>
      <c r="E6017" s="19"/>
      <c r="H6017" s="19"/>
      <c r="K6017" s="21">
        <f>SUM(J6006:J6016)</f>
        <v>157.22246999999999</v>
      </c>
    </row>
    <row r="6018" spans="1:27" x14ac:dyDescent="0.25">
      <c r="D6018" s="20" t="s">
        <v>1012</v>
      </c>
      <c r="E6018" s="19"/>
      <c r="H6018" s="19">
        <v>2.4</v>
      </c>
      <c r="I6018" t="s">
        <v>981</v>
      </c>
      <c r="K6018" s="17">
        <f>ROUND(H6018/100*K6017,5)</f>
        <v>3.7733400000000001</v>
      </c>
    </row>
    <row r="6019" spans="1:27" x14ac:dyDescent="0.25">
      <c r="D6019" s="20" t="s">
        <v>982</v>
      </c>
      <c r="E6019" s="19"/>
      <c r="H6019" s="19"/>
      <c r="K6019" s="21">
        <f>SUM(K6017:K6018)</f>
        <v>160.99580999999998</v>
      </c>
    </row>
    <row r="6021" spans="1:27" ht="45" customHeight="1" x14ac:dyDescent="0.25">
      <c r="A6021" s="12" t="s">
        <v>2343</v>
      </c>
      <c r="B6021" s="12" t="s">
        <v>520</v>
      </c>
      <c r="C6021" s="13" t="s">
        <v>12</v>
      </c>
      <c r="D6021" s="61" t="s">
        <v>521</v>
      </c>
      <c r="E6021" s="62"/>
      <c r="F6021" s="62"/>
      <c r="G6021" s="13"/>
      <c r="H6021" s="14" t="s">
        <v>958</v>
      </c>
      <c r="I6021" s="63">
        <v>1</v>
      </c>
      <c r="J6021" s="64"/>
      <c r="K6021" s="15">
        <f>ROUND(K6034,2)</f>
        <v>76.41</v>
      </c>
      <c r="L6021" s="13"/>
      <c r="M6021" s="13"/>
      <c r="N6021" s="13"/>
      <c r="O6021" s="13"/>
      <c r="P6021" s="13"/>
      <c r="Q6021" s="13"/>
      <c r="R6021" s="13"/>
      <c r="S6021" s="13"/>
      <c r="T6021" s="13"/>
      <c r="U6021" s="13"/>
      <c r="V6021" s="13"/>
      <c r="W6021" s="13"/>
      <c r="X6021" s="13"/>
      <c r="Y6021" s="13"/>
      <c r="Z6021" s="13"/>
      <c r="AA6021" s="13"/>
    </row>
    <row r="6022" spans="1:27" x14ac:dyDescent="0.25">
      <c r="B6022" s="9" t="s">
        <v>959</v>
      </c>
    </row>
    <row r="6023" spans="1:27" x14ac:dyDescent="0.25">
      <c r="B6023" t="s">
        <v>1178</v>
      </c>
      <c r="C6023" t="s">
        <v>25</v>
      </c>
      <c r="D6023" t="s">
        <v>1179</v>
      </c>
      <c r="E6023" s="16">
        <v>0.5</v>
      </c>
      <c r="F6023" t="s">
        <v>962</v>
      </c>
      <c r="G6023" t="s">
        <v>963</v>
      </c>
      <c r="H6023" s="17">
        <v>25.36</v>
      </c>
      <c r="I6023" t="s">
        <v>964</v>
      </c>
      <c r="J6023" s="18">
        <f>ROUND(E6023/I6021* H6023,5)</f>
        <v>12.68</v>
      </c>
      <c r="K6023" s="19"/>
    </row>
    <row r="6024" spans="1:27" x14ac:dyDescent="0.25">
      <c r="B6024" t="s">
        <v>1176</v>
      </c>
      <c r="C6024" t="s">
        <v>25</v>
      </c>
      <c r="D6024" t="s">
        <v>1177</v>
      </c>
      <c r="E6024" s="16">
        <v>2</v>
      </c>
      <c r="F6024" t="s">
        <v>962</v>
      </c>
      <c r="G6024" t="s">
        <v>963</v>
      </c>
      <c r="H6024" s="17">
        <v>29.57</v>
      </c>
      <c r="I6024" t="s">
        <v>964</v>
      </c>
      <c r="J6024" s="18">
        <f>ROUND(E6024/I6021* H6024,5)</f>
        <v>59.14</v>
      </c>
      <c r="K6024" s="19"/>
    </row>
    <row r="6025" spans="1:27" x14ac:dyDescent="0.25">
      <c r="D6025" s="20" t="s">
        <v>965</v>
      </c>
      <c r="E6025" s="19"/>
      <c r="H6025" s="19"/>
      <c r="K6025" s="17">
        <f>SUM(J6023:J6024)</f>
        <v>71.819999999999993</v>
      </c>
    </row>
    <row r="6026" spans="1:27" x14ac:dyDescent="0.25">
      <c r="B6026" s="9" t="s">
        <v>970</v>
      </c>
      <c r="E6026" s="19"/>
      <c r="H6026" s="19"/>
      <c r="K6026" s="19"/>
    </row>
    <row r="6027" spans="1:27" x14ac:dyDescent="0.25">
      <c r="B6027" t="s">
        <v>2321</v>
      </c>
      <c r="C6027" t="s">
        <v>990</v>
      </c>
      <c r="D6027" t="s">
        <v>2322</v>
      </c>
      <c r="E6027" s="16">
        <v>0.245</v>
      </c>
      <c r="G6027" t="s">
        <v>963</v>
      </c>
      <c r="H6027" s="17">
        <v>4.3600000000000003</v>
      </c>
      <c r="I6027" t="s">
        <v>964</v>
      </c>
      <c r="J6027" s="18">
        <f>ROUND(E6027* H6027,5)</f>
        <v>1.0682</v>
      </c>
      <c r="K6027" s="19"/>
    </row>
    <row r="6028" spans="1:27" x14ac:dyDescent="0.25">
      <c r="B6028" t="s">
        <v>1007</v>
      </c>
      <c r="C6028" t="s">
        <v>1008</v>
      </c>
      <c r="D6028" t="s">
        <v>1009</v>
      </c>
      <c r="E6028" s="16">
        <v>1.2E-2</v>
      </c>
      <c r="G6028" t="s">
        <v>963</v>
      </c>
      <c r="H6028" s="17">
        <v>24.75</v>
      </c>
      <c r="I6028" t="s">
        <v>964</v>
      </c>
      <c r="J6028" s="18">
        <f>ROUND(E6028* H6028,5)</f>
        <v>0.29699999999999999</v>
      </c>
      <c r="K6028" s="19"/>
    </row>
    <row r="6029" spans="1:27" x14ac:dyDescent="0.25">
      <c r="D6029" s="20" t="s">
        <v>978</v>
      </c>
      <c r="E6029" s="19"/>
      <c r="H6029" s="19"/>
      <c r="K6029" s="17">
        <f>SUM(J6027:J6028)</f>
        <v>1.3652</v>
      </c>
    </row>
    <row r="6030" spans="1:27" x14ac:dyDescent="0.25">
      <c r="E6030" s="19"/>
      <c r="H6030" s="19"/>
      <c r="K6030" s="19"/>
    </row>
    <row r="6031" spans="1:27" x14ac:dyDescent="0.25">
      <c r="D6031" s="20" t="s">
        <v>980</v>
      </c>
      <c r="E6031" s="19"/>
      <c r="H6031" s="19">
        <v>2</v>
      </c>
      <c r="I6031" t="s">
        <v>981</v>
      </c>
      <c r="J6031">
        <f>ROUND(H6031/100*K6025,5)</f>
        <v>1.4363999999999999</v>
      </c>
      <c r="K6031" s="19"/>
    </row>
    <row r="6032" spans="1:27" x14ac:dyDescent="0.25">
      <c r="D6032" s="20" t="s">
        <v>979</v>
      </c>
      <c r="E6032" s="19"/>
      <c r="H6032" s="19"/>
      <c r="K6032" s="21">
        <f>SUM(J6022:J6031)</f>
        <v>74.621600000000001</v>
      </c>
    </row>
    <row r="6033" spans="1:27" x14ac:dyDescent="0.25">
      <c r="D6033" s="20" t="s">
        <v>1012</v>
      </c>
      <c r="E6033" s="19"/>
      <c r="H6033" s="19">
        <v>2.4</v>
      </c>
      <c r="I6033" t="s">
        <v>981</v>
      </c>
      <c r="K6033" s="17">
        <f>ROUND(H6033/100*K6032,5)</f>
        <v>1.7909200000000001</v>
      </c>
    </row>
    <row r="6034" spans="1:27" x14ac:dyDescent="0.25">
      <c r="D6034" s="20" t="s">
        <v>982</v>
      </c>
      <c r="E6034" s="19"/>
      <c r="H6034" s="19"/>
      <c r="K6034" s="21">
        <f>SUM(K6032:K6033)</f>
        <v>76.412520000000001</v>
      </c>
    </row>
    <row r="6036" spans="1:27" ht="45" customHeight="1" x14ac:dyDescent="0.25">
      <c r="A6036" s="12" t="s">
        <v>2344</v>
      </c>
      <c r="B6036" s="12" t="s">
        <v>615</v>
      </c>
      <c r="C6036" s="13" t="s">
        <v>12</v>
      </c>
      <c r="D6036" s="61" t="s">
        <v>616</v>
      </c>
      <c r="E6036" s="62"/>
      <c r="F6036" s="62"/>
      <c r="G6036" s="13"/>
      <c r="H6036" s="14" t="s">
        <v>958</v>
      </c>
      <c r="I6036" s="63">
        <v>1</v>
      </c>
      <c r="J6036" s="64"/>
      <c r="K6036" s="15">
        <f>ROUND(K6048,2)</f>
        <v>124.69</v>
      </c>
      <c r="L6036" s="13"/>
      <c r="M6036" s="13"/>
      <c r="N6036" s="13"/>
      <c r="O6036" s="13"/>
      <c r="P6036" s="13"/>
      <c r="Q6036" s="13"/>
      <c r="R6036" s="13"/>
      <c r="S6036" s="13"/>
      <c r="T6036" s="13"/>
      <c r="U6036" s="13"/>
      <c r="V6036" s="13"/>
      <c r="W6036" s="13"/>
      <c r="X6036" s="13"/>
      <c r="Y6036" s="13"/>
      <c r="Z6036" s="13"/>
      <c r="AA6036" s="13"/>
    </row>
    <row r="6037" spans="1:27" x14ac:dyDescent="0.25">
      <c r="B6037" s="9" t="s">
        <v>959</v>
      </c>
    </row>
    <row r="6038" spans="1:27" x14ac:dyDescent="0.25">
      <c r="B6038" t="s">
        <v>1178</v>
      </c>
      <c r="C6038" t="s">
        <v>25</v>
      </c>
      <c r="D6038" t="s">
        <v>1179</v>
      </c>
      <c r="E6038" s="16">
        <v>0.1</v>
      </c>
      <c r="F6038" t="s">
        <v>962</v>
      </c>
      <c r="G6038" t="s">
        <v>963</v>
      </c>
      <c r="H6038" s="17">
        <v>25.36</v>
      </c>
      <c r="I6038" t="s">
        <v>964</v>
      </c>
      <c r="J6038" s="18">
        <f>ROUND(E6038/I6036* H6038,5)</f>
        <v>2.536</v>
      </c>
      <c r="K6038" s="19"/>
    </row>
    <row r="6039" spans="1:27" x14ac:dyDescent="0.25">
      <c r="B6039" t="s">
        <v>1176</v>
      </c>
      <c r="C6039" t="s">
        <v>25</v>
      </c>
      <c r="D6039" t="s">
        <v>1177</v>
      </c>
      <c r="E6039" s="16">
        <v>0.4</v>
      </c>
      <c r="F6039" t="s">
        <v>962</v>
      </c>
      <c r="G6039" t="s">
        <v>963</v>
      </c>
      <c r="H6039" s="17">
        <v>29.57</v>
      </c>
      <c r="I6039" t="s">
        <v>964</v>
      </c>
      <c r="J6039" s="18">
        <f>ROUND(E6039/I6036* H6039,5)</f>
        <v>11.827999999999999</v>
      </c>
      <c r="K6039" s="19"/>
    </row>
    <row r="6040" spans="1:27" x14ac:dyDescent="0.25">
      <c r="D6040" s="20" t="s">
        <v>965</v>
      </c>
      <c r="E6040" s="19"/>
      <c r="H6040" s="19"/>
      <c r="K6040" s="17">
        <f>SUM(J6038:J6039)</f>
        <v>14.363999999999999</v>
      </c>
    </row>
    <row r="6041" spans="1:27" x14ac:dyDescent="0.25">
      <c r="B6041" s="9" t="s">
        <v>970</v>
      </c>
      <c r="E6041" s="19"/>
      <c r="H6041" s="19"/>
      <c r="K6041" s="19"/>
    </row>
    <row r="6042" spans="1:27" x14ac:dyDescent="0.25">
      <c r="B6042" t="s">
        <v>2345</v>
      </c>
      <c r="C6042" t="s">
        <v>12</v>
      </c>
      <c r="D6042" t="s">
        <v>2346</v>
      </c>
      <c r="E6042" s="16">
        <v>1</v>
      </c>
      <c r="G6042" t="s">
        <v>963</v>
      </c>
      <c r="H6042" s="17">
        <v>107.12</v>
      </c>
      <c r="I6042" t="s">
        <v>964</v>
      </c>
      <c r="J6042" s="18">
        <f>ROUND(E6042* H6042,5)</f>
        <v>107.12</v>
      </c>
      <c r="K6042" s="19"/>
    </row>
    <row r="6043" spans="1:27" x14ac:dyDescent="0.25">
      <c r="D6043" s="20" t="s">
        <v>978</v>
      </c>
      <c r="E6043" s="19"/>
      <c r="H6043" s="19"/>
      <c r="K6043" s="17">
        <f>SUM(J6042:J6042)</f>
        <v>107.12</v>
      </c>
    </row>
    <row r="6044" spans="1:27" x14ac:dyDescent="0.25">
      <c r="E6044" s="19"/>
      <c r="H6044" s="19"/>
      <c r="K6044" s="19"/>
    </row>
    <row r="6045" spans="1:27" x14ac:dyDescent="0.25">
      <c r="D6045" s="20" t="s">
        <v>980</v>
      </c>
      <c r="E6045" s="19"/>
      <c r="H6045" s="19">
        <v>2</v>
      </c>
      <c r="I6045" t="s">
        <v>981</v>
      </c>
      <c r="J6045">
        <f>ROUND(H6045/100*K6040,5)</f>
        <v>0.28727999999999998</v>
      </c>
      <c r="K6045" s="19"/>
    </row>
    <row r="6046" spans="1:27" x14ac:dyDescent="0.25">
      <c r="D6046" s="20" t="s">
        <v>979</v>
      </c>
      <c r="E6046" s="19"/>
      <c r="H6046" s="19"/>
      <c r="K6046" s="21">
        <f>SUM(J6037:J6045)</f>
        <v>121.77128</v>
      </c>
    </row>
    <row r="6047" spans="1:27" x14ac:dyDescent="0.25">
      <c r="D6047" s="20" t="s">
        <v>1012</v>
      </c>
      <c r="E6047" s="19"/>
      <c r="H6047" s="19">
        <v>2.4</v>
      </c>
      <c r="I6047" t="s">
        <v>981</v>
      </c>
      <c r="K6047" s="17">
        <f>ROUND(H6047/100*K6046,5)</f>
        <v>2.9225099999999999</v>
      </c>
    </row>
    <row r="6048" spans="1:27" x14ac:dyDescent="0.25">
      <c r="D6048" s="20" t="s">
        <v>982</v>
      </c>
      <c r="E6048" s="19"/>
      <c r="H6048" s="19"/>
      <c r="K6048" s="21">
        <f>SUM(K6046:K6047)</f>
        <v>124.69379000000001</v>
      </c>
    </row>
    <row r="6050" spans="1:27" ht="45" customHeight="1" x14ac:dyDescent="0.25">
      <c r="A6050" s="12" t="s">
        <v>2347</v>
      </c>
      <c r="B6050" s="12" t="s">
        <v>641</v>
      </c>
      <c r="C6050" s="13" t="s">
        <v>12</v>
      </c>
      <c r="D6050" s="61" t="s">
        <v>642</v>
      </c>
      <c r="E6050" s="62"/>
      <c r="F6050" s="62"/>
      <c r="G6050" s="13"/>
      <c r="H6050" s="14" t="s">
        <v>958</v>
      </c>
      <c r="I6050" s="63">
        <v>1</v>
      </c>
      <c r="J6050" s="64"/>
      <c r="K6050" s="15">
        <f>ROUND(K6062,2)</f>
        <v>15.06</v>
      </c>
      <c r="L6050" s="13"/>
      <c r="M6050" s="13"/>
      <c r="N6050" s="13"/>
      <c r="O6050" s="13"/>
      <c r="P6050" s="13"/>
      <c r="Q6050" s="13"/>
      <c r="R6050" s="13"/>
      <c r="S6050" s="13"/>
      <c r="T6050" s="13"/>
      <c r="U6050" s="13"/>
      <c r="V6050" s="13"/>
      <c r="W6050" s="13"/>
      <c r="X6050" s="13"/>
      <c r="Y6050" s="13"/>
      <c r="Z6050" s="13"/>
      <c r="AA6050" s="13"/>
    </row>
    <row r="6051" spans="1:27" x14ac:dyDescent="0.25">
      <c r="B6051" s="9" t="s">
        <v>959</v>
      </c>
    </row>
    <row r="6052" spans="1:27" x14ac:dyDescent="0.25">
      <c r="B6052" t="s">
        <v>1178</v>
      </c>
      <c r="C6052" t="s">
        <v>25</v>
      </c>
      <c r="D6052" t="s">
        <v>1179</v>
      </c>
      <c r="E6052" s="16">
        <v>0.06</v>
      </c>
      <c r="F6052" t="s">
        <v>962</v>
      </c>
      <c r="G6052" t="s">
        <v>963</v>
      </c>
      <c r="H6052" s="17">
        <v>20.46</v>
      </c>
      <c r="I6052" t="s">
        <v>964</v>
      </c>
      <c r="J6052" s="18">
        <f>ROUND(E6052/I6050* H6052,5)</f>
        <v>1.2276</v>
      </c>
      <c r="K6052" s="19"/>
    </row>
    <row r="6053" spans="1:27" x14ac:dyDescent="0.25">
      <c r="B6053" t="s">
        <v>1176</v>
      </c>
      <c r="C6053" t="s">
        <v>25</v>
      </c>
      <c r="D6053" t="s">
        <v>1177</v>
      </c>
      <c r="E6053" s="16">
        <v>0.15</v>
      </c>
      <c r="F6053" t="s">
        <v>962</v>
      </c>
      <c r="G6053" t="s">
        <v>963</v>
      </c>
      <c r="H6053" s="17">
        <v>23.88</v>
      </c>
      <c r="I6053" t="s">
        <v>964</v>
      </c>
      <c r="J6053" s="18">
        <f>ROUND(E6053/I6050* H6053,5)</f>
        <v>3.5819999999999999</v>
      </c>
      <c r="K6053" s="19"/>
    </row>
    <row r="6054" spans="1:27" x14ac:dyDescent="0.25">
      <c r="D6054" s="20" t="s">
        <v>965</v>
      </c>
      <c r="E6054" s="19"/>
      <c r="H6054" s="19"/>
      <c r="K6054" s="17">
        <f>SUM(J6052:J6053)</f>
        <v>4.8095999999999997</v>
      </c>
    </row>
    <row r="6055" spans="1:27" x14ac:dyDescent="0.25">
      <c r="B6055" s="9" t="s">
        <v>970</v>
      </c>
      <c r="E6055" s="19"/>
      <c r="H6055" s="19"/>
      <c r="K6055" s="19"/>
    </row>
    <row r="6056" spans="1:27" x14ac:dyDescent="0.25">
      <c r="B6056" t="s">
        <v>2348</v>
      </c>
      <c r="C6056" t="s">
        <v>12</v>
      </c>
      <c r="D6056" t="s">
        <v>2349</v>
      </c>
      <c r="E6056" s="16">
        <v>1</v>
      </c>
      <c r="G6056" t="s">
        <v>963</v>
      </c>
      <c r="H6056" s="17">
        <v>9.8000000000000007</v>
      </c>
      <c r="I6056" t="s">
        <v>964</v>
      </c>
      <c r="J6056" s="18">
        <f>ROUND(E6056* H6056,5)</f>
        <v>9.8000000000000007</v>
      </c>
      <c r="K6056" s="19"/>
    </row>
    <row r="6057" spans="1:27" x14ac:dyDescent="0.25">
      <c r="D6057" s="20" t="s">
        <v>978</v>
      </c>
      <c r="E6057" s="19"/>
      <c r="H6057" s="19"/>
      <c r="K6057" s="17">
        <f>SUM(J6056:J6056)</f>
        <v>9.8000000000000007</v>
      </c>
    </row>
    <row r="6058" spans="1:27" x14ac:dyDescent="0.25">
      <c r="E6058" s="19"/>
      <c r="H6058" s="19"/>
      <c r="K6058" s="19"/>
    </row>
    <row r="6059" spans="1:27" x14ac:dyDescent="0.25">
      <c r="D6059" s="20" t="s">
        <v>980</v>
      </c>
      <c r="E6059" s="19"/>
      <c r="H6059" s="19">
        <v>2</v>
      </c>
      <c r="I6059" t="s">
        <v>981</v>
      </c>
      <c r="J6059">
        <f>ROUND(H6059/100*K6054,5)</f>
        <v>9.6189999999999998E-2</v>
      </c>
      <c r="K6059" s="19"/>
    </row>
    <row r="6060" spans="1:27" x14ac:dyDescent="0.25">
      <c r="D6060" s="20" t="s">
        <v>979</v>
      </c>
      <c r="E6060" s="19"/>
      <c r="H6060" s="19"/>
      <c r="K6060" s="21">
        <f>SUM(J6051:J6059)</f>
        <v>14.70579</v>
      </c>
    </row>
    <row r="6061" spans="1:27" x14ac:dyDescent="0.25">
      <c r="D6061" s="20" t="s">
        <v>1012</v>
      </c>
      <c r="E6061" s="19"/>
      <c r="H6061" s="19">
        <v>2.4</v>
      </c>
      <c r="I6061" t="s">
        <v>981</v>
      </c>
      <c r="K6061" s="17">
        <f>ROUND(H6061/100*K6060,5)</f>
        <v>0.35293999999999998</v>
      </c>
    </row>
    <row r="6062" spans="1:27" x14ac:dyDescent="0.25">
      <c r="D6062" s="20" t="s">
        <v>982</v>
      </c>
      <c r="E6062" s="19"/>
      <c r="H6062" s="19"/>
      <c r="K6062" s="21">
        <f>SUM(K6060:K6061)</f>
        <v>15.058730000000001</v>
      </c>
    </row>
    <row r="6064" spans="1:27" ht="45" customHeight="1" x14ac:dyDescent="0.25">
      <c r="A6064" s="12" t="s">
        <v>2350</v>
      </c>
      <c r="B6064" s="12" t="s">
        <v>637</v>
      </c>
      <c r="C6064" s="13" t="s">
        <v>12</v>
      </c>
      <c r="D6064" s="61" t="s">
        <v>638</v>
      </c>
      <c r="E6064" s="62"/>
      <c r="F6064" s="62"/>
      <c r="G6064" s="13"/>
      <c r="H6064" s="14" t="s">
        <v>958</v>
      </c>
      <c r="I6064" s="63">
        <v>1</v>
      </c>
      <c r="J6064" s="64"/>
      <c r="K6064" s="15">
        <f>ROUND(K6076,2)</f>
        <v>15.3</v>
      </c>
      <c r="L6064" s="13"/>
      <c r="M6064" s="13"/>
      <c r="N6064" s="13"/>
      <c r="O6064" s="13"/>
      <c r="P6064" s="13"/>
      <c r="Q6064" s="13"/>
      <c r="R6064" s="13"/>
      <c r="S6064" s="13"/>
      <c r="T6064" s="13"/>
      <c r="U6064" s="13"/>
      <c r="V6064" s="13"/>
      <c r="W6064" s="13"/>
      <c r="X6064" s="13"/>
      <c r="Y6064" s="13"/>
      <c r="Z6064" s="13"/>
      <c r="AA6064" s="13"/>
    </row>
    <row r="6065" spans="1:27" x14ac:dyDescent="0.25">
      <c r="B6065" s="9" t="s">
        <v>959</v>
      </c>
    </row>
    <row r="6066" spans="1:27" x14ac:dyDescent="0.25">
      <c r="B6066" t="s">
        <v>1178</v>
      </c>
      <c r="C6066" t="s">
        <v>25</v>
      </c>
      <c r="D6066" t="s">
        <v>1179</v>
      </c>
      <c r="E6066" s="16">
        <v>0.02</v>
      </c>
      <c r="F6066" t="s">
        <v>962</v>
      </c>
      <c r="G6066" t="s">
        <v>963</v>
      </c>
      <c r="H6066" s="17">
        <v>20.46</v>
      </c>
      <c r="I6066" t="s">
        <v>964</v>
      </c>
      <c r="J6066" s="18">
        <f>ROUND(E6066/I6064* H6066,5)</f>
        <v>0.40920000000000001</v>
      </c>
      <c r="K6066" s="19"/>
    </row>
    <row r="6067" spans="1:27" x14ac:dyDescent="0.25">
      <c r="B6067" t="s">
        <v>1176</v>
      </c>
      <c r="C6067" t="s">
        <v>25</v>
      </c>
      <c r="D6067" t="s">
        <v>1177</v>
      </c>
      <c r="E6067" s="16">
        <v>0.05</v>
      </c>
      <c r="F6067" t="s">
        <v>962</v>
      </c>
      <c r="G6067" t="s">
        <v>963</v>
      </c>
      <c r="H6067" s="17">
        <v>23.88</v>
      </c>
      <c r="I6067" t="s">
        <v>964</v>
      </c>
      <c r="J6067" s="18">
        <f>ROUND(E6067/I6064* H6067,5)</f>
        <v>1.194</v>
      </c>
      <c r="K6067" s="19"/>
    </row>
    <row r="6068" spans="1:27" x14ac:dyDescent="0.25">
      <c r="D6068" s="20" t="s">
        <v>965</v>
      </c>
      <c r="E6068" s="19"/>
      <c r="H6068" s="19"/>
      <c r="K6068" s="17">
        <f>SUM(J6066:J6067)</f>
        <v>1.6032</v>
      </c>
    </row>
    <row r="6069" spans="1:27" x14ac:dyDescent="0.25">
      <c r="B6069" s="9" t="s">
        <v>970</v>
      </c>
      <c r="E6069" s="19"/>
      <c r="H6069" s="19"/>
      <c r="K6069" s="19"/>
    </row>
    <row r="6070" spans="1:27" x14ac:dyDescent="0.25">
      <c r="B6070" t="s">
        <v>2351</v>
      </c>
      <c r="C6070" t="s">
        <v>12</v>
      </c>
      <c r="D6070" t="s">
        <v>638</v>
      </c>
      <c r="E6070" s="16">
        <v>1</v>
      </c>
      <c r="G6070" t="s">
        <v>963</v>
      </c>
      <c r="H6070" s="17">
        <v>13.31</v>
      </c>
      <c r="I6070" t="s">
        <v>964</v>
      </c>
      <c r="J6070" s="18">
        <f>ROUND(E6070* H6070,5)</f>
        <v>13.31</v>
      </c>
      <c r="K6070" s="19"/>
    </row>
    <row r="6071" spans="1:27" x14ac:dyDescent="0.25">
      <c r="D6071" s="20" t="s">
        <v>978</v>
      </c>
      <c r="E6071" s="19"/>
      <c r="H6071" s="19"/>
      <c r="K6071" s="17">
        <f>SUM(J6070:J6070)</f>
        <v>13.31</v>
      </c>
    </row>
    <row r="6072" spans="1:27" x14ac:dyDescent="0.25">
      <c r="E6072" s="19"/>
      <c r="H6072" s="19"/>
      <c r="K6072" s="19"/>
    </row>
    <row r="6073" spans="1:27" x14ac:dyDescent="0.25">
      <c r="D6073" s="20" t="s">
        <v>980</v>
      </c>
      <c r="E6073" s="19"/>
      <c r="H6073" s="19">
        <v>2</v>
      </c>
      <c r="I6073" t="s">
        <v>981</v>
      </c>
      <c r="J6073">
        <f>ROUND(H6073/100*K6068,5)</f>
        <v>3.2059999999999998E-2</v>
      </c>
      <c r="K6073" s="19"/>
    </row>
    <row r="6074" spans="1:27" x14ac:dyDescent="0.25">
      <c r="D6074" s="20" t="s">
        <v>979</v>
      </c>
      <c r="E6074" s="19"/>
      <c r="H6074" s="19"/>
      <c r="K6074" s="21">
        <f>SUM(J6065:J6073)</f>
        <v>14.945259999999999</v>
      </c>
    </row>
    <row r="6075" spans="1:27" x14ac:dyDescent="0.25">
      <c r="D6075" s="20" t="s">
        <v>1012</v>
      </c>
      <c r="E6075" s="19"/>
      <c r="H6075" s="19">
        <v>2.4</v>
      </c>
      <c r="I6075" t="s">
        <v>981</v>
      </c>
      <c r="K6075" s="17">
        <f>ROUND(H6075/100*K6074,5)</f>
        <v>0.35869000000000001</v>
      </c>
    </row>
    <row r="6076" spans="1:27" x14ac:dyDescent="0.25">
      <c r="D6076" s="20" t="s">
        <v>982</v>
      </c>
      <c r="E6076" s="19"/>
      <c r="H6076" s="19"/>
      <c r="K6076" s="21">
        <f>SUM(K6074:K6075)</f>
        <v>15.303949999999999</v>
      </c>
    </row>
    <row r="6078" spans="1:27" ht="45" customHeight="1" x14ac:dyDescent="0.25">
      <c r="A6078" s="12" t="s">
        <v>2352</v>
      </c>
      <c r="B6078" s="12" t="s">
        <v>639</v>
      </c>
      <c r="C6078" s="13" t="s">
        <v>12</v>
      </c>
      <c r="D6078" s="61" t="s">
        <v>640</v>
      </c>
      <c r="E6078" s="62"/>
      <c r="F6078" s="62"/>
      <c r="G6078" s="13"/>
      <c r="H6078" s="14" t="s">
        <v>958</v>
      </c>
      <c r="I6078" s="63">
        <v>1</v>
      </c>
      <c r="J6078" s="64"/>
      <c r="K6078" s="15">
        <f>ROUND(K6090,2)</f>
        <v>58.39</v>
      </c>
      <c r="L6078" s="13"/>
      <c r="M6078" s="13"/>
      <c r="N6078" s="13"/>
      <c r="O6078" s="13"/>
      <c r="P6078" s="13"/>
      <c r="Q6078" s="13"/>
      <c r="R6078" s="13"/>
      <c r="S6078" s="13"/>
      <c r="T6078" s="13"/>
      <c r="U6078" s="13"/>
      <c r="V6078" s="13"/>
      <c r="W6078" s="13"/>
      <c r="X6078" s="13"/>
      <c r="Y6078" s="13"/>
      <c r="Z6078" s="13"/>
      <c r="AA6078" s="13"/>
    </row>
    <row r="6079" spans="1:27" x14ac:dyDescent="0.25">
      <c r="B6079" s="9" t="s">
        <v>959</v>
      </c>
    </row>
    <row r="6080" spans="1:27" x14ac:dyDescent="0.25">
      <c r="B6080" t="s">
        <v>1178</v>
      </c>
      <c r="C6080" t="s">
        <v>25</v>
      </c>
      <c r="D6080" t="s">
        <v>1179</v>
      </c>
      <c r="E6080" s="16">
        <v>0.02</v>
      </c>
      <c r="F6080" t="s">
        <v>962</v>
      </c>
      <c r="G6080" t="s">
        <v>963</v>
      </c>
      <c r="H6080" s="17">
        <v>20.46</v>
      </c>
      <c r="I6080" t="s">
        <v>964</v>
      </c>
      <c r="J6080" s="18">
        <f>ROUND(E6080/I6078* H6080,5)</f>
        <v>0.40920000000000001</v>
      </c>
      <c r="K6080" s="19"/>
    </row>
    <row r="6081" spans="1:27" x14ac:dyDescent="0.25">
      <c r="B6081" t="s">
        <v>1176</v>
      </c>
      <c r="C6081" t="s">
        <v>25</v>
      </c>
      <c r="D6081" t="s">
        <v>1177</v>
      </c>
      <c r="E6081" s="16">
        <v>0.05</v>
      </c>
      <c r="F6081" t="s">
        <v>962</v>
      </c>
      <c r="G6081" t="s">
        <v>963</v>
      </c>
      <c r="H6081" s="17">
        <v>23.88</v>
      </c>
      <c r="I6081" t="s">
        <v>964</v>
      </c>
      <c r="J6081" s="18">
        <f>ROUND(E6081/I6078* H6081,5)</f>
        <v>1.194</v>
      </c>
      <c r="K6081" s="19"/>
    </row>
    <row r="6082" spans="1:27" x14ac:dyDescent="0.25">
      <c r="D6082" s="20" t="s">
        <v>965</v>
      </c>
      <c r="E6082" s="19"/>
      <c r="H6082" s="19"/>
      <c r="K6082" s="17">
        <f>SUM(J6080:J6081)</f>
        <v>1.6032</v>
      </c>
    </row>
    <row r="6083" spans="1:27" x14ac:dyDescent="0.25">
      <c r="B6083" s="9" t="s">
        <v>970</v>
      </c>
      <c r="E6083" s="19"/>
      <c r="H6083" s="19"/>
      <c r="K6083" s="19"/>
    </row>
    <row r="6084" spans="1:27" x14ac:dyDescent="0.25">
      <c r="B6084" t="s">
        <v>2353</v>
      </c>
      <c r="C6084" t="s">
        <v>12</v>
      </c>
      <c r="D6084" t="s">
        <v>2354</v>
      </c>
      <c r="E6084" s="16">
        <v>1</v>
      </c>
      <c r="G6084" t="s">
        <v>963</v>
      </c>
      <c r="H6084" s="17">
        <v>55.39</v>
      </c>
      <c r="I6084" t="s">
        <v>964</v>
      </c>
      <c r="J6084" s="18">
        <f>ROUND(E6084* H6084,5)</f>
        <v>55.39</v>
      </c>
      <c r="K6084" s="19"/>
    </row>
    <row r="6085" spans="1:27" x14ac:dyDescent="0.25">
      <c r="D6085" s="20" t="s">
        <v>978</v>
      </c>
      <c r="E6085" s="19"/>
      <c r="H6085" s="19"/>
      <c r="K6085" s="17">
        <f>SUM(J6084:J6084)</f>
        <v>55.39</v>
      </c>
    </row>
    <row r="6086" spans="1:27" x14ac:dyDescent="0.25">
      <c r="E6086" s="19"/>
      <c r="H6086" s="19"/>
      <c r="K6086" s="19"/>
    </row>
    <row r="6087" spans="1:27" x14ac:dyDescent="0.25">
      <c r="D6087" s="20" t="s">
        <v>980</v>
      </c>
      <c r="E6087" s="19"/>
      <c r="H6087" s="19">
        <v>2</v>
      </c>
      <c r="I6087" t="s">
        <v>981</v>
      </c>
      <c r="J6087">
        <f>ROUND(H6087/100*K6082,5)</f>
        <v>3.2059999999999998E-2</v>
      </c>
      <c r="K6087" s="19"/>
    </row>
    <row r="6088" spans="1:27" x14ac:dyDescent="0.25">
      <c r="D6088" s="20" t="s">
        <v>979</v>
      </c>
      <c r="E6088" s="19"/>
      <c r="H6088" s="19"/>
      <c r="K6088" s="21">
        <f>SUM(J6079:J6087)</f>
        <v>57.025260000000003</v>
      </c>
    </row>
    <row r="6089" spans="1:27" x14ac:dyDescent="0.25">
      <c r="D6089" s="20" t="s">
        <v>1012</v>
      </c>
      <c r="E6089" s="19"/>
      <c r="H6089" s="19">
        <v>2.4</v>
      </c>
      <c r="I6089" t="s">
        <v>981</v>
      </c>
      <c r="K6089" s="17">
        <f>ROUND(H6089/100*K6088,5)</f>
        <v>1.3686100000000001</v>
      </c>
    </row>
    <row r="6090" spans="1:27" x14ac:dyDescent="0.25">
      <c r="D6090" s="20" t="s">
        <v>982</v>
      </c>
      <c r="E6090" s="19"/>
      <c r="H6090" s="19"/>
      <c r="K6090" s="21">
        <f>SUM(K6088:K6089)</f>
        <v>58.39387</v>
      </c>
    </row>
    <row r="6092" spans="1:27" ht="45" customHeight="1" x14ac:dyDescent="0.25">
      <c r="A6092" s="12" t="s">
        <v>2355</v>
      </c>
      <c r="B6092" s="12" t="s">
        <v>617</v>
      </c>
      <c r="C6092" s="13" t="s">
        <v>12</v>
      </c>
      <c r="D6092" s="61" t="s">
        <v>618</v>
      </c>
      <c r="E6092" s="62"/>
      <c r="F6092" s="62"/>
      <c r="G6092" s="13"/>
      <c r="H6092" s="14" t="s">
        <v>958</v>
      </c>
      <c r="I6092" s="63">
        <v>1</v>
      </c>
      <c r="J6092" s="64"/>
      <c r="K6092" s="15">
        <f>ROUND(K6105,2)</f>
        <v>136.96</v>
      </c>
      <c r="L6092" s="13"/>
      <c r="M6092" s="13"/>
      <c r="N6092" s="13"/>
      <c r="O6092" s="13"/>
      <c r="P6092" s="13"/>
      <c r="Q6092" s="13"/>
      <c r="R6092" s="13"/>
      <c r="S6092" s="13"/>
      <c r="T6092" s="13"/>
      <c r="U6092" s="13"/>
      <c r="V6092" s="13"/>
      <c r="W6092" s="13"/>
      <c r="X6092" s="13"/>
      <c r="Y6092" s="13"/>
      <c r="Z6092" s="13"/>
      <c r="AA6092" s="13"/>
    </row>
    <row r="6093" spans="1:27" x14ac:dyDescent="0.25">
      <c r="B6093" s="9" t="s">
        <v>959</v>
      </c>
    </row>
    <row r="6094" spans="1:27" x14ac:dyDescent="0.25">
      <c r="B6094" t="s">
        <v>1178</v>
      </c>
      <c r="C6094" t="s">
        <v>25</v>
      </c>
      <c r="D6094" t="s">
        <v>1179</v>
      </c>
      <c r="E6094" s="16">
        <v>0.15</v>
      </c>
      <c r="F6094" t="s">
        <v>962</v>
      </c>
      <c r="G6094" t="s">
        <v>963</v>
      </c>
      <c r="H6094" s="17">
        <v>25.36</v>
      </c>
      <c r="I6094" t="s">
        <v>964</v>
      </c>
      <c r="J6094" s="18">
        <f>ROUND(E6094/I6092* H6094,5)</f>
        <v>3.8039999999999998</v>
      </c>
      <c r="K6094" s="19"/>
    </row>
    <row r="6095" spans="1:27" x14ac:dyDescent="0.25">
      <c r="B6095" t="s">
        <v>1176</v>
      </c>
      <c r="C6095" t="s">
        <v>25</v>
      </c>
      <c r="D6095" t="s">
        <v>1177</v>
      </c>
      <c r="E6095" s="16">
        <v>0.6</v>
      </c>
      <c r="F6095" t="s">
        <v>962</v>
      </c>
      <c r="G6095" t="s">
        <v>963</v>
      </c>
      <c r="H6095" s="17">
        <v>29.57</v>
      </c>
      <c r="I6095" t="s">
        <v>964</v>
      </c>
      <c r="J6095" s="18">
        <f>ROUND(E6095/I6092* H6095,5)</f>
        <v>17.742000000000001</v>
      </c>
      <c r="K6095" s="19"/>
    </row>
    <row r="6096" spans="1:27" x14ac:dyDescent="0.25">
      <c r="D6096" s="20" t="s">
        <v>965</v>
      </c>
      <c r="E6096" s="19"/>
      <c r="H6096" s="19"/>
      <c r="K6096" s="17">
        <f>SUM(J6094:J6095)</f>
        <v>21.545999999999999</v>
      </c>
    </row>
    <row r="6097" spans="1:27" x14ac:dyDescent="0.25">
      <c r="B6097" s="9" t="s">
        <v>970</v>
      </c>
      <c r="E6097" s="19"/>
      <c r="H6097" s="19"/>
      <c r="K6097" s="19"/>
    </row>
    <row r="6098" spans="1:27" x14ac:dyDescent="0.25">
      <c r="B6098" t="s">
        <v>2299</v>
      </c>
      <c r="C6098" t="s">
        <v>12</v>
      </c>
      <c r="D6098" t="s">
        <v>2300</v>
      </c>
      <c r="E6098" s="16">
        <v>1</v>
      </c>
      <c r="G6098" t="s">
        <v>963</v>
      </c>
      <c r="H6098" s="17">
        <v>101.37</v>
      </c>
      <c r="I6098" t="s">
        <v>964</v>
      </c>
      <c r="J6098" s="18">
        <f>ROUND(E6098* H6098,5)</f>
        <v>101.37</v>
      </c>
      <c r="K6098" s="19"/>
    </row>
    <row r="6099" spans="1:27" x14ac:dyDescent="0.25">
      <c r="B6099" t="s">
        <v>1453</v>
      </c>
      <c r="C6099" t="s">
        <v>12</v>
      </c>
      <c r="D6099" t="s">
        <v>1454</v>
      </c>
      <c r="E6099" s="16">
        <v>2</v>
      </c>
      <c r="G6099" t="s">
        <v>963</v>
      </c>
      <c r="H6099" s="17">
        <v>5.2</v>
      </c>
      <c r="I6099" t="s">
        <v>964</v>
      </c>
      <c r="J6099" s="18">
        <f>ROUND(E6099* H6099,5)</f>
        <v>10.4</v>
      </c>
      <c r="K6099" s="19"/>
    </row>
    <row r="6100" spans="1:27" x14ac:dyDescent="0.25">
      <c r="D6100" s="20" t="s">
        <v>978</v>
      </c>
      <c r="E6100" s="19"/>
      <c r="H6100" s="19"/>
      <c r="K6100" s="17">
        <f>SUM(J6098:J6099)</f>
        <v>111.77000000000001</v>
      </c>
    </row>
    <row r="6101" spans="1:27" x14ac:dyDescent="0.25">
      <c r="E6101" s="19"/>
      <c r="H6101" s="19"/>
      <c r="K6101" s="19"/>
    </row>
    <row r="6102" spans="1:27" x14ac:dyDescent="0.25">
      <c r="D6102" s="20" t="s">
        <v>980</v>
      </c>
      <c r="E6102" s="19"/>
      <c r="H6102" s="19">
        <v>2</v>
      </c>
      <c r="I6102" t="s">
        <v>981</v>
      </c>
      <c r="J6102">
        <f>ROUND(H6102/100*K6096,5)</f>
        <v>0.43092000000000003</v>
      </c>
      <c r="K6102" s="19"/>
    </row>
    <row r="6103" spans="1:27" x14ac:dyDescent="0.25">
      <c r="D6103" s="20" t="s">
        <v>979</v>
      </c>
      <c r="E6103" s="19"/>
      <c r="H6103" s="19"/>
      <c r="K6103" s="21">
        <f>SUM(J6093:J6102)</f>
        <v>133.74691999999999</v>
      </c>
    </row>
    <row r="6104" spans="1:27" x14ac:dyDescent="0.25">
      <c r="D6104" s="20" t="s">
        <v>1012</v>
      </c>
      <c r="E6104" s="19"/>
      <c r="H6104" s="19">
        <v>2.4</v>
      </c>
      <c r="I6104" t="s">
        <v>981</v>
      </c>
      <c r="K6104" s="17">
        <f>ROUND(H6104/100*K6103,5)</f>
        <v>3.2099299999999999</v>
      </c>
    </row>
    <row r="6105" spans="1:27" x14ac:dyDescent="0.25">
      <c r="D6105" s="20" t="s">
        <v>982</v>
      </c>
      <c r="E6105" s="19"/>
      <c r="H6105" s="19"/>
      <c r="K6105" s="21">
        <f>SUM(K6103:K6104)</f>
        <v>136.95684999999997</v>
      </c>
    </row>
    <row r="6107" spans="1:27" ht="45" customHeight="1" x14ac:dyDescent="0.25">
      <c r="A6107" s="12" t="s">
        <v>2356</v>
      </c>
      <c r="B6107" s="12" t="s">
        <v>635</v>
      </c>
      <c r="C6107" s="13" t="s">
        <v>12</v>
      </c>
      <c r="D6107" s="61" t="s">
        <v>636</v>
      </c>
      <c r="E6107" s="62"/>
      <c r="F6107" s="62"/>
      <c r="G6107" s="13"/>
      <c r="H6107" s="14" t="s">
        <v>958</v>
      </c>
      <c r="I6107" s="63">
        <v>1</v>
      </c>
      <c r="J6107" s="64"/>
      <c r="K6107" s="15">
        <f>ROUND(K6119,2)</f>
        <v>14.69</v>
      </c>
      <c r="L6107" s="13"/>
      <c r="M6107" s="13"/>
      <c r="N6107" s="13"/>
      <c r="O6107" s="13"/>
      <c r="P6107" s="13"/>
      <c r="Q6107" s="13"/>
      <c r="R6107" s="13"/>
      <c r="S6107" s="13"/>
      <c r="T6107" s="13"/>
      <c r="U6107" s="13"/>
      <c r="V6107" s="13"/>
      <c r="W6107" s="13"/>
      <c r="X6107" s="13"/>
      <c r="Y6107" s="13"/>
      <c r="Z6107" s="13"/>
      <c r="AA6107" s="13"/>
    </row>
    <row r="6108" spans="1:27" x14ac:dyDescent="0.25">
      <c r="B6108" s="9" t="s">
        <v>959</v>
      </c>
    </row>
    <row r="6109" spans="1:27" x14ac:dyDescent="0.25">
      <c r="B6109" t="s">
        <v>1178</v>
      </c>
      <c r="C6109" t="s">
        <v>25</v>
      </c>
      <c r="D6109" t="s">
        <v>1179</v>
      </c>
      <c r="E6109" s="16">
        <v>6.2E-2</v>
      </c>
      <c r="F6109" t="s">
        <v>962</v>
      </c>
      <c r="G6109" t="s">
        <v>963</v>
      </c>
      <c r="H6109" s="17">
        <v>25.36</v>
      </c>
      <c r="I6109" t="s">
        <v>964</v>
      </c>
      <c r="J6109" s="18">
        <f>ROUND(E6109/I6107* H6109,5)</f>
        <v>1.5723199999999999</v>
      </c>
      <c r="K6109" s="19"/>
    </row>
    <row r="6110" spans="1:27" x14ac:dyDescent="0.25">
      <c r="B6110" t="s">
        <v>1176</v>
      </c>
      <c r="C6110" t="s">
        <v>25</v>
      </c>
      <c r="D6110" t="s">
        <v>1177</v>
      </c>
      <c r="E6110" s="16">
        <v>0.25</v>
      </c>
      <c r="F6110" t="s">
        <v>962</v>
      </c>
      <c r="G6110" t="s">
        <v>963</v>
      </c>
      <c r="H6110" s="17">
        <v>29.57</v>
      </c>
      <c r="I6110" t="s">
        <v>964</v>
      </c>
      <c r="J6110" s="18">
        <f>ROUND(E6110/I6107* H6110,5)</f>
        <v>7.3925000000000001</v>
      </c>
      <c r="K6110" s="19"/>
    </row>
    <row r="6111" spans="1:27" x14ac:dyDescent="0.25">
      <c r="D6111" s="20" t="s">
        <v>965</v>
      </c>
      <c r="E6111" s="19"/>
      <c r="H6111" s="19"/>
      <c r="K6111" s="17">
        <f>SUM(J6109:J6110)</f>
        <v>8.9648199999999996</v>
      </c>
    </row>
    <row r="6112" spans="1:27" x14ac:dyDescent="0.25">
      <c r="B6112" s="9" t="s">
        <v>970</v>
      </c>
      <c r="E6112" s="19"/>
      <c r="H6112" s="19"/>
      <c r="K6112" s="19"/>
    </row>
    <row r="6113" spans="1:27" x14ac:dyDescent="0.25">
      <c r="B6113" t="s">
        <v>1453</v>
      </c>
      <c r="C6113" t="s">
        <v>12</v>
      </c>
      <c r="D6113" t="s">
        <v>1454</v>
      </c>
      <c r="E6113" s="16">
        <v>1</v>
      </c>
      <c r="G6113" t="s">
        <v>963</v>
      </c>
      <c r="H6113" s="17">
        <v>5.2</v>
      </c>
      <c r="I6113" t="s">
        <v>964</v>
      </c>
      <c r="J6113" s="18">
        <f>ROUND(E6113* H6113,5)</f>
        <v>5.2</v>
      </c>
      <c r="K6113" s="19"/>
    </row>
    <row r="6114" spans="1:27" x14ac:dyDescent="0.25">
      <c r="D6114" s="20" t="s">
        <v>978</v>
      </c>
      <c r="E6114" s="19"/>
      <c r="H6114" s="19"/>
      <c r="K6114" s="17">
        <f>SUM(J6113:J6113)</f>
        <v>5.2</v>
      </c>
    </row>
    <row r="6115" spans="1:27" x14ac:dyDescent="0.25">
      <c r="E6115" s="19"/>
      <c r="H6115" s="19"/>
      <c r="K6115" s="19"/>
    </row>
    <row r="6116" spans="1:27" x14ac:dyDescent="0.25">
      <c r="D6116" s="20" t="s">
        <v>980</v>
      </c>
      <c r="E6116" s="19"/>
      <c r="H6116" s="19">
        <v>2</v>
      </c>
      <c r="I6116" t="s">
        <v>981</v>
      </c>
      <c r="J6116">
        <f>ROUND(H6116/100*K6111,5)</f>
        <v>0.17929999999999999</v>
      </c>
      <c r="K6116" s="19"/>
    </row>
    <row r="6117" spans="1:27" x14ac:dyDescent="0.25">
      <c r="D6117" s="20" t="s">
        <v>979</v>
      </c>
      <c r="E6117" s="19"/>
      <c r="H6117" s="19"/>
      <c r="K6117" s="21">
        <f>SUM(J6108:J6116)</f>
        <v>14.344119999999998</v>
      </c>
    </row>
    <row r="6118" spans="1:27" x14ac:dyDescent="0.25">
      <c r="D6118" s="20" t="s">
        <v>1012</v>
      </c>
      <c r="E6118" s="19"/>
      <c r="H6118" s="19">
        <v>2.4</v>
      </c>
      <c r="I6118" t="s">
        <v>981</v>
      </c>
      <c r="K6118" s="17">
        <f>ROUND(H6118/100*K6117,5)</f>
        <v>0.34426000000000001</v>
      </c>
    </row>
    <row r="6119" spans="1:27" x14ac:dyDescent="0.25">
      <c r="D6119" s="20" t="s">
        <v>982</v>
      </c>
      <c r="E6119" s="19"/>
      <c r="H6119" s="19"/>
      <c r="K6119" s="21">
        <f>SUM(K6117:K6118)</f>
        <v>14.688379999999999</v>
      </c>
    </row>
    <row r="6121" spans="1:27" ht="45" customHeight="1" x14ac:dyDescent="0.25">
      <c r="A6121" s="12" t="s">
        <v>2357</v>
      </c>
      <c r="B6121" s="12" t="s">
        <v>509</v>
      </c>
      <c r="C6121" s="13" t="s">
        <v>12</v>
      </c>
      <c r="D6121" s="61" t="s">
        <v>510</v>
      </c>
      <c r="E6121" s="62"/>
      <c r="F6121" s="62"/>
      <c r="G6121" s="13"/>
      <c r="H6121" s="14" t="s">
        <v>958</v>
      </c>
      <c r="I6121" s="63">
        <v>1</v>
      </c>
      <c r="J6121" s="64"/>
      <c r="K6121" s="15">
        <f>ROUND(K6133,2)</f>
        <v>14.33</v>
      </c>
      <c r="L6121" s="13"/>
      <c r="M6121" s="13"/>
      <c r="N6121" s="13"/>
      <c r="O6121" s="13"/>
      <c r="P6121" s="13"/>
      <c r="Q6121" s="13"/>
      <c r="R6121" s="13"/>
      <c r="S6121" s="13"/>
      <c r="T6121" s="13"/>
      <c r="U6121" s="13"/>
      <c r="V6121" s="13"/>
      <c r="W6121" s="13"/>
      <c r="X6121" s="13"/>
      <c r="Y6121" s="13"/>
      <c r="Z6121" s="13"/>
      <c r="AA6121" s="13"/>
    </row>
    <row r="6122" spans="1:27" x14ac:dyDescent="0.25">
      <c r="B6122" s="9" t="s">
        <v>959</v>
      </c>
    </row>
    <row r="6123" spans="1:27" x14ac:dyDescent="0.25">
      <c r="B6123" t="s">
        <v>1178</v>
      </c>
      <c r="C6123" t="s">
        <v>25</v>
      </c>
      <c r="D6123" t="s">
        <v>1179</v>
      </c>
      <c r="E6123" s="16">
        <v>7.0000000000000007E-2</v>
      </c>
      <c r="F6123" t="s">
        <v>962</v>
      </c>
      <c r="G6123" t="s">
        <v>963</v>
      </c>
      <c r="H6123" s="17">
        <v>25.36</v>
      </c>
      <c r="I6123" t="s">
        <v>964</v>
      </c>
      <c r="J6123" s="18">
        <f>ROUND(E6123/I6121* H6123,5)</f>
        <v>1.7751999999999999</v>
      </c>
      <c r="K6123" s="19"/>
    </row>
    <row r="6124" spans="1:27" x14ac:dyDescent="0.25">
      <c r="B6124" t="s">
        <v>1176</v>
      </c>
      <c r="C6124" t="s">
        <v>25</v>
      </c>
      <c r="D6124" t="s">
        <v>1177</v>
      </c>
      <c r="E6124" s="16">
        <v>0.35</v>
      </c>
      <c r="F6124" t="s">
        <v>962</v>
      </c>
      <c r="G6124" t="s">
        <v>963</v>
      </c>
      <c r="H6124" s="17">
        <v>29.57</v>
      </c>
      <c r="I6124" t="s">
        <v>964</v>
      </c>
      <c r="J6124" s="18">
        <f>ROUND(E6124/I6121* H6124,5)</f>
        <v>10.349500000000001</v>
      </c>
      <c r="K6124" s="19"/>
    </row>
    <row r="6125" spans="1:27" x14ac:dyDescent="0.25">
      <c r="D6125" s="20" t="s">
        <v>965</v>
      </c>
      <c r="E6125" s="19"/>
      <c r="H6125" s="19"/>
      <c r="K6125" s="17">
        <f>SUM(J6123:J6124)</f>
        <v>12.124700000000001</v>
      </c>
    </row>
    <row r="6126" spans="1:27" x14ac:dyDescent="0.25">
      <c r="B6126" s="9" t="s">
        <v>970</v>
      </c>
      <c r="E6126" s="19"/>
      <c r="H6126" s="19"/>
      <c r="K6126" s="19"/>
    </row>
    <row r="6127" spans="1:27" x14ac:dyDescent="0.25">
      <c r="B6127" t="s">
        <v>2358</v>
      </c>
      <c r="C6127" t="s">
        <v>12</v>
      </c>
      <c r="D6127" t="s">
        <v>2359</v>
      </c>
      <c r="E6127" s="16">
        <v>1</v>
      </c>
      <c r="G6127" t="s">
        <v>963</v>
      </c>
      <c r="H6127" s="17">
        <v>1.63</v>
      </c>
      <c r="I6127" t="s">
        <v>964</v>
      </c>
      <c r="J6127" s="18">
        <f>ROUND(E6127* H6127,5)</f>
        <v>1.63</v>
      </c>
      <c r="K6127" s="19"/>
    </row>
    <row r="6128" spans="1:27" x14ac:dyDescent="0.25">
      <c r="D6128" s="20" t="s">
        <v>978</v>
      </c>
      <c r="E6128" s="19"/>
      <c r="H6128" s="19"/>
      <c r="K6128" s="17">
        <f>SUM(J6127:J6127)</f>
        <v>1.63</v>
      </c>
    </row>
    <row r="6129" spans="1:27" x14ac:dyDescent="0.25">
      <c r="E6129" s="19"/>
      <c r="H6129" s="19"/>
      <c r="K6129" s="19"/>
    </row>
    <row r="6130" spans="1:27" x14ac:dyDescent="0.25">
      <c r="D6130" s="20" t="s">
        <v>980</v>
      </c>
      <c r="E6130" s="19"/>
      <c r="H6130" s="19">
        <v>2</v>
      </c>
      <c r="I6130" t="s">
        <v>981</v>
      </c>
      <c r="J6130">
        <f>ROUND(H6130/100*K6125,5)</f>
        <v>0.24249000000000001</v>
      </c>
      <c r="K6130" s="19"/>
    </row>
    <row r="6131" spans="1:27" x14ac:dyDescent="0.25">
      <c r="D6131" s="20" t="s">
        <v>979</v>
      </c>
      <c r="E6131" s="19"/>
      <c r="H6131" s="19"/>
      <c r="K6131" s="21">
        <f>SUM(J6122:J6130)</f>
        <v>13.99719</v>
      </c>
    </row>
    <row r="6132" spans="1:27" x14ac:dyDescent="0.25">
      <c r="D6132" s="20" t="s">
        <v>1012</v>
      </c>
      <c r="E6132" s="19"/>
      <c r="H6132" s="19">
        <v>2.4</v>
      </c>
      <c r="I6132" t="s">
        <v>981</v>
      </c>
      <c r="K6132" s="17">
        <f>ROUND(H6132/100*K6131,5)</f>
        <v>0.33593000000000001</v>
      </c>
    </row>
    <row r="6133" spans="1:27" x14ac:dyDescent="0.25">
      <c r="D6133" s="20" t="s">
        <v>982</v>
      </c>
      <c r="E6133" s="19"/>
      <c r="H6133" s="19"/>
      <c r="K6133" s="21">
        <f>SUM(K6131:K6132)</f>
        <v>14.333119999999999</v>
      </c>
    </row>
    <row r="6135" spans="1:27" ht="45" customHeight="1" x14ac:dyDescent="0.25">
      <c r="A6135" s="12" t="s">
        <v>2360</v>
      </c>
      <c r="B6135" s="12" t="s">
        <v>661</v>
      </c>
      <c r="C6135" s="13" t="s">
        <v>12</v>
      </c>
      <c r="D6135" s="61" t="s">
        <v>662</v>
      </c>
      <c r="E6135" s="62"/>
      <c r="F6135" s="62"/>
      <c r="G6135" s="13"/>
      <c r="H6135" s="14" t="s">
        <v>958</v>
      </c>
      <c r="I6135" s="63">
        <v>1</v>
      </c>
      <c r="J6135" s="64"/>
      <c r="K6135" s="15">
        <f>ROUND(K6147,2)</f>
        <v>14.33</v>
      </c>
      <c r="L6135" s="13"/>
      <c r="M6135" s="13"/>
      <c r="N6135" s="13"/>
      <c r="O6135" s="13"/>
      <c r="P6135" s="13"/>
      <c r="Q6135" s="13"/>
      <c r="R6135" s="13"/>
      <c r="S6135" s="13"/>
      <c r="T6135" s="13"/>
      <c r="U6135" s="13"/>
      <c r="V6135" s="13"/>
      <c r="W6135" s="13"/>
      <c r="X6135" s="13"/>
      <c r="Y6135" s="13"/>
      <c r="Z6135" s="13"/>
      <c r="AA6135" s="13"/>
    </row>
    <row r="6136" spans="1:27" x14ac:dyDescent="0.25">
      <c r="B6136" s="9" t="s">
        <v>959</v>
      </c>
    </row>
    <row r="6137" spans="1:27" x14ac:dyDescent="0.25">
      <c r="B6137" t="s">
        <v>1176</v>
      </c>
      <c r="C6137" t="s">
        <v>25</v>
      </c>
      <c r="D6137" t="s">
        <v>1177</v>
      </c>
      <c r="E6137" s="16">
        <v>0.35</v>
      </c>
      <c r="F6137" t="s">
        <v>962</v>
      </c>
      <c r="G6137" t="s">
        <v>963</v>
      </c>
      <c r="H6137" s="17">
        <v>29.57</v>
      </c>
      <c r="I6137" t="s">
        <v>964</v>
      </c>
      <c r="J6137" s="18">
        <f>ROUND(E6137/I6135* H6137,5)</f>
        <v>10.349500000000001</v>
      </c>
      <c r="K6137" s="19"/>
    </row>
    <row r="6138" spans="1:27" x14ac:dyDescent="0.25">
      <c r="B6138" t="s">
        <v>1178</v>
      </c>
      <c r="C6138" t="s">
        <v>25</v>
      </c>
      <c r="D6138" t="s">
        <v>1179</v>
      </c>
      <c r="E6138" s="16">
        <v>7.0000000000000007E-2</v>
      </c>
      <c r="F6138" t="s">
        <v>962</v>
      </c>
      <c r="G6138" t="s">
        <v>963</v>
      </c>
      <c r="H6138" s="17">
        <v>25.36</v>
      </c>
      <c r="I6138" t="s">
        <v>964</v>
      </c>
      <c r="J6138" s="18">
        <f>ROUND(E6138/I6135* H6138,5)</f>
        <v>1.7751999999999999</v>
      </c>
      <c r="K6138" s="19"/>
    </row>
    <row r="6139" spans="1:27" x14ac:dyDescent="0.25">
      <c r="D6139" s="20" t="s">
        <v>965</v>
      </c>
      <c r="E6139" s="19"/>
      <c r="H6139" s="19"/>
      <c r="K6139" s="17">
        <f>SUM(J6137:J6138)</f>
        <v>12.124700000000001</v>
      </c>
    </row>
    <row r="6140" spans="1:27" x14ac:dyDescent="0.25">
      <c r="B6140" s="9" t="s">
        <v>970</v>
      </c>
      <c r="E6140" s="19"/>
      <c r="H6140" s="19"/>
      <c r="K6140" s="19"/>
    </row>
    <row r="6141" spans="1:27" x14ac:dyDescent="0.25">
      <c r="B6141" t="s">
        <v>2358</v>
      </c>
      <c r="C6141" t="s">
        <v>12</v>
      </c>
      <c r="D6141" t="s">
        <v>2359</v>
      </c>
      <c r="E6141" s="16">
        <v>1</v>
      </c>
      <c r="G6141" t="s">
        <v>963</v>
      </c>
      <c r="H6141" s="17">
        <v>1.63</v>
      </c>
      <c r="I6141" t="s">
        <v>964</v>
      </c>
      <c r="J6141" s="18">
        <f>ROUND(E6141* H6141,5)</f>
        <v>1.63</v>
      </c>
      <c r="K6141" s="19"/>
    </row>
    <row r="6142" spans="1:27" x14ac:dyDescent="0.25">
      <c r="D6142" s="20" t="s">
        <v>978</v>
      </c>
      <c r="E6142" s="19"/>
      <c r="H6142" s="19"/>
      <c r="K6142" s="17">
        <f>SUM(J6141:J6141)</f>
        <v>1.63</v>
      </c>
    </row>
    <row r="6143" spans="1:27" x14ac:dyDescent="0.25">
      <c r="E6143" s="19"/>
      <c r="H6143" s="19"/>
      <c r="K6143" s="19"/>
    </row>
    <row r="6144" spans="1:27" x14ac:dyDescent="0.25">
      <c r="D6144" s="20" t="s">
        <v>980</v>
      </c>
      <c r="E6144" s="19"/>
      <c r="H6144" s="19">
        <v>2</v>
      </c>
      <c r="I6144" t="s">
        <v>981</v>
      </c>
      <c r="J6144">
        <f>ROUND(H6144/100*K6139,5)</f>
        <v>0.24249000000000001</v>
      </c>
      <c r="K6144" s="19"/>
    </row>
    <row r="6145" spans="1:27" x14ac:dyDescent="0.25">
      <c r="D6145" s="20" t="s">
        <v>979</v>
      </c>
      <c r="E6145" s="19"/>
      <c r="H6145" s="19"/>
      <c r="K6145" s="21">
        <f>SUM(J6136:J6144)</f>
        <v>13.99719</v>
      </c>
    </row>
    <row r="6146" spans="1:27" x14ac:dyDescent="0.25">
      <c r="D6146" s="20" t="s">
        <v>1012</v>
      </c>
      <c r="E6146" s="19"/>
      <c r="H6146" s="19">
        <v>2.4</v>
      </c>
      <c r="I6146" t="s">
        <v>981</v>
      </c>
      <c r="K6146" s="17">
        <f>ROUND(H6146/100*K6145,5)</f>
        <v>0.33593000000000001</v>
      </c>
    </row>
    <row r="6147" spans="1:27" x14ac:dyDescent="0.25">
      <c r="D6147" s="20" t="s">
        <v>982</v>
      </c>
      <c r="E6147" s="19"/>
      <c r="H6147" s="19"/>
      <c r="K6147" s="21">
        <f>SUM(K6145:K6146)</f>
        <v>14.333119999999999</v>
      </c>
    </row>
    <row r="6149" spans="1:27" ht="45" customHeight="1" x14ac:dyDescent="0.25">
      <c r="A6149" s="12" t="s">
        <v>2361</v>
      </c>
      <c r="B6149" s="12" t="s">
        <v>623</v>
      </c>
      <c r="C6149" s="13" t="s">
        <v>12</v>
      </c>
      <c r="D6149" s="61" t="s">
        <v>624</v>
      </c>
      <c r="E6149" s="62"/>
      <c r="F6149" s="62"/>
      <c r="G6149" s="13"/>
      <c r="H6149" s="14" t="s">
        <v>958</v>
      </c>
      <c r="I6149" s="63">
        <v>1</v>
      </c>
      <c r="J6149" s="64"/>
      <c r="K6149" s="15">
        <f>ROUND(K6161,2)</f>
        <v>84.84</v>
      </c>
      <c r="L6149" s="13"/>
      <c r="M6149" s="13"/>
      <c r="N6149" s="13"/>
      <c r="O6149" s="13"/>
      <c r="P6149" s="13"/>
      <c r="Q6149" s="13"/>
      <c r="R6149" s="13"/>
      <c r="S6149" s="13"/>
      <c r="T6149" s="13"/>
      <c r="U6149" s="13"/>
      <c r="V6149" s="13"/>
      <c r="W6149" s="13"/>
      <c r="X6149" s="13"/>
      <c r="Y6149" s="13"/>
      <c r="Z6149" s="13"/>
      <c r="AA6149" s="13"/>
    </row>
    <row r="6150" spans="1:27" x14ac:dyDescent="0.25">
      <c r="B6150" s="9" t="s">
        <v>959</v>
      </c>
    </row>
    <row r="6151" spans="1:27" x14ac:dyDescent="0.25">
      <c r="B6151" t="s">
        <v>1176</v>
      </c>
      <c r="C6151" t="s">
        <v>25</v>
      </c>
      <c r="D6151" t="s">
        <v>1177</v>
      </c>
      <c r="E6151" s="16">
        <v>0.6</v>
      </c>
      <c r="F6151" t="s">
        <v>962</v>
      </c>
      <c r="G6151" t="s">
        <v>963</v>
      </c>
      <c r="H6151" s="17">
        <v>23.88</v>
      </c>
      <c r="I6151" t="s">
        <v>964</v>
      </c>
      <c r="J6151" s="18">
        <f>ROUND(E6151/I6149* H6151,5)</f>
        <v>14.327999999999999</v>
      </c>
      <c r="K6151" s="19"/>
    </row>
    <row r="6152" spans="1:27" x14ac:dyDescent="0.25">
      <c r="B6152" t="s">
        <v>1178</v>
      </c>
      <c r="C6152" t="s">
        <v>25</v>
      </c>
      <c r="D6152" t="s">
        <v>1179</v>
      </c>
      <c r="E6152" s="16">
        <v>0.15</v>
      </c>
      <c r="F6152" t="s">
        <v>962</v>
      </c>
      <c r="G6152" t="s">
        <v>963</v>
      </c>
      <c r="H6152" s="17">
        <v>20.46</v>
      </c>
      <c r="I6152" t="s">
        <v>964</v>
      </c>
      <c r="J6152" s="18">
        <f>ROUND(E6152/I6149* H6152,5)</f>
        <v>3.069</v>
      </c>
      <c r="K6152" s="19"/>
    </row>
    <row r="6153" spans="1:27" x14ac:dyDescent="0.25">
      <c r="D6153" s="20" t="s">
        <v>965</v>
      </c>
      <c r="E6153" s="19"/>
      <c r="H6153" s="19"/>
      <c r="K6153" s="17">
        <f>SUM(J6151:J6152)</f>
        <v>17.396999999999998</v>
      </c>
    </row>
    <row r="6154" spans="1:27" x14ac:dyDescent="0.25">
      <c r="B6154" s="9" t="s">
        <v>970</v>
      </c>
      <c r="E6154" s="19"/>
      <c r="H6154" s="19"/>
      <c r="K6154" s="19"/>
    </row>
    <row r="6155" spans="1:27" x14ac:dyDescent="0.25">
      <c r="B6155" t="s">
        <v>2362</v>
      </c>
      <c r="C6155" t="s">
        <v>12</v>
      </c>
      <c r="D6155" t="s">
        <v>2363</v>
      </c>
      <c r="E6155" s="16">
        <v>1</v>
      </c>
      <c r="G6155" t="s">
        <v>963</v>
      </c>
      <c r="H6155" s="17">
        <v>65.11</v>
      </c>
      <c r="I6155" t="s">
        <v>964</v>
      </c>
      <c r="J6155" s="18">
        <f>ROUND(E6155* H6155,5)</f>
        <v>65.11</v>
      </c>
      <c r="K6155" s="19"/>
    </row>
    <row r="6156" spans="1:27" x14ac:dyDescent="0.25">
      <c r="D6156" s="20" t="s">
        <v>978</v>
      </c>
      <c r="E6156" s="19"/>
      <c r="H6156" s="19"/>
      <c r="K6156" s="17">
        <f>SUM(J6155:J6155)</f>
        <v>65.11</v>
      </c>
    </row>
    <row r="6157" spans="1:27" x14ac:dyDescent="0.25">
      <c r="E6157" s="19"/>
      <c r="H6157" s="19"/>
      <c r="K6157" s="19"/>
    </row>
    <row r="6158" spans="1:27" x14ac:dyDescent="0.25">
      <c r="D6158" s="20" t="s">
        <v>980</v>
      </c>
      <c r="E6158" s="19"/>
      <c r="H6158" s="19">
        <v>2</v>
      </c>
      <c r="I6158" t="s">
        <v>981</v>
      </c>
      <c r="J6158">
        <f>ROUND(H6158/100*K6153,5)</f>
        <v>0.34794000000000003</v>
      </c>
      <c r="K6158" s="19"/>
    </row>
    <row r="6159" spans="1:27" x14ac:dyDescent="0.25">
      <c r="D6159" s="20" t="s">
        <v>979</v>
      </c>
      <c r="E6159" s="19"/>
      <c r="H6159" s="19"/>
      <c r="K6159" s="21">
        <f>SUM(J6150:J6158)</f>
        <v>82.854939999999999</v>
      </c>
    </row>
    <row r="6160" spans="1:27" x14ac:dyDescent="0.25">
      <c r="D6160" s="20" t="s">
        <v>1012</v>
      </c>
      <c r="E6160" s="19"/>
      <c r="H6160" s="19">
        <v>2.4</v>
      </c>
      <c r="I6160" t="s">
        <v>981</v>
      </c>
      <c r="K6160" s="17">
        <f>ROUND(H6160/100*K6159,5)</f>
        <v>1.9885200000000001</v>
      </c>
    </row>
    <row r="6161" spans="1:27" x14ac:dyDescent="0.25">
      <c r="D6161" s="20" t="s">
        <v>982</v>
      </c>
      <c r="E6161" s="19"/>
      <c r="H6161" s="19"/>
      <c r="K6161" s="21">
        <f>SUM(K6159:K6160)</f>
        <v>84.843459999999993</v>
      </c>
    </row>
    <row r="6163" spans="1:27" ht="45" customHeight="1" x14ac:dyDescent="0.25">
      <c r="A6163" s="12" t="s">
        <v>2364</v>
      </c>
      <c r="B6163" s="12" t="s">
        <v>621</v>
      </c>
      <c r="C6163" s="13" t="s">
        <v>12</v>
      </c>
      <c r="D6163" s="61" t="s">
        <v>622</v>
      </c>
      <c r="E6163" s="62"/>
      <c r="F6163" s="62"/>
      <c r="G6163" s="13"/>
      <c r="H6163" s="14" t="s">
        <v>958</v>
      </c>
      <c r="I6163" s="63">
        <v>1</v>
      </c>
      <c r="J6163" s="64"/>
      <c r="K6163" s="15">
        <f>ROUND(K6176,2)</f>
        <v>121.83</v>
      </c>
      <c r="L6163" s="13"/>
      <c r="M6163" s="13"/>
      <c r="N6163" s="13"/>
      <c r="O6163" s="13"/>
      <c r="P6163" s="13"/>
      <c r="Q6163" s="13"/>
      <c r="R6163" s="13"/>
      <c r="S6163" s="13"/>
      <c r="T6163" s="13"/>
      <c r="U6163" s="13"/>
      <c r="V6163" s="13"/>
      <c r="W6163" s="13"/>
      <c r="X6163" s="13"/>
      <c r="Y6163" s="13"/>
      <c r="Z6163" s="13"/>
      <c r="AA6163" s="13"/>
    </row>
    <row r="6164" spans="1:27" x14ac:dyDescent="0.25">
      <c r="B6164" s="9" t="s">
        <v>959</v>
      </c>
    </row>
    <row r="6165" spans="1:27" x14ac:dyDescent="0.25">
      <c r="B6165" t="s">
        <v>1178</v>
      </c>
      <c r="C6165" t="s">
        <v>25</v>
      </c>
      <c r="D6165" t="s">
        <v>1179</v>
      </c>
      <c r="E6165" s="16">
        <v>0.15</v>
      </c>
      <c r="F6165" t="s">
        <v>962</v>
      </c>
      <c r="G6165" t="s">
        <v>963</v>
      </c>
      <c r="H6165" s="17">
        <v>25.36</v>
      </c>
      <c r="I6165" t="s">
        <v>964</v>
      </c>
      <c r="J6165" s="18">
        <f>ROUND(E6165/I6163* H6165,5)</f>
        <v>3.8039999999999998</v>
      </c>
      <c r="K6165" s="19"/>
    </row>
    <row r="6166" spans="1:27" x14ac:dyDescent="0.25">
      <c r="B6166" t="s">
        <v>1176</v>
      </c>
      <c r="C6166" t="s">
        <v>25</v>
      </c>
      <c r="D6166" t="s">
        <v>1177</v>
      </c>
      <c r="E6166" s="16">
        <v>0.6</v>
      </c>
      <c r="F6166" t="s">
        <v>962</v>
      </c>
      <c r="G6166" t="s">
        <v>963</v>
      </c>
      <c r="H6166" s="17">
        <v>29.57</v>
      </c>
      <c r="I6166" t="s">
        <v>964</v>
      </c>
      <c r="J6166" s="18">
        <f>ROUND(E6166/I6163* H6166,5)</f>
        <v>17.742000000000001</v>
      </c>
      <c r="K6166" s="19"/>
    </row>
    <row r="6167" spans="1:27" x14ac:dyDescent="0.25">
      <c r="D6167" s="20" t="s">
        <v>965</v>
      </c>
      <c r="E6167" s="19"/>
      <c r="H6167" s="19"/>
      <c r="K6167" s="17">
        <f>SUM(J6165:J6166)</f>
        <v>21.545999999999999</v>
      </c>
    </row>
    <row r="6168" spans="1:27" x14ac:dyDescent="0.25">
      <c r="B6168" s="9" t="s">
        <v>970</v>
      </c>
      <c r="E6168" s="19"/>
      <c r="H6168" s="19"/>
      <c r="K6168" s="19"/>
    </row>
    <row r="6169" spans="1:27" x14ac:dyDescent="0.25">
      <c r="B6169" t="s">
        <v>1453</v>
      </c>
      <c r="C6169" t="s">
        <v>12</v>
      </c>
      <c r="D6169" t="s">
        <v>1454</v>
      </c>
      <c r="E6169" s="16">
        <v>2</v>
      </c>
      <c r="G6169" t="s">
        <v>963</v>
      </c>
      <c r="H6169" s="17">
        <v>5.2</v>
      </c>
      <c r="I6169" t="s">
        <v>964</v>
      </c>
      <c r="J6169" s="18">
        <f>ROUND(E6169* H6169,5)</f>
        <v>10.4</v>
      </c>
      <c r="K6169" s="19"/>
    </row>
    <row r="6170" spans="1:27" x14ac:dyDescent="0.25">
      <c r="B6170" t="s">
        <v>2365</v>
      </c>
      <c r="C6170" t="s">
        <v>12</v>
      </c>
      <c r="D6170" t="s">
        <v>2366</v>
      </c>
      <c r="E6170" s="16">
        <v>1</v>
      </c>
      <c r="G6170" t="s">
        <v>963</v>
      </c>
      <c r="H6170" s="17">
        <v>86.6</v>
      </c>
      <c r="I6170" t="s">
        <v>964</v>
      </c>
      <c r="J6170" s="18">
        <f>ROUND(E6170* H6170,5)</f>
        <v>86.6</v>
      </c>
      <c r="K6170" s="19"/>
    </row>
    <row r="6171" spans="1:27" x14ac:dyDescent="0.25">
      <c r="D6171" s="20" t="s">
        <v>978</v>
      </c>
      <c r="E6171" s="19"/>
      <c r="H6171" s="19"/>
      <c r="K6171" s="17">
        <f>SUM(J6169:J6170)</f>
        <v>97</v>
      </c>
    </row>
    <row r="6172" spans="1:27" x14ac:dyDescent="0.25">
      <c r="E6172" s="19"/>
      <c r="H6172" s="19"/>
      <c r="K6172" s="19"/>
    </row>
    <row r="6173" spans="1:27" x14ac:dyDescent="0.25">
      <c r="D6173" s="20" t="s">
        <v>980</v>
      </c>
      <c r="E6173" s="19"/>
      <c r="H6173" s="19">
        <v>2</v>
      </c>
      <c r="I6173" t="s">
        <v>981</v>
      </c>
      <c r="J6173">
        <f>ROUND(H6173/100*K6167,5)</f>
        <v>0.43092000000000003</v>
      </c>
      <c r="K6173" s="19"/>
    </row>
    <row r="6174" spans="1:27" x14ac:dyDescent="0.25">
      <c r="D6174" s="20" t="s">
        <v>979</v>
      </c>
      <c r="E6174" s="19"/>
      <c r="H6174" s="19"/>
      <c r="K6174" s="21">
        <f>SUM(J6164:J6173)</f>
        <v>118.97691999999999</v>
      </c>
    </row>
    <row r="6175" spans="1:27" x14ac:dyDescent="0.25">
      <c r="D6175" s="20" t="s">
        <v>1012</v>
      </c>
      <c r="E6175" s="19"/>
      <c r="H6175" s="19">
        <v>2.4</v>
      </c>
      <c r="I6175" t="s">
        <v>981</v>
      </c>
      <c r="K6175" s="17">
        <f>ROUND(H6175/100*K6174,5)</f>
        <v>2.8554499999999998</v>
      </c>
    </row>
    <row r="6176" spans="1:27" x14ac:dyDescent="0.25">
      <c r="D6176" s="20" t="s">
        <v>982</v>
      </c>
      <c r="E6176" s="19"/>
      <c r="H6176" s="19"/>
      <c r="K6176" s="21">
        <f>SUM(K6174:K6175)</f>
        <v>121.83237</v>
      </c>
    </row>
    <row r="6178" spans="1:27" ht="45" customHeight="1" x14ac:dyDescent="0.25">
      <c r="A6178" s="12" t="s">
        <v>2367</v>
      </c>
      <c r="B6178" s="12" t="s">
        <v>627</v>
      </c>
      <c r="C6178" s="13" t="s">
        <v>12</v>
      </c>
      <c r="D6178" s="61" t="s">
        <v>628</v>
      </c>
      <c r="E6178" s="62"/>
      <c r="F6178" s="62"/>
      <c r="G6178" s="13"/>
      <c r="H6178" s="14" t="s">
        <v>958</v>
      </c>
      <c r="I6178" s="63">
        <v>1</v>
      </c>
      <c r="J6178" s="64"/>
      <c r="K6178" s="15">
        <f>ROUND(K6190,2)</f>
        <v>25.11</v>
      </c>
      <c r="L6178" s="13"/>
      <c r="M6178" s="13"/>
      <c r="N6178" s="13"/>
      <c r="O6178" s="13"/>
      <c r="P6178" s="13"/>
      <c r="Q6178" s="13"/>
      <c r="R6178" s="13"/>
      <c r="S6178" s="13"/>
      <c r="T6178" s="13"/>
      <c r="U6178" s="13"/>
      <c r="V6178" s="13"/>
      <c r="W6178" s="13"/>
      <c r="X6178" s="13"/>
      <c r="Y6178" s="13"/>
      <c r="Z6178" s="13"/>
      <c r="AA6178" s="13"/>
    </row>
    <row r="6179" spans="1:27" x14ac:dyDescent="0.25">
      <c r="B6179" s="9" t="s">
        <v>959</v>
      </c>
    </row>
    <row r="6180" spans="1:27" x14ac:dyDescent="0.25">
      <c r="B6180" t="s">
        <v>1178</v>
      </c>
      <c r="C6180" t="s">
        <v>25</v>
      </c>
      <c r="D6180" t="s">
        <v>1179</v>
      </c>
      <c r="E6180" s="16">
        <v>7.4999999999999997E-2</v>
      </c>
      <c r="F6180" t="s">
        <v>962</v>
      </c>
      <c r="G6180" t="s">
        <v>963</v>
      </c>
      <c r="H6180" s="17">
        <v>20.46</v>
      </c>
      <c r="I6180" t="s">
        <v>964</v>
      </c>
      <c r="J6180" s="18">
        <f>ROUND(E6180/I6178* H6180,5)</f>
        <v>1.5345</v>
      </c>
      <c r="K6180" s="19"/>
    </row>
    <row r="6181" spans="1:27" x14ac:dyDescent="0.25">
      <c r="B6181" t="s">
        <v>1176</v>
      </c>
      <c r="C6181" t="s">
        <v>25</v>
      </c>
      <c r="D6181" t="s">
        <v>1177</v>
      </c>
      <c r="E6181" s="16">
        <v>0.3</v>
      </c>
      <c r="F6181" t="s">
        <v>962</v>
      </c>
      <c r="G6181" t="s">
        <v>963</v>
      </c>
      <c r="H6181" s="17">
        <v>23.88</v>
      </c>
      <c r="I6181" t="s">
        <v>964</v>
      </c>
      <c r="J6181" s="18">
        <f>ROUND(E6181/I6178* H6181,5)</f>
        <v>7.1639999999999997</v>
      </c>
      <c r="K6181" s="19"/>
    </row>
    <row r="6182" spans="1:27" x14ac:dyDescent="0.25">
      <c r="D6182" s="20" t="s">
        <v>965</v>
      </c>
      <c r="E6182" s="19"/>
      <c r="H6182" s="19"/>
      <c r="K6182" s="17">
        <f>SUM(J6180:J6181)</f>
        <v>8.6984999999999992</v>
      </c>
    </row>
    <row r="6183" spans="1:27" x14ac:dyDescent="0.25">
      <c r="B6183" s="9" t="s">
        <v>970</v>
      </c>
      <c r="E6183" s="19"/>
      <c r="H6183" s="19"/>
      <c r="K6183" s="19"/>
    </row>
    <row r="6184" spans="1:27" x14ac:dyDescent="0.25">
      <c r="B6184" t="s">
        <v>2368</v>
      </c>
      <c r="C6184" t="s">
        <v>12</v>
      </c>
      <c r="D6184" t="s">
        <v>2369</v>
      </c>
      <c r="E6184" s="16">
        <v>1</v>
      </c>
      <c r="G6184" t="s">
        <v>963</v>
      </c>
      <c r="H6184" s="17">
        <v>15.65</v>
      </c>
      <c r="I6184" t="s">
        <v>964</v>
      </c>
      <c r="J6184" s="18">
        <f>ROUND(E6184* H6184,5)</f>
        <v>15.65</v>
      </c>
      <c r="K6184" s="19"/>
    </row>
    <row r="6185" spans="1:27" x14ac:dyDescent="0.25">
      <c r="D6185" s="20" t="s">
        <v>978</v>
      </c>
      <c r="E6185" s="19"/>
      <c r="H6185" s="19"/>
      <c r="K6185" s="17">
        <f>SUM(J6184:J6184)</f>
        <v>15.65</v>
      </c>
    </row>
    <row r="6186" spans="1:27" x14ac:dyDescent="0.25">
      <c r="E6186" s="19"/>
      <c r="H6186" s="19"/>
      <c r="K6186" s="19"/>
    </row>
    <row r="6187" spans="1:27" x14ac:dyDescent="0.25">
      <c r="D6187" s="20" t="s">
        <v>980</v>
      </c>
      <c r="E6187" s="19"/>
      <c r="H6187" s="19">
        <v>2</v>
      </c>
      <c r="I6187" t="s">
        <v>981</v>
      </c>
      <c r="J6187">
        <f>ROUND(H6187/100*K6182,5)</f>
        <v>0.17397000000000001</v>
      </c>
      <c r="K6187" s="19"/>
    </row>
    <row r="6188" spans="1:27" x14ac:dyDescent="0.25">
      <c r="D6188" s="20" t="s">
        <v>979</v>
      </c>
      <c r="E6188" s="19"/>
      <c r="H6188" s="19"/>
      <c r="K6188" s="21">
        <f>SUM(J6179:J6187)</f>
        <v>24.522470000000002</v>
      </c>
    </row>
    <row r="6189" spans="1:27" x14ac:dyDescent="0.25">
      <c r="D6189" s="20" t="s">
        <v>1012</v>
      </c>
      <c r="E6189" s="19"/>
      <c r="H6189" s="19">
        <v>2.4</v>
      </c>
      <c r="I6189" t="s">
        <v>981</v>
      </c>
      <c r="K6189" s="17">
        <f>ROUND(H6189/100*K6188,5)</f>
        <v>0.58853999999999995</v>
      </c>
    </row>
    <row r="6190" spans="1:27" x14ac:dyDescent="0.25">
      <c r="D6190" s="20" t="s">
        <v>982</v>
      </c>
      <c r="E6190" s="19"/>
      <c r="H6190" s="19"/>
      <c r="K6190" s="21">
        <f>SUM(K6188:K6189)</f>
        <v>25.11101</v>
      </c>
    </row>
    <row r="6192" spans="1:27" ht="45" customHeight="1" x14ac:dyDescent="0.25">
      <c r="A6192" s="12" t="s">
        <v>2370</v>
      </c>
      <c r="B6192" s="12" t="s">
        <v>625</v>
      </c>
      <c r="C6192" s="13" t="s">
        <v>12</v>
      </c>
      <c r="D6192" s="61" t="s">
        <v>626</v>
      </c>
      <c r="E6192" s="62"/>
      <c r="F6192" s="62"/>
      <c r="G6192" s="13"/>
      <c r="H6192" s="14" t="s">
        <v>958</v>
      </c>
      <c r="I6192" s="63">
        <v>1</v>
      </c>
      <c r="J6192" s="64"/>
      <c r="K6192" s="15">
        <f>ROUND(K6204,2)</f>
        <v>59.31</v>
      </c>
      <c r="L6192" s="13"/>
      <c r="M6192" s="13"/>
      <c r="N6192" s="13"/>
      <c r="O6192" s="13"/>
      <c r="P6192" s="13"/>
      <c r="Q6192" s="13"/>
      <c r="R6192" s="13"/>
      <c r="S6192" s="13"/>
      <c r="T6192" s="13"/>
      <c r="U6192" s="13"/>
      <c r="V6192" s="13"/>
      <c r="W6192" s="13"/>
      <c r="X6192" s="13"/>
      <c r="Y6192" s="13"/>
      <c r="Z6192" s="13"/>
      <c r="AA6192" s="13"/>
    </row>
    <row r="6193" spans="1:27" x14ac:dyDescent="0.25">
      <c r="B6193" s="9" t="s">
        <v>959</v>
      </c>
    </row>
    <row r="6194" spans="1:27" x14ac:dyDescent="0.25">
      <c r="B6194" t="s">
        <v>1178</v>
      </c>
      <c r="C6194" t="s">
        <v>25</v>
      </c>
      <c r="D6194" t="s">
        <v>1179</v>
      </c>
      <c r="E6194" s="16">
        <v>0.1</v>
      </c>
      <c r="F6194" t="s">
        <v>962</v>
      </c>
      <c r="G6194" t="s">
        <v>963</v>
      </c>
      <c r="H6194" s="17">
        <v>20.46</v>
      </c>
      <c r="I6194" t="s">
        <v>964</v>
      </c>
      <c r="J6194" s="18">
        <f>ROUND(E6194/I6192* H6194,5)</f>
        <v>2.0459999999999998</v>
      </c>
      <c r="K6194" s="19"/>
    </row>
    <row r="6195" spans="1:27" x14ac:dyDescent="0.25">
      <c r="B6195" t="s">
        <v>1176</v>
      </c>
      <c r="C6195" t="s">
        <v>25</v>
      </c>
      <c r="D6195" t="s">
        <v>1177</v>
      </c>
      <c r="E6195" s="16">
        <v>0.4</v>
      </c>
      <c r="F6195" t="s">
        <v>962</v>
      </c>
      <c r="G6195" t="s">
        <v>963</v>
      </c>
      <c r="H6195" s="17">
        <v>23.88</v>
      </c>
      <c r="I6195" t="s">
        <v>964</v>
      </c>
      <c r="J6195" s="18">
        <f>ROUND(E6195/I6192* H6195,5)</f>
        <v>9.5519999999999996</v>
      </c>
      <c r="K6195" s="19"/>
    </row>
    <row r="6196" spans="1:27" x14ac:dyDescent="0.25">
      <c r="D6196" s="20" t="s">
        <v>965</v>
      </c>
      <c r="E6196" s="19"/>
      <c r="H6196" s="19"/>
      <c r="K6196" s="17">
        <f>SUM(J6194:J6195)</f>
        <v>11.597999999999999</v>
      </c>
    </row>
    <row r="6197" spans="1:27" x14ac:dyDescent="0.25">
      <c r="B6197" s="9" t="s">
        <v>970</v>
      </c>
      <c r="E6197" s="19"/>
      <c r="H6197" s="19"/>
      <c r="K6197" s="19"/>
    </row>
    <row r="6198" spans="1:27" x14ac:dyDescent="0.25">
      <c r="B6198" t="s">
        <v>2371</v>
      </c>
      <c r="C6198" t="s">
        <v>12</v>
      </c>
      <c r="D6198" t="s">
        <v>2372</v>
      </c>
      <c r="E6198" s="16">
        <v>1</v>
      </c>
      <c r="G6198" t="s">
        <v>963</v>
      </c>
      <c r="H6198" s="17">
        <v>46.09</v>
      </c>
      <c r="I6198" t="s">
        <v>964</v>
      </c>
      <c r="J6198" s="18">
        <f>ROUND(E6198* H6198,5)</f>
        <v>46.09</v>
      </c>
      <c r="K6198" s="19"/>
    </row>
    <row r="6199" spans="1:27" x14ac:dyDescent="0.25">
      <c r="D6199" s="20" t="s">
        <v>978</v>
      </c>
      <c r="E6199" s="19"/>
      <c r="H6199" s="19"/>
      <c r="K6199" s="17">
        <f>SUM(J6198:J6198)</f>
        <v>46.09</v>
      </c>
    </row>
    <row r="6200" spans="1:27" x14ac:dyDescent="0.25">
      <c r="E6200" s="19"/>
      <c r="H6200" s="19"/>
      <c r="K6200" s="19"/>
    </row>
    <row r="6201" spans="1:27" x14ac:dyDescent="0.25">
      <c r="D6201" s="20" t="s">
        <v>980</v>
      </c>
      <c r="E6201" s="19"/>
      <c r="H6201" s="19">
        <v>2</v>
      </c>
      <c r="I6201" t="s">
        <v>981</v>
      </c>
      <c r="J6201">
        <f>ROUND(H6201/100*K6196,5)</f>
        <v>0.23196</v>
      </c>
      <c r="K6201" s="19"/>
    </row>
    <row r="6202" spans="1:27" x14ac:dyDescent="0.25">
      <c r="D6202" s="20" t="s">
        <v>979</v>
      </c>
      <c r="E6202" s="19"/>
      <c r="H6202" s="19"/>
      <c r="K6202" s="21">
        <f>SUM(J6193:J6201)</f>
        <v>57.919960000000003</v>
      </c>
    </row>
    <row r="6203" spans="1:27" x14ac:dyDescent="0.25">
      <c r="D6203" s="20" t="s">
        <v>1012</v>
      </c>
      <c r="E6203" s="19"/>
      <c r="H6203" s="19">
        <v>2.4</v>
      </c>
      <c r="I6203" t="s">
        <v>981</v>
      </c>
      <c r="K6203" s="17">
        <f>ROUND(H6203/100*K6202,5)</f>
        <v>1.39008</v>
      </c>
    </row>
    <row r="6204" spans="1:27" x14ac:dyDescent="0.25">
      <c r="D6204" s="20" t="s">
        <v>982</v>
      </c>
      <c r="E6204" s="19"/>
      <c r="H6204" s="19"/>
      <c r="K6204" s="21">
        <f>SUM(K6202:K6203)</f>
        <v>59.310040000000001</v>
      </c>
    </row>
    <row r="6206" spans="1:27" ht="45" customHeight="1" x14ac:dyDescent="0.25">
      <c r="A6206" s="12" t="s">
        <v>2373</v>
      </c>
      <c r="B6206" s="12" t="s">
        <v>629</v>
      </c>
      <c r="C6206" s="13" t="s">
        <v>12</v>
      </c>
      <c r="D6206" s="61" t="s">
        <v>630</v>
      </c>
      <c r="E6206" s="62"/>
      <c r="F6206" s="62"/>
      <c r="G6206" s="13"/>
      <c r="H6206" s="14" t="s">
        <v>958</v>
      </c>
      <c r="I6206" s="63">
        <v>1</v>
      </c>
      <c r="J6206" s="64"/>
      <c r="K6206" s="15">
        <f>ROUND(K6218,2)</f>
        <v>35.869999999999997</v>
      </c>
      <c r="L6206" s="13"/>
      <c r="M6206" s="13"/>
      <c r="N6206" s="13"/>
      <c r="O6206" s="13"/>
      <c r="P6206" s="13"/>
      <c r="Q6206" s="13"/>
      <c r="R6206" s="13"/>
      <c r="S6206" s="13"/>
      <c r="T6206" s="13"/>
      <c r="U6206" s="13"/>
      <c r="V6206" s="13"/>
      <c r="W6206" s="13"/>
      <c r="X6206" s="13"/>
      <c r="Y6206" s="13"/>
      <c r="Z6206" s="13"/>
      <c r="AA6206" s="13"/>
    </row>
    <row r="6207" spans="1:27" x14ac:dyDescent="0.25">
      <c r="B6207" s="9" t="s">
        <v>959</v>
      </c>
    </row>
    <row r="6208" spans="1:27" x14ac:dyDescent="0.25">
      <c r="B6208" t="s">
        <v>1178</v>
      </c>
      <c r="C6208" t="s">
        <v>25</v>
      </c>
      <c r="D6208" t="s">
        <v>1179</v>
      </c>
      <c r="E6208" s="16">
        <v>7.4999999999999997E-2</v>
      </c>
      <c r="F6208" t="s">
        <v>962</v>
      </c>
      <c r="G6208" t="s">
        <v>963</v>
      </c>
      <c r="H6208" s="17">
        <v>25.36</v>
      </c>
      <c r="I6208" t="s">
        <v>964</v>
      </c>
      <c r="J6208" s="18">
        <f>ROUND(E6208/I6206* H6208,5)</f>
        <v>1.9019999999999999</v>
      </c>
      <c r="K6208" s="19"/>
    </row>
    <row r="6209" spans="1:27" x14ac:dyDescent="0.25">
      <c r="B6209" t="s">
        <v>1176</v>
      </c>
      <c r="C6209" t="s">
        <v>25</v>
      </c>
      <c r="D6209" t="s">
        <v>1177</v>
      </c>
      <c r="E6209" s="16">
        <v>0.3</v>
      </c>
      <c r="F6209" t="s">
        <v>962</v>
      </c>
      <c r="G6209" t="s">
        <v>963</v>
      </c>
      <c r="H6209" s="17">
        <v>29.57</v>
      </c>
      <c r="I6209" t="s">
        <v>964</v>
      </c>
      <c r="J6209" s="18">
        <f>ROUND(E6209/I6206* H6209,5)</f>
        <v>8.8710000000000004</v>
      </c>
      <c r="K6209" s="19"/>
    </row>
    <row r="6210" spans="1:27" x14ac:dyDescent="0.25">
      <c r="D6210" s="20" t="s">
        <v>965</v>
      </c>
      <c r="E6210" s="19"/>
      <c r="H6210" s="19"/>
      <c r="K6210" s="17">
        <f>SUM(J6208:J6209)</f>
        <v>10.773</v>
      </c>
    </row>
    <row r="6211" spans="1:27" x14ac:dyDescent="0.25">
      <c r="B6211" s="9" t="s">
        <v>970</v>
      </c>
      <c r="E6211" s="19"/>
      <c r="H6211" s="19"/>
      <c r="K6211" s="19"/>
    </row>
    <row r="6212" spans="1:27" x14ac:dyDescent="0.25">
      <c r="B6212" t="s">
        <v>2374</v>
      </c>
      <c r="C6212" t="s">
        <v>12</v>
      </c>
      <c r="D6212" t="s">
        <v>2375</v>
      </c>
      <c r="E6212" s="16">
        <v>1</v>
      </c>
      <c r="G6212" t="s">
        <v>963</v>
      </c>
      <c r="H6212" s="17">
        <v>24.04</v>
      </c>
      <c r="I6212" t="s">
        <v>964</v>
      </c>
      <c r="J6212" s="18">
        <f>ROUND(E6212* H6212,5)</f>
        <v>24.04</v>
      </c>
      <c r="K6212" s="19"/>
    </row>
    <row r="6213" spans="1:27" x14ac:dyDescent="0.25">
      <c r="D6213" s="20" t="s">
        <v>978</v>
      </c>
      <c r="E6213" s="19"/>
      <c r="H6213" s="19"/>
      <c r="K6213" s="17">
        <f>SUM(J6212:J6212)</f>
        <v>24.04</v>
      </c>
    </row>
    <row r="6214" spans="1:27" x14ac:dyDescent="0.25">
      <c r="E6214" s="19"/>
      <c r="H6214" s="19"/>
      <c r="K6214" s="19"/>
    </row>
    <row r="6215" spans="1:27" x14ac:dyDescent="0.25">
      <c r="D6215" s="20" t="s">
        <v>980</v>
      </c>
      <c r="E6215" s="19"/>
      <c r="H6215" s="19">
        <v>2</v>
      </c>
      <c r="I6215" t="s">
        <v>981</v>
      </c>
      <c r="J6215">
        <f>ROUND(H6215/100*K6210,5)</f>
        <v>0.21546000000000001</v>
      </c>
      <c r="K6215" s="19"/>
    </row>
    <row r="6216" spans="1:27" x14ac:dyDescent="0.25">
      <c r="D6216" s="20" t="s">
        <v>979</v>
      </c>
      <c r="E6216" s="19"/>
      <c r="H6216" s="19"/>
      <c r="K6216" s="21">
        <f>SUM(J6207:J6215)</f>
        <v>35.028460000000003</v>
      </c>
    </row>
    <row r="6217" spans="1:27" x14ac:dyDescent="0.25">
      <c r="D6217" s="20" t="s">
        <v>1012</v>
      </c>
      <c r="E6217" s="19"/>
      <c r="H6217" s="19">
        <v>2.4</v>
      </c>
      <c r="I6217" t="s">
        <v>981</v>
      </c>
      <c r="K6217" s="17">
        <f>ROUND(H6217/100*K6216,5)</f>
        <v>0.84067999999999998</v>
      </c>
    </row>
    <row r="6218" spans="1:27" x14ac:dyDescent="0.25">
      <c r="D6218" s="20" t="s">
        <v>982</v>
      </c>
      <c r="E6218" s="19"/>
      <c r="H6218" s="19"/>
      <c r="K6218" s="21">
        <f>SUM(K6216:K6217)</f>
        <v>35.869140000000002</v>
      </c>
    </row>
    <row r="6220" spans="1:27" ht="45" customHeight="1" x14ac:dyDescent="0.25">
      <c r="A6220" s="12" t="s">
        <v>2376</v>
      </c>
      <c r="B6220" s="12" t="s">
        <v>569</v>
      </c>
      <c r="C6220" s="13" t="s">
        <v>12</v>
      </c>
      <c r="D6220" s="61" t="s">
        <v>570</v>
      </c>
      <c r="E6220" s="62"/>
      <c r="F6220" s="62"/>
      <c r="G6220" s="13"/>
      <c r="H6220" s="14" t="s">
        <v>958</v>
      </c>
      <c r="I6220" s="63">
        <v>1</v>
      </c>
      <c r="J6220" s="64"/>
      <c r="K6220" s="15">
        <f>ROUND(K6232,2)</f>
        <v>21.02</v>
      </c>
      <c r="L6220" s="13"/>
      <c r="M6220" s="13"/>
      <c r="N6220" s="13"/>
      <c r="O6220" s="13"/>
      <c r="P6220" s="13"/>
      <c r="Q6220" s="13"/>
      <c r="R6220" s="13"/>
      <c r="S6220" s="13"/>
      <c r="T6220" s="13"/>
      <c r="U6220" s="13"/>
      <c r="V6220" s="13"/>
      <c r="W6220" s="13"/>
      <c r="X6220" s="13"/>
      <c r="Y6220" s="13"/>
      <c r="Z6220" s="13"/>
      <c r="AA6220" s="13"/>
    </row>
    <row r="6221" spans="1:27" x14ac:dyDescent="0.25">
      <c r="B6221" s="9" t="s">
        <v>959</v>
      </c>
    </row>
    <row r="6222" spans="1:27" x14ac:dyDescent="0.25">
      <c r="B6222" t="s">
        <v>1178</v>
      </c>
      <c r="C6222" t="s">
        <v>25</v>
      </c>
      <c r="D6222" t="s">
        <v>1179</v>
      </c>
      <c r="E6222" s="16">
        <v>0.112</v>
      </c>
      <c r="F6222" t="s">
        <v>962</v>
      </c>
      <c r="G6222" t="s">
        <v>963</v>
      </c>
      <c r="H6222" s="17">
        <v>20.46</v>
      </c>
      <c r="I6222" t="s">
        <v>964</v>
      </c>
      <c r="J6222" s="18">
        <f>ROUND(E6222/I6220* H6222,5)</f>
        <v>2.2915199999999998</v>
      </c>
      <c r="K6222" s="19"/>
    </row>
    <row r="6223" spans="1:27" x14ac:dyDescent="0.25">
      <c r="B6223" t="s">
        <v>1176</v>
      </c>
      <c r="C6223" t="s">
        <v>25</v>
      </c>
      <c r="D6223" t="s">
        <v>1177</v>
      </c>
      <c r="E6223" s="16">
        <v>0.45</v>
      </c>
      <c r="F6223" t="s">
        <v>962</v>
      </c>
      <c r="G6223" t="s">
        <v>963</v>
      </c>
      <c r="H6223" s="17">
        <v>23.88</v>
      </c>
      <c r="I6223" t="s">
        <v>964</v>
      </c>
      <c r="J6223" s="18">
        <f>ROUND(E6223/I6220* H6223,5)</f>
        <v>10.746</v>
      </c>
      <c r="K6223" s="19"/>
    </row>
    <row r="6224" spans="1:27" x14ac:dyDescent="0.25">
      <c r="D6224" s="20" t="s">
        <v>965</v>
      </c>
      <c r="E6224" s="19"/>
      <c r="H6224" s="19"/>
      <c r="K6224" s="17">
        <f>SUM(J6222:J6223)</f>
        <v>13.037520000000001</v>
      </c>
    </row>
    <row r="6225" spans="1:27" x14ac:dyDescent="0.25">
      <c r="B6225" s="9" t="s">
        <v>970</v>
      </c>
      <c r="E6225" s="19"/>
      <c r="H6225" s="19"/>
      <c r="K6225" s="19"/>
    </row>
    <row r="6226" spans="1:27" x14ac:dyDescent="0.25">
      <c r="B6226" t="s">
        <v>2377</v>
      </c>
      <c r="C6226" t="s">
        <v>12</v>
      </c>
      <c r="D6226" t="s">
        <v>2378</v>
      </c>
      <c r="E6226" s="16">
        <v>1</v>
      </c>
      <c r="G6226" t="s">
        <v>963</v>
      </c>
      <c r="H6226" s="17">
        <v>7.23</v>
      </c>
      <c r="I6226" t="s">
        <v>964</v>
      </c>
      <c r="J6226" s="18">
        <f>ROUND(E6226* H6226,5)</f>
        <v>7.23</v>
      </c>
      <c r="K6226" s="19"/>
    </row>
    <row r="6227" spans="1:27" x14ac:dyDescent="0.25">
      <c r="D6227" s="20" t="s">
        <v>978</v>
      </c>
      <c r="E6227" s="19"/>
      <c r="H6227" s="19"/>
      <c r="K6227" s="17">
        <f>SUM(J6226:J6226)</f>
        <v>7.23</v>
      </c>
    </row>
    <row r="6228" spans="1:27" x14ac:dyDescent="0.25">
      <c r="E6228" s="19"/>
      <c r="H6228" s="19"/>
      <c r="K6228" s="19"/>
    </row>
    <row r="6229" spans="1:27" x14ac:dyDescent="0.25">
      <c r="D6229" s="20" t="s">
        <v>980</v>
      </c>
      <c r="E6229" s="19"/>
      <c r="H6229" s="19">
        <v>2</v>
      </c>
      <c r="I6229" t="s">
        <v>981</v>
      </c>
      <c r="J6229">
        <f>ROUND(H6229/100*K6224,5)</f>
        <v>0.26074999999999998</v>
      </c>
      <c r="K6229" s="19"/>
    </row>
    <row r="6230" spans="1:27" x14ac:dyDescent="0.25">
      <c r="D6230" s="20" t="s">
        <v>979</v>
      </c>
      <c r="E6230" s="19"/>
      <c r="H6230" s="19"/>
      <c r="K6230" s="21">
        <f>SUM(J6221:J6229)</f>
        <v>20.528270000000003</v>
      </c>
    </row>
    <row r="6231" spans="1:27" x14ac:dyDescent="0.25">
      <c r="D6231" s="20" t="s">
        <v>1012</v>
      </c>
      <c r="E6231" s="19"/>
      <c r="H6231" s="19">
        <v>2.4</v>
      </c>
      <c r="I6231" t="s">
        <v>981</v>
      </c>
      <c r="K6231" s="17">
        <f>ROUND(H6231/100*K6230,5)</f>
        <v>0.49268000000000001</v>
      </c>
    </row>
    <row r="6232" spans="1:27" x14ac:dyDescent="0.25">
      <c r="D6232" s="20" t="s">
        <v>982</v>
      </c>
      <c r="E6232" s="19"/>
      <c r="H6232" s="19"/>
      <c r="K6232" s="21">
        <f>SUM(K6230:K6231)</f>
        <v>21.020950000000003</v>
      </c>
    </row>
    <row r="6234" spans="1:27" ht="45" customHeight="1" x14ac:dyDescent="0.25">
      <c r="A6234" s="12" t="s">
        <v>2379</v>
      </c>
      <c r="B6234" s="12" t="s">
        <v>633</v>
      </c>
      <c r="C6234" s="13" t="s">
        <v>12</v>
      </c>
      <c r="D6234" s="61" t="s">
        <v>634</v>
      </c>
      <c r="E6234" s="62"/>
      <c r="F6234" s="62"/>
      <c r="G6234" s="13"/>
      <c r="H6234" s="14" t="s">
        <v>958</v>
      </c>
      <c r="I6234" s="63">
        <v>1</v>
      </c>
      <c r="J6234" s="64"/>
      <c r="K6234" s="15">
        <f>ROUND(K6246,2)</f>
        <v>26.98</v>
      </c>
      <c r="L6234" s="13"/>
      <c r="M6234" s="13"/>
      <c r="N6234" s="13"/>
      <c r="O6234" s="13"/>
      <c r="P6234" s="13"/>
      <c r="Q6234" s="13"/>
      <c r="R6234" s="13"/>
      <c r="S6234" s="13"/>
      <c r="T6234" s="13"/>
      <c r="U6234" s="13"/>
      <c r="V6234" s="13"/>
      <c r="W6234" s="13"/>
      <c r="X6234" s="13"/>
      <c r="Y6234" s="13"/>
      <c r="Z6234" s="13"/>
      <c r="AA6234" s="13"/>
    </row>
    <row r="6235" spans="1:27" x14ac:dyDescent="0.25">
      <c r="B6235" s="9" t="s">
        <v>959</v>
      </c>
    </row>
    <row r="6236" spans="1:27" x14ac:dyDescent="0.25">
      <c r="B6236" t="s">
        <v>1176</v>
      </c>
      <c r="C6236" t="s">
        <v>25</v>
      </c>
      <c r="D6236" t="s">
        <v>1177</v>
      </c>
      <c r="E6236" s="16">
        <v>0.3</v>
      </c>
      <c r="F6236" t="s">
        <v>962</v>
      </c>
      <c r="G6236" t="s">
        <v>963</v>
      </c>
      <c r="H6236" s="17">
        <v>25.36</v>
      </c>
      <c r="I6236" t="s">
        <v>964</v>
      </c>
      <c r="J6236" s="18">
        <f>ROUND(E6236/I6234* H6236,5)</f>
        <v>7.6079999999999997</v>
      </c>
      <c r="K6236" s="19"/>
    </row>
    <row r="6237" spans="1:27" x14ac:dyDescent="0.25">
      <c r="B6237" t="s">
        <v>1178</v>
      </c>
      <c r="C6237" t="s">
        <v>25</v>
      </c>
      <c r="D6237" t="s">
        <v>1179</v>
      </c>
      <c r="E6237" s="16">
        <v>7.4999999999999997E-2</v>
      </c>
      <c r="F6237" t="s">
        <v>962</v>
      </c>
      <c r="G6237" t="s">
        <v>963</v>
      </c>
      <c r="H6237" s="17">
        <v>29.57</v>
      </c>
      <c r="I6237" t="s">
        <v>964</v>
      </c>
      <c r="J6237" s="18">
        <f>ROUND(E6237/I6234* H6237,5)</f>
        <v>2.2177500000000001</v>
      </c>
      <c r="K6237" s="19"/>
    </row>
    <row r="6238" spans="1:27" x14ac:dyDescent="0.25">
      <c r="D6238" s="20" t="s">
        <v>965</v>
      </c>
      <c r="E6238" s="19"/>
      <c r="H6238" s="19"/>
      <c r="K6238" s="17">
        <f>SUM(J6236:J6237)</f>
        <v>9.8257499999999993</v>
      </c>
    </row>
    <row r="6239" spans="1:27" x14ac:dyDescent="0.25">
      <c r="B6239" s="9" t="s">
        <v>970</v>
      </c>
      <c r="E6239" s="19"/>
      <c r="H6239" s="19"/>
      <c r="K6239" s="19"/>
    </row>
    <row r="6240" spans="1:27" x14ac:dyDescent="0.25">
      <c r="B6240" t="s">
        <v>2380</v>
      </c>
      <c r="C6240" t="s">
        <v>12</v>
      </c>
      <c r="D6240" t="s">
        <v>2381</v>
      </c>
      <c r="E6240" s="16">
        <v>1</v>
      </c>
      <c r="G6240" t="s">
        <v>963</v>
      </c>
      <c r="H6240" s="17">
        <v>16.329999999999998</v>
      </c>
      <c r="I6240" t="s">
        <v>964</v>
      </c>
      <c r="J6240" s="18">
        <f>ROUND(E6240* H6240,5)</f>
        <v>16.329999999999998</v>
      </c>
      <c r="K6240" s="19"/>
    </row>
    <row r="6241" spans="1:27" x14ac:dyDescent="0.25">
      <c r="D6241" s="20" t="s">
        <v>978</v>
      </c>
      <c r="E6241" s="19"/>
      <c r="H6241" s="19"/>
      <c r="K6241" s="17">
        <f>SUM(J6240:J6240)</f>
        <v>16.329999999999998</v>
      </c>
    </row>
    <row r="6242" spans="1:27" x14ac:dyDescent="0.25">
      <c r="E6242" s="19"/>
      <c r="H6242" s="19"/>
      <c r="K6242" s="19"/>
    </row>
    <row r="6243" spans="1:27" x14ac:dyDescent="0.25">
      <c r="D6243" s="20" t="s">
        <v>980</v>
      </c>
      <c r="E6243" s="19"/>
      <c r="H6243" s="19">
        <v>2</v>
      </c>
      <c r="I6243" t="s">
        <v>981</v>
      </c>
      <c r="J6243">
        <f>ROUND(H6243/100*K6238,5)</f>
        <v>0.19652</v>
      </c>
      <c r="K6243" s="19"/>
    </row>
    <row r="6244" spans="1:27" x14ac:dyDescent="0.25">
      <c r="D6244" s="20" t="s">
        <v>979</v>
      </c>
      <c r="E6244" s="19"/>
      <c r="H6244" s="19"/>
      <c r="K6244" s="21">
        <f>SUM(J6235:J6243)</f>
        <v>26.352269999999997</v>
      </c>
    </row>
    <row r="6245" spans="1:27" x14ac:dyDescent="0.25">
      <c r="D6245" s="20" t="s">
        <v>1012</v>
      </c>
      <c r="E6245" s="19"/>
      <c r="H6245" s="19">
        <v>2.4</v>
      </c>
      <c r="I6245" t="s">
        <v>981</v>
      </c>
      <c r="K6245" s="17">
        <f>ROUND(H6245/100*K6244,5)</f>
        <v>0.63244999999999996</v>
      </c>
    </row>
    <row r="6246" spans="1:27" x14ac:dyDescent="0.25">
      <c r="D6246" s="20" t="s">
        <v>982</v>
      </c>
      <c r="E6246" s="19"/>
      <c r="H6246" s="19"/>
      <c r="K6246" s="21">
        <f>SUM(K6244:K6245)</f>
        <v>26.984719999999996</v>
      </c>
    </row>
    <row r="6248" spans="1:27" ht="45" customHeight="1" x14ac:dyDescent="0.25">
      <c r="A6248" s="12" t="s">
        <v>2382</v>
      </c>
      <c r="B6248" s="12" t="s">
        <v>589</v>
      </c>
      <c r="C6248" s="13" t="s">
        <v>590</v>
      </c>
      <c r="D6248" s="61" t="s">
        <v>591</v>
      </c>
      <c r="E6248" s="62"/>
      <c r="F6248" s="62"/>
      <c r="G6248" s="13"/>
      <c r="H6248" s="14" t="s">
        <v>958</v>
      </c>
      <c r="I6248" s="63">
        <v>1</v>
      </c>
      <c r="J6248" s="64"/>
      <c r="K6248" s="15">
        <v>365.25</v>
      </c>
      <c r="L6248" s="13"/>
      <c r="M6248" s="13"/>
      <c r="N6248" s="13"/>
      <c r="O6248" s="13"/>
      <c r="P6248" s="13"/>
      <c r="Q6248" s="13"/>
      <c r="R6248" s="13"/>
      <c r="S6248" s="13"/>
      <c r="T6248" s="13"/>
      <c r="U6248" s="13"/>
      <c r="V6248" s="13"/>
      <c r="W6248" s="13"/>
      <c r="X6248" s="13"/>
      <c r="Y6248" s="13"/>
      <c r="Z6248" s="13"/>
      <c r="AA6248" s="13"/>
    </row>
    <row r="6249" spans="1:27" ht="45" customHeight="1" x14ac:dyDescent="0.25">
      <c r="A6249" s="12" t="s">
        <v>2383</v>
      </c>
      <c r="B6249" s="12" t="s">
        <v>790</v>
      </c>
      <c r="C6249" s="13" t="s">
        <v>12</v>
      </c>
      <c r="D6249" s="61" t="s">
        <v>791</v>
      </c>
      <c r="E6249" s="62"/>
      <c r="F6249" s="62"/>
      <c r="G6249" s="13"/>
      <c r="H6249" s="14" t="s">
        <v>958</v>
      </c>
      <c r="I6249" s="63">
        <v>1</v>
      </c>
      <c r="J6249" s="64"/>
      <c r="K6249" s="15">
        <f>ROUND(K6262,2)</f>
        <v>397.21</v>
      </c>
      <c r="L6249" s="13"/>
      <c r="M6249" s="13"/>
      <c r="N6249" s="13"/>
      <c r="O6249" s="13"/>
      <c r="P6249" s="13"/>
      <c r="Q6249" s="13"/>
      <c r="R6249" s="13"/>
      <c r="S6249" s="13"/>
      <c r="T6249" s="13"/>
      <c r="U6249" s="13"/>
      <c r="V6249" s="13"/>
      <c r="W6249" s="13"/>
      <c r="X6249" s="13"/>
      <c r="Y6249" s="13"/>
      <c r="Z6249" s="13"/>
      <c r="AA6249" s="13"/>
    </row>
    <row r="6250" spans="1:27" x14ac:dyDescent="0.25">
      <c r="B6250" s="9" t="s">
        <v>959</v>
      </c>
    </row>
    <row r="6251" spans="1:27" x14ac:dyDescent="0.25">
      <c r="B6251" t="s">
        <v>1178</v>
      </c>
      <c r="C6251" t="s">
        <v>25</v>
      </c>
      <c r="D6251" t="s">
        <v>1179</v>
      </c>
      <c r="E6251" s="16">
        <v>0.15</v>
      </c>
      <c r="F6251" t="s">
        <v>962</v>
      </c>
      <c r="G6251" t="s">
        <v>963</v>
      </c>
      <c r="H6251" s="17">
        <v>25.36</v>
      </c>
      <c r="I6251" t="s">
        <v>964</v>
      </c>
      <c r="J6251" s="18">
        <f>ROUND(E6251/I6249* H6251,5)</f>
        <v>3.8039999999999998</v>
      </c>
      <c r="K6251" s="19"/>
    </row>
    <row r="6252" spans="1:27" x14ac:dyDescent="0.25">
      <c r="B6252" t="s">
        <v>1176</v>
      </c>
      <c r="C6252" t="s">
        <v>25</v>
      </c>
      <c r="D6252" t="s">
        <v>1177</v>
      </c>
      <c r="E6252" s="16">
        <v>0.6</v>
      </c>
      <c r="F6252" t="s">
        <v>962</v>
      </c>
      <c r="G6252" t="s">
        <v>963</v>
      </c>
      <c r="H6252" s="17">
        <v>29.57</v>
      </c>
      <c r="I6252" t="s">
        <v>964</v>
      </c>
      <c r="J6252" s="18">
        <f>ROUND(E6252/I6249* H6252,5)</f>
        <v>17.742000000000001</v>
      </c>
      <c r="K6252" s="19"/>
    </row>
    <row r="6253" spans="1:27" x14ac:dyDescent="0.25">
      <c r="D6253" s="20" t="s">
        <v>965</v>
      </c>
      <c r="E6253" s="19"/>
      <c r="H6253" s="19"/>
      <c r="K6253" s="17">
        <f>SUM(J6251:J6252)</f>
        <v>21.545999999999999</v>
      </c>
    </row>
    <row r="6254" spans="1:27" x14ac:dyDescent="0.25">
      <c r="B6254" s="9" t="s">
        <v>970</v>
      </c>
      <c r="E6254" s="19"/>
      <c r="H6254" s="19"/>
      <c r="K6254" s="19"/>
    </row>
    <row r="6255" spans="1:27" x14ac:dyDescent="0.25">
      <c r="B6255" t="s">
        <v>2384</v>
      </c>
      <c r="C6255" t="s">
        <v>12</v>
      </c>
      <c r="D6255" t="s">
        <v>2385</v>
      </c>
      <c r="E6255" s="16">
        <v>2</v>
      </c>
      <c r="G6255" t="s">
        <v>963</v>
      </c>
      <c r="H6255" s="17">
        <v>0.25</v>
      </c>
      <c r="I6255" t="s">
        <v>964</v>
      </c>
      <c r="J6255" s="18">
        <f>ROUND(E6255* H6255,5)</f>
        <v>0.5</v>
      </c>
      <c r="K6255" s="19"/>
    </row>
    <row r="6256" spans="1:27" x14ac:dyDescent="0.25">
      <c r="B6256" t="s">
        <v>2386</v>
      </c>
      <c r="C6256" t="s">
        <v>12</v>
      </c>
      <c r="D6256" t="s">
        <v>2387</v>
      </c>
      <c r="E6256" s="16">
        <v>1</v>
      </c>
      <c r="G6256" t="s">
        <v>963</v>
      </c>
      <c r="H6256" s="17">
        <v>365.42</v>
      </c>
      <c r="I6256" t="s">
        <v>964</v>
      </c>
      <c r="J6256" s="18">
        <f>ROUND(E6256* H6256,5)</f>
        <v>365.42</v>
      </c>
      <c r="K6256" s="19"/>
    </row>
    <row r="6257" spans="1:27" x14ac:dyDescent="0.25">
      <c r="D6257" s="20" t="s">
        <v>978</v>
      </c>
      <c r="E6257" s="19"/>
      <c r="H6257" s="19"/>
      <c r="K6257" s="17">
        <f>SUM(J6255:J6256)</f>
        <v>365.92</v>
      </c>
    </row>
    <row r="6258" spans="1:27" x14ac:dyDescent="0.25">
      <c r="E6258" s="19"/>
      <c r="H6258" s="19"/>
      <c r="K6258" s="19"/>
    </row>
    <row r="6259" spans="1:27" x14ac:dyDescent="0.25">
      <c r="D6259" s="20" t="s">
        <v>980</v>
      </c>
      <c r="E6259" s="19"/>
      <c r="H6259" s="19">
        <v>2</v>
      </c>
      <c r="I6259" t="s">
        <v>981</v>
      </c>
      <c r="J6259">
        <f>ROUND(H6259/100*K6253,5)</f>
        <v>0.43092000000000003</v>
      </c>
      <c r="K6259" s="19"/>
    </row>
    <row r="6260" spans="1:27" x14ac:dyDescent="0.25">
      <c r="D6260" s="20" t="s">
        <v>979</v>
      </c>
      <c r="E6260" s="19"/>
      <c r="H6260" s="19"/>
      <c r="K6260" s="21">
        <f>SUM(J6250:J6259)</f>
        <v>387.89692000000002</v>
      </c>
    </row>
    <row r="6261" spans="1:27" x14ac:dyDescent="0.25">
      <c r="D6261" s="20" t="s">
        <v>1012</v>
      </c>
      <c r="E6261" s="19"/>
      <c r="H6261" s="19">
        <v>2.4</v>
      </c>
      <c r="I6261" t="s">
        <v>981</v>
      </c>
      <c r="K6261" s="17">
        <f>ROUND(H6261/100*K6260,5)</f>
        <v>9.3095300000000005</v>
      </c>
    </row>
    <row r="6262" spans="1:27" x14ac:dyDescent="0.25">
      <c r="D6262" s="20" t="s">
        <v>982</v>
      </c>
      <c r="E6262" s="19"/>
      <c r="H6262" s="19"/>
      <c r="K6262" s="21">
        <f>SUM(K6260:K6261)</f>
        <v>397.20645000000002</v>
      </c>
    </row>
    <row r="6264" spans="1:27" ht="45" customHeight="1" x14ac:dyDescent="0.25">
      <c r="A6264" s="12" t="s">
        <v>2388</v>
      </c>
      <c r="B6264" s="12" t="s">
        <v>792</v>
      </c>
      <c r="C6264" s="13" t="s">
        <v>12</v>
      </c>
      <c r="D6264" s="61" t="s">
        <v>793</v>
      </c>
      <c r="E6264" s="62"/>
      <c r="F6264" s="62"/>
      <c r="G6264" s="13"/>
      <c r="H6264" s="14" t="s">
        <v>958</v>
      </c>
      <c r="I6264" s="63">
        <v>1</v>
      </c>
      <c r="J6264" s="64"/>
      <c r="K6264" s="15">
        <f>ROUND(K6277,2)</f>
        <v>503.4</v>
      </c>
      <c r="L6264" s="13"/>
      <c r="M6264" s="13"/>
      <c r="N6264" s="13"/>
      <c r="O6264" s="13"/>
      <c r="P6264" s="13"/>
      <c r="Q6264" s="13"/>
      <c r="R6264" s="13"/>
      <c r="S6264" s="13"/>
      <c r="T6264" s="13"/>
      <c r="U6264" s="13"/>
      <c r="V6264" s="13"/>
      <c r="W6264" s="13"/>
      <c r="X6264" s="13"/>
      <c r="Y6264" s="13"/>
      <c r="Z6264" s="13"/>
      <c r="AA6264" s="13"/>
    </row>
    <row r="6265" spans="1:27" x14ac:dyDescent="0.25">
      <c r="B6265" s="9" t="s">
        <v>959</v>
      </c>
    </row>
    <row r="6266" spans="1:27" x14ac:dyDescent="0.25">
      <c r="B6266" t="s">
        <v>1176</v>
      </c>
      <c r="C6266" t="s">
        <v>25</v>
      </c>
      <c r="D6266" t="s">
        <v>1177</v>
      </c>
      <c r="E6266" s="16">
        <v>1</v>
      </c>
      <c r="F6266" t="s">
        <v>962</v>
      </c>
      <c r="G6266" t="s">
        <v>963</v>
      </c>
      <c r="H6266" s="17">
        <v>29.57</v>
      </c>
      <c r="I6266" t="s">
        <v>964</v>
      </c>
      <c r="J6266" s="18">
        <f>ROUND(E6266/I6264* H6266,5)</f>
        <v>29.57</v>
      </c>
      <c r="K6266" s="19"/>
    </row>
    <row r="6267" spans="1:27" x14ac:dyDescent="0.25">
      <c r="B6267" t="s">
        <v>1178</v>
      </c>
      <c r="C6267" t="s">
        <v>25</v>
      </c>
      <c r="D6267" t="s">
        <v>1179</v>
      </c>
      <c r="E6267" s="16">
        <v>0.25</v>
      </c>
      <c r="F6267" t="s">
        <v>962</v>
      </c>
      <c r="G6267" t="s">
        <v>963</v>
      </c>
      <c r="H6267" s="17">
        <v>25.36</v>
      </c>
      <c r="I6267" t="s">
        <v>964</v>
      </c>
      <c r="J6267" s="18">
        <f>ROUND(E6267/I6264* H6267,5)</f>
        <v>6.34</v>
      </c>
      <c r="K6267" s="19"/>
    </row>
    <row r="6268" spans="1:27" x14ac:dyDescent="0.25">
      <c r="D6268" s="20" t="s">
        <v>965</v>
      </c>
      <c r="E6268" s="19"/>
      <c r="H6268" s="19"/>
      <c r="K6268" s="17">
        <f>SUM(J6266:J6267)</f>
        <v>35.909999999999997</v>
      </c>
    </row>
    <row r="6269" spans="1:27" x14ac:dyDescent="0.25">
      <c r="B6269" s="9" t="s">
        <v>970</v>
      </c>
      <c r="E6269" s="19"/>
      <c r="H6269" s="19"/>
      <c r="K6269" s="19"/>
    </row>
    <row r="6270" spans="1:27" x14ac:dyDescent="0.25">
      <c r="B6270" t="s">
        <v>2384</v>
      </c>
      <c r="C6270" t="s">
        <v>12</v>
      </c>
      <c r="D6270" t="s">
        <v>2385</v>
      </c>
      <c r="E6270" s="16">
        <v>2</v>
      </c>
      <c r="G6270" t="s">
        <v>963</v>
      </c>
      <c r="H6270" s="17">
        <v>0.25</v>
      </c>
      <c r="I6270" t="s">
        <v>964</v>
      </c>
      <c r="J6270" s="18">
        <f>ROUND(E6270* H6270,5)</f>
        <v>0.5</v>
      </c>
      <c r="K6270" s="19"/>
    </row>
    <row r="6271" spans="1:27" x14ac:dyDescent="0.25">
      <c r="B6271" t="s">
        <v>2389</v>
      </c>
      <c r="C6271" t="s">
        <v>12</v>
      </c>
      <c r="D6271" t="s">
        <v>2390</v>
      </c>
      <c r="E6271" s="16">
        <v>1</v>
      </c>
      <c r="G6271" t="s">
        <v>963</v>
      </c>
      <c r="H6271" s="17">
        <v>454.47</v>
      </c>
      <c r="I6271" t="s">
        <v>964</v>
      </c>
      <c r="J6271" s="18">
        <f>ROUND(E6271* H6271,5)</f>
        <v>454.47</v>
      </c>
      <c r="K6271" s="19"/>
    </row>
    <row r="6272" spans="1:27" x14ac:dyDescent="0.25">
      <c r="D6272" s="20" t="s">
        <v>978</v>
      </c>
      <c r="E6272" s="19"/>
      <c r="H6272" s="19"/>
      <c r="K6272" s="17">
        <f>SUM(J6270:J6271)</f>
        <v>454.97</v>
      </c>
    </row>
    <row r="6273" spans="1:27" x14ac:dyDescent="0.25">
      <c r="E6273" s="19"/>
      <c r="H6273" s="19"/>
      <c r="K6273" s="19"/>
    </row>
    <row r="6274" spans="1:27" x14ac:dyDescent="0.25">
      <c r="D6274" s="20" t="s">
        <v>980</v>
      </c>
      <c r="E6274" s="19"/>
      <c r="H6274" s="19">
        <v>2</v>
      </c>
      <c r="I6274" t="s">
        <v>981</v>
      </c>
      <c r="J6274">
        <f>ROUND(H6274/100*K6268,5)</f>
        <v>0.71819999999999995</v>
      </c>
      <c r="K6274" s="19"/>
    </row>
    <row r="6275" spans="1:27" x14ac:dyDescent="0.25">
      <c r="D6275" s="20" t="s">
        <v>979</v>
      </c>
      <c r="E6275" s="19"/>
      <c r="H6275" s="19"/>
      <c r="K6275" s="21">
        <f>SUM(J6265:J6274)</f>
        <v>491.59820000000002</v>
      </c>
    </row>
    <row r="6276" spans="1:27" x14ac:dyDescent="0.25">
      <c r="D6276" s="20" t="s">
        <v>1012</v>
      </c>
      <c r="E6276" s="19"/>
      <c r="H6276" s="19">
        <v>2.4</v>
      </c>
      <c r="I6276" t="s">
        <v>981</v>
      </c>
      <c r="K6276" s="17">
        <f>ROUND(H6276/100*K6275,5)</f>
        <v>11.798360000000001</v>
      </c>
    </row>
    <row r="6277" spans="1:27" x14ac:dyDescent="0.25">
      <c r="D6277" s="20" t="s">
        <v>982</v>
      </c>
      <c r="E6277" s="19"/>
      <c r="H6277" s="19"/>
      <c r="K6277" s="21">
        <f>SUM(K6275:K6276)</f>
        <v>503.39656000000002</v>
      </c>
    </row>
    <row r="6279" spans="1:27" ht="45" customHeight="1" x14ac:dyDescent="0.25">
      <c r="A6279" s="12" t="s">
        <v>2391</v>
      </c>
      <c r="B6279" s="12" t="s">
        <v>794</v>
      </c>
      <c r="C6279" s="13" t="s">
        <v>12</v>
      </c>
      <c r="D6279" s="61" t="s">
        <v>795</v>
      </c>
      <c r="E6279" s="62"/>
      <c r="F6279" s="62"/>
      <c r="G6279" s="13"/>
      <c r="H6279" s="14" t="s">
        <v>958</v>
      </c>
      <c r="I6279" s="63">
        <v>1</v>
      </c>
      <c r="J6279" s="64"/>
      <c r="K6279" s="15">
        <f>ROUND(K6292,2)</f>
        <v>717.19</v>
      </c>
      <c r="L6279" s="13"/>
      <c r="M6279" s="13"/>
      <c r="N6279" s="13"/>
      <c r="O6279" s="13"/>
      <c r="P6279" s="13"/>
      <c r="Q6279" s="13"/>
      <c r="R6279" s="13"/>
      <c r="S6279" s="13"/>
      <c r="T6279" s="13"/>
      <c r="U6279" s="13"/>
      <c r="V6279" s="13"/>
      <c r="W6279" s="13"/>
      <c r="X6279" s="13"/>
      <c r="Y6279" s="13"/>
      <c r="Z6279" s="13"/>
      <c r="AA6279" s="13"/>
    </row>
    <row r="6280" spans="1:27" x14ac:dyDescent="0.25">
      <c r="B6280" s="9" t="s">
        <v>959</v>
      </c>
    </row>
    <row r="6281" spans="1:27" x14ac:dyDescent="0.25">
      <c r="B6281" t="s">
        <v>1176</v>
      </c>
      <c r="C6281" t="s">
        <v>25</v>
      </c>
      <c r="D6281" t="s">
        <v>1177</v>
      </c>
      <c r="E6281" s="16">
        <v>1.2</v>
      </c>
      <c r="F6281" t="s">
        <v>962</v>
      </c>
      <c r="G6281" t="s">
        <v>963</v>
      </c>
      <c r="H6281" s="17">
        <v>29.57</v>
      </c>
      <c r="I6281" t="s">
        <v>964</v>
      </c>
      <c r="J6281" s="18">
        <f>ROUND(E6281/I6279* H6281,5)</f>
        <v>35.484000000000002</v>
      </c>
      <c r="K6281" s="19"/>
    </row>
    <row r="6282" spans="1:27" x14ac:dyDescent="0.25">
      <c r="B6282" t="s">
        <v>1178</v>
      </c>
      <c r="C6282" t="s">
        <v>25</v>
      </c>
      <c r="D6282" t="s">
        <v>1179</v>
      </c>
      <c r="E6282" s="16">
        <v>0.3</v>
      </c>
      <c r="F6282" t="s">
        <v>962</v>
      </c>
      <c r="G6282" t="s">
        <v>963</v>
      </c>
      <c r="H6282" s="17">
        <v>25.36</v>
      </c>
      <c r="I6282" t="s">
        <v>964</v>
      </c>
      <c r="J6282" s="18">
        <f>ROUND(E6282/I6279* H6282,5)</f>
        <v>7.6079999999999997</v>
      </c>
      <c r="K6282" s="19"/>
    </row>
    <row r="6283" spans="1:27" x14ac:dyDescent="0.25">
      <c r="D6283" s="20" t="s">
        <v>965</v>
      </c>
      <c r="E6283" s="19"/>
      <c r="H6283" s="19"/>
      <c r="K6283" s="17">
        <f>SUM(J6281:J6282)</f>
        <v>43.091999999999999</v>
      </c>
    </row>
    <row r="6284" spans="1:27" x14ac:dyDescent="0.25">
      <c r="B6284" s="9" t="s">
        <v>970</v>
      </c>
      <c r="E6284" s="19"/>
      <c r="H6284" s="19"/>
      <c r="K6284" s="19"/>
    </row>
    <row r="6285" spans="1:27" x14ac:dyDescent="0.25">
      <c r="B6285" t="s">
        <v>2384</v>
      </c>
      <c r="C6285" t="s">
        <v>12</v>
      </c>
      <c r="D6285" t="s">
        <v>2385</v>
      </c>
      <c r="E6285" s="16">
        <v>2</v>
      </c>
      <c r="G6285" t="s">
        <v>963</v>
      </c>
      <c r="H6285" s="17">
        <v>0.25</v>
      </c>
      <c r="I6285" t="s">
        <v>964</v>
      </c>
      <c r="J6285" s="18">
        <f>ROUND(E6285* H6285,5)</f>
        <v>0.5</v>
      </c>
      <c r="K6285" s="19"/>
    </row>
    <row r="6286" spans="1:27" x14ac:dyDescent="0.25">
      <c r="B6286" t="s">
        <v>2392</v>
      </c>
      <c r="C6286" t="s">
        <v>12</v>
      </c>
      <c r="D6286" t="s">
        <v>2393</v>
      </c>
      <c r="E6286" s="16">
        <v>1</v>
      </c>
      <c r="G6286" t="s">
        <v>963</v>
      </c>
      <c r="H6286" s="17">
        <v>655.93</v>
      </c>
      <c r="I6286" t="s">
        <v>964</v>
      </c>
      <c r="J6286" s="18">
        <f>ROUND(E6286* H6286,5)</f>
        <v>655.93</v>
      </c>
      <c r="K6286" s="19"/>
    </row>
    <row r="6287" spans="1:27" x14ac:dyDescent="0.25">
      <c r="D6287" s="20" t="s">
        <v>978</v>
      </c>
      <c r="E6287" s="19"/>
      <c r="H6287" s="19"/>
      <c r="K6287" s="17">
        <f>SUM(J6285:J6286)</f>
        <v>656.43</v>
      </c>
    </row>
    <row r="6288" spans="1:27" x14ac:dyDescent="0.25">
      <c r="E6288" s="19"/>
      <c r="H6288" s="19"/>
      <c r="K6288" s="19"/>
    </row>
    <row r="6289" spans="1:27" x14ac:dyDescent="0.25">
      <c r="D6289" s="20" t="s">
        <v>980</v>
      </c>
      <c r="E6289" s="19"/>
      <c r="H6289" s="19">
        <v>2</v>
      </c>
      <c r="I6289" t="s">
        <v>981</v>
      </c>
      <c r="J6289">
        <f>ROUND(H6289/100*K6283,5)</f>
        <v>0.86184000000000005</v>
      </c>
      <c r="K6289" s="19"/>
    </row>
    <row r="6290" spans="1:27" x14ac:dyDescent="0.25">
      <c r="D6290" s="20" t="s">
        <v>979</v>
      </c>
      <c r="E6290" s="19"/>
      <c r="H6290" s="19"/>
      <c r="K6290" s="21">
        <f>SUM(J6280:J6289)</f>
        <v>700.38383999999996</v>
      </c>
    </row>
    <row r="6291" spans="1:27" x14ac:dyDescent="0.25">
      <c r="D6291" s="20" t="s">
        <v>1012</v>
      </c>
      <c r="E6291" s="19"/>
      <c r="H6291" s="19">
        <v>2.4</v>
      </c>
      <c r="I6291" t="s">
        <v>981</v>
      </c>
      <c r="K6291" s="17">
        <f>ROUND(H6291/100*K6290,5)</f>
        <v>16.80921</v>
      </c>
    </row>
    <row r="6292" spans="1:27" x14ac:dyDescent="0.25">
      <c r="D6292" s="20" t="s">
        <v>982</v>
      </c>
      <c r="E6292" s="19"/>
      <c r="H6292" s="19"/>
      <c r="K6292" s="21">
        <f>SUM(K6290:K6291)</f>
        <v>717.19304999999997</v>
      </c>
    </row>
    <row r="6294" spans="1:27" ht="45" customHeight="1" x14ac:dyDescent="0.25">
      <c r="A6294" s="12" t="s">
        <v>2394</v>
      </c>
      <c r="B6294" s="12" t="s">
        <v>820</v>
      </c>
      <c r="C6294" s="13" t="s">
        <v>12</v>
      </c>
      <c r="D6294" s="61" t="s">
        <v>821</v>
      </c>
      <c r="E6294" s="62"/>
      <c r="F6294" s="62"/>
      <c r="G6294" s="13"/>
      <c r="H6294" s="14" t="s">
        <v>958</v>
      </c>
      <c r="I6294" s="63">
        <v>1</v>
      </c>
      <c r="J6294" s="64"/>
      <c r="K6294" s="15">
        <f>ROUND(K6306,2)</f>
        <v>239.57</v>
      </c>
      <c r="L6294" s="13"/>
      <c r="M6294" s="13"/>
      <c r="N6294" s="13"/>
      <c r="O6294" s="13"/>
      <c r="P6294" s="13"/>
      <c r="Q6294" s="13"/>
      <c r="R6294" s="13"/>
      <c r="S6294" s="13"/>
      <c r="T6294" s="13"/>
      <c r="U6294" s="13"/>
      <c r="V6294" s="13"/>
      <c r="W6294" s="13"/>
      <c r="X6294" s="13"/>
      <c r="Y6294" s="13"/>
      <c r="Z6294" s="13"/>
      <c r="AA6294" s="13"/>
    </row>
    <row r="6295" spans="1:27" x14ac:dyDescent="0.25">
      <c r="B6295" s="9" t="s">
        <v>959</v>
      </c>
    </row>
    <row r="6296" spans="1:27" x14ac:dyDescent="0.25">
      <c r="B6296" t="s">
        <v>1178</v>
      </c>
      <c r="C6296" t="s">
        <v>25</v>
      </c>
      <c r="D6296" t="s">
        <v>1179</v>
      </c>
      <c r="E6296" s="16">
        <v>0.3</v>
      </c>
      <c r="F6296" t="s">
        <v>962</v>
      </c>
      <c r="G6296" t="s">
        <v>963</v>
      </c>
      <c r="H6296" s="17">
        <v>25.36</v>
      </c>
      <c r="I6296" t="s">
        <v>964</v>
      </c>
      <c r="J6296" s="18">
        <f>ROUND(E6296/I6294* H6296,5)</f>
        <v>7.6079999999999997</v>
      </c>
      <c r="K6296" s="19"/>
    </row>
    <row r="6297" spans="1:27" x14ac:dyDescent="0.25">
      <c r="B6297" t="s">
        <v>1176</v>
      </c>
      <c r="C6297" t="s">
        <v>25</v>
      </c>
      <c r="D6297" t="s">
        <v>1177</v>
      </c>
      <c r="E6297" s="16">
        <v>1.2</v>
      </c>
      <c r="F6297" t="s">
        <v>962</v>
      </c>
      <c r="G6297" t="s">
        <v>963</v>
      </c>
      <c r="H6297" s="17">
        <v>29.57</v>
      </c>
      <c r="I6297" t="s">
        <v>964</v>
      </c>
      <c r="J6297" s="18">
        <f>ROUND(E6297/I6294* H6297,5)</f>
        <v>35.484000000000002</v>
      </c>
      <c r="K6297" s="19"/>
    </row>
    <row r="6298" spans="1:27" x14ac:dyDescent="0.25">
      <c r="D6298" s="20" t="s">
        <v>965</v>
      </c>
      <c r="E6298" s="19"/>
      <c r="H6298" s="19"/>
      <c r="K6298" s="17">
        <f>SUM(J6296:J6297)</f>
        <v>43.091999999999999</v>
      </c>
    </row>
    <row r="6299" spans="1:27" x14ac:dyDescent="0.25">
      <c r="B6299" s="9" t="s">
        <v>970</v>
      </c>
      <c r="E6299" s="19"/>
      <c r="H6299" s="19"/>
      <c r="K6299" s="19"/>
    </row>
    <row r="6300" spans="1:27" x14ac:dyDescent="0.25">
      <c r="B6300" t="s">
        <v>2395</v>
      </c>
      <c r="C6300" t="s">
        <v>12</v>
      </c>
      <c r="D6300" t="s">
        <v>2396</v>
      </c>
      <c r="E6300" s="16">
        <v>1</v>
      </c>
      <c r="G6300" t="s">
        <v>963</v>
      </c>
      <c r="H6300" s="17">
        <v>190</v>
      </c>
      <c r="I6300" t="s">
        <v>964</v>
      </c>
      <c r="J6300" s="18">
        <f>ROUND(E6300* H6300,5)</f>
        <v>190</v>
      </c>
      <c r="K6300" s="19"/>
    </row>
    <row r="6301" spans="1:27" x14ac:dyDescent="0.25">
      <c r="D6301" s="20" t="s">
        <v>978</v>
      </c>
      <c r="E6301" s="19"/>
      <c r="H6301" s="19"/>
      <c r="K6301" s="17">
        <f>SUM(J6300:J6300)</f>
        <v>190</v>
      </c>
    </row>
    <row r="6302" spans="1:27" x14ac:dyDescent="0.25">
      <c r="E6302" s="19"/>
      <c r="H6302" s="19"/>
      <c r="K6302" s="19"/>
    </row>
    <row r="6303" spans="1:27" x14ac:dyDescent="0.25">
      <c r="D6303" s="20" t="s">
        <v>980</v>
      </c>
      <c r="E6303" s="19"/>
      <c r="H6303" s="19">
        <v>2</v>
      </c>
      <c r="I6303" t="s">
        <v>981</v>
      </c>
      <c r="J6303">
        <f>ROUND(H6303/100*K6298,5)</f>
        <v>0.86184000000000005</v>
      </c>
      <c r="K6303" s="19"/>
    </row>
    <row r="6304" spans="1:27" x14ac:dyDescent="0.25">
      <c r="D6304" s="20" t="s">
        <v>979</v>
      </c>
      <c r="E6304" s="19"/>
      <c r="H6304" s="19"/>
      <c r="K6304" s="21">
        <f>SUM(J6295:J6303)</f>
        <v>233.95383999999999</v>
      </c>
    </row>
    <row r="6305" spans="1:27" x14ac:dyDescent="0.25">
      <c r="D6305" s="20" t="s">
        <v>1012</v>
      </c>
      <c r="E6305" s="19"/>
      <c r="H6305" s="19">
        <v>2.4</v>
      </c>
      <c r="I6305" t="s">
        <v>981</v>
      </c>
      <c r="K6305" s="17">
        <f>ROUND(H6305/100*K6304,5)</f>
        <v>5.6148899999999999</v>
      </c>
    </row>
    <row r="6306" spans="1:27" x14ac:dyDescent="0.25">
      <c r="D6306" s="20" t="s">
        <v>982</v>
      </c>
      <c r="E6306" s="19"/>
      <c r="H6306" s="19"/>
      <c r="K6306" s="21">
        <f>SUM(K6304:K6305)</f>
        <v>239.56872999999999</v>
      </c>
    </row>
    <row r="6308" spans="1:27" ht="45" customHeight="1" x14ac:dyDescent="0.25">
      <c r="A6308" s="12" t="s">
        <v>2397</v>
      </c>
      <c r="B6308" s="12" t="s">
        <v>822</v>
      </c>
      <c r="C6308" s="13" t="s">
        <v>12</v>
      </c>
      <c r="D6308" s="61" t="s">
        <v>823</v>
      </c>
      <c r="E6308" s="62"/>
      <c r="F6308" s="62"/>
      <c r="G6308" s="13"/>
      <c r="H6308" s="14" t="s">
        <v>958</v>
      </c>
      <c r="I6308" s="63">
        <v>1</v>
      </c>
      <c r="J6308" s="64"/>
      <c r="K6308" s="15">
        <f>ROUND(K6320,2)</f>
        <v>327.97</v>
      </c>
      <c r="L6308" s="13"/>
      <c r="M6308" s="13"/>
      <c r="N6308" s="13"/>
      <c r="O6308" s="13"/>
      <c r="P6308" s="13"/>
      <c r="Q6308" s="13"/>
      <c r="R6308" s="13"/>
      <c r="S6308" s="13"/>
      <c r="T6308" s="13"/>
      <c r="U6308" s="13"/>
      <c r="V6308" s="13"/>
      <c r="W6308" s="13"/>
      <c r="X6308" s="13"/>
      <c r="Y6308" s="13"/>
      <c r="Z6308" s="13"/>
      <c r="AA6308" s="13"/>
    </row>
    <row r="6309" spans="1:27" x14ac:dyDescent="0.25">
      <c r="B6309" s="9" t="s">
        <v>959</v>
      </c>
    </row>
    <row r="6310" spans="1:27" x14ac:dyDescent="0.25">
      <c r="B6310" t="s">
        <v>1178</v>
      </c>
      <c r="C6310" t="s">
        <v>25</v>
      </c>
      <c r="D6310" t="s">
        <v>1179</v>
      </c>
      <c r="E6310" s="16">
        <v>0.31</v>
      </c>
      <c r="F6310" t="s">
        <v>962</v>
      </c>
      <c r="G6310" t="s">
        <v>963</v>
      </c>
      <c r="H6310" s="17">
        <v>25.36</v>
      </c>
      <c r="I6310" t="s">
        <v>964</v>
      </c>
      <c r="J6310" s="18">
        <f>ROUND(E6310/I6308* H6310,5)</f>
        <v>7.8616000000000001</v>
      </c>
      <c r="K6310" s="19"/>
    </row>
    <row r="6311" spans="1:27" x14ac:dyDescent="0.25">
      <c r="B6311" t="s">
        <v>1176</v>
      </c>
      <c r="C6311" t="s">
        <v>25</v>
      </c>
      <c r="D6311" t="s">
        <v>1177</v>
      </c>
      <c r="E6311" s="16">
        <v>1.3</v>
      </c>
      <c r="F6311" t="s">
        <v>962</v>
      </c>
      <c r="G6311" t="s">
        <v>963</v>
      </c>
      <c r="H6311" s="17">
        <v>29.57</v>
      </c>
      <c r="I6311" t="s">
        <v>964</v>
      </c>
      <c r="J6311" s="18">
        <f>ROUND(E6311/I6308* H6311,5)</f>
        <v>38.441000000000003</v>
      </c>
      <c r="K6311" s="19"/>
    </row>
    <row r="6312" spans="1:27" x14ac:dyDescent="0.25">
      <c r="D6312" s="20" t="s">
        <v>965</v>
      </c>
      <c r="E6312" s="19"/>
      <c r="H6312" s="19"/>
      <c r="K6312" s="17">
        <f>SUM(J6310:J6311)</f>
        <v>46.302600000000005</v>
      </c>
    </row>
    <row r="6313" spans="1:27" x14ac:dyDescent="0.25">
      <c r="B6313" s="9" t="s">
        <v>970</v>
      </c>
      <c r="E6313" s="19"/>
      <c r="H6313" s="19"/>
      <c r="K6313" s="19"/>
    </row>
    <row r="6314" spans="1:27" x14ac:dyDescent="0.25">
      <c r="B6314" t="s">
        <v>2398</v>
      </c>
      <c r="C6314" t="s">
        <v>12</v>
      </c>
      <c r="D6314" t="s">
        <v>2399</v>
      </c>
      <c r="E6314" s="16">
        <v>1</v>
      </c>
      <c r="G6314" t="s">
        <v>963</v>
      </c>
      <c r="H6314" s="17">
        <v>273.05</v>
      </c>
      <c r="I6314" t="s">
        <v>964</v>
      </c>
      <c r="J6314" s="18">
        <f>ROUND(E6314* H6314,5)</f>
        <v>273.05</v>
      </c>
      <c r="K6314" s="19"/>
    </row>
    <row r="6315" spans="1:27" x14ac:dyDescent="0.25">
      <c r="D6315" s="20" t="s">
        <v>978</v>
      </c>
      <c r="E6315" s="19"/>
      <c r="H6315" s="19"/>
      <c r="K6315" s="17">
        <f>SUM(J6314:J6314)</f>
        <v>273.05</v>
      </c>
    </row>
    <row r="6316" spans="1:27" x14ac:dyDescent="0.25">
      <c r="E6316" s="19"/>
      <c r="H6316" s="19"/>
      <c r="K6316" s="19"/>
    </row>
    <row r="6317" spans="1:27" x14ac:dyDescent="0.25">
      <c r="D6317" s="20" t="s">
        <v>980</v>
      </c>
      <c r="E6317" s="19"/>
      <c r="H6317" s="19">
        <v>2</v>
      </c>
      <c r="I6317" t="s">
        <v>981</v>
      </c>
      <c r="J6317">
        <f>ROUND(H6317/100*K6312,5)</f>
        <v>0.92605000000000004</v>
      </c>
      <c r="K6317" s="19"/>
    </row>
    <row r="6318" spans="1:27" x14ac:dyDescent="0.25">
      <c r="D6318" s="20" t="s">
        <v>979</v>
      </c>
      <c r="E6318" s="19"/>
      <c r="H6318" s="19"/>
      <c r="K6318" s="21">
        <f>SUM(J6309:J6317)</f>
        <v>320.27864999999997</v>
      </c>
    </row>
    <row r="6319" spans="1:27" x14ac:dyDescent="0.25">
      <c r="D6319" s="20" t="s">
        <v>1012</v>
      </c>
      <c r="E6319" s="19"/>
      <c r="H6319" s="19">
        <v>2.4</v>
      </c>
      <c r="I6319" t="s">
        <v>981</v>
      </c>
      <c r="K6319" s="17">
        <f>ROUND(H6319/100*K6318,5)</f>
        <v>7.6866899999999996</v>
      </c>
    </row>
    <row r="6320" spans="1:27" x14ac:dyDescent="0.25">
      <c r="D6320" s="20" t="s">
        <v>982</v>
      </c>
      <c r="E6320" s="19"/>
      <c r="H6320" s="19"/>
      <c r="K6320" s="21">
        <f>SUM(K6318:K6319)</f>
        <v>327.96533999999997</v>
      </c>
    </row>
    <row r="6322" spans="1:27" ht="45" customHeight="1" x14ac:dyDescent="0.25">
      <c r="A6322" s="12" t="s">
        <v>2400</v>
      </c>
      <c r="B6322" s="12" t="s">
        <v>824</v>
      </c>
      <c r="C6322" s="13" t="s">
        <v>12</v>
      </c>
      <c r="D6322" s="61" t="s">
        <v>825</v>
      </c>
      <c r="E6322" s="62"/>
      <c r="F6322" s="62"/>
      <c r="G6322" s="13"/>
      <c r="H6322" s="14" t="s">
        <v>958</v>
      </c>
      <c r="I6322" s="63">
        <v>1</v>
      </c>
      <c r="J6322" s="64"/>
      <c r="K6322" s="15">
        <f>ROUND(K6334,2)</f>
        <v>448.23</v>
      </c>
      <c r="L6322" s="13"/>
      <c r="M6322" s="13"/>
      <c r="N6322" s="13"/>
      <c r="O6322" s="13"/>
      <c r="P6322" s="13"/>
      <c r="Q6322" s="13"/>
      <c r="R6322" s="13"/>
      <c r="S6322" s="13"/>
      <c r="T6322" s="13"/>
      <c r="U6322" s="13"/>
      <c r="V6322" s="13"/>
      <c r="W6322" s="13"/>
      <c r="X6322" s="13"/>
      <c r="Y6322" s="13"/>
      <c r="Z6322" s="13"/>
      <c r="AA6322" s="13"/>
    </row>
    <row r="6323" spans="1:27" x14ac:dyDescent="0.25">
      <c r="B6323" s="9" t="s">
        <v>959</v>
      </c>
    </row>
    <row r="6324" spans="1:27" x14ac:dyDescent="0.25">
      <c r="B6324" t="s">
        <v>1178</v>
      </c>
      <c r="C6324" t="s">
        <v>25</v>
      </c>
      <c r="D6324" t="s">
        <v>1179</v>
      </c>
      <c r="E6324" s="16">
        <v>0.32</v>
      </c>
      <c r="F6324" t="s">
        <v>962</v>
      </c>
      <c r="G6324" t="s">
        <v>963</v>
      </c>
      <c r="H6324" s="17">
        <v>25.36</v>
      </c>
      <c r="I6324" t="s">
        <v>964</v>
      </c>
      <c r="J6324" s="18">
        <f>ROUND(E6324/I6322* H6324,5)</f>
        <v>8.1151999999999997</v>
      </c>
      <c r="K6324" s="19"/>
    </row>
    <row r="6325" spans="1:27" x14ac:dyDescent="0.25">
      <c r="B6325" t="s">
        <v>1176</v>
      </c>
      <c r="C6325" t="s">
        <v>25</v>
      </c>
      <c r="D6325" t="s">
        <v>1177</v>
      </c>
      <c r="E6325" s="16">
        <v>1.4</v>
      </c>
      <c r="F6325" t="s">
        <v>962</v>
      </c>
      <c r="G6325" t="s">
        <v>963</v>
      </c>
      <c r="H6325" s="17">
        <v>29.57</v>
      </c>
      <c r="I6325" t="s">
        <v>964</v>
      </c>
      <c r="J6325" s="18">
        <f>ROUND(E6325/I6322* H6325,5)</f>
        <v>41.398000000000003</v>
      </c>
      <c r="K6325" s="19"/>
    </row>
    <row r="6326" spans="1:27" x14ac:dyDescent="0.25">
      <c r="D6326" s="20" t="s">
        <v>965</v>
      </c>
      <c r="E6326" s="19"/>
      <c r="H6326" s="19"/>
      <c r="K6326" s="17">
        <f>SUM(J6324:J6325)</f>
        <v>49.513200000000005</v>
      </c>
    </row>
    <row r="6327" spans="1:27" x14ac:dyDescent="0.25">
      <c r="B6327" s="9" t="s">
        <v>970</v>
      </c>
      <c r="E6327" s="19"/>
      <c r="H6327" s="19"/>
      <c r="K6327" s="19"/>
    </row>
    <row r="6328" spans="1:27" x14ac:dyDescent="0.25">
      <c r="B6328" t="s">
        <v>2401</v>
      </c>
      <c r="C6328" t="s">
        <v>12</v>
      </c>
      <c r="D6328" t="s">
        <v>2402</v>
      </c>
      <c r="E6328" s="16">
        <v>1</v>
      </c>
      <c r="G6328" t="s">
        <v>963</v>
      </c>
      <c r="H6328" s="17">
        <v>387.22</v>
      </c>
      <c r="I6328" t="s">
        <v>964</v>
      </c>
      <c r="J6328" s="18">
        <f>ROUND(E6328* H6328,5)</f>
        <v>387.22</v>
      </c>
      <c r="K6328" s="19"/>
    </row>
    <row r="6329" spans="1:27" x14ac:dyDescent="0.25">
      <c r="D6329" s="20" t="s">
        <v>978</v>
      </c>
      <c r="E6329" s="19"/>
      <c r="H6329" s="19"/>
      <c r="K6329" s="17">
        <f>SUM(J6328:J6328)</f>
        <v>387.22</v>
      </c>
    </row>
    <row r="6330" spans="1:27" x14ac:dyDescent="0.25">
      <c r="E6330" s="19"/>
      <c r="H6330" s="19"/>
      <c r="K6330" s="19"/>
    </row>
    <row r="6331" spans="1:27" x14ac:dyDescent="0.25">
      <c r="D6331" s="20" t="s">
        <v>980</v>
      </c>
      <c r="E6331" s="19"/>
      <c r="H6331" s="19">
        <v>2</v>
      </c>
      <c r="I6331" t="s">
        <v>981</v>
      </c>
      <c r="J6331">
        <f>ROUND(H6331/100*K6326,5)</f>
        <v>0.99026000000000003</v>
      </c>
      <c r="K6331" s="19"/>
    </row>
    <row r="6332" spans="1:27" x14ac:dyDescent="0.25">
      <c r="D6332" s="20" t="s">
        <v>979</v>
      </c>
      <c r="E6332" s="19"/>
      <c r="H6332" s="19"/>
      <c r="K6332" s="21">
        <f>SUM(J6323:J6331)</f>
        <v>437.72345999999999</v>
      </c>
    </row>
    <row r="6333" spans="1:27" x14ac:dyDescent="0.25">
      <c r="D6333" s="20" t="s">
        <v>1012</v>
      </c>
      <c r="E6333" s="19"/>
      <c r="H6333" s="19">
        <v>2.4</v>
      </c>
      <c r="I6333" t="s">
        <v>981</v>
      </c>
      <c r="K6333" s="17">
        <f>ROUND(H6333/100*K6332,5)</f>
        <v>10.50536</v>
      </c>
    </row>
    <row r="6334" spans="1:27" x14ac:dyDescent="0.25">
      <c r="D6334" s="20" t="s">
        <v>982</v>
      </c>
      <c r="E6334" s="19"/>
      <c r="H6334" s="19"/>
      <c r="K6334" s="21">
        <f>SUM(K6332:K6333)</f>
        <v>448.22881999999998</v>
      </c>
    </row>
    <row r="6336" spans="1:27" ht="45" customHeight="1" x14ac:dyDescent="0.25">
      <c r="A6336" s="12" t="s">
        <v>2403</v>
      </c>
      <c r="B6336" s="12" t="s">
        <v>483</v>
      </c>
      <c r="C6336" s="13" t="s">
        <v>12</v>
      </c>
      <c r="D6336" s="61" t="s">
        <v>484</v>
      </c>
      <c r="E6336" s="62"/>
      <c r="F6336" s="62"/>
      <c r="G6336" s="13"/>
      <c r="H6336" s="14" t="s">
        <v>958</v>
      </c>
      <c r="I6336" s="63">
        <v>1</v>
      </c>
      <c r="J6336" s="64"/>
      <c r="K6336" s="15">
        <f>ROUND(K6348,2)</f>
        <v>12.61</v>
      </c>
      <c r="L6336" s="13"/>
      <c r="M6336" s="13"/>
      <c r="N6336" s="13"/>
      <c r="O6336" s="13"/>
      <c r="P6336" s="13"/>
      <c r="Q6336" s="13"/>
      <c r="R6336" s="13"/>
      <c r="S6336" s="13"/>
      <c r="T6336" s="13"/>
      <c r="U6336" s="13"/>
      <c r="V6336" s="13"/>
      <c r="W6336" s="13"/>
      <c r="X6336" s="13"/>
      <c r="Y6336" s="13"/>
      <c r="Z6336" s="13"/>
      <c r="AA6336" s="13"/>
    </row>
    <row r="6337" spans="1:27" x14ac:dyDescent="0.25">
      <c r="B6337" s="9" t="s">
        <v>959</v>
      </c>
    </row>
    <row r="6338" spans="1:27" x14ac:dyDescent="0.25">
      <c r="B6338" t="s">
        <v>1001</v>
      </c>
      <c r="C6338" t="s">
        <v>25</v>
      </c>
      <c r="D6338" t="s">
        <v>1002</v>
      </c>
      <c r="E6338" s="16">
        <v>0.16500000000000001</v>
      </c>
      <c r="F6338" t="s">
        <v>962</v>
      </c>
      <c r="G6338" t="s">
        <v>963</v>
      </c>
      <c r="H6338" s="17">
        <v>23.88</v>
      </c>
      <c r="I6338" t="s">
        <v>964</v>
      </c>
      <c r="J6338" s="18">
        <f>ROUND(E6338/I6336* H6338,5)</f>
        <v>3.9401999999999999</v>
      </c>
      <c r="K6338" s="19"/>
    </row>
    <row r="6339" spans="1:27" x14ac:dyDescent="0.25">
      <c r="B6339" t="s">
        <v>1003</v>
      </c>
      <c r="C6339" t="s">
        <v>25</v>
      </c>
      <c r="D6339" t="s">
        <v>1004</v>
      </c>
      <c r="E6339" s="16">
        <v>0.16500000000000001</v>
      </c>
      <c r="F6339" t="s">
        <v>962</v>
      </c>
      <c r="G6339" t="s">
        <v>963</v>
      </c>
      <c r="H6339" s="17">
        <v>20.49</v>
      </c>
      <c r="I6339" t="s">
        <v>964</v>
      </c>
      <c r="J6339" s="18">
        <f>ROUND(E6339/I6336* H6339,5)</f>
        <v>3.3808500000000001</v>
      </c>
      <c r="K6339" s="19"/>
    </row>
    <row r="6340" spans="1:27" x14ac:dyDescent="0.25">
      <c r="D6340" s="20" t="s">
        <v>965</v>
      </c>
      <c r="E6340" s="19"/>
      <c r="H6340" s="19"/>
      <c r="K6340" s="17">
        <f>SUM(J6338:J6339)</f>
        <v>7.3210499999999996</v>
      </c>
    </row>
    <row r="6341" spans="1:27" x14ac:dyDescent="0.25">
      <c r="B6341" s="9" t="s">
        <v>970</v>
      </c>
      <c r="E6341" s="19"/>
      <c r="H6341" s="19"/>
      <c r="K6341" s="19"/>
    </row>
    <row r="6342" spans="1:27" x14ac:dyDescent="0.25">
      <c r="B6342" t="s">
        <v>2404</v>
      </c>
      <c r="C6342" t="s">
        <v>12</v>
      </c>
      <c r="D6342" t="s">
        <v>484</v>
      </c>
      <c r="E6342" s="16">
        <v>1</v>
      </c>
      <c r="G6342" t="s">
        <v>963</v>
      </c>
      <c r="H6342" s="17">
        <v>4.8499999999999996</v>
      </c>
      <c r="I6342" t="s">
        <v>964</v>
      </c>
      <c r="J6342" s="18">
        <f>ROUND(E6342* H6342,5)</f>
        <v>4.8499999999999996</v>
      </c>
      <c r="K6342" s="19"/>
    </row>
    <row r="6343" spans="1:27" x14ac:dyDescent="0.25">
      <c r="D6343" s="20" t="s">
        <v>978</v>
      </c>
      <c r="E6343" s="19"/>
      <c r="H6343" s="19"/>
      <c r="K6343" s="17">
        <f>SUM(J6342:J6342)</f>
        <v>4.8499999999999996</v>
      </c>
    </row>
    <row r="6344" spans="1:27" x14ac:dyDescent="0.25">
      <c r="E6344" s="19"/>
      <c r="H6344" s="19"/>
      <c r="K6344" s="19"/>
    </row>
    <row r="6345" spans="1:27" x14ac:dyDescent="0.25">
      <c r="D6345" s="20" t="s">
        <v>980</v>
      </c>
      <c r="E6345" s="19"/>
      <c r="H6345" s="19">
        <v>2</v>
      </c>
      <c r="I6345" t="s">
        <v>981</v>
      </c>
      <c r="J6345">
        <f>ROUND(H6345/100*K6340,5)</f>
        <v>0.14641999999999999</v>
      </c>
      <c r="K6345" s="19"/>
    </row>
    <row r="6346" spans="1:27" x14ac:dyDescent="0.25">
      <c r="D6346" s="20" t="s">
        <v>979</v>
      </c>
      <c r="E6346" s="19"/>
      <c r="H6346" s="19"/>
      <c r="K6346" s="21">
        <f>SUM(J6337:J6345)</f>
        <v>12.31747</v>
      </c>
    </row>
    <row r="6347" spans="1:27" x14ac:dyDescent="0.25">
      <c r="D6347" s="20" t="s">
        <v>1012</v>
      </c>
      <c r="E6347" s="19"/>
      <c r="H6347" s="19">
        <v>2.4</v>
      </c>
      <c r="I6347" t="s">
        <v>981</v>
      </c>
      <c r="K6347" s="17">
        <f>ROUND(H6347/100*K6346,5)</f>
        <v>0.29561999999999999</v>
      </c>
    </row>
    <row r="6348" spans="1:27" x14ac:dyDescent="0.25">
      <c r="D6348" s="20" t="s">
        <v>982</v>
      </c>
      <c r="E6348" s="19"/>
      <c r="H6348" s="19"/>
      <c r="K6348" s="21">
        <f>SUM(K6346:K6347)</f>
        <v>12.61309</v>
      </c>
    </row>
    <row r="6350" spans="1:27" ht="45" customHeight="1" x14ac:dyDescent="0.25">
      <c r="A6350" s="12" t="s">
        <v>2405</v>
      </c>
      <c r="B6350" s="12" t="s">
        <v>485</v>
      </c>
      <c r="C6350" s="13" t="s">
        <v>12</v>
      </c>
      <c r="D6350" s="61" t="s">
        <v>486</v>
      </c>
      <c r="E6350" s="62"/>
      <c r="F6350" s="62"/>
      <c r="G6350" s="13"/>
      <c r="H6350" s="14" t="s">
        <v>958</v>
      </c>
      <c r="I6350" s="63">
        <v>1</v>
      </c>
      <c r="J6350" s="64"/>
      <c r="K6350" s="15">
        <f>ROUND(K6362,2)</f>
        <v>14.49</v>
      </c>
      <c r="L6350" s="13"/>
      <c r="M6350" s="13"/>
      <c r="N6350" s="13"/>
      <c r="O6350" s="13"/>
      <c r="P6350" s="13"/>
      <c r="Q6350" s="13"/>
      <c r="R6350" s="13"/>
      <c r="S6350" s="13"/>
      <c r="T6350" s="13"/>
      <c r="U6350" s="13"/>
      <c r="V6350" s="13"/>
      <c r="W6350" s="13"/>
      <c r="X6350" s="13"/>
      <c r="Y6350" s="13"/>
      <c r="Z6350" s="13"/>
      <c r="AA6350" s="13"/>
    </row>
    <row r="6351" spans="1:27" x14ac:dyDescent="0.25">
      <c r="B6351" s="9" t="s">
        <v>959</v>
      </c>
    </row>
    <row r="6352" spans="1:27" x14ac:dyDescent="0.25">
      <c r="B6352" t="s">
        <v>1001</v>
      </c>
      <c r="C6352" t="s">
        <v>25</v>
      </c>
      <c r="D6352" t="s">
        <v>1002</v>
      </c>
      <c r="E6352" s="16">
        <v>0.16500000000000001</v>
      </c>
      <c r="F6352" t="s">
        <v>962</v>
      </c>
      <c r="G6352" t="s">
        <v>963</v>
      </c>
      <c r="H6352" s="17">
        <v>23.88</v>
      </c>
      <c r="I6352" t="s">
        <v>964</v>
      </c>
      <c r="J6352" s="18">
        <f>ROUND(E6352/I6350* H6352,5)</f>
        <v>3.9401999999999999</v>
      </c>
      <c r="K6352" s="19"/>
    </row>
    <row r="6353" spans="1:27" x14ac:dyDescent="0.25">
      <c r="B6353" t="s">
        <v>1003</v>
      </c>
      <c r="C6353" t="s">
        <v>25</v>
      </c>
      <c r="D6353" t="s">
        <v>1004</v>
      </c>
      <c r="E6353" s="16">
        <v>0.16500000000000001</v>
      </c>
      <c r="F6353" t="s">
        <v>962</v>
      </c>
      <c r="G6353" t="s">
        <v>963</v>
      </c>
      <c r="H6353" s="17">
        <v>20.49</v>
      </c>
      <c r="I6353" t="s">
        <v>964</v>
      </c>
      <c r="J6353" s="18">
        <f>ROUND(E6353/I6350* H6353,5)</f>
        <v>3.3808500000000001</v>
      </c>
      <c r="K6353" s="19"/>
    </row>
    <row r="6354" spans="1:27" x14ac:dyDescent="0.25">
      <c r="D6354" s="20" t="s">
        <v>965</v>
      </c>
      <c r="E6354" s="19"/>
      <c r="H6354" s="19"/>
      <c r="K6354" s="17">
        <f>SUM(J6352:J6353)</f>
        <v>7.3210499999999996</v>
      </c>
    </row>
    <row r="6355" spans="1:27" x14ac:dyDescent="0.25">
      <c r="B6355" s="9" t="s">
        <v>970</v>
      </c>
      <c r="E6355" s="19"/>
      <c r="H6355" s="19"/>
      <c r="K6355" s="19"/>
    </row>
    <row r="6356" spans="1:27" x14ac:dyDescent="0.25">
      <c r="B6356" t="s">
        <v>2406</v>
      </c>
      <c r="C6356" t="s">
        <v>12</v>
      </c>
      <c r="D6356" t="s">
        <v>486</v>
      </c>
      <c r="E6356" s="16">
        <v>1</v>
      </c>
      <c r="G6356" t="s">
        <v>963</v>
      </c>
      <c r="H6356" s="17">
        <v>6.68</v>
      </c>
      <c r="I6356" t="s">
        <v>964</v>
      </c>
      <c r="J6356" s="18">
        <f>ROUND(E6356* H6356,5)</f>
        <v>6.68</v>
      </c>
      <c r="K6356" s="19"/>
    </row>
    <row r="6357" spans="1:27" x14ac:dyDescent="0.25">
      <c r="D6357" s="20" t="s">
        <v>978</v>
      </c>
      <c r="E6357" s="19"/>
      <c r="H6357" s="19"/>
      <c r="K6357" s="17">
        <f>SUM(J6356:J6356)</f>
        <v>6.68</v>
      </c>
    </row>
    <row r="6358" spans="1:27" x14ac:dyDescent="0.25">
      <c r="E6358" s="19"/>
      <c r="H6358" s="19"/>
      <c r="K6358" s="19"/>
    </row>
    <row r="6359" spans="1:27" x14ac:dyDescent="0.25">
      <c r="D6359" s="20" t="s">
        <v>980</v>
      </c>
      <c r="E6359" s="19"/>
      <c r="H6359" s="19">
        <v>2</v>
      </c>
      <c r="I6359" t="s">
        <v>981</v>
      </c>
      <c r="J6359">
        <f>ROUND(H6359/100*K6354,5)</f>
        <v>0.14641999999999999</v>
      </c>
      <c r="K6359" s="19"/>
    </row>
    <row r="6360" spans="1:27" x14ac:dyDescent="0.25">
      <c r="D6360" s="20" t="s">
        <v>979</v>
      </c>
      <c r="E6360" s="19"/>
      <c r="H6360" s="19"/>
      <c r="K6360" s="21">
        <f>SUM(J6351:J6359)</f>
        <v>14.147469999999998</v>
      </c>
    </row>
    <row r="6361" spans="1:27" x14ac:dyDescent="0.25">
      <c r="D6361" s="20" t="s">
        <v>1012</v>
      </c>
      <c r="E6361" s="19"/>
      <c r="H6361" s="19">
        <v>2.4</v>
      </c>
      <c r="I6361" t="s">
        <v>981</v>
      </c>
      <c r="K6361" s="17">
        <f>ROUND(H6361/100*K6360,5)</f>
        <v>0.33954000000000001</v>
      </c>
    </row>
    <row r="6362" spans="1:27" x14ac:dyDescent="0.25">
      <c r="D6362" s="20" t="s">
        <v>982</v>
      </c>
      <c r="E6362" s="19"/>
      <c r="H6362" s="19"/>
      <c r="K6362" s="21">
        <f>SUM(K6360:K6361)</f>
        <v>14.487009999999998</v>
      </c>
    </row>
    <row r="6364" spans="1:27" ht="45" customHeight="1" x14ac:dyDescent="0.25">
      <c r="A6364" s="12" t="s">
        <v>2407</v>
      </c>
      <c r="B6364" s="12" t="s">
        <v>475</v>
      </c>
      <c r="C6364" s="13" t="s">
        <v>12</v>
      </c>
      <c r="D6364" s="61" t="s">
        <v>476</v>
      </c>
      <c r="E6364" s="62"/>
      <c r="F6364" s="62"/>
      <c r="G6364" s="13"/>
      <c r="H6364" s="14" t="s">
        <v>958</v>
      </c>
      <c r="I6364" s="63">
        <v>1</v>
      </c>
      <c r="J6364" s="64"/>
      <c r="K6364" s="15">
        <f>ROUND(K6376,2)</f>
        <v>7.84</v>
      </c>
      <c r="L6364" s="13"/>
      <c r="M6364" s="13"/>
      <c r="N6364" s="13"/>
      <c r="O6364" s="13"/>
      <c r="P6364" s="13"/>
      <c r="Q6364" s="13"/>
      <c r="R6364" s="13"/>
      <c r="S6364" s="13"/>
      <c r="T6364" s="13"/>
      <c r="U6364" s="13"/>
      <c r="V6364" s="13"/>
      <c r="W6364" s="13"/>
      <c r="X6364" s="13"/>
      <c r="Y6364" s="13"/>
      <c r="Z6364" s="13"/>
      <c r="AA6364" s="13"/>
    </row>
    <row r="6365" spans="1:27" x14ac:dyDescent="0.25">
      <c r="B6365" s="9" t="s">
        <v>959</v>
      </c>
    </row>
    <row r="6366" spans="1:27" x14ac:dyDescent="0.25">
      <c r="B6366" t="s">
        <v>1003</v>
      </c>
      <c r="C6366" t="s">
        <v>25</v>
      </c>
      <c r="D6366" t="s">
        <v>1004</v>
      </c>
      <c r="E6366" s="16">
        <v>0.15</v>
      </c>
      <c r="F6366" t="s">
        <v>962</v>
      </c>
      <c r="G6366" t="s">
        <v>963</v>
      </c>
      <c r="H6366" s="17">
        <v>20.49</v>
      </c>
      <c r="I6366" t="s">
        <v>964</v>
      </c>
      <c r="J6366" s="18">
        <f>ROUND(E6366/I6364* H6366,5)</f>
        <v>3.0735000000000001</v>
      </c>
      <c r="K6366" s="19"/>
    </row>
    <row r="6367" spans="1:27" x14ac:dyDescent="0.25">
      <c r="B6367" t="s">
        <v>1001</v>
      </c>
      <c r="C6367" t="s">
        <v>25</v>
      </c>
      <c r="D6367" t="s">
        <v>1002</v>
      </c>
      <c r="E6367" s="16">
        <v>0.15</v>
      </c>
      <c r="F6367" t="s">
        <v>962</v>
      </c>
      <c r="G6367" t="s">
        <v>963</v>
      </c>
      <c r="H6367" s="17">
        <v>23.88</v>
      </c>
      <c r="I6367" t="s">
        <v>964</v>
      </c>
      <c r="J6367" s="18">
        <f>ROUND(E6367/I6364* H6367,5)</f>
        <v>3.5819999999999999</v>
      </c>
      <c r="K6367" s="19"/>
    </row>
    <row r="6368" spans="1:27" x14ac:dyDescent="0.25">
      <c r="D6368" s="20" t="s">
        <v>965</v>
      </c>
      <c r="E6368" s="19"/>
      <c r="H6368" s="19"/>
      <c r="K6368" s="17">
        <f>SUM(J6366:J6367)</f>
        <v>6.6555</v>
      </c>
    </row>
    <row r="6369" spans="1:27" x14ac:dyDescent="0.25">
      <c r="B6369" s="9" t="s">
        <v>970</v>
      </c>
      <c r="E6369" s="19"/>
      <c r="H6369" s="19"/>
      <c r="K6369" s="19"/>
    </row>
    <row r="6370" spans="1:27" x14ac:dyDescent="0.25">
      <c r="B6370" t="s">
        <v>2408</v>
      </c>
      <c r="C6370" t="s">
        <v>12</v>
      </c>
      <c r="D6370" t="s">
        <v>2409</v>
      </c>
      <c r="E6370" s="16">
        <v>1</v>
      </c>
      <c r="G6370" t="s">
        <v>963</v>
      </c>
      <c r="H6370" s="17">
        <v>0.87</v>
      </c>
      <c r="I6370" t="s">
        <v>964</v>
      </c>
      <c r="J6370" s="18">
        <f>ROUND(E6370* H6370,5)</f>
        <v>0.87</v>
      </c>
      <c r="K6370" s="19"/>
    </row>
    <row r="6371" spans="1:27" x14ac:dyDescent="0.25">
      <c r="D6371" s="20" t="s">
        <v>978</v>
      </c>
      <c r="E6371" s="19"/>
      <c r="H6371" s="19"/>
      <c r="K6371" s="17">
        <f>SUM(J6370:J6370)</f>
        <v>0.87</v>
      </c>
    </row>
    <row r="6372" spans="1:27" x14ac:dyDescent="0.25">
      <c r="E6372" s="19"/>
      <c r="H6372" s="19"/>
      <c r="K6372" s="19"/>
    </row>
    <row r="6373" spans="1:27" x14ac:dyDescent="0.25">
      <c r="D6373" s="20" t="s">
        <v>980</v>
      </c>
      <c r="E6373" s="19"/>
      <c r="H6373" s="19">
        <v>2</v>
      </c>
      <c r="I6373" t="s">
        <v>981</v>
      </c>
      <c r="J6373">
        <f>ROUND(H6373/100*K6368,5)</f>
        <v>0.13311000000000001</v>
      </c>
      <c r="K6373" s="19"/>
    </row>
    <row r="6374" spans="1:27" x14ac:dyDescent="0.25">
      <c r="D6374" s="20" t="s">
        <v>979</v>
      </c>
      <c r="E6374" s="19"/>
      <c r="H6374" s="19"/>
      <c r="K6374" s="21">
        <f>SUM(J6365:J6373)</f>
        <v>7.6586100000000004</v>
      </c>
    </row>
    <row r="6375" spans="1:27" x14ac:dyDescent="0.25">
      <c r="D6375" s="20" t="s">
        <v>1012</v>
      </c>
      <c r="E6375" s="19"/>
      <c r="H6375" s="19">
        <v>2.4</v>
      </c>
      <c r="I6375" t="s">
        <v>981</v>
      </c>
      <c r="K6375" s="17">
        <f>ROUND(H6375/100*K6374,5)</f>
        <v>0.18381</v>
      </c>
    </row>
    <row r="6376" spans="1:27" x14ac:dyDescent="0.25">
      <c r="D6376" s="20" t="s">
        <v>982</v>
      </c>
      <c r="E6376" s="19"/>
      <c r="H6376" s="19"/>
      <c r="K6376" s="21">
        <f>SUM(K6374:K6375)</f>
        <v>7.8424200000000006</v>
      </c>
    </row>
    <row r="6378" spans="1:27" ht="45" customHeight="1" x14ac:dyDescent="0.25">
      <c r="A6378" s="12" t="s">
        <v>2410</v>
      </c>
      <c r="B6378" s="12" t="s">
        <v>477</v>
      </c>
      <c r="C6378" s="13" t="s">
        <v>12</v>
      </c>
      <c r="D6378" s="61" t="s">
        <v>478</v>
      </c>
      <c r="E6378" s="62"/>
      <c r="F6378" s="62"/>
      <c r="G6378" s="13"/>
      <c r="H6378" s="14" t="s">
        <v>958</v>
      </c>
      <c r="I6378" s="63">
        <v>1</v>
      </c>
      <c r="J6378" s="64"/>
      <c r="K6378" s="15">
        <f>ROUND(K6390,2)</f>
        <v>10.96</v>
      </c>
      <c r="L6378" s="13"/>
      <c r="M6378" s="13"/>
      <c r="N6378" s="13"/>
      <c r="O6378" s="13"/>
      <c r="P6378" s="13"/>
      <c r="Q6378" s="13"/>
      <c r="R6378" s="13"/>
      <c r="S6378" s="13"/>
      <c r="T6378" s="13"/>
      <c r="U6378" s="13"/>
      <c r="V6378" s="13"/>
      <c r="W6378" s="13"/>
      <c r="X6378" s="13"/>
      <c r="Y6378" s="13"/>
      <c r="Z6378" s="13"/>
      <c r="AA6378" s="13"/>
    </row>
    <row r="6379" spans="1:27" x14ac:dyDescent="0.25">
      <c r="B6379" s="9" t="s">
        <v>959</v>
      </c>
    </row>
    <row r="6380" spans="1:27" x14ac:dyDescent="0.25">
      <c r="B6380" t="s">
        <v>1003</v>
      </c>
      <c r="C6380" t="s">
        <v>25</v>
      </c>
      <c r="D6380" t="s">
        <v>1004</v>
      </c>
      <c r="E6380" s="16">
        <v>0.15</v>
      </c>
      <c r="F6380" t="s">
        <v>962</v>
      </c>
      <c r="G6380" t="s">
        <v>963</v>
      </c>
      <c r="H6380" s="17">
        <v>20.49</v>
      </c>
      <c r="I6380" t="s">
        <v>964</v>
      </c>
      <c r="J6380" s="18">
        <f>ROUND(E6380/I6378* H6380,5)</f>
        <v>3.0735000000000001</v>
      </c>
      <c r="K6380" s="19"/>
    </row>
    <row r="6381" spans="1:27" x14ac:dyDescent="0.25">
      <c r="B6381" t="s">
        <v>1001</v>
      </c>
      <c r="C6381" t="s">
        <v>25</v>
      </c>
      <c r="D6381" t="s">
        <v>1002</v>
      </c>
      <c r="E6381" s="16">
        <v>0.15</v>
      </c>
      <c r="F6381" t="s">
        <v>962</v>
      </c>
      <c r="G6381" t="s">
        <v>963</v>
      </c>
      <c r="H6381" s="17">
        <v>23.88</v>
      </c>
      <c r="I6381" t="s">
        <v>964</v>
      </c>
      <c r="J6381" s="18">
        <f>ROUND(E6381/I6378* H6381,5)</f>
        <v>3.5819999999999999</v>
      </c>
      <c r="K6381" s="19"/>
    </row>
    <row r="6382" spans="1:27" x14ac:dyDescent="0.25">
      <c r="D6382" s="20" t="s">
        <v>965</v>
      </c>
      <c r="E6382" s="19"/>
      <c r="H6382" s="19"/>
      <c r="K6382" s="17">
        <f>SUM(J6380:J6381)</f>
        <v>6.6555</v>
      </c>
    </row>
    <row r="6383" spans="1:27" x14ac:dyDescent="0.25">
      <c r="B6383" s="9" t="s">
        <v>970</v>
      </c>
      <c r="E6383" s="19"/>
      <c r="H6383" s="19"/>
      <c r="K6383" s="19"/>
    </row>
    <row r="6384" spans="1:27" x14ac:dyDescent="0.25">
      <c r="B6384" t="s">
        <v>2411</v>
      </c>
      <c r="C6384" t="s">
        <v>12</v>
      </c>
      <c r="D6384" t="s">
        <v>2412</v>
      </c>
      <c r="E6384" s="16">
        <v>1</v>
      </c>
      <c r="G6384" t="s">
        <v>963</v>
      </c>
      <c r="H6384" s="17">
        <v>3.91</v>
      </c>
      <c r="I6384" t="s">
        <v>964</v>
      </c>
      <c r="J6384" s="18">
        <f>ROUND(E6384* H6384,5)</f>
        <v>3.91</v>
      </c>
      <c r="K6384" s="19"/>
    </row>
    <row r="6385" spans="1:27" x14ac:dyDescent="0.25">
      <c r="D6385" s="20" t="s">
        <v>978</v>
      </c>
      <c r="E6385" s="19"/>
      <c r="H6385" s="19"/>
      <c r="K6385" s="17">
        <f>SUM(J6384:J6384)</f>
        <v>3.91</v>
      </c>
    </row>
    <row r="6386" spans="1:27" x14ac:dyDescent="0.25">
      <c r="E6386" s="19"/>
      <c r="H6386" s="19"/>
      <c r="K6386" s="19"/>
    </row>
    <row r="6387" spans="1:27" x14ac:dyDescent="0.25">
      <c r="D6387" s="20" t="s">
        <v>980</v>
      </c>
      <c r="E6387" s="19"/>
      <c r="H6387" s="19">
        <v>2</v>
      </c>
      <c r="I6387" t="s">
        <v>981</v>
      </c>
      <c r="J6387">
        <f>ROUND(H6387/100*K6382,5)</f>
        <v>0.13311000000000001</v>
      </c>
      <c r="K6387" s="19"/>
    </row>
    <row r="6388" spans="1:27" x14ac:dyDescent="0.25">
      <c r="D6388" s="20" t="s">
        <v>979</v>
      </c>
      <c r="E6388" s="19"/>
      <c r="H6388" s="19"/>
      <c r="K6388" s="21">
        <f>SUM(J6379:J6387)</f>
        <v>10.69861</v>
      </c>
    </row>
    <row r="6389" spans="1:27" x14ac:dyDescent="0.25">
      <c r="D6389" s="20" t="s">
        <v>1012</v>
      </c>
      <c r="E6389" s="19"/>
      <c r="H6389" s="19">
        <v>2.4</v>
      </c>
      <c r="I6389" t="s">
        <v>981</v>
      </c>
      <c r="K6389" s="17">
        <f>ROUND(H6389/100*K6388,5)</f>
        <v>0.25677</v>
      </c>
    </row>
    <row r="6390" spans="1:27" x14ac:dyDescent="0.25">
      <c r="D6390" s="20" t="s">
        <v>982</v>
      </c>
      <c r="E6390" s="19"/>
      <c r="H6390" s="19"/>
      <c r="K6390" s="21">
        <f>SUM(K6388:K6389)</f>
        <v>10.95538</v>
      </c>
    </row>
    <row r="6392" spans="1:27" ht="45" customHeight="1" x14ac:dyDescent="0.25">
      <c r="A6392" s="12" t="s">
        <v>2413</v>
      </c>
      <c r="B6392" s="12" t="s">
        <v>916</v>
      </c>
      <c r="C6392" s="13" t="s">
        <v>12</v>
      </c>
      <c r="D6392" s="61" t="s">
        <v>917</v>
      </c>
      <c r="E6392" s="62"/>
      <c r="F6392" s="62"/>
      <c r="G6392" s="13"/>
      <c r="H6392" s="14" t="s">
        <v>958</v>
      </c>
      <c r="I6392" s="63">
        <v>1</v>
      </c>
      <c r="J6392" s="64"/>
      <c r="K6392" s="15">
        <f>ROUND(K6404,2)</f>
        <v>720.74</v>
      </c>
      <c r="L6392" s="13"/>
      <c r="M6392" s="13"/>
      <c r="N6392" s="13"/>
      <c r="O6392" s="13"/>
      <c r="P6392" s="13"/>
      <c r="Q6392" s="13"/>
      <c r="R6392" s="13"/>
      <c r="S6392" s="13"/>
      <c r="T6392" s="13"/>
      <c r="U6392" s="13"/>
      <c r="V6392" s="13"/>
      <c r="W6392" s="13"/>
      <c r="X6392" s="13"/>
      <c r="Y6392" s="13"/>
      <c r="Z6392" s="13"/>
      <c r="AA6392" s="13"/>
    </row>
    <row r="6393" spans="1:27" x14ac:dyDescent="0.25">
      <c r="B6393" s="9" t="s">
        <v>959</v>
      </c>
    </row>
    <row r="6394" spans="1:27" x14ac:dyDescent="0.25">
      <c r="B6394" t="s">
        <v>1001</v>
      </c>
      <c r="C6394" t="s">
        <v>25</v>
      </c>
      <c r="D6394" t="s">
        <v>1002</v>
      </c>
      <c r="E6394" s="16">
        <v>6</v>
      </c>
      <c r="F6394" t="s">
        <v>962</v>
      </c>
      <c r="G6394" t="s">
        <v>963</v>
      </c>
      <c r="H6394" s="17">
        <v>23.88</v>
      </c>
      <c r="I6394" t="s">
        <v>964</v>
      </c>
      <c r="J6394" s="18">
        <f>ROUND(E6394/I6392* H6394,5)</f>
        <v>143.28</v>
      </c>
      <c r="K6394" s="19"/>
    </row>
    <row r="6395" spans="1:27" x14ac:dyDescent="0.25">
      <c r="B6395" t="s">
        <v>1003</v>
      </c>
      <c r="C6395" t="s">
        <v>25</v>
      </c>
      <c r="D6395" t="s">
        <v>1004</v>
      </c>
      <c r="E6395" s="16">
        <v>6</v>
      </c>
      <c r="F6395" t="s">
        <v>962</v>
      </c>
      <c r="G6395" t="s">
        <v>963</v>
      </c>
      <c r="H6395" s="17">
        <v>20.49</v>
      </c>
      <c r="I6395" t="s">
        <v>964</v>
      </c>
      <c r="J6395" s="18">
        <f>ROUND(E6395/I6392* H6395,5)</f>
        <v>122.94</v>
      </c>
      <c r="K6395" s="19"/>
    </row>
    <row r="6396" spans="1:27" x14ac:dyDescent="0.25">
      <c r="D6396" s="20" t="s">
        <v>965</v>
      </c>
      <c r="E6396" s="19"/>
      <c r="H6396" s="19"/>
      <c r="K6396" s="17">
        <f>SUM(J6394:J6395)</f>
        <v>266.22000000000003</v>
      </c>
    </row>
    <row r="6397" spans="1:27" x14ac:dyDescent="0.25">
      <c r="B6397" s="9" t="s">
        <v>970</v>
      </c>
      <c r="E6397" s="19"/>
      <c r="H6397" s="19"/>
      <c r="K6397" s="19"/>
    </row>
    <row r="6398" spans="1:27" x14ac:dyDescent="0.25">
      <c r="B6398" t="s">
        <v>2414</v>
      </c>
      <c r="C6398" t="s">
        <v>12</v>
      </c>
      <c r="D6398" t="s">
        <v>2415</v>
      </c>
      <c r="E6398" s="16">
        <v>1</v>
      </c>
      <c r="G6398" t="s">
        <v>963</v>
      </c>
      <c r="H6398" s="17">
        <v>432.3</v>
      </c>
      <c r="I6398" t="s">
        <v>964</v>
      </c>
      <c r="J6398" s="18">
        <f>ROUND(E6398* H6398,5)</f>
        <v>432.3</v>
      </c>
      <c r="K6398" s="19"/>
    </row>
    <row r="6399" spans="1:27" x14ac:dyDescent="0.25">
      <c r="D6399" s="20" t="s">
        <v>978</v>
      </c>
      <c r="E6399" s="19"/>
      <c r="H6399" s="19"/>
      <c r="K6399" s="17">
        <f>SUM(J6398:J6398)</f>
        <v>432.3</v>
      </c>
    </row>
    <row r="6400" spans="1:27" x14ac:dyDescent="0.25">
      <c r="E6400" s="19"/>
      <c r="H6400" s="19"/>
      <c r="K6400" s="19"/>
    </row>
    <row r="6401" spans="1:27" x14ac:dyDescent="0.25">
      <c r="D6401" s="20" t="s">
        <v>980</v>
      </c>
      <c r="E6401" s="19"/>
      <c r="H6401" s="19">
        <v>2</v>
      </c>
      <c r="I6401" t="s">
        <v>981</v>
      </c>
      <c r="J6401">
        <f>ROUND(H6401/100*K6396,5)</f>
        <v>5.3243999999999998</v>
      </c>
      <c r="K6401" s="19"/>
    </row>
    <row r="6402" spans="1:27" x14ac:dyDescent="0.25">
      <c r="D6402" s="20" t="s">
        <v>979</v>
      </c>
      <c r="E6402" s="19"/>
      <c r="H6402" s="19"/>
      <c r="K6402" s="21">
        <f>SUM(J6393:J6401)</f>
        <v>703.84439999999995</v>
      </c>
    </row>
    <row r="6403" spans="1:27" x14ac:dyDescent="0.25">
      <c r="D6403" s="20" t="s">
        <v>1012</v>
      </c>
      <c r="E6403" s="19"/>
      <c r="H6403" s="19">
        <v>2.4</v>
      </c>
      <c r="I6403" t="s">
        <v>981</v>
      </c>
      <c r="K6403" s="17">
        <f>ROUND(H6403/100*K6402,5)</f>
        <v>16.89227</v>
      </c>
    </row>
    <row r="6404" spans="1:27" x14ac:dyDescent="0.25">
      <c r="D6404" s="20" t="s">
        <v>982</v>
      </c>
      <c r="E6404" s="19"/>
      <c r="H6404" s="19"/>
      <c r="K6404" s="21">
        <f>SUM(K6402:K6403)</f>
        <v>720.73667</v>
      </c>
    </row>
    <row r="6406" spans="1:27" ht="45" customHeight="1" x14ac:dyDescent="0.25">
      <c r="A6406" s="12" t="s">
        <v>2416</v>
      </c>
      <c r="B6406" s="12" t="s">
        <v>914</v>
      </c>
      <c r="C6406" s="13" t="s">
        <v>12</v>
      </c>
      <c r="D6406" s="61" t="s">
        <v>915</v>
      </c>
      <c r="E6406" s="62"/>
      <c r="F6406" s="62"/>
      <c r="G6406" s="13"/>
      <c r="H6406" s="14" t="s">
        <v>958</v>
      </c>
      <c r="I6406" s="63">
        <v>1</v>
      </c>
      <c r="J6406" s="64"/>
      <c r="K6406" s="15">
        <f>ROUND(K6418,2)</f>
        <v>58.96</v>
      </c>
      <c r="L6406" s="13"/>
      <c r="M6406" s="13"/>
      <c r="N6406" s="13"/>
      <c r="O6406" s="13"/>
      <c r="P6406" s="13"/>
      <c r="Q6406" s="13"/>
      <c r="R6406" s="13"/>
      <c r="S6406" s="13"/>
      <c r="T6406" s="13"/>
      <c r="U6406" s="13"/>
      <c r="V6406" s="13"/>
      <c r="W6406" s="13"/>
      <c r="X6406" s="13"/>
      <c r="Y6406" s="13"/>
      <c r="Z6406" s="13"/>
      <c r="AA6406" s="13"/>
    </row>
    <row r="6407" spans="1:27" x14ac:dyDescent="0.25">
      <c r="B6407" s="9" t="s">
        <v>959</v>
      </c>
    </row>
    <row r="6408" spans="1:27" x14ac:dyDescent="0.25">
      <c r="B6408" t="s">
        <v>1001</v>
      </c>
      <c r="C6408" t="s">
        <v>25</v>
      </c>
      <c r="D6408" t="s">
        <v>1002</v>
      </c>
      <c r="E6408" s="16">
        <v>0.2</v>
      </c>
      <c r="F6408" t="s">
        <v>962</v>
      </c>
      <c r="G6408" t="s">
        <v>963</v>
      </c>
      <c r="H6408" s="17">
        <v>23.88</v>
      </c>
      <c r="I6408" t="s">
        <v>964</v>
      </c>
      <c r="J6408" s="18">
        <f>ROUND(E6408/I6406* H6408,5)</f>
        <v>4.7759999999999998</v>
      </c>
      <c r="K6408" s="19"/>
    </row>
    <row r="6409" spans="1:27" x14ac:dyDescent="0.25">
      <c r="B6409" t="s">
        <v>1003</v>
      </c>
      <c r="C6409" t="s">
        <v>25</v>
      </c>
      <c r="D6409" t="s">
        <v>1004</v>
      </c>
      <c r="E6409" s="16">
        <v>0.2</v>
      </c>
      <c r="F6409" t="s">
        <v>962</v>
      </c>
      <c r="G6409" t="s">
        <v>963</v>
      </c>
      <c r="H6409" s="17">
        <v>20.49</v>
      </c>
      <c r="I6409" t="s">
        <v>964</v>
      </c>
      <c r="J6409" s="18">
        <f>ROUND(E6409/I6406* H6409,5)</f>
        <v>4.0979999999999999</v>
      </c>
      <c r="K6409" s="19"/>
    </row>
    <row r="6410" spans="1:27" x14ac:dyDescent="0.25">
      <c r="D6410" s="20" t="s">
        <v>965</v>
      </c>
      <c r="E6410" s="19"/>
      <c r="H6410" s="19"/>
      <c r="K6410" s="17">
        <f>SUM(J6408:J6409)</f>
        <v>8.8739999999999988</v>
      </c>
    </row>
    <row r="6411" spans="1:27" x14ac:dyDescent="0.25">
      <c r="B6411" s="9" t="s">
        <v>970</v>
      </c>
      <c r="E6411" s="19"/>
      <c r="H6411" s="19"/>
      <c r="K6411" s="19"/>
    </row>
    <row r="6412" spans="1:27" x14ac:dyDescent="0.25">
      <c r="B6412" t="s">
        <v>2417</v>
      </c>
      <c r="C6412" t="s">
        <v>12</v>
      </c>
      <c r="D6412" t="s">
        <v>2418</v>
      </c>
      <c r="E6412" s="16">
        <v>1</v>
      </c>
      <c r="G6412" t="s">
        <v>963</v>
      </c>
      <c r="H6412" s="17">
        <v>48.53</v>
      </c>
      <c r="I6412" t="s">
        <v>964</v>
      </c>
      <c r="J6412" s="18">
        <f>ROUND(E6412* H6412,5)</f>
        <v>48.53</v>
      </c>
      <c r="K6412" s="19"/>
    </row>
    <row r="6413" spans="1:27" x14ac:dyDescent="0.25">
      <c r="D6413" s="20" t="s">
        <v>978</v>
      </c>
      <c r="E6413" s="19"/>
      <c r="H6413" s="19"/>
      <c r="K6413" s="17">
        <f>SUM(J6412:J6412)</f>
        <v>48.53</v>
      </c>
    </row>
    <row r="6414" spans="1:27" x14ac:dyDescent="0.25">
      <c r="E6414" s="19"/>
      <c r="H6414" s="19"/>
      <c r="K6414" s="19"/>
    </row>
    <row r="6415" spans="1:27" x14ac:dyDescent="0.25">
      <c r="D6415" s="20" t="s">
        <v>980</v>
      </c>
      <c r="E6415" s="19"/>
      <c r="H6415" s="19">
        <v>2</v>
      </c>
      <c r="I6415" t="s">
        <v>981</v>
      </c>
      <c r="J6415">
        <f>ROUND(H6415/100*K6410,5)</f>
        <v>0.17748</v>
      </c>
      <c r="K6415" s="19"/>
    </row>
    <row r="6416" spans="1:27" x14ac:dyDescent="0.25">
      <c r="D6416" s="20" t="s">
        <v>979</v>
      </c>
      <c r="E6416" s="19"/>
      <c r="H6416" s="19"/>
      <c r="K6416" s="21">
        <f>SUM(J6407:J6415)</f>
        <v>57.581479999999999</v>
      </c>
    </row>
    <row r="6417" spans="1:27" x14ac:dyDescent="0.25">
      <c r="D6417" s="20" t="s">
        <v>1012</v>
      </c>
      <c r="E6417" s="19"/>
      <c r="H6417" s="19">
        <v>2.4</v>
      </c>
      <c r="I6417" t="s">
        <v>981</v>
      </c>
      <c r="K6417" s="17">
        <f>ROUND(H6417/100*K6416,5)</f>
        <v>1.3819600000000001</v>
      </c>
    </row>
    <row r="6418" spans="1:27" x14ac:dyDescent="0.25">
      <c r="D6418" s="20" t="s">
        <v>982</v>
      </c>
      <c r="E6418" s="19"/>
      <c r="H6418" s="19"/>
      <c r="K6418" s="21">
        <f>SUM(K6416:K6417)</f>
        <v>58.963439999999999</v>
      </c>
    </row>
    <row r="6420" spans="1:27" ht="45" customHeight="1" x14ac:dyDescent="0.25">
      <c r="A6420" s="12" t="s">
        <v>2419</v>
      </c>
      <c r="B6420" s="12" t="s">
        <v>918</v>
      </c>
      <c r="C6420" s="13" t="s">
        <v>12</v>
      </c>
      <c r="D6420" s="61" t="s">
        <v>919</v>
      </c>
      <c r="E6420" s="62"/>
      <c r="F6420" s="62"/>
      <c r="G6420" s="13"/>
      <c r="H6420" s="14" t="s">
        <v>958</v>
      </c>
      <c r="I6420" s="63">
        <v>1</v>
      </c>
      <c r="J6420" s="64"/>
      <c r="K6420" s="15">
        <f>ROUND(K6432,2)</f>
        <v>213.89</v>
      </c>
      <c r="L6420" s="13"/>
      <c r="M6420" s="13"/>
      <c r="N6420" s="13"/>
      <c r="O6420" s="13"/>
      <c r="P6420" s="13"/>
      <c r="Q6420" s="13"/>
      <c r="R6420" s="13"/>
      <c r="S6420" s="13"/>
      <c r="T6420" s="13"/>
      <c r="U6420" s="13"/>
      <c r="V6420" s="13"/>
      <c r="W6420" s="13"/>
      <c r="X6420" s="13"/>
      <c r="Y6420" s="13"/>
      <c r="Z6420" s="13"/>
      <c r="AA6420" s="13"/>
    </row>
    <row r="6421" spans="1:27" x14ac:dyDescent="0.25">
      <c r="B6421" s="9" t="s">
        <v>959</v>
      </c>
    </row>
    <row r="6422" spans="1:27" x14ac:dyDescent="0.25">
      <c r="B6422" t="s">
        <v>1001</v>
      </c>
      <c r="C6422" t="s">
        <v>25</v>
      </c>
      <c r="D6422" t="s">
        <v>1002</v>
      </c>
      <c r="E6422" s="16">
        <v>0.3</v>
      </c>
      <c r="F6422" t="s">
        <v>962</v>
      </c>
      <c r="G6422" t="s">
        <v>963</v>
      </c>
      <c r="H6422" s="17">
        <v>23.88</v>
      </c>
      <c r="I6422" t="s">
        <v>964</v>
      </c>
      <c r="J6422" s="18">
        <f>ROUND(E6422/I6420* H6422,5)</f>
        <v>7.1639999999999997</v>
      </c>
      <c r="K6422" s="19"/>
    </row>
    <row r="6423" spans="1:27" x14ac:dyDescent="0.25">
      <c r="B6423" t="s">
        <v>1003</v>
      </c>
      <c r="C6423" t="s">
        <v>25</v>
      </c>
      <c r="D6423" t="s">
        <v>1004</v>
      </c>
      <c r="E6423" s="16">
        <v>0.3</v>
      </c>
      <c r="F6423" t="s">
        <v>962</v>
      </c>
      <c r="G6423" t="s">
        <v>963</v>
      </c>
      <c r="H6423" s="17">
        <v>20.49</v>
      </c>
      <c r="I6423" t="s">
        <v>964</v>
      </c>
      <c r="J6423" s="18">
        <f>ROUND(E6423/I6420* H6423,5)</f>
        <v>6.1470000000000002</v>
      </c>
      <c r="K6423" s="19"/>
    </row>
    <row r="6424" spans="1:27" x14ac:dyDescent="0.25">
      <c r="D6424" s="20" t="s">
        <v>965</v>
      </c>
      <c r="E6424" s="19"/>
      <c r="H6424" s="19"/>
      <c r="K6424" s="17">
        <f>SUM(J6422:J6423)</f>
        <v>13.311</v>
      </c>
    </row>
    <row r="6425" spans="1:27" x14ac:dyDescent="0.25">
      <c r="B6425" s="9" t="s">
        <v>970</v>
      </c>
      <c r="E6425" s="19"/>
      <c r="H6425" s="19"/>
      <c r="K6425" s="19"/>
    </row>
    <row r="6426" spans="1:27" x14ac:dyDescent="0.25">
      <c r="B6426" t="s">
        <v>2420</v>
      </c>
      <c r="C6426" t="s">
        <v>12</v>
      </c>
      <c r="D6426" t="s">
        <v>2421</v>
      </c>
      <c r="E6426" s="16">
        <v>1</v>
      </c>
      <c r="G6426" t="s">
        <v>963</v>
      </c>
      <c r="H6426" s="17">
        <v>195.3</v>
      </c>
      <c r="I6426" t="s">
        <v>964</v>
      </c>
      <c r="J6426" s="18">
        <f>ROUND(E6426* H6426,5)</f>
        <v>195.3</v>
      </c>
      <c r="K6426" s="19"/>
    </row>
    <row r="6427" spans="1:27" x14ac:dyDescent="0.25">
      <c r="D6427" s="20" t="s">
        <v>978</v>
      </c>
      <c r="E6427" s="19"/>
      <c r="H6427" s="19"/>
      <c r="K6427" s="17">
        <f>SUM(J6426:J6426)</f>
        <v>195.3</v>
      </c>
    </row>
    <row r="6428" spans="1:27" x14ac:dyDescent="0.25">
      <c r="E6428" s="19"/>
      <c r="H6428" s="19"/>
      <c r="K6428" s="19"/>
    </row>
    <row r="6429" spans="1:27" x14ac:dyDescent="0.25">
      <c r="D6429" s="20" t="s">
        <v>980</v>
      </c>
      <c r="E6429" s="19"/>
      <c r="H6429" s="19">
        <v>2</v>
      </c>
      <c r="I6429" t="s">
        <v>981</v>
      </c>
      <c r="J6429">
        <f>ROUND(H6429/100*K6424,5)</f>
        <v>0.26622000000000001</v>
      </c>
      <c r="K6429" s="19"/>
    </row>
    <row r="6430" spans="1:27" x14ac:dyDescent="0.25">
      <c r="D6430" s="20" t="s">
        <v>979</v>
      </c>
      <c r="E6430" s="19"/>
      <c r="H6430" s="19"/>
      <c r="K6430" s="21">
        <f>SUM(J6421:J6429)</f>
        <v>208.87722000000002</v>
      </c>
    </row>
    <row r="6431" spans="1:27" x14ac:dyDescent="0.25">
      <c r="D6431" s="20" t="s">
        <v>1012</v>
      </c>
      <c r="E6431" s="19"/>
      <c r="H6431" s="19">
        <v>2.4</v>
      </c>
      <c r="I6431" t="s">
        <v>981</v>
      </c>
      <c r="K6431" s="17">
        <f>ROUND(H6431/100*K6430,5)</f>
        <v>5.0130499999999998</v>
      </c>
    </row>
    <row r="6432" spans="1:27" x14ac:dyDescent="0.25">
      <c r="D6432" s="20" t="s">
        <v>982</v>
      </c>
      <c r="E6432" s="19"/>
      <c r="H6432" s="19"/>
      <c r="K6432" s="21">
        <f>SUM(K6430:K6431)</f>
        <v>213.89027000000002</v>
      </c>
    </row>
    <row r="6434" spans="1:27" ht="45" customHeight="1" x14ac:dyDescent="0.25">
      <c r="A6434" s="12" t="s">
        <v>2422</v>
      </c>
      <c r="B6434" s="12" t="s">
        <v>72</v>
      </c>
      <c r="C6434" s="13" t="s">
        <v>56</v>
      </c>
      <c r="D6434" s="61" t="s">
        <v>73</v>
      </c>
      <c r="E6434" s="62"/>
      <c r="F6434" s="62"/>
      <c r="G6434" s="13"/>
      <c r="H6434" s="14" t="s">
        <v>958</v>
      </c>
      <c r="I6434" s="63">
        <v>1</v>
      </c>
      <c r="J6434" s="64"/>
      <c r="K6434" s="15">
        <f>ROUND(K6443,2)</f>
        <v>15.46</v>
      </c>
      <c r="L6434" s="13"/>
      <c r="M6434" s="13"/>
      <c r="N6434" s="13"/>
      <c r="O6434" s="13"/>
      <c r="P6434" s="13"/>
      <c r="Q6434" s="13"/>
      <c r="R6434" s="13"/>
      <c r="S6434" s="13"/>
      <c r="T6434" s="13"/>
      <c r="U6434" s="13"/>
      <c r="V6434" s="13"/>
      <c r="W6434" s="13"/>
      <c r="X6434" s="13"/>
      <c r="Y6434" s="13"/>
      <c r="Z6434" s="13"/>
      <c r="AA6434" s="13"/>
    </row>
    <row r="6435" spans="1:27" x14ac:dyDescent="0.25">
      <c r="B6435" s="9" t="s">
        <v>959</v>
      </c>
    </row>
    <row r="6436" spans="1:27" x14ac:dyDescent="0.25">
      <c r="B6436" t="s">
        <v>1369</v>
      </c>
      <c r="C6436" t="s">
        <v>25</v>
      </c>
      <c r="D6436" t="s">
        <v>1370</v>
      </c>
      <c r="E6436" s="16">
        <v>0.1</v>
      </c>
      <c r="F6436" t="s">
        <v>962</v>
      </c>
      <c r="G6436" t="s">
        <v>963</v>
      </c>
      <c r="H6436" s="17">
        <v>28.61</v>
      </c>
      <c r="I6436" t="s">
        <v>964</v>
      </c>
      <c r="J6436" s="18">
        <f>ROUND(E6436/I6434* H6436,5)</f>
        <v>2.8610000000000002</v>
      </c>
      <c r="K6436" s="19"/>
    </row>
    <row r="6437" spans="1:27" x14ac:dyDescent="0.25">
      <c r="B6437" t="s">
        <v>1109</v>
      </c>
      <c r="C6437" t="s">
        <v>25</v>
      </c>
      <c r="D6437" t="s">
        <v>1110</v>
      </c>
      <c r="E6437" s="16">
        <v>0.5</v>
      </c>
      <c r="F6437" t="s">
        <v>962</v>
      </c>
      <c r="G6437" t="s">
        <v>963</v>
      </c>
      <c r="H6437" s="17">
        <v>23.88</v>
      </c>
      <c r="I6437" t="s">
        <v>964</v>
      </c>
      <c r="J6437" s="18">
        <f>ROUND(E6437/I6434* H6437,5)</f>
        <v>11.94</v>
      </c>
      <c r="K6437" s="19"/>
    </row>
    <row r="6438" spans="1:27" x14ac:dyDescent="0.25">
      <c r="D6438" s="20" t="s">
        <v>965</v>
      </c>
      <c r="E6438" s="19"/>
      <c r="H6438" s="19"/>
      <c r="K6438" s="17">
        <f>SUM(J6436:J6437)</f>
        <v>14.801</v>
      </c>
    </row>
    <row r="6439" spans="1:27" x14ac:dyDescent="0.25">
      <c r="E6439" s="19"/>
      <c r="H6439" s="19"/>
      <c r="K6439" s="19"/>
    </row>
    <row r="6440" spans="1:27" x14ac:dyDescent="0.25">
      <c r="D6440" s="20" t="s">
        <v>980</v>
      </c>
      <c r="E6440" s="19"/>
      <c r="H6440" s="19">
        <v>2</v>
      </c>
      <c r="I6440" t="s">
        <v>981</v>
      </c>
      <c r="J6440">
        <f>ROUND(H6440/100*K6438,5)</f>
        <v>0.29602000000000001</v>
      </c>
      <c r="K6440" s="19"/>
    </row>
    <row r="6441" spans="1:27" x14ac:dyDescent="0.25">
      <c r="D6441" s="20" t="s">
        <v>979</v>
      </c>
      <c r="E6441" s="19"/>
      <c r="H6441" s="19"/>
      <c r="K6441" s="21">
        <f>SUM(J6435:J6440)</f>
        <v>15.097020000000001</v>
      </c>
    </row>
    <row r="6442" spans="1:27" x14ac:dyDescent="0.25">
      <c r="D6442" s="20" t="s">
        <v>1012</v>
      </c>
      <c r="E6442" s="19"/>
      <c r="H6442" s="19">
        <v>2.4</v>
      </c>
      <c r="I6442" t="s">
        <v>981</v>
      </c>
      <c r="K6442" s="17">
        <f>ROUND(H6442/100*K6441,5)</f>
        <v>0.36232999999999999</v>
      </c>
    </row>
    <row r="6443" spans="1:27" x14ac:dyDescent="0.25">
      <c r="D6443" s="20" t="s">
        <v>982</v>
      </c>
      <c r="E6443" s="19"/>
      <c r="H6443" s="19"/>
      <c r="K6443" s="21">
        <f>SUM(K6441:K6442)</f>
        <v>15.459350000000001</v>
      </c>
    </row>
    <row r="6445" spans="1:27" ht="45" customHeight="1" x14ac:dyDescent="0.25">
      <c r="A6445" s="12" t="s">
        <v>2423</v>
      </c>
      <c r="B6445" s="12" t="s">
        <v>776</v>
      </c>
      <c r="C6445" s="13" t="s">
        <v>56</v>
      </c>
      <c r="D6445" s="61" t="s">
        <v>777</v>
      </c>
      <c r="E6445" s="62"/>
      <c r="F6445" s="62"/>
      <c r="G6445" s="13"/>
      <c r="H6445" s="14" t="s">
        <v>958</v>
      </c>
      <c r="I6445" s="63">
        <v>1</v>
      </c>
      <c r="J6445" s="64"/>
      <c r="K6445" s="15">
        <f>ROUND(K6455,2)</f>
        <v>84.19</v>
      </c>
      <c r="L6445" s="13"/>
      <c r="M6445" s="13"/>
      <c r="N6445" s="13"/>
      <c r="O6445" s="13"/>
      <c r="P6445" s="13"/>
      <c r="Q6445" s="13"/>
      <c r="R6445" s="13"/>
      <c r="S6445" s="13"/>
      <c r="T6445" s="13"/>
      <c r="U6445" s="13"/>
      <c r="V6445" s="13"/>
      <c r="W6445" s="13"/>
      <c r="X6445" s="13"/>
      <c r="Y6445" s="13"/>
      <c r="Z6445" s="13"/>
      <c r="AA6445" s="13"/>
    </row>
    <row r="6446" spans="1:27" x14ac:dyDescent="0.25">
      <c r="B6446" s="9" t="s">
        <v>959</v>
      </c>
    </row>
    <row r="6447" spans="1:27" x14ac:dyDescent="0.25">
      <c r="B6447" t="s">
        <v>1109</v>
      </c>
      <c r="C6447" t="s">
        <v>25</v>
      </c>
      <c r="D6447" t="s">
        <v>1110</v>
      </c>
      <c r="E6447" s="16">
        <v>0.5</v>
      </c>
      <c r="F6447" t="s">
        <v>962</v>
      </c>
      <c r="G6447" t="s">
        <v>963</v>
      </c>
      <c r="H6447" s="17">
        <v>19.22</v>
      </c>
      <c r="I6447" t="s">
        <v>964</v>
      </c>
      <c r="J6447" s="18">
        <f>ROUND(E6447/I6445* H6447,5)</f>
        <v>9.61</v>
      </c>
      <c r="K6447" s="19"/>
    </row>
    <row r="6448" spans="1:27" x14ac:dyDescent="0.25">
      <c r="B6448" t="s">
        <v>1001</v>
      </c>
      <c r="C6448" t="s">
        <v>25</v>
      </c>
      <c r="D6448" t="s">
        <v>1002</v>
      </c>
      <c r="E6448" s="16">
        <v>1.6</v>
      </c>
      <c r="F6448" t="s">
        <v>962</v>
      </c>
      <c r="G6448" t="s">
        <v>963</v>
      </c>
      <c r="H6448" s="17">
        <v>23.88</v>
      </c>
      <c r="I6448" t="s">
        <v>964</v>
      </c>
      <c r="J6448" s="18">
        <f>ROUND(E6448/I6445* H6448,5)</f>
        <v>38.207999999999998</v>
      </c>
      <c r="K6448" s="19"/>
    </row>
    <row r="6449" spans="1:27" x14ac:dyDescent="0.25">
      <c r="B6449" t="s">
        <v>1003</v>
      </c>
      <c r="C6449" t="s">
        <v>25</v>
      </c>
      <c r="D6449" t="s">
        <v>1004</v>
      </c>
      <c r="E6449" s="16">
        <v>1.6</v>
      </c>
      <c r="F6449" t="s">
        <v>962</v>
      </c>
      <c r="G6449" t="s">
        <v>963</v>
      </c>
      <c r="H6449" s="17">
        <v>20.49</v>
      </c>
      <c r="I6449" t="s">
        <v>964</v>
      </c>
      <c r="J6449" s="18">
        <f>ROUND(E6449/I6445* H6449,5)</f>
        <v>32.783999999999999</v>
      </c>
      <c r="K6449" s="19"/>
    </row>
    <row r="6450" spans="1:27" x14ac:dyDescent="0.25">
      <c r="D6450" s="20" t="s">
        <v>965</v>
      </c>
      <c r="E6450" s="19"/>
      <c r="H6450" s="19"/>
      <c r="K6450" s="17">
        <f>SUM(J6447:J6449)</f>
        <v>80.602000000000004</v>
      </c>
    </row>
    <row r="6451" spans="1:27" x14ac:dyDescent="0.25">
      <c r="E6451" s="19"/>
      <c r="H6451" s="19"/>
      <c r="K6451" s="19"/>
    </row>
    <row r="6452" spans="1:27" x14ac:dyDescent="0.25">
      <c r="D6452" s="20" t="s">
        <v>980</v>
      </c>
      <c r="E6452" s="19"/>
      <c r="H6452" s="19">
        <v>2</v>
      </c>
      <c r="I6452" t="s">
        <v>981</v>
      </c>
      <c r="J6452">
        <f>ROUND(H6452/100*K6450,5)</f>
        <v>1.6120399999999999</v>
      </c>
      <c r="K6452" s="19"/>
    </row>
    <row r="6453" spans="1:27" x14ac:dyDescent="0.25">
      <c r="D6453" s="20" t="s">
        <v>979</v>
      </c>
      <c r="E6453" s="19"/>
      <c r="H6453" s="19"/>
      <c r="K6453" s="21">
        <f>SUM(J6446:J6452)</f>
        <v>82.214039999999997</v>
      </c>
    </row>
    <row r="6454" spans="1:27" x14ac:dyDescent="0.25">
      <c r="D6454" s="20" t="s">
        <v>1012</v>
      </c>
      <c r="E6454" s="19"/>
      <c r="H6454" s="19">
        <v>2.4</v>
      </c>
      <c r="I6454" t="s">
        <v>981</v>
      </c>
      <c r="K6454" s="17">
        <f>ROUND(H6454/100*K6453,5)</f>
        <v>1.9731399999999999</v>
      </c>
    </row>
    <row r="6455" spans="1:27" x14ac:dyDescent="0.25">
      <c r="D6455" s="20" t="s">
        <v>982</v>
      </c>
      <c r="E6455" s="19"/>
      <c r="H6455" s="19"/>
      <c r="K6455" s="21">
        <f>SUM(K6453:K6454)</f>
        <v>84.187179999999998</v>
      </c>
    </row>
    <row r="6457" spans="1:27" ht="45" customHeight="1" x14ac:dyDescent="0.25">
      <c r="A6457" s="12" t="s">
        <v>2424</v>
      </c>
      <c r="B6457" s="12" t="s">
        <v>788</v>
      </c>
      <c r="C6457" s="13" t="s">
        <v>12</v>
      </c>
      <c r="D6457" s="61" t="s">
        <v>789</v>
      </c>
      <c r="E6457" s="62"/>
      <c r="F6457" s="62"/>
      <c r="G6457" s="13"/>
      <c r="H6457" s="14" t="s">
        <v>958</v>
      </c>
      <c r="I6457" s="63">
        <v>1</v>
      </c>
      <c r="J6457" s="64"/>
      <c r="K6457" s="15">
        <f>ROUND(K6466,2)</f>
        <v>7.07</v>
      </c>
      <c r="L6457" s="13"/>
      <c r="M6457" s="13"/>
      <c r="N6457" s="13"/>
      <c r="O6457" s="13"/>
      <c r="P6457" s="13"/>
      <c r="Q6457" s="13"/>
      <c r="R6457" s="13"/>
      <c r="S6457" s="13"/>
      <c r="T6457" s="13"/>
      <c r="U6457" s="13"/>
      <c r="V6457" s="13"/>
      <c r="W6457" s="13"/>
      <c r="X6457" s="13"/>
      <c r="Y6457" s="13"/>
      <c r="Z6457" s="13"/>
      <c r="AA6457" s="13"/>
    </row>
    <row r="6458" spans="1:27" x14ac:dyDescent="0.25">
      <c r="B6458" s="9" t="s">
        <v>959</v>
      </c>
    </row>
    <row r="6459" spans="1:27" x14ac:dyDescent="0.25">
      <c r="B6459" t="s">
        <v>1369</v>
      </c>
      <c r="C6459" t="s">
        <v>25</v>
      </c>
      <c r="D6459" t="s">
        <v>1370</v>
      </c>
      <c r="E6459" s="16">
        <v>0.16</v>
      </c>
      <c r="F6459" t="s">
        <v>962</v>
      </c>
      <c r="G6459" t="s">
        <v>963</v>
      </c>
      <c r="H6459" s="17">
        <v>23.11</v>
      </c>
      <c r="I6459" t="s">
        <v>964</v>
      </c>
      <c r="J6459" s="18">
        <f>ROUND(E6459/I6457* H6459,5)</f>
        <v>3.6976</v>
      </c>
      <c r="K6459" s="19"/>
    </row>
    <row r="6460" spans="1:27" x14ac:dyDescent="0.25">
      <c r="B6460" t="s">
        <v>1109</v>
      </c>
      <c r="C6460" t="s">
        <v>25</v>
      </c>
      <c r="D6460" t="s">
        <v>1110</v>
      </c>
      <c r="E6460" s="16">
        <v>0.16</v>
      </c>
      <c r="F6460" t="s">
        <v>962</v>
      </c>
      <c r="G6460" t="s">
        <v>963</v>
      </c>
      <c r="H6460" s="17">
        <v>19.22</v>
      </c>
      <c r="I6460" t="s">
        <v>964</v>
      </c>
      <c r="J6460" s="18">
        <f>ROUND(E6460/I6457* H6460,5)</f>
        <v>3.0752000000000002</v>
      </c>
      <c r="K6460" s="19"/>
    </row>
    <row r="6461" spans="1:27" x14ac:dyDescent="0.25">
      <c r="D6461" s="20" t="s">
        <v>965</v>
      </c>
      <c r="E6461" s="19"/>
      <c r="H6461" s="19"/>
      <c r="K6461" s="17">
        <f>SUM(J6459:J6460)</f>
        <v>6.7728000000000002</v>
      </c>
    </row>
    <row r="6462" spans="1:27" x14ac:dyDescent="0.25">
      <c r="E6462" s="19"/>
      <c r="H6462" s="19"/>
      <c r="K6462" s="19"/>
    </row>
    <row r="6463" spans="1:27" x14ac:dyDescent="0.25">
      <c r="D6463" s="20" t="s">
        <v>980</v>
      </c>
      <c r="E6463" s="19"/>
      <c r="H6463" s="19">
        <v>2</v>
      </c>
      <c r="I6463" t="s">
        <v>981</v>
      </c>
      <c r="J6463">
        <f>ROUND(H6463/100*K6461,5)</f>
        <v>0.13546</v>
      </c>
      <c r="K6463" s="19"/>
    </row>
    <row r="6464" spans="1:27" x14ac:dyDescent="0.25">
      <c r="D6464" s="20" t="s">
        <v>979</v>
      </c>
      <c r="E6464" s="19"/>
      <c r="H6464" s="19"/>
      <c r="K6464" s="21">
        <f>SUM(J6458:J6463)</f>
        <v>6.9082600000000003</v>
      </c>
    </row>
    <row r="6465" spans="1:27" x14ac:dyDescent="0.25">
      <c r="D6465" s="20" t="s">
        <v>1012</v>
      </c>
      <c r="E6465" s="19"/>
      <c r="H6465" s="19">
        <v>2.4</v>
      </c>
      <c r="I6465" t="s">
        <v>981</v>
      </c>
      <c r="K6465" s="17">
        <f>ROUND(H6465/100*K6464,5)</f>
        <v>0.1658</v>
      </c>
    </row>
    <row r="6466" spans="1:27" x14ac:dyDescent="0.25">
      <c r="D6466" s="20" t="s">
        <v>982</v>
      </c>
      <c r="E6466" s="19"/>
      <c r="H6466" s="19"/>
      <c r="K6466" s="21">
        <f>SUM(K6464:K6465)</f>
        <v>7.0740600000000002</v>
      </c>
    </row>
    <row r="6468" spans="1:27" ht="45" customHeight="1" x14ac:dyDescent="0.25">
      <c r="A6468" s="12" t="s">
        <v>2425</v>
      </c>
      <c r="B6468" s="12" t="s">
        <v>120</v>
      </c>
      <c r="C6468" s="13" t="s">
        <v>12</v>
      </c>
      <c r="D6468" s="61" t="s">
        <v>121</v>
      </c>
      <c r="E6468" s="62"/>
      <c r="F6468" s="62"/>
      <c r="G6468" s="13"/>
      <c r="H6468" s="14" t="s">
        <v>958</v>
      </c>
      <c r="I6468" s="63">
        <v>1</v>
      </c>
      <c r="J6468" s="64"/>
      <c r="K6468" s="15">
        <f>ROUND(K6476,2)</f>
        <v>28.1</v>
      </c>
      <c r="L6468" s="13"/>
      <c r="M6468" s="13"/>
      <c r="N6468" s="13"/>
      <c r="O6468" s="13"/>
      <c r="P6468" s="13"/>
      <c r="Q6468" s="13"/>
      <c r="R6468" s="13"/>
      <c r="S6468" s="13"/>
      <c r="T6468" s="13"/>
      <c r="U6468" s="13"/>
      <c r="V6468" s="13"/>
      <c r="W6468" s="13"/>
      <c r="X6468" s="13"/>
      <c r="Y6468" s="13"/>
      <c r="Z6468" s="13"/>
      <c r="AA6468" s="13"/>
    </row>
    <row r="6469" spans="1:27" x14ac:dyDescent="0.25">
      <c r="B6469" s="9" t="s">
        <v>959</v>
      </c>
    </row>
    <row r="6470" spans="1:27" x14ac:dyDescent="0.25">
      <c r="B6470" t="s">
        <v>1109</v>
      </c>
      <c r="C6470" t="s">
        <v>25</v>
      </c>
      <c r="D6470" t="s">
        <v>1110</v>
      </c>
      <c r="E6470" s="16">
        <v>1.4</v>
      </c>
      <c r="F6470" t="s">
        <v>962</v>
      </c>
      <c r="G6470" t="s">
        <v>963</v>
      </c>
      <c r="H6470" s="17">
        <v>19.22</v>
      </c>
      <c r="I6470" t="s">
        <v>964</v>
      </c>
      <c r="J6470" s="18">
        <f>ROUND(E6470/I6468* H6470,5)</f>
        <v>26.908000000000001</v>
      </c>
      <c r="K6470" s="19"/>
    </row>
    <row r="6471" spans="1:27" x14ac:dyDescent="0.25">
      <c r="D6471" s="20" t="s">
        <v>965</v>
      </c>
      <c r="E6471" s="19"/>
      <c r="H6471" s="19"/>
      <c r="K6471" s="17">
        <f>SUM(J6470:J6470)</f>
        <v>26.908000000000001</v>
      </c>
    </row>
    <row r="6472" spans="1:27" x14ac:dyDescent="0.25">
      <c r="E6472" s="19"/>
      <c r="H6472" s="19"/>
      <c r="K6472" s="19"/>
    </row>
    <row r="6473" spans="1:27" x14ac:dyDescent="0.25">
      <c r="D6473" s="20" t="s">
        <v>980</v>
      </c>
      <c r="E6473" s="19"/>
      <c r="H6473" s="19">
        <v>2</v>
      </c>
      <c r="I6473" t="s">
        <v>981</v>
      </c>
      <c r="J6473">
        <f>ROUND(H6473/100*K6471,5)</f>
        <v>0.53815999999999997</v>
      </c>
      <c r="K6473" s="19"/>
    </row>
    <row r="6474" spans="1:27" x14ac:dyDescent="0.25">
      <c r="D6474" s="20" t="s">
        <v>979</v>
      </c>
      <c r="E6474" s="19"/>
      <c r="H6474" s="19"/>
      <c r="K6474" s="21">
        <f>SUM(J6469:J6473)</f>
        <v>27.446160000000003</v>
      </c>
    </row>
    <row r="6475" spans="1:27" x14ac:dyDescent="0.25">
      <c r="D6475" s="20" t="s">
        <v>1012</v>
      </c>
      <c r="E6475" s="19"/>
      <c r="H6475" s="19">
        <v>2.4</v>
      </c>
      <c r="I6475" t="s">
        <v>981</v>
      </c>
      <c r="K6475" s="17">
        <f>ROUND(H6475/100*K6474,5)</f>
        <v>0.65871000000000002</v>
      </c>
    </row>
    <row r="6476" spans="1:27" x14ac:dyDescent="0.25">
      <c r="D6476" s="20" t="s">
        <v>982</v>
      </c>
      <c r="E6476" s="19"/>
      <c r="H6476" s="19"/>
      <c r="K6476" s="21">
        <f>SUM(K6474:K6475)</f>
        <v>28.104870000000002</v>
      </c>
    </row>
    <row r="6478" spans="1:27" ht="45" customHeight="1" x14ac:dyDescent="0.25">
      <c r="A6478" s="12" t="s">
        <v>2426</v>
      </c>
      <c r="B6478" s="12" t="s">
        <v>11</v>
      </c>
      <c r="C6478" s="13" t="s">
        <v>12</v>
      </c>
      <c r="D6478" s="61" t="s">
        <v>13</v>
      </c>
      <c r="E6478" s="62"/>
      <c r="F6478" s="62"/>
      <c r="G6478" s="13"/>
      <c r="H6478" s="14" t="s">
        <v>958</v>
      </c>
      <c r="I6478" s="63">
        <v>1</v>
      </c>
      <c r="J6478" s="64"/>
      <c r="K6478" s="15">
        <f>ROUND(K6490,2)</f>
        <v>154.41</v>
      </c>
      <c r="L6478" s="13"/>
      <c r="M6478" s="13"/>
      <c r="N6478" s="13"/>
      <c r="O6478" s="13"/>
      <c r="P6478" s="13"/>
      <c r="Q6478" s="13"/>
      <c r="R6478" s="13"/>
      <c r="S6478" s="13"/>
      <c r="T6478" s="13"/>
      <c r="U6478" s="13"/>
      <c r="V6478" s="13"/>
      <c r="W6478" s="13"/>
      <c r="X6478" s="13"/>
      <c r="Y6478" s="13"/>
      <c r="Z6478" s="13"/>
      <c r="AA6478" s="13"/>
    </row>
    <row r="6479" spans="1:27" x14ac:dyDescent="0.25">
      <c r="B6479" s="9" t="s">
        <v>959</v>
      </c>
    </row>
    <row r="6480" spans="1:27" x14ac:dyDescent="0.25">
      <c r="B6480" t="s">
        <v>1369</v>
      </c>
      <c r="C6480" t="s">
        <v>25</v>
      </c>
      <c r="D6480" t="s">
        <v>1370</v>
      </c>
      <c r="E6480" s="16">
        <v>0.2</v>
      </c>
      <c r="F6480" t="s">
        <v>962</v>
      </c>
      <c r="G6480" t="s">
        <v>963</v>
      </c>
      <c r="H6480" s="17">
        <v>28.61</v>
      </c>
      <c r="I6480" t="s">
        <v>964</v>
      </c>
      <c r="J6480" s="18">
        <f>ROUND(E6480/I6478* H6480,5)</f>
        <v>5.7220000000000004</v>
      </c>
      <c r="K6480" s="19"/>
    </row>
    <row r="6481" spans="1:27" x14ac:dyDescent="0.25">
      <c r="B6481" t="s">
        <v>1109</v>
      </c>
      <c r="C6481" t="s">
        <v>25</v>
      </c>
      <c r="D6481" t="s">
        <v>1110</v>
      </c>
      <c r="E6481" s="16">
        <v>2</v>
      </c>
      <c r="F6481" t="s">
        <v>962</v>
      </c>
      <c r="G6481" t="s">
        <v>963</v>
      </c>
      <c r="H6481" s="17">
        <v>23.88</v>
      </c>
      <c r="I6481" t="s">
        <v>964</v>
      </c>
      <c r="J6481" s="18">
        <f>ROUND(E6481/I6478* H6481,5)</f>
        <v>47.76</v>
      </c>
      <c r="K6481" s="19"/>
    </row>
    <row r="6482" spans="1:27" x14ac:dyDescent="0.25">
      <c r="D6482" s="20" t="s">
        <v>965</v>
      </c>
      <c r="E6482" s="19"/>
      <c r="H6482" s="19"/>
      <c r="K6482" s="17">
        <f>SUM(J6480:J6481)</f>
        <v>53.481999999999999</v>
      </c>
    </row>
    <row r="6483" spans="1:27" x14ac:dyDescent="0.25">
      <c r="B6483" s="9" t="s">
        <v>966</v>
      </c>
      <c r="E6483" s="19"/>
      <c r="H6483" s="19"/>
      <c r="K6483" s="19"/>
    </row>
    <row r="6484" spans="1:27" x14ac:dyDescent="0.25">
      <c r="B6484" t="s">
        <v>2427</v>
      </c>
      <c r="C6484" t="s">
        <v>37</v>
      </c>
      <c r="D6484" t="s">
        <v>2428</v>
      </c>
      <c r="E6484" s="16">
        <v>2</v>
      </c>
      <c r="F6484" t="s">
        <v>962</v>
      </c>
      <c r="G6484" t="s">
        <v>963</v>
      </c>
      <c r="H6484" s="17">
        <v>48.12</v>
      </c>
      <c r="I6484" t="s">
        <v>964</v>
      </c>
      <c r="J6484" s="18">
        <f>ROUND(E6484/I6478* H6484,5)</f>
        <v>96.24</v>
      </c>
      <c r="K6484" s="19"/>
    </row>
    <row r="6485" spans="1:27" x14ac:dyDescent="0.25">
      <c r="D6485" s="20" t="s">
        <v>969</v>
      </c>
      <c r="E6485" s="19"/>
      <c r="H6485" s="19"/>
      <c r="K6485" s="17">
        <f>SUM(J6484:J6484)</f>
        <v>96.24</v>
      </c>
    </row>
    <row r="6486" spans="1:27" x14ac:dyDescent="0.25">
      <c r="E6486" s="19"/>
      <c r="H6486" s="19"/>
      <c r="K6486" s="19"/>
    </row>
    <row r="6487" spans="1:27" x14ac:dyDescent="0.25">
      <c r="D6487" s="20" t="s">
        <v>980</v>
      </c>
      <c r="E6487" s="19"/>
      <c r="H6487" s="19">
        <v>2</v>
      </c>
      <c r="I6487" t="s">
        <v>981</v>
      </c>
      <c r="J6487">
        <f>ROUND(H6487/100*K6482,5)</f>
        <v>1.0696399999999999</v>
      </c>
      <c r="K6487" s="19"/>
    </row>
    <row r="6488" spans="1:27" x14ac:dyDescent="0.25">
      <c r="D6488" s="20" t="s">
        <v>979</v>
      </c>
      <c r="E6488" s="19"/>
      <c r="H6488" s="19"/>
      <c r="K6488" s="21">
        <f>SUM(J6479:J6487)</f>
        <v>150.79163999999997</v>
      </c>
    </row>
    <row r="6489" spans="1:27" x14ac:dyDescent="0.25">
      <c r="D6489" s="20" t="s">
        <v>1012</v>
      </c>
      <c r="E6489" s="19"/>
      <c r="H6489" s="19">
        <v>2.4</v>
      </c>
      <c r="I6489" t="s">
        <v>981</v>
      </c>
      <c r="K6489" s="17">
        <f>ROUND(H6489/100*K6488,5)</f>
        <v>3.6190000000000002</v>
      </c>
    </row>
    <row r="6490" spans="1:27" x14ac:dyDescent="0.25">
      <c r="D6490" s="20" t="s">
        <v>982</v>
      </c>
      <c r="E6490" s="19"/>
      <c r="H6490" s="19"/>
      <c r="K6490" s="21">
        <f>SUM(K6488:K6489)</f>
        <v>154.41063999999997</v>
      </c>
    </row>
    <row r="6492" spans="1:27" ht="45" customHeight="1" x14ac:dyDescent="0.25">
      <c r="A6492" s="12" t="s">
        <v>2429</v>
      </c>
      <c r="B6492" s="12" t="s">
        <v>16</v>
      </c>
      <c r="C6492" s="13" t="s">
        <v>12</v>
      </c>
      <c r="D6492" s="61" t="s">
        <v>17</v>
      </c>
      <c r="E6492" s="62"/>
      <c r="F6492" s="62"/>
      <c r="G6492" s="13"/>
      <c r="H6492" s="14" t="s">
        <v>958</v>
      </c>
      <c r="I6492" s="63">
        <v>1</v>
      </c>
      <c r="J6492" s="64"/>
      <c r="K6492" s="15">
        <f>ROUND(K6504,2)</f>
        <v>435.99</v>
      </c>
      <c r="L6492" s="13"/>
      <c r="M6492" s="13"/>
      <c r="N6492" s="13"/>
      <c r="O6492" s="13"/>
      <c r="P6492" s="13"/>
      <c r="Q6492" s="13"/>
      <c r="R6492" s="13"/>
      <c r="S6492" s="13"/>
      <c r="T6492" s="13"/>
      <c r="U6492" s="13"/>
      <c r="V6492" s="13"/>
      <c r="W6492" s="13"/>
      <c r="X6492" s="13"/>
      <c r="Y6492" s="13"/>
      <c r="Z6492" s="13"/>
      <c r="AA6492" s="13"/>
    </row>
    <row r="6493" spans="1:27" x14ac:dyDescent="0.25">
      <c r="B6493" s="9" t="s">
        <v>959</v>
      </c>
    </row>
    <row r="6494" spans="1:27" x14ac:dyDescent="0.25">
      <c r="B6494" t="s">
        <v>1369</v>
      </c>
      <c r="C6494" t="s">
        <v>25</v>
      </c>
      <c r="D6494" t="s">
        <v>1370</v>
      </c>
      <c r="E6494" s="16">
        <v>0.4</v>
      </c>
      <c r="F6494" t="s">
        <v>962</v>
      </c>
      <c r="G6494" t="s">
        <v>963</v>
      </c>
      <c r="H6494" s="17">
        <v>28.61</v>
      </c>
      <c r="I6494" t="s">
        <v>964</v>
      </c>
      <c r="J6494" s="18">
        <f>ROUND(E6494/I6492* H6494,5)</f>
        <v>11.444000000000001</v>
      </c>
      <c r="K6494" s="19"/>
    </row>
    <row r="6495" spans="1:27" x14ac:dyDescent="0.25">
      <c r="B6495" t="s">
        <v>1109</v>
      </c>
      <c r="C6495" t="s">
        <v>25</v>
      </c>
      <c r="D6495" t="s">
        <v>1110</v>
      </c>
      <c r="E6495" s="16">
        <v>8</v>
      </c>
      <c r="F6495" t="s">
        <v>962</v>
      </c>
      <c r="G6495" t="s">
        <v>963</v>
      </c>
      <c r="H6495" s="17">
        <v>23.88</v>
      </c>
      <c r="I6495" t="s">
        <v>964</v>
      </c>
      <c r="J6495" s="18">
        <f>ROUND(E6495/I6492* H6495,5)</f>
        <v>191.04</v>
      </c>
      <c r="K6495" s="19"/>
    </row>
    <row r="6496" spans="1:27" x14ac:dyDescent="0.25">
      <c r="D6496" s="20" t="s">
        <v>965</v>
      </c>
      <c r="E6496" s="19"/>
      <c r="H6496" s="19"/>
      <c r="K6496" s="17">
        <f>SUM(J6494:J6495)</f>
        <v>202.48399999999998</v>
      </c>
    </row>
    <row r="6497" spans="1:27" x14ac:dyDescent="0.25">
      <c r="B6497" s="9" t="s">
        <v>966</v>
      </c>
      <c r="E6497" s="19"/>
      <c r="H6497" s="19"/>
      <c r="K6497" s="19"/>
    </row>
    <row r="6498" spans="1:27" x14ac:dyDescent="0.25">
      <c r="B6498" t="s">
        <v>2430</v>
      </c>
      <c r="C6498" t="s">
        <v>25</v>
      </c>
      <c r="D6498" t="s">
        <v>2431</v>
      </c>
      <c r="E6498" s="16">
        <v>4</v>
      </c>
      <c r="F6498" t="s">
        <v>962</v>
      </c>
      <c r="G6498" t="s">
        <v>963</v>
      </c>
      <c r="H6498" s="17">
        <v>54.81</v>
      </c>
      <c r="I6498" t="s">
        <v>964</v>
      </c>
      <c r="J6498" s="18">
        <f>ROUND(E6498/I6492* H6498,5)</f>
        <v>219.24</v>
      </c>
      <c r="K6498" s="19"/>
    </row>
    <row r="6499" spans="1:27" x14ac:dyDescent="0.25">
      <c r="D6499" s="20" t="s">
        <v>969</v>
      </c>
      <c r="E6499" s="19"/>
      <c r="H6499" s="19"/>
      <c r="K6499" s="17">
        <f>SUM(J6498:J6498)</f>
        <v>219.24</v>
      </c>
    </row>
    <row r="6500" spans="1:27" x14ac:dyDescent="0.25">
      <c r="E6500" s="19"/>
      <c r="H6500" s="19"/>
      <c r="K6500" s="19"/>
    </row>
    <row r="6501" spans="1:27" x14ac:dyDescent="0.25">
      <c r="D6501" s="20" t="s">
        <v>980</v>
      </c>
      <c r="E6501" s="19"/>
      <c r="H6501" s="19">
        <v>2</v>
      </c>
      <c r="I6501" t="s">
        <v>981</v>
      </c>
      <c r="J6501">
        <f>ROUND(H6501/100*K6496,5)</f>
        <v>4.0496800000000004</v>
      </c>
      <c r="K6501" s="19"/>
    </row>
    <row r="6502" spans="1:27" x14ac:dyDescent="0.25">
      <c r="D6502" s="20" t="s">
        <v>979</v>
      </c>
      <c r="E6502" s="19"/>
      <c r="H6502" s="19"/>
      <c r="K6502" s="21">
        <f>SUM(J6493:J6501)</f>
        <v>425.77368000000001</v>
      </c>
    </row>
    <row r="6503" spans="1:27" x14ac:dyDescent="0.25">
      <c r="D6503" s="20" t="s">
        <v>1012</v>
      </c>
      <c r="E6503" s="19"/>
      <c r="H6503" s="19">
        <v>2.4</v>
      </c>
      <c r="I6503" t="s">
        <v>981</v>
      </c>
      <c r="K6503" s="17">
        <f>ROUND(H6503/100*K6502,5)</f>
        <v>10.21857</v>
      </c>
    </row>
    <row r="6504" spans="1:27" x14ac:dyDescent="0.25">
      <c r="D6504" s="20" t="s">
        <v>982</v>
      </c>
      <c r="E6504" s="19"/>
      <c r="H6504" s="19"/>
      <c r="K6504" s="21">
        <f>SUM(K6502:K6503)</f>
        <v>435.99225000000001</v>
      </c>
    </row>
    <row r="6506" spans="1:27" ht="45" customHeight="1" x14ac:dyDescent="0.25">
      <c r="A6506" s="12" t="s">
        <v>2432</v>
      </c>
      <c r="B6506" s="12" t="s">
        <v>20</v>
      </c>
      <c r="C6506" s="13" t="s">
        <v>12</v>
      </c>
      <c r="D6506" s="61" t="s">
        <v>21</v>
      </c>
      <c r="E6506" s="62"/>
      <c r="F6506" s="62"/>
      <c r="G6506" s="13"/>
      <c r="H6506" s="14" t="s">
        <v>958</v>
      </c>
      <c r="I6506" s="63">
        <v>1</v>
      </c>
      <c r="J6506" s="64"/>
      <c r="K6506" s="15">
        <f>ROUND(K6520,2)</f>
        <v>133.74</v>
      </c>
      <c r="L6506" s="13"/>
      <c r="M6506" s="13"/>
      <c r="N6506" s="13"/>
      <c r="O6506" s="13"/>
      <c r="P6506" s="13"/>
      <c r="Q6506" s="13"/>
      <c r="R6506" s="13"/>
      <c r="S6506" s="13"/>
      <c r="T6506" s="13"/>
      <c r="U6506" s="13"/>
      <c r="V6506" s="13"/>
      <c r="W6506" s="13"/>
      <c r="X6506" s="13"/>
      <c r="Y6506" s="13"/>
      <c r="Z6506" s="13"/>
      <c r="AA6506" s="13"/>
    </row>
    <row r="6507" spans="1:27" x14ac:dyDescent="0.25">
      <c r="B6507" s="9" t="s">
        <v>959</v>
      </c>
    </row>
    <row r="6508" spans="1:27" x14ac:dyDescent="0.25">
      <c r="B6508" t="s">
        <v>1369</v>
      </c>
      <c r="C6508" t="s">
        <v>25</v>
      </c>
      <c r="D6508" t="s">
        <v>1370</v>
      </c>
      <c r="E6508" s="16">
        <v>0.2</v>
      </c>
      <c r="F6508" t="s">
        <v>962</v>
      </c>
      <c r="G6508" t="s">
        <v>963</v>
      </c>
      <c r="H6508" s="17">
        <v>28.61</v>
      </c>
      <c r="I6508" t="s">
        <v>964</v>
      </c>
      <c r="J6508" s="18">
        <f>ROUND(E6508/I6506* H6508,5)</f>
        <v>5.7220000000000004</v>
      </c>
      <c r="K6508" s="19"/>
    </row>
    <row r="6509" spans="1:27" x14ac:dyDescent="0.25">
      <c r="B6509" t="s">
        <v>1109</v>
      </c>
      <c r="C6509" t="s">
        <v>25</v>
      </c>
      <c r="D6509" t="s">
        <v>1110</v>
      </c>
      <c r="E6509" s="16">
        <v>4</v>
      </c>
      <c r="F6509" t="s">
        <v>962</v>
      </c>
      <c r="G6509" t="s">
        <v>963</v>
      </c>
      <c r="H6509" s="17">
        <v>23.88</v>
      </c>
      <c r="I6509" t="s">
        <v>964</v>
      </c>
      <c r="J6509" s="18">
        <f>ROUND(E6509/I6506* H6509,5)</f>
        <v>95.52</v>
      </c>
      <c r="K6509" s="19"/>
    </row>
    <row r="6510" spans="1:27" x14ac:dyDescent="0.25">
      <c r="D6510" s="20" t="s">
        <v>965</v>
      </c>
      <c r="E6510" s="19"/>
      <c r="H6510" s="19"/>
      <c r="K6510" s="17">
        <f>SUM(J6508:J6509)</f>
        <v>101.24199999999999</v>
      </c>
    </row>
    <row r="6511" spans="1:27" x14ac:dyDescent="0.25">
      <c r="B6511" s="9" t="s">
        <v>970</v>
      </c>
      <c r="E6511" s="19"/>
      <c r="H6511" s="19"/>
      <c r="K6511" s="19"/>
    </row>
    <row r="6512" spans="1:27" x14ac:dyDescent="0.25">
      <c r="B6512" t="s">
        <v>2433</v>
      </c>
      <c r="C6512" t="s">
        <v>12</v>
      </c>
      <c r="D6512" t="s">
        <v>2434</v>
      </c>
      <c r="E6512" s="16">
        <v>1</v>
      </c>
      <c r="G6512" t="s">
        <v>963</v>
      </c>
      <c r="H6512" s="17">
        <v>15</v>
      </c>
      <c r="I6512" t="s">
        <v>964</v>
      </c>
      <c r="J6512" s="18">
        <f>ROUND(E6512* H6512,5)</f>
        <v>15</v>
      </c>
      <c r="K6512" s="19"/>
    </row>
    <row r="6513" spans="1:27" x14ac:dyDescent="0.25">
      <c r="B6513" t="s">
        <v>2435</v>
      </c>
      <c r="C6513" t="s">
        <v>1636</v>
      </c>
      <c r="D6513" t="s">
        <v>2436</v>
      </c>
      <c r="E6513" s="16">
        <v>1</v>
      </c>
      <c r="G6513" t="s">
        <v>963</v>
      </c>
      <c r="H6513" s="17">
        <v>0.24</v>
      </c>
      <c r="I6513" t="s">
        <v>964</v>
      </c>
      <c r="J6513" s="18">
        <f>ROUND(E6513* H6513,5)</f>
        <v>0.24</v>
      </c>
      <c r="K6513" s="19"/>
    </row>
    <row r="6514" spans="1:27" x14ac:dyDescent="0.25">
      <c r="B6514" t="s">
        <v>2437</v>
      </c>
      <c r="C6514" t="s">
        <v>990</v>
      </c>
      <c r="D6514" t="s">
        <v>2438</v>
      </c>
      <c r="E6514" s="16">
        <v>1</v>
      </c>
      <c r="G6514" t="s">
        <v>963</v>
      </c>
      <c r="H6514" s="17">
        <v>12.1</v>
      </c>
      <c r="I6514" t="s">
        <v>964</v>
      </c>
      <c r="J6514" s="18">
        <f>ROUND(E6514* H6514,5)</f>
        <v>12.1</v>
      </c>
      <c r="K6514" s="19"/>
    </row>
    <row r="6515" spans="1:27" x14ac:dyDescent="0.25">
      <c r="D6515" s="20" t="s">
        <v>978</v>
      </c>
      <c r="E6515" s="19"/>
      <c r="H6515" s="19"/>
      <c r="K6515" s="17">
        <f>SUM(J6512:J6514)</f>
        <v>27.34</v>
      </c>
    </row>
    <row r="6516" spans="1:27" x14ac:dyDescent="0.25">
      <c r="E6516" s="19"/>
      <c r="H6516" s="19"/>
      <c r="K6516" s="19"/>
    </row>
    <row r="6517" spans="1:27" x14ac:dyDescent="0.25">
      <c r="D6517" s="20" t="s">
        <v>980</v>
      </c>
      <c r="E6517" s="19"/>
      <c r="H6517" s="19">
        <v>2</v>
      </c>
      <c r="I6517" t="s">
        <v>981</v>
      </c>
      <c r="J6517">
        <f>ROUND(H6517/100*K6510,5)</f>
        <v>2.0248400000000002</v>
      </c>
      <c r="K6517" s="19"/>
    </row>
    <row r="6518" spans="1:27" x14ac:dyDescent="0.25">
      <c r="D6518" s="20" t="s">
        <v>979</v>
      </c>
      <c r="E6518" s="19"/>
      <c r="H6518" s="19"/>
      <c r="K6518" s="21">
        <f>SUM(J6507:J6517)</f>
        <v>130.60684000000001</v>
      </c>
    </row>
    <row r="6519" spans="1:27" x14ac:dyDescent="0.25">
      <c r="D6519" s="20" t="s">
        <v>1012</v>
      </c>
      <c r="E6519" s="19"/>
      <c r="H6519" s="19">
        <v>2.4</v>
      </c>
      <c r="I6519" t="s">
        <v>981</v>
      </c>
      <c r="K6519" s="17">
        <f>ROUND(H6519/100*K6518,5)</f>
        <v>3.13456</v>
      </c>
    </row>
    <row r="6520" spans="1:27" x14ac:dyDescent="0.25">
      <c r="D6520" s="20" t="s">
        <v>982</v>
      </c>
      <c r="E6520" s="19"/>
      <c r="H6520" s="19"/>
      <c r="K6520" s="21">
        <f>SUM(K6518:K6519)</f>
        <v>133.7414</v>
      </c>
    </row>
    <row r="6522" spans="1:27" ht="45" customHeight="1" x14ac:dyDescent="0.25">
      <c r="A6522" s="12" t="s">
        <v>2439</v>
      </c>
      <c r="B6522" s="12" t="s">
        <v>14</v>
      </c>
      <c r="C6522" s="13" t="s">
        <v>12</v>
      </c>
      <c r="D6522" s="61" t="s">
        <v>15</v>
      </c>
      <c r="E6522" s="62"/>
      <c r="F6522" s="62"/>
      <c r="G6522" s="13"/>
      <c r="H6522" s="14" t="s">
        <v>958</v>
      </c>
      <c r="I6522" s="63">
        <v>1</v>
      </c>
      <c r="J6522" s="64"/>
      <c r="K6522" s="15">
        <f>ROUND(K6531,2)</f>
        <v>55.86</v>
      </c>
      <c r="L6522" s="13"/>
      <c r="M6522" s="13"/>
      <c r="N6522" s="13"/>
      <c r="O6522" s="13"/>
      <c r="P6522" s="13"/>
      <c r="Q6522" s="13"/>
      <c r="R6522" s="13"/>
      <c r="S6522" s="13"/>
      <c r="T6522" s="13"/>
      <c r="U6522" s="13"/>
      <c r="V6522" s="13"/>
      <c r="W6522" s="13"/>
      <c r="X6522" s="13"/>
      <c r="Y6522" s="13"/>
      <c r="Z6522" s="13"/>
      <c r="AA6522" s="13"/>
    </row>
    <row r="6523" spans="1:27" x14ac:dyDescent="0.25">
      <c r="B6523" s="9" t="s">
        <v>959</v>
      </c>
    </row>
    <row r="6524" spans="1:27" x14ac:dyDescent="0.25">
      <c r="B6524" t="s">
        <v>1109</v>
      </c>
      <c r="C6524" t="s">
        <v>25</v>
      </c>
      <c r="D6524" t="s">
        <v>1110</v>
      </c>
      <c r="E6524" s="16">
        <v>2</v>
      </c>
      <c r="F6524" t="s">
        <v>962</v>
      </c>
      <c r="G6524" t="s">
        <v>963</v>
      </c>
      <c r="H6524" s="17">
        <v>23.88</v>
      </c>
      <c r="I6524" t="s">
        <v>964</v>
      </c>
      <c r="J6524" s="18">
        <f>ROUND(E6524/I6522* H6524,5)</f>
        <v>47.76</v>
      </c>
      <c r="K6524" s="19"/>
    </row>
    <row r="6525" spans="1:27" x14ac:dyDescent="0.25">
      <c r="B6525" t="s">
        <v>1369</v>
      </c>
      <c r="C6525" t="s">
        <v>25</v>
      </c>
      <c r="D6525" t="s">
        <v>1370</v>
      </c>
      <c r="E6525" s="16">
        <v>0.2</v>
      </c>
      <c r="F6525" t="s">
        <v>962</v>
      </c>
      <c r="G6525" t="s">
        <v>963</v>
      </c>
      <c r="H6525" s="17">
        <v>28.61</v>
      </c>
      <c r="I6525" t="s">
        <v>964</v>
      </c>
      <c r="J6525" s="18">
        <f>ROUND(E6525/I6522* H6525,5)</f>
        <v>5.7220000000000004</v>
      </c>
      <c r="K6525" s="19"/>
    </row>
    <row r="6526" spans="1:27" x14ac:dyDescent="0.25">
      <c r="D6526" s="20" t="s">
        <v>965</v>
      </c>
      <c r="E6526" s="19"/>
      <c r="H6526" s="19"/>
      <c r="K6526" s="17">
        <f>SUM(J6524:J6525)</f>
        <v>53.481999999999999</v>
      </c>
    </row>
    <row r="6527" spans="1:27" x14ac:dyDescent="0.25">
      <c r="E6527" s="19"/>
      <c r="H6527" s="19"/>
      <c r="K6527" s="19"/>
    </row>
    <row r="6528" spans="1:27" x14ac:dyDescent="0.25">
      <c r="D6528" s="20" t="s">
        <v>980</v>
      </c>
      <c r="E6528" s="19"/>
      <c r="H6528" s="19">
        <v>2</v>
      </c>
      <c r="I6528" t="s">
        <v>981</v>
      </c>
      <c r="J6528">
        <f>ROUND(H6528/100*K6526,5)</f>
        <v>1.0696399999999999</v>
      </c>
      <c r="K6528" s="19"/>
    </row>
    <row r="6529" spans="1:27" x14ac:dyDescent="0.25">
      <c r="D6529" s="20" t="s">
        <v>979</v>
      </c>
      <c r="E6529" s="19"/>
      <c r="H6529" s="19"/>
      <c r="K6529" s="21">
        <f>SUM(J6523:J6528)</f>
        <v>54.551639999999999</v>
      </c>
    </row>
    <row r="6530" spans="1:27" x14ac:dyDescent="0.25">
      <c r="D6530" s="20" t="s">
        <v>1012</v>
      </c>
      <c r="E6530" s="19"/>
      <c r="H6530" s="19">
        <v>2.4</v>
      </c>
      <c r="I6530" t="s">
        <v>981</v>
      </c>
      <c r="K6530" s="17">
        <f>ROUND(H6530/100*K6529,5)</f>
        <v>1.30924</v>
      </c>
    </row>
    <row r="6531" spans="1:27" x14ac:dyDescent="0.25">
      <c r="D6531" s="20" t="s">
        <v>982</v>
      </c>
      <c r="E6531" s="19"/>
      <c r="H6531" s="19"/>
      <c r="K6531" s="21">
        <f>SUM(K6529:K6530)</f>
        <v>55.860880000000002</v>
      </c>
    </row>
    <row r="6533" spans="1:27" ht="45" customHeight="1" x14ac:dyDescent="0.25">
      <c r="A6533" s="12" t="s">
        <v>2440</v>
      </c>
      <c r="B6533" s="12" t="s">
        <v>18</v>
      </c>
      <c r="C6533" s="13" t="s">
        <v>12</v>
      </c>
      <c r="D6533" s="61" t="s">
        <v>19</v>
      </c>
      <c r="E6533" s="62"/>
      <c r="F6533" s="62"/>
      <c r="G6533" s="13"/>
      <c r="H6533" s="14" t="s">
        <v>958</v>
      </c>
      <c r="I6533" s="63">
        <v>1</v>
      </c>
      <c r="J6533" s="64"/>
      <c r="K6533" s="15">
        <f>ROUND(K6542,2)</f>
        <v>158.62</v>
      </c>
      <c r="L6533" s="13"/>
      <c r="M6533" s="13"/>
      <c r="N6533" s="13"/>
      <c r="O6533" s="13"/>
      <c r="P6533" s="13"/>
      <c r="Q6533" s="13"/>
      <c r="R6533" s="13"/>
      <c r="S6533" s="13"/>
      <c r="T6533" s="13"/>
      <c r="U6533" s="13"/>
      <c r="V6533" s="13"/>
      <c r="W6533" s="13"/>
      <c r="X6533" s="13"/>
      <c r="Y6533" s="13"/>
      <c r="Z6533" s="13"/>
      <c r="AA6533" s="13"/>
    </row>
    <row r="6534" spans="1:27" x14ac:dyDescent="0.25">
      <c r="B6534" s="9" t="s">
        <v>959</v>
      </c>
    </row>
    <row r="6535" spans="1:27" x14ac:dyDescent="0.25">
      <c r="B6535" t="s">
        <v>1369</v>
      </c>
      <c r="C6535" t="s">
        <v>25</v>
      </c>
      <c r="D6535" t="s">
        <v>1370</v>
      </c>
      <c r="E6535" s="16">
        <v>0.3</v>
      </c>
      <c r="F6535" t="s">
        <v>962</v>
      </c>
      <c r="G6535" t="s">
        <v>963</v>
      </c>
      <c r="H6535" s="17">
        <v>28.61</v>
      </c>
      <c r="I6535" t="s">
        <v>964</v>
      </c>
      <c r="J6535" s="18">
        <f>ROUND(E6535/I6533* H6535,5)</f>
        <v>8.5830000000000002</v>
      </c>
      <c r="K6535" s="19"/>
    </row>
    <row r="6536" spans="1:27" x14ac:dyDescent="0.25">
      <c r="B6536" t="s">
        <v>1109</v>
      </c>
      <c r="C6536" t="s">
        <v>25</v>
      </c>
      <c r="D6536" t="s">
        <v>1110</v>
      </c>
      <c r="E6536" s="16">
        <v>6</v>
      </c>
      <c r="F6536" t="s">
        <v>962</v>
      </c>
      <c r="G6536" t="s">
        <v>963</v>
      </c>
      <c r="H6536" s="17">
        <v>23.88</v>
      </c>
      <c r="I6536" t="s">
        <v>964</v>
      </c>
      <c r="J6536" s="18">
        <f>ROUND(E6536/I6533* H6536,5)</f>
        <v>143.28</v>
      </c>
      <c r="K6536" s="19"/>
    </row>
    <row r="6537" spans="1:27" x14ac:dyDescent="0.25">
      <c r="D6537" s="20" t="s">
        <v>965</v>
      </c>
      <c r="E6537" s="19"/>
      <c r="H6537" s="19"/>
      <c r="K6537" s="17">
        <f>SUM(J6535:J6536)</f>
        <v>151.863</v>
      </c>
    </row>
    <row r="6538" spans="1:27" x14ac:dyDescent="0.25">
      <c r="E6538" s="19"/>
      <c r="H6538" s="19"/>
      <c r="K6538" s="19"/>
    </row>
    <row r="6539" spans="1:27" x14ac:dyDescent="0.25">
      <c r="D6539" s="20" t="s">
        <v>980</v>
      </c>
      <c r="E6539" s="19"/>
      <c r="H6539" s="19">
        <v>2</v>
      </c>
      <c r="I6539" t="s">
        <v>981</v>
      </c>
      <c r="J6539">
        <f>ROUND(H6539/100*K6537,5)</f>
        <v>3.0372599999999998</v>
      </c>
      <c r="K6539" s="19"/>
    </row>
    <row r="6540" spans="1:27" x14ac:dyDescent="0.25">
      <c r="D6540" s="20" t="s">
        <v>979</v>
      </c>
      <c r="E6540" s="19"/>
      <c r="H6540" s="19"/>
      <c r="K6540" s="21">
        <f>SUM(J6534:J6539)</f>
        <v>154.90026</v>
      </c>
    </row>
    <row r="6541" spans="1:27" x14ac:dyDescent="0.25">
      <c r="D6541" s="20" t="s">
        <v>1012</v>
      </c>
      <c r="E6541" s="19"/>
      <c r="H6541" s="19">
        <v>2.4</v>
      </c>
      <c r="I6541" t="s">
        <v>981</v>
      </c>
      <c r="K6541" s="17">
        <f>ROUND(H6541/100*K6540,5)</f>
        <v>3.7176100000000001</v>
      </c>
    </row>
    <row r="6542" spans="1:27" x14ac:dyDescent="0.25">
      <c r="D6542" s="20" t="s">
        <v>982</v>
      </c>
      <c r="E6542" s="19"/>
      <c r="H6542" s="19"/>
      <c r="K6542" s="21">
        <f>SUM(K6540:K6541)</f>
        <v>158.61787000000001</v>
      </c>
    </row>
    <row r="6544" spans="1:27" ht="45" customHeight="1" x14ac:dyDescent="0.25">
      <c r="A6544" s="12" t="s">
        <v>2441</v>
      </c>
      <c r="B6544" s="12" t="s">
        <v>22</v>
      </c>
      <c r="C6544" s="13" t="s">
        <v>12</v>
      </c>
      <c r="D6544" s="61" t="s">
        <v>23</v>
      </c>
      <c r="E6544" s="62"/>
      <c r="F6544" s="62"/>
      <c r="G6544" s="13"/>
      <c r="H6544" s="14" t="s">
        <v>958</v>
      </c>
      <c r="I6544" s="63">
        <v>1</v>
      </c>
      <c r="J6544" s="64"/>
      <c r="K6544" s="15">
        <f>ROUND(K6553,2)</f>
        <v>52.87</v>
      </c>
      <c r="L6544" s="13"/>
      <c r="M6544" s="13"/>
      <c r="N6544" s="13"/>
      <c r="O6544" s="13"/>
      <c r="P6544" s="13"/>
      <c r="Q6544" s="13"/>
      <c r="R6544" s="13"/>
      <c r="S6544" s="13"/>
      <c r="T6544" s="13"/>
      <c r="U6544" s="13"/>
      <c r="V6544" s="13"/>
      <c r="W6544" s="13"/>
      <c r="X6544" s="13"/>
      <c r="Y6544" s="13"/>
      <c r="Z6544" s="13"/>
      <c r="AA6544" s="13"/>
    </row>
    <row r="6545" spans="1:27" x14ac:dyDescent="0.25">
      <c r="B6545" s="9" t="s">
        <v>959</v>
      </c>
    </row>
    <row r="6546" spans="1:27" x14ac:dyDescent="0.25">
      <c r="B6546" t="s">
        <v>1369</v>
      </c>
      <c r="C6546" t="s">
        <v>25</v>
      </c>
      <c r="D6546" t="s">
        <v>1370</v>
      </c>
      <c r="E6546" s="16">
        <v>0.1</v>
      </c>
      <c r="F6546" t="s">
        <v>962</v>
      </c>
      <c r="G6546" t="s">
        <v>963</v>
      </c>
      <c r="H6546" s="17">
        <v>28.61</v>
      </c>
      <c r="I6546" t="s">
        <v>964</v>
      </c>
      <c r="J6546" s="18">
        <f>ROUND(E6546/I6544* H6546,5)</f>
        <v>2.8610000000000002</v>
      </c>
      <c r="K6546" s="19"/>
    </row>
    <row r="6547" spans="1:27" x14ac:dyDescent="0.25">
      <c r="B6547" t="s">
        <v>1109</v>
      </c>
      <c r="C6547" t="s">
        <v>25</v>
      </c>
      <c r="D6547" t="s">
        <v>1110</v>
      </c>
      <c r="E6547" s="16">
        <v>2</v>
      </c>
      <c r="F6547" t="s">
        <v>962</v>
      </c>
      <c r="G6547" t="s">
        <v>963</v>
      </c>
      <c r="H6547" s="17">
        <v>23.88</v>
      </c>
      <c r="I6547" t="s">
        <v>964</v>
      </c>
      <c r="J6547" s="18">
        <f>ROUND(E6547/I6544* H6547,5)</f>
        <v>47.76</v>
      </c>
      <c r="K6547" s="19"/>
    </row>
    <row r="6548" spans="1:27" x14ac:dyDescent="0.25">
      <c r="D6548" s="20" t="s">
        <v>965</v>
      </c>
      <c r="E6548" s="19"/>
      <c r="H6548" s="19"/>
      <c r="K6548" s="17">
        <f>SUM(J6546:J6547)</f>
        <v>50.620999999999995</v>
      </c>
    </row>
    <row r="6549" spans="1:27" x14ac:dyDescent="0.25">
      <c r="E6549" s="19"/>
      <c r="H6549" s="19"/>
      <c r="K6549" s="19"/>
    </row>
    <row r="6550" spans="1:27" x14ac:dyDescent="0.25">
      <c r="D6550" s="20" t="s">
        <v>980</v>
      </c>
      <c r="E6550" s="19"/>
      <c r="H6550" s="19">
        <v>2</v>
      </c>
      <c r="I6550" t="s">
        <v>981</v>
      </c>
      <c r="J6550">
        <f>ROUND(H6550/100*K6548,5)</f>
        <v>1.0124200000000001</v>
      </c>
      <c r="K6550" s="19"/>
    </row>
    <row r="6551" spans="1:27" x14ac:dyDescent="0.25">
      <c r="D6551" s="20" t="s">
        <v>979</v>
      </c>
      <c r="E6551" s="19"/>
      <c r="H6551" s="19"/>
      <c r="K6551" s="21">
        <f>SUM(J6545:J6550)</f>
        <v>51.633419999999994</v>
      </c>
    </row>
    <row r="6552" spans="1:27" x14ac:dyDescent="0.25">
      <c r="D6552" s="20" t="s">
        <v>1012</v>
      </c>
      <c r="E6552" s="19"/>
      <c r="H6552" s="19">
        <v>2.4</v>
      </c>
      <c r="I6552" t="s">
        <v>981</v>
      </c>
      <c r="K6552" s="17">
        <f>ROUND(H6552/100*K6551,5)</f>
        <v>1.2392000000000001</v>
      </c>
    </row>
    <row r="6553" spans="1:27" x14ac:dyDescent="0.25">
      <c r="D6553" s="20" t="s">
        <v>982</v>
      </c>
      <c r="E6553" s="19"/>
      <c r="H6553" s="19"/>
      <c r="K6553" s="21">
        <f>SUM(K6551:K6552)</f>
        <v>52.872619999999991</v>
      </c>
    </row>
    <row r="6555" spans="1:27" ht="45" customHeight="1" x14ac:dyDescent="0.25">
      <c r="A6555" s="12" t="s">
        <v>2442</v>
      </c>
      <c r="B6555" s="12" t="s">
        <v>41</v>
      </c>
      <c r="C6555" s="13" t="s">
        <v>12</v>
      </c>
      <c r="D6555" s="61" t="s">
        <v>42</v>
      </c>
      <c r="E6555" s="62"/>
      <c r="F6555" s="62"/>
      <c r="G6555" s="13"/>
      <c r="H6555" s="14" t="s">
        <v>958</v>
      </c>
      <c r="I6555" s="63">
        <v>1</v>
      </c>
      <c r="J6555" s="64"/>
      <c r="K6555" s="15">
        <v>250</v>
      </c>
      <c r="L6555" s="13"/>
      <c r="M6555" s="13"/>
      <c r="N6555" s="13"/>
      <c r="O6555" s="13"/>
      <c r="P6555" s="13"/>
      <c r="Q6555" s="13"/>
      <c r="R6555" s="13"/>
      <c r="S6555" s="13"/>
      <c r="T6555" s="13"/>
      <c r="U6555" s="13"/>
      <c r="V6555" s="13"/>
      <c r="W6555" s="13"/>
      <c r="X6555" s="13"/>
      <c r="Y6555" s="13"/>
      <c r="Z6555" s="13"/>
      <c r="AA6555" s="13"/>
    </row>
    <row r="6556" spans="1:27" ht="45" customHeight="1" x14ac:dyDescent="0.25">
      <c r="A6556" s="12" t="s">
        <v>2443</v>
      </c>
      <c r="B6556" s="12" t="s">
        <v>942</v>
      </c>
      <c r="C6556" s="13" t="s">
        <v>12</v>
      </c>
      <c r="D6556" s="61" t="s">
        <v>943</v>
      </c>
      <c r="E6556" s="62"/>
      <c r="F6556" s="62"/>
      <c r="G6556" s="13"/>
      <c r="H6556" s="14" t="s">
        <v>958</v>
      </c>
      <c r="I6556" s="63">
        <v>1</v>
      </c>
      <c r="J6556" s="64"/>
      <c r="K6556" s="15">
        <f>ROUND(K6565,2)</f>
        <v>80.540000000000006</v>
      </c>
      <c r="L6556" s="13"/>
      <c r="M6556" s="13"/>
      <c r="N6556" s="13"/>
      <c r="O6556" s="13"/>
      <c r="P6556" s="13"/>
      <c r="Q6556" s="13"/>
      <c r="R6556" s="13"/>
      <c r="S6556" s="13"/>
      <c r="T6556" s="13"/>
      <c r="U6556" s="13"/>
      <c r="V6556" s="13"/>
      <c r="W6556" s="13"/>
      <c r="X6556" s="13"/>
      <c r="Y6556" s="13"/>
      <c r="Z6556" s="13"/>
      <c r="AA6556" s="13"/>
    </row>
    <row r="6557" spans="1:27" x14ac:dyDescent="0.25">
      <c r="B6557" s="9" t="s">
        <v>959</v>
      </c>
    </row>
    <row r="6558" spans="1:27" x14ac:dyDescent="0.25">
      <c r="B6558" t="s">
        <v>2444</v>
      </c>
      <c r="C6558" t="s">
        <v>25</v>
      </c>
      <c r="D6558" t="s">
        <v>2445</v>
      </c>
      <c r="E6558" s="16">
        <v>1</v>
      </c>
      <c r="F6558" t="s">
        <v>962</v>
      </c>
      <c r="G6558" t="s">
        <v>963</v>
      </c>
      <c r="H6558" s="17">
        <v>31.99</v>
      </c>
      <c r="I6558" t="s">
        <v>964</v>
      </c>
      <c r="J6558" s="18">
        <f>ROUND(E6558/I6556* H6558,5)</f>
        <v>31.99</v>
      </c>
      <c r="K6558" s="19"/>
    </row>
    <row r="6559" spans="1:27" x14ac:dyDescent="0.25">
      <c r="B6559" t="s">
        <v>2446</v>
      </c>
      <c r="C6559" t="s">
        <v>25</v>
      </c>
      <c r="D6559" t="s">
        <v>2447</v>
      </c>
      <c r="E6559" s="16">
        <v>1</v>
      </c>
      <c r="F6559" t="s">
        <v>962</v>
      </c>
      <c r="G6559" t="s">
        <v>963</v>
      </c>
      <c r="H6559" s="17">
        <v>45.12</v>
      </c>
      <c r="I6559" t="s">
        <v>964</v>
      </c>
      <c r="J6559" s="18">
        <f>ROUND(E6559/I6556* H6559,5)</f>
        <v>45.12</v>
      </c>
      <c r="K6559" s="19"/>
    </row>
    <row r="6560" spans="1:27" x14ac:dyDescent="0.25">
      <c r="D6560" s="20" t="s">
        <v>965</v>
      </c>
      <c r="E6560" s="19"/>
      <c r="H6560" s="19"/>
      <c r="K6560" s="17">
        <f>SUM(J6558:J6559)</f>
        <v>77.11</v>
      </c>
    </row>
    <row r="6561" spans="1:27" x14ac:dyDescent="0.25">
      <c r="E6561" s="19"/>
      <c r="H6561" s="19"/>
      <c r="K6561" s="19"/>
    </row>
    <row r="6562" spans="1:27" x14ac:dyDescent="0.25">
      <c r="D6562" s="20" t="s">
        <v>980</v>
      </c>
      <c r="E6562" s="19"/>
      <c r="H6562" s="19">
        <v>2</v>
      </c>
      <c r="I6562" t="s">
        <v>981</v>
      </c>
      <c r="J6562">
        <f>ROUND(H6562/100*K6560,5)</f>
        <v>1.5422</v>
      </c>
      <c r="K6562" s="19"/>
    </row>
    <row r="6563" spans="1:27" x14ac:dyDescent="0.25">
      <c r="D6563" s="20" t="s">
        <v>979</v>
      </c>
      <c r="E6563" s="19"/>
      <c r="H6563" s="19"/>
      <c r="K6563" s="21">
        <f>SUM(J6557:J6562)</f>
        <v>78.652199999999993</v>
      </c>
    </row>
    <row r="6564" spans="1:27" x14ac:dyDescent="0.25">
      <c r="D6564" s="20" t="s">
        <v>1012</v>
      </c>
      <c r="E6564" s="19"/>
      <c r="H6564" s="19">
        <v>2.4</v>
      </c>
      <c r="I6564" t="s">
        <v>981</v>
      </c>
      <c r="K6564" s="17">
        <f>ROUND(H6564/100*K6563,5)</f>
        <v>1.8876500000000001</v>
      </c>
    </row>
    <row r="6565" spans="1:27" x14ac:dyDescent="0.25">
      <c r="D6565" s="20" t="s">
        <v>982</v>
      </c>
      <c r="E6565" s="19"/>
      <c r="H6565" s="19"/>
      <c r="K6565" s="21">
        <f>SUM(K6563:K6564)</f>
        <v>80.539849999999987</v>
      </c>
    </row>
    <row r="6567" spans="1:27" ht="45" customHeight="1" x14ac:dyDescent="0.25">
      <c r="A6567" s="12" t="s">
        <v>2448</v>
      </c>
      <c r="B6567" s="12" t="s">
        <v>944</v>
      </c>
      <c r="C6567" s="13" t="s">
        <v>12</v>
      </c>
      <c r="D6567" s="61" t="s">
        <v>945</v>
      </c>
      <c r="E6567" s="62"/>
      <c r="F6567" s="62"/>
      <c r="G6567" s="13"/>
      <c r="H6567" s="14" t="s">
        <v>958</v>
      </c>
      <c r="I6567" s="63">
        <v>1</v>
      </c>
      <c r="J6567" s="64"/>
      <c r="K6567" s="15">
        <f>ROUND(K6576,2)</f>
        <v>80.540000000000006</v>
      </c>
      <c r="L6567" s="13"/>
      <c r="M6567" s="13"/>
      <c r="N6567" s="13"/>
      <c r="O6567" s="13"/>
      <c r="P6567" s="13"/>
      <c r="Q6567" s="13"/>
      <c r="R6567" s="13"/>
      <c r="S6567" s="13"/>
      <c r="T6567" s="13"/>
      <c r="U6567" s="13"/>
      <c r="V6567" s="13"/>
      <c r="W6567" s="13"/>
      <c r="X6567" s="13"/>
      <c r="Y6567" s="13"/>
      <c r="Z6567" s="13"/>
      <c r="AA6567" s="13"/>
    </row>
    <row r="6568" spans="1:27" x14ac:dyDescent="0.25">
      <c r="B6568" s="9" t="s">
        <v>959</v>
      </c>
    </row>
    <row r="6569" spans="1:27" x14ac:dyDescent="0.25">
      <c r="B6569" t="s">
        <v>2446</v>
      </c>
      <c r="C6569" t="s">
        <v>25</v>
      </c>
      <c r="D6569" t="s">
        <v>2447</v>
      </c>
      <c r="E6569" s="16">
        <v>1</v>
      </c>
      <c r="F6569" t="s">
        <v>962</v>
      </c>
      <c r="G6569" t="s">
        <v>963</v>
      </c>
      <c r="H6569" s="17">
        <v>45.12</v>
      </c>
      <c r="I6569" t="s">
        <v>964</v>
      </c>
      <c r="J6569" s="18">
        <f>ROUND(E6569/I6567* H6569,5)</f>
        <v>45.12</v>
      </c>
      <c r="K6569" s="19"/>
    </row>
    <row r="6570" spans="1:27" x14ac:dyDescent="0.25">
      <c r="B6570" t="s">
        <v>2444</v>
      </c>
      <c r="C6570" t="s">
        <v>25</v>
      </c>
      <c r="D6570" t="s">
        <v>2445</v>
      </c>
      <c r="E6570" s="16">
        <v>1</v>
      </c>
      <c r="F6570" t="s">
        <v>962</v>
      </c>
      <c r="G6570" t="s">
        <v>963</v>
      </c>
      <c r="H6570" s="17">
        <v>31.99</v>
      </c>
      <c r="I6570" t="s">
        <v>964</v>
      </c>
      <c r="J6570" s="18">
        <f>ROUND(E6570/I6567* H6570,5)</f>
        <v>31.99</v>
      </c>
      <c r="K6570" s="19"/>
    </row>
    <row r="6571" spans="1:27" x14ac:dyDescent="0.25">
      <c r="D6571" s="20" t="s">
        <v>965</v>
      </c>
      <c r="E6571" s="19"/>
      <c r="H6571" s="19"/>
      <c r="K6571" s="17">
        <f>SUM(J6569:J6570)</f>
        <v>77.11</v>
      </c>
    </row>
    <row r="6572" spans="1:27" x14ac:dyDescent="0.25">
      <c r="E6572" s="19"/>
      <c r="H6572" s="19"/>
      <c r="K6572" s="19"/>
    </row>
    <row r="6573" spans="1:27" x14ac:dyDescent="0.25">
      <c r="D6573" s="20" t="s">
        <v>980</v>
      </c>
      <c r="E6573" s="19"/>
      <c r="H6573" s="19">
        <v>2</v>
      </c>
      <c r="I6573" t="s">
        <v>981</v>
      </c>
      <c r="J6573">
        <f>ROUND(H6573/100*K6571,5)</f>
        <v>1.5422</v>
      </c>
      <c r="K6573" s="19"/>
    </row>
    <row r="6574" spans="1:27" x14ac:dyDescent="0.25">
      <c r="D6574" s="20" t="s">
        <v>979</v>
      </c>
      <c r="E6574" s="19"/>
      <c r="H6574" s="19"/>
      <c r="K6574" s="21">
        <f>SUM(J6568:J6573)</f>
        <v>78.652199999999993</v>
      </c>
    </row>
    <row r="6575" spans="1:27" x14ac:dyDescent="0.25">
      <c r="D6575" s="20" t="s">
        <v>1012</v>
      </c>
      <c r="E6575" s="19"/>
      <c r="H6575" s="19">
        <v>2.4</v>
      </c>
      <c r="I6575" t="s">
        <v>981</v>
      </c>
      <c r="K6575" s="17">
        <f>ROUND(H6575/100*K6574,5)</f>
        <v>1.8876500000000001</v>
      </c>
    </row>
    <row r="6576" spans="1:27" x14ac:dyDescent="0.25">
      <c r="D6576" s="20" t="s">
        <v>982</v>
      </c>
      <c r="E6576" s="19"/>
      <c r="H6576" s="19"/>
      <c r="K6576" s="21">
        <f>SUM(K6574:K6575)</f>
        <v>80.539849999999987</v>
      </c>
    </row>
    <row r="6578" spans="1:27" ht="45" customHeight="1" x14ac:dyDescent="0.25">
      <c r="A6578" s="12" t="s">
        <v>2449</v>
      </c>
      <c r="B6578" s="12" t="s">
        <v>946</v>
      </c>
      <c r="C6578" s="13" t="s">
        <v>12</v>
      </c>
      <c r="D6578" s="61" t="s">
        <v>947</v>
      </c>
      <c r="E6578" s="62"/>
      <c r="F6578" s="62"/>
      <c r="G6578" s="13"/>
      <c r="H6578" s="14" t="s">
        <v>958</v>
      </c>
      <c r="I6578" s="63">
        <v>1</v>
      </c>
      <c r="J6578" s="64"/>
      <c r="K6578" s="15">
        <f>ROUND(K6587,2)</f>
        <v>80.540000000000006</v>
      </c>
      <c r="L6578" s="13"/>
      <c r="M6578" s="13"/>
      <c r="N6578" s="13"/>
      <c r="O6578" s="13"/>
      <c r="P6578" s="13"/>
      <c r="Q6578" s="13"/>
      <c r="R6578" s="13"/>
      <c r="S6578" s="13"/>
      <c r="T6578" s="13"/>
      <c r="U6578" s="13"/>
      <c r="V6578" s="13"/>
      <c r="W6578" s="13"/>
      <c r="X6578" s="13"/>
      <c r="Y6578" s="13"/>
      <c r="Z6578" s="13"/>
      <c r="AA6578" s="13"/>
    </row>
    <row r="6579" spans="1:27" x14ac:dyDescent="0.25">
      <c r="B6579" s="9" t="s">
        <v>959</v>
      </c>
    </row>
    <row r="6580" spans="1:27" x14ac:dyDescent="0.25">
      <c r="B6580" t="s">
        <v>2446</v>
      </c>
      <c r="C6580" t="s">
        <v>25</v>
      </c>
      <c r="D6580" t="s">
        <v>2447</v>
      </c>
      <c r="E6580" s="16">
        <v>1</v>
      </c>
      <c r="F6580" t="s">
        <v>962</v>
      </c>
      <c r="G6580" t="s">
        <v>963</v>
      </c>
      <c r="H6580" s="17">
        <v>45.12</v>
      </c>
      <c r="I6580" t="s">
        <v>964</v>
      </c>
      <c r="J6580" s="18">
        <f>ROUND(E6580/I6578* H6580,5)</f>
        <v>45.12</v>
      </c>
      <c r="K6580" s="19"/>
    </row>
    <row r="6581" spans="1:27" x14ac:dyDescent="0.25">
      <c r="B6581" t="s">
        <v>2444</v>
      </c>
      <c r="C6581" t="s">
        <v>25</v>
      </c>
      <c r="D6581" t="s">
        <v>2445</v>
      </c>
      <c r="E6581" s="16">
        <v>1</v>
      </c>
      <c r="F6581" t="s">
        <v>962</v>
      </c>
      <c r="G6581" t="s">
        <v>963</v>
      </c>
      <c r="H6581" s="17">
        <v>31.99</v>
      </c>
      <c r="I6581" t="s">
        <v>964</v>
      </c>
      <c r="J6581" s="18">
        <f>ROUND(E6581/I6578* H6581,5)</f>
        <v>31.99</v>
      </c>
      <c r="K6581" s="19"/>
    </row>
    <row r="6582" spans="1:27" x14ac:dyDescent="0.25">
      <c r="D6582" s="20" t="s">
        <v>965</v>
      </c>
      <c r="E6582" s="19"/>
      <c r="H6582" s="19"/>
      <c r="K6582" s="17">
        <f>SUM(J6580:J6581)</f>
        <v>77.11</v>
      </c>
    </row>
    <row r="6583" spans="1:27" x14ac:dyDescent="0.25">
      <c r="E6583" s="19"/>
      <c r="H6583" s="19"/>
      <c r="K6583" s="19"/>
    </row>
    <row r="6584" spans="1:27" x14ac:dyDescent="0.25">
      <c r="D6584" s="20" t="s">
        <v>980</v>
      </c>
      <c r="E6584" s="19"/>
      <c r="H6584" s="19">
        <v>2</v>
      </c>
      <c r="I6584" t="s">
        <v>981</v>
      </c>
      <c r="J6584">
        <f>ROUND(H6584/100*K6582,5)</f>
        <v>1.5422</v>
      </c>
      <c r="K6584" s="19"/>
    </row>
    <row r="6585" spans="1:27" x14ac:dyDescent="0.25">
      <c r="D6585" s="20" t="s">
        <v>979</v>
      </c>
      <c r="E6585" s="19"/>
      <c r="H6585" s="19"/>
      <c r="K6585" s="21">
        <f>SUM(J6579:J6584)</f>
        <v>78.652199999999993</v>
      </c>
    </row>
    <row r="6586" spans="1:27" x14ac:dyDescent="0.25">
      <c r="D6586" s="20" t="s">
        <v>1012</v>
      </c>
      <c r="E6586" s="19"/>
      <c r="H6586" s="19">
        <v>2.4</v>
      </c>
      <c r="I6586" t="s">
        <v>981</v>
      </c>
      <c r="K6586" s="17">
        <f>ROUND(H6586/100*K6585,5)</f>
        <v>1.8876500000000001</v>
      </c>
    </row>
    <row r="6587" spans="1:27" x14ac:dyDescent="0.25">
      <c r="D6587" s="20" t="s">
        <v>982</v>
      </c>
      <c r="E6587" s="19"/>
      <c r="H6587" s="19"/>
      <c r="K6587" s="21">
        <f>SUM(K6585:K6586)</f>
        <v>80.539849999999987</v>
      </c>
    </row>
    <row r="6589" spans="1:27" ht="45" customHeight="1" x14ac:dyDescent="0.25">
      <c r="A6589" s="12" t="s">
        <v>2450</v>
      </c>
      <c r="B6589" s="12" t="s">
        <v>948</v>
      </c>
      <c r="C6589" s="13" t="s">
        <v>12</v>
      </c>
      <c r="D6589" s="61" t="s">
        <v>949</v>
      </c>
      <c r="E6589" s="62"/>
      <c r="F6589" s="62"/>
      <c r="G6589" s="13"/>
      <c r="H6589" s="14" t="s">
        <v>958</v>
      </c>
      <c r="I6589" s="63">
        <v>1</v>
      </c>
      <c r="J6589" s="64"/>
      <c r="K6589" s="15">
        <f>ROUND(K6597,2)</f>
        <v>100.24</v>
      </c>
      <c r="L6589" s="13"/>
      <c r="M6589" s="13"/>
      <c r="N6589" s="13"/>
      <c r="O6589" s="13"/>
      <c r="P6589" s="13"/>
      <c r="Q6589" s="13"/>
      <c r="R6589" s="13"/>
      <c r="S6589" s="13"/>
      <c r="T6589" s="13"/>
      <c r="U6589" s="13"/>
      <c r="V6589" s="13"/>
      <c r="W6589" s="13"/>
      <c r="X6589" s="13"/>
      <c r="Y6589" s="13"/>
      <c r="Z6589" s="13"/>
      <c r="AA6589" s="13"/>
    </row>
    <row r="6590" spans="1:27" x14ac:dyDescent="0.25">
      <c r="B6590" s="9" t="s">
        <v>959</v>
      </c>
    </row>
    <row r="6591" spans="1:27" x14ac:dyDescent="0.25">
      <c r="B6591" t="s">
        <v>2444</v>
      </c>
      <c r="C6591" t="s">
        <v>25</v>
      </c>
      <c r="D6591" t="s">
        <v>2445</v>
      </c>
      <c r="E6591" s="16">
        <v>3</v>
      </c>
      <c r="F6591" t="s">
        <v>962</v>
      </c>
      <c r="G6591" t="s">
        <v>963</v>
      </c>
      <c r="H6591" s="17">
        <v>31.99</v>
      </c>
      <c r="I6591" t="s">
        <v>964</v>
      </c>
      <c r="J6591" s="18">
        <f>ROUND(E6591/I6589* H6591,5)</f>
        <v>95.97</v>
      </c>
      <c r="K6591" s="19"/>
    </row>
    <row r="6592" spans="1:27" x14ac:dyDescent="0.25">
      <c r="D6592" s="20" t="s">
        <v>965</v>
      </c>
      <c r="E6592" s="19"/>
      <c r="H6592" s="19"/>
      <c r="K6592" s="17">
        <f>SUM(J6591:J6591)</f>
        <v>95.97</v>
      </c>
    </row>
    <row r="6593" spans="1:27" x14ac:dyDescent="0.25">
      <c r="E6593" s="19"/>
      <c r="H6593" s="19"/>
      <c r="K6593" s="19"/>
    </row>
    <row r="6594" spans="1:27" x14ac:dyDescent="0.25">
      <c r="D6594" s="20" t="s">
        <v>980</v>
      </c>
      <c r="E6594" s="19"/>
      <c r="H6594" s="19">
        <v>2</v>
      </c>
      <c r="I6594" t="s">
        <v>981</v>
      </c>
      <c r="J6594">
        <f>ROUND(H6594/100*K6592,5)</f>
        <v>1.9194</v>
      </c>
      <c r="K6594" s="19"/>
    </row>
    <row r="6595" spans="1:27" x14ac:dyDescent="0.25">
      <c r="D6595" s="20" t="s">
        <v>979</v>
      </c>
      <c r="E6595" s="19"/>
      <c r="H6595" s="19"/>
      <c r="K6595" s="21">
        <f>SUM(J6590:J6594)</f>
        <v>97.889399999999995</v>
      </c>
    </row>
    <row r="6596" spans="1:27" x14ac:dyDescent="0.25">
      <c r="D6596" s="20" t="s">
        <v>1012</v>
      </c>
      <c r="E6596" s="19"/>
      <c r="H6596" s="19">
        <v>2.4</v>
      </c>
      <c r="I6596" t="s">
        <v>981</v>
      </c>
      <c r="K6596" s="17">
        <f>ROUND(H6596/100*K6595,5)</f>
        <v>2.3493499999999998</v>
      </c>
    </row>
    <row r="6597" spans="1:27" x14ac:dyDescent="0.25">
      <c r="D6597" s="20" t="s">
        <v>982</v>
      </c>
      <c r="E6597" s="19"/>
      <c r="H6597" s="19"/>
      <c r="K6597" s="21">
        <f>SUM(K6595:K6596)</f>
        <v>100.23875</v>
      </c>
    </row>
    <row r="6599" spans="1:27" ht="45" customHeight="1" x14ac:dyDescent="0.25">
      <c r="A6599" s="12" t="s">
        <v>2451</v>
      </c>
      <c r="B6599" s="12" t="s">
        <v>932</v>
      </c>
      <c r="C6599" s="13" t="s">
        <v>56</v>
      </c>
      <c r="D6599" s="61" t="s">
        <v>933</v>
      </c>
      <c r="E6599" s="62"/>
      <c r="F6599" s="62"/>
      <c r="G6599" s="13"/>
      <c r="H6599" s="14" t="s">
        <v>958</v>
      </c>
      <c r="I6599" s="63">
        <v>1</v>
      </c>
      <c r="J6599" s="64"/>
      <c r="K6599" s="15">
        <f>ROUND(K6607,2)</f>
        <v>4.01</v>
      </c>
      <c r="L6599" s="13"/>
      <c r="M6599" s="13"/>
      <c r="N6599" s="13"/>
      <c r="O6599" s="13"/>
      <c r="P6599" s="13"/>
      <c r="Q6599" s="13"/>
      <c r="R6599" s="13"/>
      <c r="S6599" s="13"/>
      <c r="T6599" s="13"/>
      <c r="U6599" s="13"/>
      <c r="V6599" s="13"/>
      <c r="W6599" s="13"/>
      <c r="X6599" s="13"/>
      <c r="Y6599" s="13"/>
      <c r="Z6599" s="13"/>
      <c r="AA6599" s="13"/>
    </row>
    <row r="6600" spans="1:27" x14ac:dyDescent="0.25">
      <c r="B6600" s="9" t="s">
        <v>959</v>
      </c>
    </row>
    <row r="6601" spans="1:27" x14ac:dyDescent="0.25">
      <c r="B6601" t="s">
        <v>1109</v>
      </c>
      <c r="C6601" t="s">
        <v>25</v>
      </c>
      <c r="D6601" t="s">
        <v>1110</v>
      </c>
      <c r="E6601" s="16">
        <v>0.2</v>
      </c>
      <c r="F6601" t="s">
        <v>962</v>
      </c>
      <c r="G6601" t="s">
        <v>963</v>
      </c>
      <c r="H6601" s="17">
        <v>19.22</v>
      </c>
      <c r="I6601" t="s">
        <v>964</v>
      </c>
      <c r="J6601" s="18">
        <f>ROUND(E6601/I6599* H6601,5)</f>
        <v>3.8439999999999999</v>
      </c>
      <c r="K6601" s="19"/>
    </row>
    <row r="6602" spans="1:27" x14ac:dyDescent="0.25">
      <c r="D6602" s="20" t="s">
        <v>965</v>
      </c>
      <c r="E6602" s="19"/>
      <c r="H6602" s="19"/>
      <c r="K6602" s="17">
        <f>SUM(J6601:J6601)</f>
        <v>3.8439999999999999</v>
      </c>
    </row>
    <row r="6603" spans="1:27" x14ac:dyDescent="0.25">
      <c r="E6603" s="19"/>
      <c r="H6603" s="19"/>
      <c r="K6603" s="19"/>
    </row>
    <row r="6604" spans="1:27" x14ac:dyDescent="0.25">
      <c r="D6604" s="20" t="s">
        <v>980</v>
      </c>
      <c r="E6604" s="19"/>
      <c r="H6604" s="19">
        <v>2</v>
      </c>
      <c r="I6604" t="s">
        <v>981</v>
      </c>
      <c r="J6604">
        <f>ROUND(H6604/100*K6602,5)</f>
        <v>7.6880000000000004E-2</v>
      </c>
      <c r="K6604" s="19"/>
    </row>
    <row r="6605" spans="1:27" x14ac:dyDescent="0.25">
      <c r="D6605" s="20" t="s">
        <v>979</v>
      </c>
      <c r="E6605" s="19"/>
      <c r="H6605" s="19"/>
      <c r="K6605" s="21">
        <f>SUM(J6600:J6604)</f>
        <v>3.9208799999999999</v>
      </c>
    </row>
    <row r="6606" spans="1:27" x14ac:dyDescent="0.25">
      <c r="D6606" s="20" t="s">
        <v>1012</v>
      </c>
      <c r="E6606" s="19"/>
      <c r="H6606" s="19">
        <v>2.4</v>
      </c>
      <c r="I6606" t="s">
        <v>981</v>
      </c>
      <c r="K6606" s="17">
        <f>ROUND(H6606/100*K6605,5)</f>
        <v>9.4100000000000003E-2</v>
      </c>
    </row>
    <row r="6607" spans="1:27" x14ac:dyDescent="0.25">
      <c r="D6607" s="20" t="s">
        <v>982</v>
      </c>
      <c r="E6607" s="19"/>
      <c r="H6607" s="19"/>
      <c r="K6607" s="21">
        <f>SUM(K6605:K6606)</f>
        <v>4.0149799999999995</v>
      </c>
    </row>
    <row r="6609" spans="1:27" ht="45" customHeight="1" x14ac:dyDescent="0.25">
      <c r="A6609" s="12" t="s">
        <v>2452</v>
      </c>
      <c r="B6609" s="12" t="s">
        <v>934</v>
      </c>
      <c r="C6609" s="13" t="s">
        <v>56</v>
      </c>
      <c r="D6609" s="61" t="s">
        <v>935</v>
      </c>
      <c r="E6609" s="62"/>
      <c r="F6609" s="62"/>
      <c r="G6609" s="13"/>
      <c r="H6609" s="14" t="s">
        <v>958</v>
      </c>
      <c r="I6609" s="63">
        <v>1</v>
      </c>
      <c r="J6609" s="64"/>
      <c r="K6609" s="15">
        <f>ROUND(K6621,2)</f>
        <v>71.3</v>
      </c>
      <c r="L6609" s="13"/>
      <c r="M6609" s="13"/>
      <c r="N6609" s="13"/>
      <c r="O6609" s="13"/>
      <c r="P6609" s="13"/>
      <c r="Q6609" s="13"/>
      <c r="R6609" s="13"/>
      <c r="S6609" s="13"/>
      <c r="T6609" s="13"/>
      <c r="U6609" s="13"/>
      <c r="V6609" s="13"/>
      <c r="W6609" s="13"/>
      <c r="X6609" s="13"/>
      <c r="Y6609" s="13"/>
      <c r="Z6609" s="13"/>
      <c r="AA6609" s="13"/>
    </row>
    <row r="6610" spans="1:27" x14ac:dyDescent="0.25">
      <c r="B6610" s="9" t="s">
        <v>959</v>
      </c>
    </row>
    <row r="6611" spans="1:27" x14ac:dyDescent="0.25">
      <c r="B6611" t="s">
        <v>1061</v>
      </c>
      <c r="C6611" t="s">
        <v>25</v>
      </c>
      <c r="D6611" t="s">
        <v>1062</v>
      </c>
      <c r="E6611" s="16">
        <v>1.4</v>
      </c>
      <c r="F6611" t="s">
        <v>962</v>
      </c>
      <c r="G6611" t="s">
        <v>963</v>
      </c>
      <c r="H6611" s="17">
        <v>23.11</v>
      </c>
      <c r="I6611" t="s">
        <v>964</v>
      </c>
      <c r="J6611" s="18">
        <f>ROUND(E6611/I6609* H6611,5)</f>
        <v>32.353999999999999</v>
      </c>
      <c r="K6611" s="19"/>
    </row>
    <row r="6612" spans="1:27" x14ac:dyDescent="0.25">
      <c r="B6612" t="s">
        <v>1059</v>
      </c>
      <c r="C6612" t="s">
        <v>25</v>
      </c>
      <c r="D6612" t="s">
        <v>1060</v>
      </c>
      <c r="E6612" s="16">
        <v>1.4</v>
      </c>
      <c r="F6612" t="s">
        <v>962</v>
      </c>
      <c r="G6612" t="s">
        <v>963</v>
      </c>
      <c r="H6612" s="17">
        <v>20.49</v>
      </c>
      <c r="I6612" t="s">
        <v>964</v>
      </c>
      <c r="J6612" s="18">
        <f>ROUND(E6612/I6609* H6612,5)</f>
        <v>28.686</v>
      </c>
      <c r="K6612" s="19"/>
    </row>
    <row r="6613" spans="1:27" x14ac:dyDescent="0.25">
      <c r="D6613" s="20" t="s">
        <v>965</v>
      </c>
      <c r="E6613" s="19"/>
      <c r="H6613" s="19"/>
      <c r="K6613" s="17">
        <f>SUM(J6611:J6612)</f>
        <v>61.04</v>
      </c>
    </row>
    <row r="6614" spans="1:27" x14ac:dyDescent="0.25">
      <c r="B6614" s="9" t="s">
        <v>970</v>
      </c>
      <c r="E6614" s="19"/>
      <c r="H6614" s="19"/>
      <c r="K6614" s="19"/>
    </row>
    <row r="6615" spans="1:27" x14ac:dyDescent="0.25">
      <c r="B6615" t="s">
        <v>2453</v>
      </c>
      <c r="C6615" t="s">
        <v>28</v>
      </c>
      <c r="D6615" t="s">
        <v>2454</v>
      </c>
      <c r="E6615" s="16">
        <v>1.5</v>
      </c>
      <c r="G6615" t="s">
        <v>963</v>
      </c>
      <c r="H6615" s="17">
        <v>4.91</v>
      </c>
      <c r="I6615" t="s">
        <v>964</v>
      </c>
      <c r="J6615" s="18">
        <f>ROUND(E6615* H6615,5)</f>
        <v>7.3650000000000002</v>
      </c>
      <c r="K6615" s="19"/>
    </row>
    <row r="6616" spans="1:27" x14ac:dyDescent="0.25">
      <c r="D6616" s="20" t="s">
        <v>978</v>
      </c>
      <c r="E6616" s="19"/>
      <c r="H6616" s="19"/>
      <c r="K6616" s="17">
        <f>SUM(J6615:J6615)</f>
        <v>7.3650000000000002</v>
      </c>
    </row>
    <row r="6617" spans="1:27" x14ac:dyDescent="0.25">
      <c r="E6617" s="19"/>
      <c r="H6617" s="19"/>
      <c r="K6617" s="19"/>
    </row>
    <row r="6618" spans="1:27" x14ac:dyDescent="0.25">
      <c r="D6618" s="20" t="s">
        <v>980</v>
      </c>
      <c r="E6618" s="19"/>
      <c r="H6618" s="19">
        <v>2</v>
      </c>
      <c r="I6618" t="s">
        <v>981</v>
      </c>
      <c r="J6618">
        <f>ROUND(H6618/100*K6613,5)</f>
        <v>1.2208000000000001</v>
      </c>
      <c r="K6618" s="19"/>
    </row>
    <row r="6619" spans="1:27" x14ac:dyDescent="0.25">
      <c r="D6619" s="20" t="s">
        <v>979</v>
      </c>
      <c r="E6619" s="19"/>
      <c r="H6619" s="19"/>
      <c r="K6619" s="21">
        <f>SUM(J6610:J6618)</f>
        <v>69.625799999999998</v>
      </c>
    </row>
    <row r="6620" spans="1:27" x14ac:dyDescent="0.25">
      <c r="D6620" s="20" t="s">
        <v>1012</v>
      </c>
      <c r="E6620" s="19"/>
      <c r="H6620" s="19">
        <v>2.4</v>
      </c>
      <c r="I6620" t="s">
        <v>981</v>
      </c>
      <c r="K6620" s="17">
        <f>ROUND(H6620/100*K6619,5)</f>
        <v>1.6710199999999999</v>
      </c>
    </row>
    <row r="6621" spans="1:27" x14ac:dyDescent="0.25">
      <c r="D6621" s="20" t="s">
        <v>982</v>
      </c>
      <c r="E6621" s="19"/>
      <c r="H6621" s="19"/>
      <c r="K6621" s="21">
        <f>SUM(K6619:K6620)</f>
        <v>71.296819999999997</v>
      </c>
    </row>
    <row r="6623" spans="1:27" ht="45" customHeight="1" x14ac:dyDescent="0.25">
      <c r="A6623" s="12" t="s">
        <v>2455</v>
      </c>
      <c r="B6623" s="12" t="s">
        <v>173</v>
      </c>
      <c r="C6623" s="13" t="s">
        <v>12</v>
      </c>
      <c r="D6623" s="61" t="s">
        <v>174</v>
      </c>
      <c r="E6623" s="62"/>
      <c r="F6623" s="62"/>
      <c r="G6623" s="13"/>
      <c r="H6623" s="14" t="s">
        <v>958</v>
      </c>
      <c r="I6623" s="63">
        <v>1</v>
      </c>
      <c r="J6623" s="64"/>
      <c r="K6623" s="15">
        <f>ROUND(K6634,2)</f>
        <v>21.5</v>
      </c>
      <c r="L6623" s="13"/>
      <c r="M6623" s="13"/>
      <c r="N6623" s="13"/>
      <c r="O6623" s="13"/>
      <c r="P6623" s="13"/>
      <c r="Q6623" s="13"/>
      <c r="R6623" s="13"/>
      <c r="S6623" s="13"/>
      <c r="T6623" s="13"/>
      <c r="U6623" s="13"/>
      <c r="V6623" s="13"/>
      <c r="W6623" s="13"/>
      <c r="X6623" s="13"/>
      <c r="Y6623" s="13"/>
      <c r="Z6623" s="13"/>
      <c r="AA6623" s="13"/>
    </row>
    <row r="6624" spans="1:27" x14ac:dyDescent="0.25">
      <c r="B6624" s="9" t="s">
        <v>959</v>
      </c>
    </row>
    <row r="6625" spans="1:27" x14ac:dyDescent="0.25">
      <c r="B6625" t="s">
        <v>1111</v>
      </c>
      <c r="C6625" t="s">
        <v>25</v>
      </c>
      <c r="D6625" t="s">
        <v>1112</v>
      </c>
      <c r="E6625" s="16">
        <v>0.85</v>
      </c>
      <c r="F6625" t="s">
        <v>962</v>
      </c>
      <c r="G6625" t="s">
        <v>963</v>
      </c>
      <c r="H6625" s="17">
        <v>23.11</v>
      </c>
      <c r="I6625" t="s">
        <v>964</v>
      </c>
      <c r="J6625" s="18">
        <f>ROUND(E6625/I6623* H6625,5)</f>
        <v>19.6435</v>
      </c>
      <c r="K6625" s="19"/>
    </row>
    <row r="6626" spans="1:27" x14ac:dyDescent="0.25">
      <c r="D6626" s="20" t="s">
        <v>965</v>
      </c>
      <c r="E6626" s="19"/>
      <c r="H6626" s="19"/>
      <c r="K6626" s="17">
        <f>SUM(J6625:J6625)</f>
        <v>19.6435</v>
      </c>
    </row>
    <row r="6627" spans="1:27" x14ac:dyDescent="0.25">
      <c r="B6627" s="9" t="s">
        <v>970</v>
      </c>
      <c r="E6627" s="19"/>
      <c r="H6627" s="19"/>
      <c r="K6627" s="19"/>
    </row>
    <row r="6628" spans="1:27" x14ac:dyDescent="0.25">
      <c r="B6628" t="s">
        <v>996</v>
      </c>
      <c r="C6628" t="s">
        <v>990</v>
      </c>
      <c r="D6628" t="s">
        <v>997</v>
      </c>
      <c r="E6628" s="16">
        <v>8</v>
      </c>
      <c r="G6628" t="s">
        <v>963</v>
      </c>
      <c r="H6628" s="17">
        <v>0.12</v>
      </c>
      <c r="I6628" t="s">
        <v>964</v>
      </c>
      <c r="J6628" s="18">
        <f>ROUND(E6628* H6628,5)</f>
        <v>0.96</v>
      </c>
      <c r="K6628" s="19"/>
    </row>
    <row r="6629" spans="1:27" x14ac:dyDescent="0.25">
      <c r="D6629" s="20" t="s">
        <v>978</v>
      </c>
      <c r="E6629" s="19"/>
      <c r="H6629" s="19"/>
      <c r="K6629" s="17">
        <f>SUM(J6628:J6628)</f>
        <v>0.96</v>
      </c>
    </row>
    <row r="6630" spans="1:27" x14ac:dyDescent="0.25">
      <c r="E6630" s="19"/>
      <c r="H6630" s="19"/>
      <c r="K6630" s="19"/>
    </row>
    <row r="6631" spans="1:27" x14ac:dyDescent="0.25">
      <c r="D6631" s="20" t="s">
        <v>980</v>
      </c>
      <c r="E6631" s="19"/>
      <c r="H6631" s="19">
        <v>2</v>
      </c>
      <c r="I6631" t="s">
        <v>981</v>
      </c>
      <c r="J6631">
        <f>ROUND(H6631/100*K6626,5)</f>
        <v>0.39287</v>
      </c>
      <c r="K6631" s="19"/>
    </row>
    <row r="6632" spans="1:27" x14ac:dyDescent="0.25">
      <c r="D6632" s="20" t="s">
        <v>979</v>
      </c>
      <c r="E6632" s="19"/>
      <c r="H6632" s="19"/>
      <c r="K6632" s="21">
        <f>SUM(J6624:J6631)</f>
        <v>20.996369999999999</v>
      </c>
    </row>
    <row r="6633" spans="1:27" x14ac:dyDescent="0.25">
      <c r="D6633" s="20" t="s">
        <v>1012</v>
      </c>
      <c r="E6633" s="19"/>
      <c r="H6633" s="19">
        <v>2.4</v>
      </c>
      <c r="I6633" t="s">
        <v>981</v>
      </c>
      <c r="K6633" s="17">
        <f>ROUND(H6633/100*K6632,5)</f>
        <v>0.50390999999999997</v>
      </c>
    </row>
    <row r="6634" spans="1:27" x14ac:dyDescent="0.25">
      <c r="D6634" s="20" t="s">
        <v>982</v>
      </c>
      <c r="E6634" s="19"/>
      <c r="H6634" s="19"/>
      <c r="K6634" s="21">
        <f>SUM(K6632:K6633)</f>
        <v>21.50028</v>
      </c>
    </row>
    <row r="6636" spans="1:27" ht="45" customHeight="1" x14ac:dyDescent="0.25">
      <c r="A6636" s="12" t="s">
        <v>2456</v>
      </c>
      <c r="B6636" s="12" t="s">
        <v>175</v>
      </c>
      <c r="C6636" s="13" t="s">
        <v>12</v>
      </c>
      <c r="D6636" s="61" t="s">
        <v>176</v>
      </c>
      <c r="E6636" s="62"/>
      <c r="F6636" s="62"/>
      <c r="G6636" s="13"/>
      <c r="H6636" s="14" t="s">
        <v>958</v>
      </c>
      <c r="I6636" s="63">
        <v>1</v>
      </c>
      <c r="J6636" s="64"/>
      <c r="K6636" s="15">
        <f>ROUND(K6647,2)</f>
        <v>26.6</v>
      </c>
      <c r="L6636" s="13"/>
      <c r="M6636" s="13"/>
      <c r="N6636" s="13"/>
      <c r="O6636" s="13"/>
      <c r="P6636" s="13"/>
      <c r="Q6636" s="13"/>
      <c r="R6636" s="13"/>
      <c r="S6636" s="13"/>
      <c r="T6636" s="13"/>
      <c r="U6636" s="13"/>
      <c r="V6636" s="13"/>
      <c r="W6636" s="13"/>
      <c r="X6636" s="13"/>
      <c r="Y6636" s="13"/>
      <c r="Z6636" s="13"/>
      <c r="AA6636" s="13"/>
    </row>
    <row r="6637" spans="1:27" x14ac:dyDescent="0.25">
      <c r="B6637" s="9" t="s">
        <v>959</v>
      </c>
    </row>
    <row r="6638" spans="1:27" x14ac:dyDescent="0.25">
      <c r="B6638" t="s">
        <v>1111</v>
      </c>
      <c r="C6638" t="s">
        <v>25</v>
      </c>
      <c r="D6638" t="s">
        <v>1112</v>
      </c>
      <c r="E6638" s="16">
        <v>1</v>
      </c>
      <c r="F6638" t="s">
        <v>962</v>
      </c>
      <c r="G6638" t="s">
        <v>963</v>
      </c>
      <c r="H6638" s="17">
        <v>23.11</v>
      </c>
      <c r="I6638" t="s">
        <v>964</v>
      </c>
      <c r="J6638" s="18">
        <f>ROUND(E6638/I6636* H6638,5)</f>
        <v>23.11</v>
      </c>
      <c r="K6638" s="19"/>
    </row>
    <row r="6639" spans="1:27" x14ac:dyDescent="0.25">
      <c r="D6639" s="20" t="s">
        <v>965</v>
      </c>
      <c r="E6639" s="19"/>
      <c r="H6639" s="19"/>
      <c r="K6639" s="17">
        <f>SUM(J6638:J6638)</f>
        <v>23.11</v>
      </c>
    </row>
    <row r="6640" spans="1:27" x14ac:dyDescent="0.25">
      <c r="B6640" s="9" t="s">
        <v>970</v>
      </c>
      <c r="E6640" s="19"/>
      <c r="H6640" s="19"/>
      <c r="K6640" s="19"/>
    </row>
    <row r="6641" spans="1:27" x14ac:dyDescent="0.25">
      <c r="B6641" t="s">
        <v>996</v>
      </c>
      <c r="C6641" t="s">
        <v>990</v>
      </c>
      <c r="D6641" t="s">
        <v>997</v>
      </c>
      <c r="E6641" s="16">
        <v>20</v>
      </c>
      <c r="G6641" t="s">
        <v>963</v>
      </c>
      <c r="H6641" s="17">
        <v>0.12</v>
      </c>
      <c r="I6641" t="s">
        <v>964</v>
      </c>
      <c r="J6641" s="18">
        <f>ROUND(E6641* H6641,5)</f>
        <v>2.4</v>
      </c>
      <c r="K6641" s="19"/>
    </row>
    <row r="6642" spans="1:27" x14ac:dyDescent="0.25">
      <c r="D6642" s="20" t="s">
        <v>978</v>
      </c>
      <c r="E6642" s="19"/>
      <c r="H6642" s="19"/>
      <c r="K6642" s="17">
        <f>SUM(J6641:J6641)</f>
        <v>2.4</v>
      </c>
    </row>
    <row r="6643" spans="1:27" x14ac:dyDescent="0.25">
      <c r="E6643" s="19"/>
      <c r="H6643" s="19"/>
      <c r="K6643" s="19"/>
    </row>
    <row r="6644" spans="1:27" x14ac:dyDescent="0.25">
      <c r="D6644" s="20" t="s">
        <v>980</v>
      </c>
      <c r="E6644" s="19"/>
      <c r="H6644" s="19">
        <v>2</v>
      </c>
      <c r="I6644" t="s">
        <v>981</v>
      </c>
      <c r="J6644">
        <f>ROUND(H6644/100*K6639,5)</f>
        <v>0.4622</v>
      </c>
      <c r="K6644" s="19"/>
    </row>
    <row r="6645" spans="1:27" x14ac:dyDescent="0.25">
      <c r="D6645" s="20" t="s">
        <v>979</v>
      </c>
      <c r="E6645" s="19"/>
      <c r="H6645" s="19"/>
      <c r="K6645" s="21">
        <f>SUM(J6637:J6644)</f>
        <v>25.972199999999997</v>
      </c>
    </row>
    <row r="6646" spans="1:27" x14ac:dyDescent="0.25">
      <c r="D6646" s="20" t="s">
        <v>1012</v>
      </c>
      <c r="E6646" s="19"/>
      <c r="H6646" s="19">
        <v>2.4</v>
      </c>
      <c r="I6646" t="s">
        <v>981</v>
      </c>
      <c r="K6646" s="17">
        <f>ROUND(H6646/100*K6645,5)</f>
        <v>0.62333000000000005</v>
      </c>
    </row>
    <row r="6647" spans="1:27" x14ac:dyDescent="0.25">
      <c r="D6647" s="20" t="s">
        <v>982</v>
      </c>
      <c r="E6647" s="19"/>
      <c r="H6647" s="19"/>
      <c r="K6647" s="21">
        <f>SUM(K6645:K6646)</f>
        <v>26.595529999999997</v>
      </c>
    </row>
    <row r="6649" spans="1:27" ht="45" customHeight="1" x14ac:dyDescent="0.25">
      <c r="A6649" s="12" t="s">
        <v>2457</v>
      </c>
      <c r="B6649" s="12" t="s">
        <v>177</v>
      </c>
      <c r="C6649" s="13" t="s">
        <v>28</v>
      </c>
      <c r="D6649" s="61" t="s">
        <v>178</v>
      </c>
      <c r="E6649" s="62"/>
      <c r="F6649" s="62"/>
      <c r="G6649" s="13"/>
      <c r="H6649" s="14" t="s">
        <v>958</v>
      </c>
      <c r="I6649" s="63">
        <v>1</v>
      </c>
      <c r="J6649" s="64"/>
      <c r="K6649" s="15">
        <f>ROUND(K6660,2)</f>
        <v>23.57</v>
      </c>
      <c r="L6649" s="13"/>
      <c r="M6649" s="13"/>
      <c r="N6649" s="13"/>
      <c r="O6649" s="13"/>
      <c r="P6649" s="13"/>
      <c r="Q6649" s="13"/>
      <c r="R6649" s="13"/>
      <c r="S6649" s="13"/>
      <c r="T6649" s="13"/>
      <c r="U6649" s="13"/>
      <c r="V6649" s="13"/>
      <c r="W6649" s="13"/>
      <c r="X6649" s="13"/>
      <c r="Y6649" s="13"/>
      <c r="Z6649" s="13"/>
      <c r="AA6649" s="13"/>
    </row>
    <row r="6650" spans="1:27" x14ac:dyDescent="0.25">
      <c r="B6650" s="9" t="s">
        <v>959</v>
      </c>
    </row>
    <row r="6651" spans="1:27" x14ac:dyDescent="0.25">
      <c r="B6651" t="s">
        <v>1111</v>
      </c>
      <c r="C6651" t="s">
        <v>25</v>
      </c>
      <c r="D6651" t="s">
        <v>1112</v>
      </c>
      <c r="E6651" s="16">
        <v>0.9</v>
      </c>
      <c r="F6651" t="s">
        <v>962</v>
      </c>
      <c r="G6651" t="s">
        <v>963</v>
      </c>
      <c r="H6651" s="17">
        <v>23.11</v>
      </c>
      <c r="I6651" t="s">
        <v>964</v>
      </c>
      <c r="J6651" s="18">
        <f>ROUND(E6651/I6649* H6651,5)</f>
        <v>20.798999999999999</v>
      </c>
      <c r="K6651" s="19"/>
    </row>
    <row r="6652" spans="1:27" x14ac:dyDescent="0.25">
      <c r="D6652" s="20" t="s">
        <v>965</v>
      </c>
      <c r="E6652" s="19"/>
      <c r="H6652" s="19"/>
      <c r="K6652" s="17">
        <f>SUM(J6651:J6651)</f>
        <v>20.798999999999999</v>
      </c>
    </row>
    <row r="6653" spans="1:27" x14ac:dyDescent="0.25">
      <c r="B6653" s="9" t="s">
        <v>970</v>
      </c>
      <c r="E6653" s="19"/>
      <c r="H6653" s="19"/>
      <c r="K6653" s="19"/>
    </row>
    <row r="6654" spans="1:27" x14ac:dyDescent="0.25">
      <c r="B6654" t="s">
        <v>996</v>
      </c>
      <c r="C6654" t="s">
        <v>990</v>
      </c>
      <c r="D6654" t="s">
        <v>997</v>
      </c>
      <c r="E6654" s="16">
        <v>15</v>
      </c>
      <c r="G6654" t="s">
        <v>963</v>
      </c>
      <c r="H6654" s="17">
        <v>0.12</v>
      </c>
      <c r="I6654" t="s">
        <v>964</v>
      </c>
      <c r="J6654" s="18">
        <f>ROUND(E6654* H6654,5)</f>
        <v>1.8</v>
      </c>
      <c r="K6654" s="19"/>
    </row>
    <row r="6655" spans="1:27" x14ac:dyDescent="0.25">
      <c r="D6655" s="20" t="s">
        <v>978</v>
      </c>
      <c r="E6655" s="19"/>
      <c r="H6655" s="19"/>
      <c r="K6655" s="17">
        <f>SUM(J6654:J6654)</f>
        <v>1.8</v>
      </c>
    </row>
    <row r="6656" spans="1:27" x14ac:dyDescent="0.25">
      <c r="E6656" s="19"/>
      <c r="H6656" s="19"/>
      <c r="K6656" s="19"/>
    </row>
    <row r="6657" spans="1:27" x14ac:dyDescent="0.25">
      <c r="D6657" s="20" t="s">
        <v>980</v>
      </c>
      <c r="E6657" s="19"/>
      <c r="H6657" s="19">
        <v>2</v>
      </c>
      <c r="I6657" t="s">
        <v>981</v>
      </c>
      <c r="J6657">
        <f>ROUND(H6657/100*K6652,5)</f>
        <v>0.41598000000000002</v>
      </c>
      <c r="K6657" s="19"/>
    </row>
    <row r="6658" spans="1:27" x14ac:dyDescent="0.25">
      <c r="D6658" s="20" t="s">
        <v>979</v>
      </c>
      <c r="E6658" s="19"/>
      <c r="H6658" s="19"/>
      <c r="K6658" s="21">
        <f>SUM(J6650:J6657)</f>
        <v>23.014980000000001</v>
      </c>
    </row>
    <row r="6659" spans="1:27" x14ac:dyDescent="0.25">
      <c r="D6659" s="20" t="s">
        <v>1012</v>
      </c>
      <c r="E6659" s="19"/>
      <c r="H6659" s="19">
        <v>2.4</v>
      </c>
      <c r="I6659" t="s">
        <v>981</v>
      </c>
      <c r="K6659" s="17">
        <f>ROUND(H6659/100*K6658,5)</f>
        <v>0.55235999999999996</v>
      </c>
    </row>
    <row r="6660" spans="1:27" x14ac:dyDescent="0.25">
      <c r="D6660" s="20" t="s">
        <v>982</v>
      </c>
      <c r="E6660" s="19"/>
      <c r="H6660" s="19"/>
      <c r="K6660" s="21">
        <f>SUM(K6658:K6659)</f>
        <v>23.567340000000002</v>
      </c>
    </row>
    <row r="6662" spans="1:27" ht="45" customHeight="1" x14ac:dyDescent="0.25">
      <c r="A6662" s="12" t="s">
        <v>2458</v>
      </c>
      <c r="B6662" s="12" t="s">
        <v>179</v>
      </c>
      <c r="C6662" s="13" t="s">
        <v>28</v>
      </c>
      <c r="D6662" s="61" t="s">
        <v>180</v>
      </c>
      <c r="E6662" s="62"/>
      <c r="F6662" s="62"/>
      <c r="G6662" s="13"/>
      <c r="H6662" s="14" t="s">
        <v>958</v>
      </c>
      <c r="I6662" s="63">
        <v>1</v>
      </c>
      <c r="J6662" s="64"/>
      <c r="K6662" s="15">
        <f>ROUND(K6673,2)</f>
        <v>22.36</v>
      </c>
      <c r="L6662" s="13"/>
      <c r="M6662" s="13"/>
      <c r="N6662" s="13"/>
      <c r="O6662" s="13"/>
      <c r="P6662" s="13"/>
      <c r="Q6662" s="13"/>
      <c r="R6662" s="13"/>
      <c r="S6662" s="13"/>
      <c r="T6662" s="13"/>
      <c r="U6662" s="13"/>
      <c r="V6662" s="13"/>
      <c r="W6662" s="13"/>
      <c r="X6662" s="13"/>
      <c r="Y6662" s="13"/>
      <c r="Z6662" s="13"/>
      <c r="AA6662" s="13"/>
    </row>
    <row r="6663" spans="1:27" x14ac:dyDescent="0.25">
      <c r="B6663" s="9" t="s">
        <v>959</v>
      </c>
    </row>
    <row r="6664" spans="1:27" x14ac:dyDescent="0.25">
      <c r="B6664" t="s">
        <v>1111</v>
      </c>
      <c r="C6664" t="s">
        <v>25</v>
      </c>
      <c r="D6664" t="s">
        <v>1112</v>
      </c>
      <c r="E6664" s="16">
        <v>0.85</v>
      </c>
      <c r="F6664" t="s">
        <v>962</v>
      </c>
      <c r="G6664" t="s">
        <v>963</v>
      </c>
      <c r="H6664" s="17">
        <v>23.11</v>
      </c>
      <c r="I6664" t="s">
        <v>964</v>
      </c>
      <c r="J6664" s="18">
        <f>ROUND(E6664/I6662* H6664,5)</f>
        <v>19.6435</v>
      </c>
      <c r="K6664" s="19"/>
    </row>
    <row r="6665" spans="1:27" x14ac:dyDescent="0.25">
      <c r="D6665" s="20" t="s">
        <v>965</v>
      </c>
      <c r="E6665" s="19"/>
      <c r="H6665" s="19"/>
      <c r="K6665" s="17">
        <f>SUM(J6664:J6664)</f>
        <v>19.6435</v>
      </c>
    </row>
    <row r="6666" spans="1:27" x14ac:dyDescent="0.25">
      <c r="B6666" s="9" t="s">
        <v>970</v>
      </c>
      <c r="E6666" s="19"/>
      <c r="H6666" s="19"/>
      <c r="K6666" s="19"/>
    </row>
    <row r="6667" spans="1:27" x14ac:dyDescent="0.25">
      <c r="B6667" t="s">
        <v>996</v>
      </c>
      <c r="C6667" t="s">
        <v>990</v>
      </c>
      <c r="D6667" t="s">
        <v>997</v>
      </c>
      <c r="E6667" s="16">
        <v>15</v>
      </c>
      <c r="G6667" t="s">
        <v>963</v>
      </c>
      <c r="H6667" s="17">
        <v>0.12</v>
      </c>
      <c r="I6667" t="s">
        <v>964</v>
      </c>
      <c r="J6667" s="18">
        <f>ROUND(E6667* H6667,5)</f>
        <v>1.8</v>
      </c>
      <c r="K6667" s="19"/>
    </row>
    <row r="6668" spans="1:27" x14ac:dyDescent="0.25">
      <c r="D6668" s="20" t="s">
        <v>978</v>
      </c>
      <c r="E6668" s="19"/>
      <c r="H6668" s="19"/>
      <c r="K6668" s="17">
        <f>SUM(J6667:J6667)</f>
        <v>1.8</v>
      </c>
    </row>
    <row r="6669" spans="1:27" x14ac:dyDescent="0.25">
      <c r="E6669" s="19"/>
      <c r="H6669" s="19"/>
      <c r="K6669" s="19"/>
    </row>
    <row r="6670" spans="1:27" x14ac:dyDescent="0.25">
      <c r="D6670" s="20" t="s">
        <v>980</v>
      </c>
      <c r="E6670" s="19"/>
      <c r="H6670" s="19">
        <v>2</v>
      </c>
      <c r="I6670" t="s">
        <v>981</v>
      </c>
      <c r="J6670">
        <f>ROUND(H6670/100*K6665,5)</f>
        <v>0.39287</v>
      </c>
      <c r="K6670" s="19"/>
    </row>
    <row r="6671" spans="1:27" x14ac:dyDescent="0.25">
      <c r="D6671" s="20" t="s">
        <v>979</v>
      </c>
      <c r="E6671" s="19"/>
      <c r="H6671" s="19"/>
      <c r="K6671" s="21">
        <f>SUM(J6663:J6670)</f>
        <v>21.836369999999999</v>
      </c>
    </row>
    <row r="6672" spans="1:27" x14ac:dyDescent="0.25">
      <c r="D6672" s="20" t="s">
        <v>1012</v>
      </c>
      <c r="E6672" s="19"/>
      <c r="H6672" s="19">
        <v>2.4</v>
      </c>
      <c r="I6672" t="s">
        <v>981</v>
      </c>
      <c r="K6672" s="17">
        <f>ROUND(H6672/100*K6671,5)</f>
        <v>0.52407000000000004</v>
      </c>
    </row>
    <row r="6673" spans="1:27" x14ac:dyDescent="0.25">
      <c r="D6673" s="20" t="s">
        <v>982</v>
      </c>
      <c r="E6673" s="19"/>
      <c r="H6673" s="19"/>
      <c r="K6673" s="21">
        <f>SUM(K6671:K6672)</f>
        <v>22.360439999999997</v>
      </c>
    </row>
    <row r="6675" spans="1:27" ht="45" customHeight="1" x14ac:dyDescent="0.25">
      <c r="A6675" s="12" t="s">
        <v>2459</v>
      </c>
      <c r="B6675" s="12" t="s">
        <v>688</v>
      </c>
      <c r="C6675" s="13" t="s">
        <v>28</v>
      </c>
      <c r="D6675" s="61" t="s">
        <v>689</v>
      </c>
      <c r="E6675" s="62"/>
      <c r="F6675" s="62"/>
      <c r="G6675" s="13"/>
      <c r="H6675" s="14" t="s">
        <v>958</v>
      </c>
      <c r="I6675" s="63">
        <v>1</v>
      </c>
      <c r="J6675" s="64"/>
      <c r="K6675" s="15">
        <f>ROUND(K6686,2)</f>
        <v>5.37</v>
      </c>
      <c r="L6675" s="13"/>
      <c r="M6675" s="13"/>
      <c r="N6675" s="13"/>
      <c r="O6675" s="13"/>
      <c r="P6675" s="13"/>
      <c r="Q6675" s="13"/>
      <c r="R6675" s="13"/>
      <c r="S6675" s="13"/>
      <c r="T6675" s="13"/>
      <c r="U6675" s="13"/>
      <c r="V6675" s="13"/>
      <c r="W6675" s="13"/>
      <c r="X6675" s="13"/>
      <c r="Y6675" s="13"/>
      <c r="Z6675" s="13"/>
      <c r="AA6675" s="13"/>
    </row>
    <row r="6676" spans="1:27" x14ac:dyDescent="0.25">
      <c r="B6676" s="9" t="s">
        <v>959</v>
      </c>
    </row>
    <row r="6677" spans="1:27" x14ac:dyDescent="0.25">
      <c r="B6677" t="s">
        <v>1330</v>
      </c>
      <c r="C6677" t="s">
        <v>25</v>
      </c>
      <c r="D6677" t="s">
        <v>1331</v>
      </c>
      <c r="E6677" s="16">
        <v>0.17</v>
      </c>
      <c r="F6677" t="s">
        <v>962</v>
      </c>
      <c r="G6677" t="s">
        <v>963</v>
      </c>
      <c r="H6677" s="17">
        <v>23.11</v>
      </c>
      <c r="I6677" t="s">
        <v>964</v>
      </c>
      <c r="J6677" s="18">
        <f>ROUND(E6677/I6675* H6677,5)</f>
        <v>3.9287000000000001</v>
      </c>
      <c r="K6677" s="19"/>
    </row>
    <row r="6678" spans="1:27" x14ac:dyDescent="0.25">
      <c r="D6678" s="20" t="s">
        <v>965</v>
      </c>
      <c r="E6678" s="19"/>
      <c r="H6678" s="19"/>
      <c r="K6678" s="17">
        <f>SUM(J6677:J6677)</f>
        <v>3.9287000000000001</v>
      </c>
    </row>
    <row r="6679" spans="1:27" x14ac:dyDescent="0.25">
      <c r="B6679" s="9" t="s">
        <v>970</v>
      </c>
      <c r="E6679" s="19"/>
      <c r="H6679" s="19"/>
      <c r="K6679" s="19"/>
    </row>
    <row r="6680" spans="1:27" x14ac:dyDescent="0.25">
      <c r="B6680" t="s">
        <v>1813</v>
      </c>
      <c r="C6680" t="s">
        <v>990</v>
      </c>
      <c r="D6680" t="s">
        <v>1814</v>
      </c>
      <c r="E6680" s="16">
        <v>0.4</v>
      </c>
      <c r="G6680" t="s">
        <v>963</v>
      </c>
      <c r="H6680" s="17">
        <v>3.08</v>
      </c>
      <c r="I6680" t="s">
        <v>964</v>
      </c>
      <c r="J6680" s="18">
        <f>ROUND(E6680* H6680,5)</f>
        <v>1.232</v>
      </c>
      <c r="K6680" s="19"/>
    </row>
    <row r="6681" spans="1:27" x14ac:dyDescent="0.25">
      <c r="D6681" s="20" t="s">
        <v>978</v>
      </c>
      <c r="E6681" s="19"/>
      <c r="H6681" s="19"/>
      <c r="K6681" s="17">
        <f>SUM(J6680:J6680)</f>
        <v>1.232</v>
      </c>
    </row>
    <row r="6682" spans="1:27" x14ac:dyDescent="0.25">
      <c r="E6682" s="19"/>
      <c r="H6682" s="19"/>
      <c r="K6682" s="19"/>
    </row>
    <row r="6683" spans="1:27" x14ac:dyDescent="0.25">
      <c r="D6683" s="20" t="s">
        <v>980</v>
      </c>
      <c r="E6683" s="19"/>
      <c r="H6683" s="19">
        <v>2</v>
      </c>
      <c r="I6683" t="s">
        <v>981</v>
      </c>
      <c r="J6683">
        <f>ROUND(H6683/100*K6678,5)</f>
        <v>7.8570000000000001E-2</v>
      </c>
      <c r="K6683" s="19"/>
    </row>
    <row r="6684" spans="1:27" x14ac:dyDescent="0.25">
      <c r="D6684" s="20" t="s">
        <v>979</v>
      </c>
      <c r="E6684" s="19"/>
      <c r="H6684" s="19"/>
      <c r="K6684" s="21">
        <f>SUM(J6676:J6683)</f>
        <v>5.2392700000000003</v>
      </c>
    </row>
    <row r="6685" spans="1:27" x14ac:dyDescent="0.25">
      <c r="D6685" s="20" t="s">
        <v>1012</v>
      </c>
      <c r="E6685" s="19"/>
      <c r="H6685" s="19">
        <v>2.4</v>
      </c>
      <c r="I6685" t="s">
        <v>981</v>
      </c>
      <c r="K6685" s="17">
        <f>ROUND(H6685/100*K6684,5)</f>
        <v>0.12573999999999999</v>
      </c>
    </row>
    <row r="6686" spans="1:27" x14ac:dyDescent="0.25">
      <c r="D6686" s="20" t="s">
        <v>982</v>
      </c>
      <c r="E6686" s="19"/>
      <c r="H6686" s="19"/>
      <c r="K6686" s="21">
        <f>SUM(K6684:K6685)</f>
        <v>5.3650100000000007</v>
      </c>
    </row>
    <row r="6688" spans="1:27" ht="45" customHeight="1" x14ac:dyDescent="0.25">
      <c r="A6688" s="12" t="s">
        <v>2460</v>
      </c>
      <c r="B6688" s="12" t="s">
        <v>686</v>
      </c>
      <c r="C6688" s="13" t="s">
        <v>28</v>
      </c>
      <c r="D6688" s="61" t="s">
        <v>687</v>
      </c>
      <c r="E6688" s="62"/>
      <c r="F6688" s="62"/>
      <c r="G6688" s="13"/>
      <c r="H6688" s="14" t="s">
        <v>958</v>
      </c>
      <c r="I6688" s="63">
        <v>1</v>
      </c>
      <c r="J6688" s="64"/>
      <c r="K6688" s="15">
        <f>ROUND(K6699,2)</f>
        <v>4.88</v>
      </c>
      <c r="L6688" s="13"/>
      <c r="M6688" s="13"/>
      <c r="N6688" s="13"/>
      <c r="O6688" s="13"/>
      <c r="P6688" s="13"/>
      <c r="Q6688" s="13"/>
      <c r="R6688" s="13"/>
      <c r="S6688" s="13"/>
      <c r="T6688" s="13"/>
      <c r="U6688" s="13"/>
      <c r="V6688" s="13"/>
      <c r="W6688" s="13"/>
      <c r="X6688" s="13"/>
      <c r="Y6688" s="13"/>
      <c r="Z6688" s="13"/>
      <c r="AA6688" s="13"/>
    </row>
    <row r="6689" spans="1:27" x14ac:dyDescent="0.25">
      <c r="B6689" s="9" t="s">
        <v>959</v>
      </c>
    </row>
    <row r="6690" spans="1:27" x14ac:dyDescent="0.25">
      <c r="B6690" t="s">
        <v>1330</v>
      </c>
      <c r="C6690" t="s">
        <v>25</v>
      </c>
      <c r="D6690" t="s">
        <v>1331</v>
      </c>
      <c r="E6690" s="16">
        <v>0.15</v>
      </c>
      <c r="F6690" t="s">
        <v>962</v>
      </c>
      <c r="G6690" t="s">
        <v>963</v>
      </c>
      <c r="H6690" s="17">
        <v>23.11</v>
      </c>
      <c r="I6690" t="s">
        <v>964</v>
      </c>
      <c r="J6690" s="18">
        <f>ROUND(E6690/I6688* H6690,5)</f>
        <v>3.4664999999999999</v>
      </c>
      <c r="K6690" s="19"/>
    </row>
    <row r="6691" spans="1:27" x14ac:dyDescent="0.25">
      <c r="D6691" s="20" t="s">
        <v>965</v>
      </c>
      <c r="E6691" s="19"/>
      <c r="H6691" s="19"/>
      <c r="K6691" s="17">
        <f>SUM(J6690:J6690)</f>
        <v>3.4664999999999999</v>
      </c>
    </row>
    <row r="6692" spans="1:27" x14ac:dyDescent="0.25">
      <c r="B6692" s="9" t="s">
        <v>970</v>
      </c>
      <c r="E6692" s="19"/>
      <c r="H6692" s="19"/>
      <c r="K6692" s="19"/>
    </row>
    <row r="6693" spans="1:27" x14ac:dyDescent="0.25">
      <c r="B6693" t="s">
        <v>1813</v>
      </c>
      <c r="C6693" t="s">
        <v>990</v>
      </c>
      <c r="D6693" t="s">
        <v>1814</v>
      </c>
      <c r="E6693" s="16">
        <v>0.4</v>
      </c>
      <c r="G6693" t="s">
        <v>963</v>
      </c>
      <c r="H6693" s="17">
        <v>3.08</v>
      </c>
      <c r="I6693" t="s">
        <v>964</v>
      </c>
      <c r="J6693" s="18">
        <f>ROUND(E6693* H6693,5)</f>
        <v>1.232</v>
      </c>
      <c r="K6693" s="19"/>
    </row>
    <row r="6694" spans="1:27" x14ac:dyDescent="0.25">
      <c r="D6694" s="20" t="s">
        <v>978</v>
      </c>
      <c r="E6694" s="19"/>
      <c r="H6694" s="19"/>
      <c r="K6694" s="17">
        <f>SUM(J6693:J6693)</f>
        <v>1.232</v>
      </c>
    </row>
    <row r="6695" spans="1:27" x14ac:dyDescent="0.25">
      <c r="E6695" s="19"/>
      <c r="H6695" s="19"/>
      <c r="K6695" s="19"/>
    </row>
    <row r="6696" spans="1:27" x14ac:dyDescent="0.25">
      <c r="D6696" s="20" t="s">
        <v>980</v>
      </c>
      <c r="E6696" s="19"/>
      <c r="H6696" s="19">
        <v>2</v>
      </c>
      <c r="I6696" t="s">
        <v>981</v>
      </c>
      <c r="J6696">
        <f>ROUND(H6696/100*K6691,5)</f>
        <v>6.9330000000000003E-2</v>
      </c>
      <c r="K6696" s="19"/>
    </row>
    <row r="6697" spans="1:27" x14ac:dyDescent="0.25">
      <c r="D6697" s="20" t="s">
        <v>979</v>
      </c>
      <c r="E6697" s="19"/>
      <c r="H6697" s="19"/>
      <c r="K6697" s="21">
        <f>SUM(J6689:J6696)</f>
        <v>4.76783</v>
      </c>
    </row>
    <row r="6698" spans="1:27" x14ac:dyDescent="0.25">
      <c r="D6698" s="20" t="s">
        <v>1012</v>
      </c>
      <c r="E6698" s="19"/>
      <c r="H6698" s="19">
        <v>2.4</v>
      </c>
      <c r="I6698" t="s">
        <v>981</v>
      </c>
      <c r="K6698" s="17">
        <f>ROUND(H6698/100*K6697,5)</f>
        <v>0.11443</v>
      </c>
    </row>
    <row r="6699" spans="1:27" x14ac:dyDescent="0.25">
      <c r="D6699" s="20" t="s">
        <v>982</v>
      </c>
      <c r="E6699" s="19"/>
      <c r="H6699" s="19"/>
      <c r="K6699" s="21">
        <f>SUM(K6697:K6698)</f>
        <v>4.8822599999999996</v>
      </c>
    </row>
    <row r="6701" spans="1:27" ht="45" customHeight="1" x14ac:dyDescent="0.25">
      <c r="A6701" s="12" t="s">
        <v>2461</v>
      </c>
      <c r="B6701" s="12" t="s">
        <v>690</v>
      </c>
      <c r="C6701" s="13" t="s">
        <v>28</v>
      </c>
      <c r="D6701" s="61" t="s">
        <v>691</v>
      </c>
      <c r="E6701" s="62"/>
      <c r="F6701" s="62"/>
      <c r="G6701" s="13"/>
      <c r="H6701" s="14" t="s">
        <v>958</v>
      </c>
      <c r="I6701" s="63">
        <v>1</v>
      </c>
      <c r="J6701" s="64"/>
      <c r="K6701" s="15">
        <f>ROUND(K6713,2)</f>
        <v>12.12</v>
      </c>
      <c r="L6701" s="13"/>
      <c r="M6701" s="13"/>
      <c r="N6701" s="13"/>
      <c r="O6701" s="13"/>
      <c r="P6701" s="13"/>
      <c r="Q6701" s="13"/>
      <c r="R6701" s="13"/>
      <c r="S6701" s="13"/>
      <c r="T6701" s="13"/>
      <c r="U6701" s="13"/>
      <c r="V6701" s="13"/>
      <c r="W6701" s="13"/>
      <c r="X6701" s="13"/>
      <c r="Y6701" s="13"/>
      <c r="Z6701" s="13"/>
      <c r="AA6701" s="13"/>
    </row>
    <row r="6702" spans="1:27" x14ac:dyDescent="0.25">
      <c r="B6702" s="9" t="s">
        <v>959</v>
      </c>
    </row>
    <row r="6703" spans="1:27" x14ac:dyDescent="0.25">
      <c r="B6703" t="s">
        <v>1330</v>
      </c>
      <c r="C6703" t="s">
        <v>25</v>
      </c>
      <c r="D6703" t="s">
        <v>1331</v>
      </c>
      <c r="E6703" s="16">
        <v>0.35</v>
      </c>
      <c r="F6703" t="s">
        <v>962</v>
      </c>
      <c r="G6703" t="s">
        <v>963</v>
      </c>
      <c r="H6703" s="17">
        <v>23.11</v>
      </c>
      <c r="I6703" t="s">
        <v>964</v>
      </c>
      <c r="J6703" s="18">
        <f>ROUND(E6703/I6701* H6703,5)</f>
        <v>8.0884999999999998</v>
      </c>
      <c r="K6703" s="19"/>
    </row>
    <row r="6704" spans="1:27" x14ac:dyDescent="0.25">
      <c r="D6704" s="20" t="s">
        <v>965</v>
      </c>
      <c r="E6704" s="19"/>
      <c r="H6704" s="19"/>
      <c r="K6704" s="17">
        <f>SUM(J6703:J6703)</f>
        <v>8.0884999999999998</v>
      </c>
    </row>
    <row r="6705" spans="1:27" x14ac:dyDescent="0.25">
      <c r="B6705" s="9" t="s">
        <v>970</v>
      </c>
      <c r="E6705" s="19"/>
      <c r="H6705" s="19"/>
      <c r="K6705" s="19"/>
    </row>
    <row r="6706" spans="1:27" x14ac:dyDescent="0.25">
      <c r="B6706" t="s">
        <v>2462</v>
      </c>
      <c r="C6706" t="s">
        <v>990</v>
      </c>
      <c r="D6706" t="s">
        <v>2463</v>
      </c>
      <c r="E6706" s="16">
        <v>0.2</v>
      </c>
      <c r="G6706" t="s">
        <v>963</v>
      </c>
      <c r="H6706" s="17">
        <v>7.47</v>
      </c>
      <c r="I6706" t="s">
        <v>964</v>
      </c>
      <c r="J6706" s="18">
        <f>ROUND(E6706* H6706,5)</f>
        <v>1.494</v>
      </c>
      <c r="K6706" s="19"/>
    </row>
    <row r="6707" spans="1:27" x14ac:dyDescent="0.25">
      <c r="B6707" t="s">
        <v>1820</v>
      </c>
      <c r="C6707" t="s">
        <v>990</v>
      </c>
      <c r="D6707" t="s">
        <v>1821</v>
      </c>
      <c r="E6707" s="16">
        <v>0.3</v>
      </c>
      <c r="G6707" t="s">
        <v>963</v>
      </c>
      <c r="H6707" s="17">
        <v>6.97</v>
      </c>
      <c r="I6707" t="s">
        <v>964</v>
      </c>
      <c r="J6707" s="18">
        <f>ROUND(E6707* H6707,5)</f>
        <v>2.0910000000000002</v>
      </c>
      <c r="K6707" s="19"/>
    </row>
    <row r="6708" spans="1:27" x14ac:dyDescent="0.25">
      <c r="D6708" s="20" t="s">
        <v>978</v>
      </c>
      <c r="E6708" s="19"/>
      <c r="H6708" s="19"/>
      <c r="K6708" s="17">
        <f>SUM(J6706:J6707)</f>
        <v>3.585</v>
      </c>
    </row>
    <row r="6709" spans="1:27" x14ac:dyDescent="0.25">
      <c r="E6709" s="19"/>
      <c r="H6709" s="19"/>
      <c r="K6709" s="19"/>
    </row>
    <row r="6710" spans="1:27" x14ac:dyDescent="0.25">
      <c r="D6710" s="20" t="s">
        <v>980</v>
      </c>
      <c r="E6710" s="19"/>
      <c r="H6710" s="19">
        <v>2</v>
      </c>
      <c r="I6710" t="s">
        <v>981</v>
      </c>
      <c r="J6710">
        <f>ROUND(H6710/100*K6704,5)</f>
        <v>0.16177</v>
      </c>
      <c r="K6710" s="19"/>
    </row>
    <row r="6711" spans="1:27" x14ac:dyDescent="0.25">
      <c r="D6711" s="20" t="s">
        <v>979</v>
      </c>
      <c r="E6711" s="19"/>
      <c r="H6711" s="19"/>
      <c r="K6711" s="21">
        <f>SUM(J6702:J6710)</f>
        <v>11.835270000000001</v>
      </c>
    </row>
    <row r="6712" spans="1:27" x14ac:dyDescent="0.25">
      <c r="D6712" s="20" t="s">
        <v>1012</v>
      </c>
      <c r="E6712" s="19"/>
      <c r="H6712" s="19">
        <v>2.4</v>
      </c>
      <c r="I6712" t="s">
        <v>981</v>
      </c>
      <c r="K6712" s="17">
        <f>ROUND(H6712/100*K6711,5)</f>
        <v>0.28405000000000002</v>
      </c>
    </row>
    <row r="6713" spans="1:27" x14ac:dyDescent="0.25">
      <c r="D6713" s="20" t="s">
        <v>982</v>
      </c>
      <c r="E6713" s="19"/>
      <c r="H6713" s="19"/>
      <c r="K6713" s="21">
        <f>SUM(K6711:K6712)</f>
        <v>12.119320000000002</v>
      </c>
    </row>
    <row r="6715" spans="1:27" ht="45" customHeight="1" x14ac:dyDescent="0.25">
      <c r="A6715" s="12" t="s">
        <v>2464</v>
      </c>
      <c r="B6715" s="12" t="s">
        <v>692</v>
      </c>
      <c r="C6715" s="13" t="s">
        <v>28</v>
      </c>
      <c r="D6715" s="61" t="s">
        <v>693</v>
      </c>
      <c r="E6715" s="62"/>
      <c r="F6715" s="62"/>
      <c r="G6715" s="13"/>
      <c r="H6715" s="14" t="s">
        <v>958</v>
      </c>
      <c r="I6715" s="63">
        <v>1</v>
      </c>
      <c r="J6715" s="64"/>
      <c r="K6715" s="15">
        <f>ROUND(K6727,2)</f>
        <v>10.43</v>
      </c>
      <c r="L6715" s="13"/>
      <c r="M6715" s="13"/>
      <c r="N6715" s="13"/>
      <c r="O6715" s="13"/>
      <c r="P6715" s="13"/>
      <c r="Q6715" s="13"/>
      <c r="R6715" s="13"/>
      <c r="S6715" s="13"/>
      <c r="T6715" s="13"/>
      <c r="U6715" s="13"/>
      <c r="V6715" s="13"/>
      <c r="W6715" s="13"/>
      <c r="X6715" s="13"/>
      <c r="Y6715" s="13"/>
      <c r="Z6715" s="13"/>
      <c r="AA6715" s="13"/>
    </row>
    <row r="6716" spans="1:27" x14ac:dyDescent="0.25">
      <c r="B6716" s="9" t="s">
        <v>959</v>
      </c>
    </row>
    <row r="6717" spans="1:27" x14ac:dyDescent="0.25">
      <c r="B6717" t="s">
        <v>1330</v>
      </c>
      <c r="C6717" t="s">
        <v>25</v>
      </c>
      <c r="D6717" t="s">
        <v>1331</v>
      </c>
      <c r="E6717" s="16">
        <v>0.28000000000000003</v>
      </c>
      <c r="F6717" t="s">
        <v>962</v>
      </c>
      <c r="G6717" t="s">
        <v>963</v>
      </c>
      <c r="H6717" s="17">
        <v>23.11</v>
      </c>
      <c r="I6717" t="s">
        <v>964</v>
      </c>
      <c r="J6717" s="18">
        <f>ROUND(E6717/I6715* H6717,5)</f>
        <v>6.4707999999999997</v>
      </c>
      <c r="K6717" s="19"/>
    </row>
    <row r="6718" spans="1:27" x14ac:dyDescent="0.25">
      <c r="D6718" s="20" t="s">
        <v>965</v>
      </c>
      <c r="E6718" s="19"/>
      <c r="H6718" s="19"/>
      <c r="K6718" s="17">
        <f>SUM(J6717:J6717)</f>
        <v>6.4707999999999997</v>
      </c>
    </row>
    <row r="6719" spans="1:27" x14ac:dyDescent="0.25">
      <c r="B6719" s="9" t="s">
        <v>970</v>
      </c>
      <c r="E6719" s="19"/>
      <c r="H6719" s="19"/>
      <c r="K6719" s="19"/>
    </row>
    <row r="6720" spans="1:27" x14ac:dyDescent="0.25">
      <c r="B6720" t="s">
        <v>1820</v>
      </c>
      <c r="C6720" t="s">
        <v>990</v>
      </c>
      <c r="D6720" t="s">
        <v>1821</v>
      </c>
      <c r="E6720" s="16">
        <v>0.3</v>
      </c>
      <c r="G6720" t="s">
        <v>963</v>
      </c>
      <c r="H6720" s="17">
        <v>6.97</v>
      </c>
      <c r="I6720" t="s">
        <v>964</v>
      </c>
      <c r="J6720" s="18">
        <f>ROUND(E6720* H6720,5)</f>
        <v>2.0910000000000002</v>
      </c>
      <c r="K6720" s="19"/>
    </row>
    <row r="6721" spans="1:27" x14ac:dyDescent="0.25">
      <c r="B6721" t="s">
        <v>2462</v>
      </c>
      <c r="C6721" t="s">
        <v>990</v>
      </c>
      <c r="D6721" t="s">
        <v>2463</v>
      </c>
      <c r="E6721" s="16">
        <v>0.2</v>
      </c>
      <c r="G6721" t="s">
        <v>963</v>
      </c>
      <c r="H6721" s="17">
        <v>7.47</v>
      </c>
      <c r="I6721" t="s">
        <v>964</v>
      </c>
      <c r="J6721" s="18">
        <f>ROUND(E6721* H6721,5)</f>
        <v>1.494</v>
      </c>
      <c r="K6721" s="19"/>
    </row>
    <row r="6722" spans="1:27" x14ac:dyDescent="0.25">
      <c r="D6722" s="20" t="s">
        <v>978</v>
      </c>
      <c r="E6722" s="19"/>
      <c r="H6722" s="19"/>
      <c r="K6722" s="17">
        <f>SUM(J6720:J6721)</f>
        <v>3.585</v>
      </c>
    </row>
    <row r="6723" spans="1:27" x14ac:dyDescent="0.25">
      <c r="E6723" s="19"/>
      <c r="H6723" s="19"/>
      <c r="K6723" s="19"/>
    </row>
    <row r="6724" spans="1:27" x14ac:dyDescent="0.25">
      <c r="D6724" s="20" t="s">
        <v>980</v>
      </c>
      <c r="E6724" s="19"/>
      <c r="H6724" s="19">
        <v>2</v>
      </c>
      <c r="I6724" t="s">
        <v>981</v>
      </c>
      <c r="J6724">
        <f>ROUND(H6724/100*K6718,5)</f>
        <v>0.12942000000000001</v>
      </c>
      <c r="K6724" s="19"/>
    </row>
    <row r="6725" spans="1:27" x14ac:dyDescent="0.25">
      <c r="D6725" s="20" t="s">
        <v>979</v>
      </c>
      <c r="E6725" s="19"/>
      <c r="H6725" s="19"/>
      <c r="K6725" s="21">
        <f>SUM(J6716:J6724)</f>
        <v>10.185219999999999</v>
      </c>
    </row>
    <row r="6726" spans="1:27" x14ac:dyDescent="0.25">
      <c r="D6726" s="20" t="s">
        <v>1012</v>
      </c>
      <c r="E6726" s="19"/>
      <c r="H6726" s="19">
        <v>2.4</v>
      </c>
      <c r="I6726" t="s">
        <v>981</v>
      </c>
      <c r="K6726" s="17">
        <f>ROUND(H6726/100*K6725,5)</f>
        <v>0.24445</v>
      </c>
    </row>
    <row r="6727" spans="1:27" x14ac:dyDescent="0.25">
      <c r="D6727" s="20" t="s">
        <v>982</v>
      </c>
      <c r="E6727" s="19"/>
      <c r="H6727" s="19"/>
      <c r="K6727" s="21">
        <f>SUM(K6725:K6726)</f>
        <v>10.42967</v>
      </c>
    </row>
    <row r="6729" spans="1:27" ht="45" customHeight="1" x14ac:dyDescent="0.25">
      <c r="A6729" s="12" t="s">
        <v>2465</v>
      </c>
      <c r="B6729" s="12" t="s">
        <v>694</v>
      </c>
      <c r="C6729" s="13" t="s">
        <v>28</v>
      </c>
      <c r="D6729" s="61" t="s">
        <v>695</v>
      </c>
      <c r="E6729" s="62"/>
      <c r="F6729" s="62"/>
      <c r="G6729" s="13"/>
      <c r="H6729" s="14" t="s">
        <v>958</v>
      </c>
      <c r="I6729" s="63">
        <v>1</v>
      </c>
      <c r="J6729" s="64"/>
      <c r="K6729" s="15">
        <f>ROUND(K6741,2)</f>
        <v>8.98</v>
      </c>
      <c r="L6729" s="13"/>
      <c r="M6729" s="13"/>
      <c r="N6729" s="13"/>
      <c r="O6729" s="13"/>
      <c r="P6729" s="13"/>
      <c r="Q6729" s="13"/>
      <c r="R6729" s="13"/>
      <c r="S6729" s="13"/>
      <c r="T6729" s="13"/>
      <c r="U6729" s="13"/>
      <c r="V6729" s="13"/>
      <c r="W6729" s="13"/>
      <c r="X6729" s="13"/>
      <c r="Y6729" s="13"/>
      <c r="Z6729" s="13"/>
      <c r="AA6729" s="13"/>
    </row>
    <row r="6730" spans="1:27" x14ac:dyDescent="0.25">
      <c r="B6730" s="9" t="s">
        <v>959</v>
      </c>
    </row>
    <row r="6731" spans="1:27" x14ac:dyDescent="0.25">
      <c r="B6731" t="s">
        <v>1330</v>
      </c>
      <c r="C6731" t="s">
        <v>25</v>
      </c>
      <c r="D6731" t="s">
        <v>1331</v>
      </c>
      <c r="E6731" s="16">
        <v>0.22</v>
      </c>
      <c r="F6731" t="s">
        <v>962</v>
      </c>
      <c r="G6731" t="s">
        <v>963</v>
      </c>
      <c r="H6731" s="17">
        <v>23.11</v>
      </c>
      <c r="I6731" t="s">
        <v>964</v>
      </c>
      <c r="J6731" s="18">
        <f>ROUND(E6731/I6729* H6731,5)</f>
        <v>5.0842000000000001</v>
      </c>
      <c r="K6731" s="19"/>
    </row>
    <row r="6732" spans="1:27" x14ac:dyDescent="0.25">
      <c r="D6732" s="20" t="s">
        <v>965</v>
      </c>
      <c r="E6732" s="19"/>
      <c r="H6732" s="19"/>
      <c r="K6732" s="17">
        <f>SUM(J6731:J6731)</f>
        <v>5.0842000000000001</v>
      </c>
    </row>
    <row r="6733" spans="1:27" x14ac:dyDescent="0.25">
      <c r="B6733" s="9" t="s">
        <v>970</v>
      </c>
      <c r="E6733" s="19"/>
      <c r="H6733" s="19"/>
      <c r="K6733" s="19"/>
    </row>
    <row r="6734" spans="1:27" x14ac:dyDescent="0.25">
      <c r="B6734" t="s">
        <v>1820</v>
      </c>
      <c r="C6734" t="s">
        <v>990</v>
      </c>
      <c r="D6734" t="s">
        <v>1821</v>
      </c>
      <c r="E6734" s="16">
        <v>0.3</v>
      </c>
      <c r="G6734" t="s">
        <v>963</v>
      </c>
      <c r="H6734" s="17">
        <v>6.97</v>
      </c>
      <c r="I6734" t="s">
        <v>964</v>
      </c>
      <c r="J6734" s="18">
        <f>ROUND(E6734* H6734,5)</f>
        <v>2.0910000000000002</v>
      </c>
      <c r="K6734" s="19"/>
    </row>
    <row r="6735" spans="1:27" x14ac:dyDescent="0.25">
      <c r="B6735" t="s">
        <v>2462</v>
      </c>
      <c r="C6735" t="s">
        <v>990</v>
      </c>
      <c r="D6735" t="s">
        <v>2463</v>
      </c>
      <c r="E6735" s="16">
        <v>0.2</v>
      </c>
      <c r="G6735" t="s">
        <v>963</v>
      </c>
      <c r="H6735" s="17">
        <v>7.47</v>
      </c>
      <c r="I6735" t="s">
        <v>964</v>
      </c>
      <c r="J6735" s="18">
        <f>ROUND(E6735* H6735,5)</f>
        <v>1.494</v>
      </c>
      <c r="K6735" s="19"/>
    </row>
    <row r="6736" spans="1:27" x14ac:dyDescent="0.25">
      <c r="D6736" s="20" t="s">
        <v>978</v>
      </c>
      <c r="E6736" s="19"/>
      <c r="H6736" s="19"/>
      <c r="K6736" s="17">
        <f>SUM(J6734:J6735)</f>
        <v>3.585</v>
      </c>
    </row>
    <row r="6737" spans="1:27" x14ac:dyDescent="0.25">
      <c r="E6737" s="19"/>
      <c r="H6737" s="19"/>
      <c r="K6737" s="19"/>
    </row>
    <row r="6738" spans="1:27" x14ac:dyDescent="0.25">
      <c r="D6738" s="20" t="s">
        <v>980</v>
      </c>
      <c r="E6738" s="19"/>
      <c r="H6738" s="19">
        <v>2</v>
      </c>
      <c r="I6738" t="s">
        <v>981</v>
      </c>
      <c r="J6738">
        <f>ROUND(H6738/100*K6732,5)</f>
        <v>0.10168000000000001</v>
      </c>
      <c r="K6738" s="19"/>
    </row>
    <row r="6739" spans="1:27" x14ac:dyDescent="0.25">
      <c r="D6739" s="20" t="s">
        <v>979</v>
      </c>
      <c r="E6739" s="19"/>
      <c r="H6739" s="19"/>
      <c r="K6739" s="21">
        <f>SUM(J6730:J6738)</f>
        <v>8.77088</v>
      </c>
    </row>
    <row r="6740" spans="1:27" x14ac:dyDescent="0.25">
      <c r="D6740" s="20" t="s">
        <v>1012</v>
      </c>
      <c r="E6740" s="19"/>
      <c r="H6740" s="19">
        <v>2.4</v>
      </c>
      <c r="I6740" t="s">
        <v>981</v>
      </c>
      <c r="K6740" s="17">
        <f>ROUND(H6740/100*K6739,5)</f>
        <v>0.21049999999999999</v>
      </c>
    </row>
    <row r="6741" spans="1:27" x14ac:dyDescent="0.25">
      <c r="D6741" s="20" t="s">
        <v>982</v>
      </c>
      <c r="E6741" s="19"/>
      <c r="H6741" s="19"/>
      <c r="K6741" s="21">
        <f>SUM(K6739:K6740)</f>
        <v>8.9813799999999997</v>
      </c>
    </row>
    <row r="6743" spans="1:27" ht="45" customHeight="1" x14ac:dyDescent="0.25">
      <c r="A6743" s="12" t="s">
        <v>2466</v>
      </c>
      <c r="B6743" s="12" t="s">
        <v>199</v>
      </c>
      <c r="C6743" s="13" t="s">
        <v>28</v>
      </c>
      <c r="D6743" s="61" t="s">
        <v>200</v>
      </c>
      <c r="E6743" s="62"/>
      <c r="F6743" s="62"/>
      <c r="G6743" s="13"/>
      <c r="H6743" s="14" t="s">
        <v>958</v>
      </c>
      <c r="I6743" s="63">
        <v>1</v>
      </c>
      <c r="J6743" s="64"/>
      <c r="K6743" s="15">
        <f>ROUND(K6758,2)</f>
        <v>7.11</v>
      </c>
      <c r="L6743" s="13"/>
      <c r="M6743" s="13"/>
      <c r="N6743" s="13"/>
      <c r="O6743" s="13"/>
      <c r="P6743" s="13"/>
      <c r="Q6743" s="13"/>
      <c r="R6743" s="13"/>
      <c r="S6743" s="13"/>
      <c r="T6743" s="13"/>
      <c r="U6743" s="13"/>
      <c r="V6743" s="13"/>
      <c r="W6743" s="13"/>
      <c r="X6743" s="13"/>
      <c r="Y6743" s="13"/>
      <c r="Z6743" s="13"/>
      <c r="AA6743" s="13"/>
    </row>
    <row r="6744" spans="1:27" x14ac:dyDescent="0.25">
      <c r="B6744" s="9" t="s">
        <v>959</v>
      </c>
    </row>
    <row r="6745" spans="1:27" x14ac:dyDescent="0.25">
      <c r="B6745" t="s">
        <v>1109</v>
      </c>
      <c r="C6745" t="s">
        <v>25</v>
      </c>
      <c r="D6745" t="s">
        <v>1110</v>
      </c>
      <c r="E6745" s="16">
        <v>0.1</v>
      </c>
      <c r="F6745" t="s">
        <v>962</v>
      </c>
      <c r="G6745" t="s">
        <v>963</v>
      </c>
      <c r="H6745" s="17">
        <v>19.22</v>
      </c>
      <c r="I6745" t="s">
        <v>964</v>
      </c>
      <c r="J6745" s="18">
        <f>ROUND(E6745/I6743* H6745,5)</f>
        <v>1.9219999999999999</v>
      </c>
      <c r="K6745" s="19"/>
    </row>
    <row r="6746" spans="1:27" x14ac:dyDescent="0.25">
      <c r="B6746" t="s">
        <v>1156</v>
      </c>
      <c r="C6746" t="s">
        <v>25</v>
      </c>
      <c r="D6746" t="s">
        <v>1157</v>
      </c>
      <c r="E6746" s="16">
        <v>0.15</v>
      </c>
      <c r="F6746" t="s">
        <v>962</v>
      </c>
      <c r="G6746" t="s">
        <v>963</v>
      </c>
      <c r="H6746" s="17">
        <v>23.11</v>
      </c>
      <c r="I6746" t="s">
        <v>964</v>
      </c>
      <c r="J6746" s="18">
        <f>ROUND(E6746/I6743* H6746,5)</f>
        <v>3.4664999999999999</v>
      </c>
      <c r="K6746" s="19"/>
    </row>
    <row r="6747" spans="1:27" x14ac:dyDescent="0.25">
      <c r="D6747" s="20" t="s">
        <v>965</v>
      </c>
      <c r="E6747" s="19"/>
      <c r="H6747" s="19"/>
      <c r="K6747" s="17">
        <f>SUM(J6745:J6746)</f>
        <v>5.3884999999999996</v>
      </c>
    </row>
    <row r="6748" spans="1:27" x14ac:dyDescent="0.25">
      <c r="B6748" s="9" t="s">
        <v>966</v>
      </c>
      <c r="E6748" s="19"/>
      <c r="H6748" s="19"/>
      <c r="K6748" s="19"/>
    </row>
    <row r="6749" spans="1:27" x14ac:dyDescent="0.25">
      <c r="B6749" t="s">
        <v>1158</v>
      </c>
      <c r="C6749" t="s">
        <v>25</v>
      </c>
      <c r="D6749" t="s">
        <v>1159</v>
      </c>
      <c r="E6749" s="16">
        <v>0.15</v>
      </c>
      <c r="F6749" t="s">
        <v>962</v>
      </c>
      <c r="G6749" t="s">
        <v>963</v>
      </c>
      <c r="H6749" s="17">
        <v>2.31</v>
      </c>
      <c r="I6749" t="s">
        <v>964</v>
      </c>
      <c r="J6749" s="18">
        <f>ROUND(E6749/I6743* H6749,5)</f>
        <v>0.34649999999999997</v>
      </c>
      <c r="K6749" s="19"/>
    </row>
    <row r="6750" spans="1:27" x14ac:dyDescent="0.25">
      <c r="D6750" s="20" t="s">
        <v>969</v>
      </c>
      <c r="E6750" s="19"/>
      <c r="H6750" s="19"/>
      <c r="K6750" s="17">
        <f>SUM(J6749:J6749)</f>
        <v>0.34649999999999997</v>
      </c>
    </row>
    <row r="6751" spans="1:27" x14ac:dyDescent="0.25">
      <c r="B6751" s="9" t="s">
        <v>970</v>
      </c>
      <c r="E6751" s="19"/>
      <c r="H6751" s="19"/>
      <c r="K6751" s="19"/>
    </row>
    <row r="6752" spans="1:27" x14ac:dyDescent="0.25">
      <c r="B6752" t="s">
        <v>1360</v>
      </c>
      <c r="C6752" t="s">
        <v>990</v>
      </c>
      <c r="D6752" t="s">
        <v>1361</v>
      </c>
      <c r="E6752" s="16">
        <v>1.2</v>
      </c>
      <c r="G6752" t="s">
        <v>963</v>
      </c>
      <c r="H6752" s="17">
        <v>0.92</v>
      </c>
      <c r="I6752" t="s">
        <v>964</v>
      </c>
      <c r="J6752" s="18">
        <f>ROUND(E6752* H6752,5)</f>
        <v>1.1040000000000001</v>
      </c>
      <c r="K6752" s="19"/>
    </row>
    <row r="6753" spans="1:27" x14ac:dyDescent="0.25">
      <c r="D6753" s="20" t="s">
        <v>978</v>
      </c>
      <c r="E6753" s="19"/>
      <c r="H6753" s="19"/>
      <c r="K6753" s="17">
        <f>SUM(J6752:J6752)</f>
        <v>1.1040000000000001</v>
      </c>
    </row>
    <row r="6754" spans="1:27" x14ac:dyDescent="0.25">
      <c r="E6754" s="19"/>
      <c r="H6754" s="19"/>
      <c r="K6754" s="19"/>
    </row>
    <row r="6755" spans="1:27" x14ac:dyDescent="0.25">
      <c r="D6755" s="20" t="s">
        <v>980</v>
      </c>
      <c r="E6755" s="19"/>
      <c r="H6755" s="19">
        <v>2</v>
      </c>
      <c r="I6755" t="s">
        <v>981</v>
      </c>
      <c r="J6755">
        <f>ROUND(H6755/100*K6747,5)</f>
        <v>0.10777</v>
      </c>
      <c r="K6755" s="19"/>
    </row>
    <row r="6756" spans="1:27" x14ac:dyDescent="0.25">
      <c r="D6756" s="20" t="s">
        <v>979</v>
      </c>
      <c r="E6756" s="19"/>
      <c r="H6756" s="19"/>
      <c r="K6756" s="21">
        <f>SUM(J6744:J6755)</f>
        <v>6.9467699999999999</v>
      </c>
    </row>
    <row r="6757" spans="1:27" x14ac:dyDescent="0.25">
      <c r="D6757" s="20" t="s">
        <v>1012</v>
      </c>
      <c r="E6757" s="19"/>
      <c r="H6757" s="19">
        <v>2.4</v>
      </c>
      <c r="I6757" t="s">
        <v>981</v>
      </c>
      <c r="K6757" s="17">
        <f>ROUND(H6757/100*K6756,5)</f>
        <v>0.16672000000000001</v>
      </c>
    </row>
    <row r="6758" spans="1:27" x14ac:dyDescent="0.25">
      <c r="D6758" s="20" t="s">
        <v>982</v>
      </c>
      <c r="E6758" s="19"/>
      <c r="H6758" s="19"/>
      <c r="K6758" s="21">
        <f>SUM(K6756:K6757)</f>
        <v>7.1134899999999996</v>
      </c>
    </row>
    <row r="6760" spans="1:27" ht="45" customHeight="1" x14ac:dyDescent="0.25">
      <c r="A6760" s="12" t="s">
        <v>2467</v>
      </c>
      <c r="B6760" s="12" t="s">
        <v>201</v>
      </c>
      <c r="C6760" s="13" t="s">
        <v>28</v>
      </c>
      <c r="D6760" s="61" t="s">
        <v>202</v>
      </c>
      <c r="E6760" s="62"/>
      <c r="F6760" s="62"/>
      <c r="G6760" s="13"/>
      <c r="H6760" s="14" t="s">
        <v>958</v>
      </c>
      <c r="I6760" s="63">
        <v>1</v>
      </c>
      <c r="J6760" s="64"/>
      <c r="K6760" s="15">
        <f>ROUND(K6772,2)</f>
        <v>14.74</v>
      </c>
      <c r="L6760" s="13"/>
      <c r="M6760" s="13"/>
      <c r="N6760" s="13"/>
      <c r="O6760" s="13"/>
      <c r="P6760" s="13"/>
      <c r="Q6760" s="13"/>
      <c r="R6760" s="13"/>
      <c r="S6760" s="13"/>
      <c r="T6760" s="13"/>
      <c r="U6760" s="13"/>
      <c r="V6760" s="13"/>
      <c r="W6760" s="13"/>
      <c r="X6760" s="13"/>
      <c r="Y6760" s="13"/>
      <c r="Z6760" s="13"/>
      <c r="AA6760" s="13"/>
    </row>
    <row r="6761" spans="1:27" x14ac:dyDescent="0.25">
      <c r="B6761" s="9" t="s">
        <v>959</v>
      </c>
    </row>
    <row r="6762" spans="1:27" x14ac:dyDescent="0.25">
      <c r="B6762" t="s">
        <v>1369</v>
      </c>
      <c r="C6762" t="s">
        <v>25</v>
      </c>
      <c r="D6762" t="s">
        <v>1370</v>
      </c>
      <c r="E6762" s="16">
        <v>0.25</v>
      </c>
      <c r="F6762" t="s">
        <v>962</v>
      </c>
      <c r="G6762" t="s">
        <v>963</v>
      </c>
      <c r="H6762" s="17">
        <v>23.11</v>
      </c>
      <c r="I6762" t="s">
        <v>964</v>
      </c>
      <c r="J6762" s="18">
        <f>ROUND(E6762/I6760* H6762,5)</f>
        <v>5.7774999999999999</v>
      </c>
      <c r="K6762" s="19"/>
    </row>
    <row r="6763" spans="1:27" x14ac:dyDescent="0.25">
      <c r="B6763" t="s">
        <v>1109</v>
      </c>
      <c r="C6763" t="s">
        <v>25</v>
      </c>
      <c r="D6763" t="s">
        <v>1110</v>
      </c>
      <c r="E6763" s="16">
        <v>0.25</v>
      </c>
      <c r="F6763" t="s">
        <v>962</v>
      </c>
      <c r="G6763" t="s">
        <v>963</v>
      </c>
      <c r="H6763" s="17">
        <v>19.22</v>
      </c>
      <c r="I6763" t="s">
        <v>964</v>
      </c>
      <c r="J6763" s="18">
        <f>ROUND(E6763/I6760* H6763,5)</f>
        <v>4.8049999999999997</v>
      </c>
      <c r="K6763" s="19"/>
    </row>
    <row r="6764" spans="1:27" x14ac:dyDescent="0.25">
      <c r="D6764" s="20" t="s">
        <v>965</v>
      </c>
      <c r="E6764" s="19"/>
      <c r="H6764" s="19"/>
      <c r="K6764" s="17">
        <f>SUM(J6762:J6763)</f>
        <v>10.5825</v>
      </c>
    </row>
    <row r="6765" spans="1:27" x14ac:dyDescent="0.25">
      <c r="B6765" s="9" t="s">
        <v>970</v>
      </c>
      <c r="E6765" s="19"/>
      <c r="H6765" s="19"/>
      <c r="K6765" s="19"/>
    </row>
    <row r="6766" spans="1:27" x14ac:dyDescent="0.25">
      <c r="B6766" t="s">
        <v>1649</v>
      </c>
      <c r="C6766" t="s">
        <v>990</v>
      </c>
      <c r="D6766" t="s">
        <v>1650</v>
      </c>
      <c r="E6766" s="16">
        <v>4</v>
      </c>
      <c r="G6766" t="s">
        <v>963</v>
      </c>
      <c r="H6766" s="17">
        <v>0.9</v>
      </c>
      <c r="I6766" t="s">
        <v>964</v>
      </c>
      <c r="J6766" s="18">
        <f>ROUND(E6766* H6766,5)</f>
        <v>3.6</v>
      </c>
      <c r="K6766" s="19"/>
    </row>
    <row r="6767" spans="1:27" x14ac:dyDescent="0.25">
      <c r="D6767" s="20" t="s">
        <v>978</v>
      </c>
      <c r="E6767" s="19"/>
      <c r="H6767" s="19"/>
      <c r="K6767" s="17">
        <f>SUM(J6766:J6766)</f>
        <v>3.6</v>
      </c>
    </row>
    <row r="6768" spans="1:27" x14ac:dyDescent="0.25">
      <c r="E6768" s="19"/>
      <c r="H6768" s="19"/>
      <c r="K6768" s="19"/>
    </row>
    <row r="6769" spans="1:27" x14ac:dyDescent="0.25">
      <c r="D6769" s="20" t="s">
        <v>980</v>
      </c>
      <c r="E6769" s="19"/>
      <c r="H6769" s="19">
        <v>2</v>
      </c>
      <c r="I6769" t="s">
        <v>981</v>
      </c>
      <c r="J6769">
        <f>ROUND(H6769/100*K6764,5)</f>
        <v>0.21165</v>
      </c>
      <c r="K6769" s="19"/>
    </row>
    <row r="6770" spans="1:27" x14ac:dyDescent="0.25">
      <c r="D6770" s="20" t="s">
        <v>979</v>
      </c>
      <c r="E6770" s="19"/>
      <c r="H6770" s="19"/>
      <c r="K6770" s="21">
        <f>SUM(J6761:J6769)</f>
        <v>14.39415</v>
      </c>
    </row>
    <row r="6771" spans="1:27" x14ac:dyDescent="0.25">
      <c r="D6771" s="20" t="s">
        <v>1012</v>
      </c>
      <c r="E6771" s="19"/>
      <c r="H6771" s="19">
        <v>2.4</v>
      </c>
      <c r="I6771" t="s">
        <v>981</v>
      </c>
      <c r="K6771" s="17">
        <f>ROUND(H6771/100*K6770,5)</f>
        <v>0.34545999999999999</v>
      </c>
    </row>
    <row r="6772" spans="1:27" x14ac:dyDescent="0.25">
      <c r="D6772" s="20" t="s">
        <v>982</v>
      </c>
      <c r="E6772" s="19"/>
      <c r="H6772" s="19"/>
      <c r="K6772" s="21">
        <f>SUM(K6770:K6771)</f>
        <v>14.739609999999999</v>
      </c>
    </row>
    <row r="6774" spans="1:27" ht="45" customHeight="1" x14ac:dyDescent="0.25">
      <c r="A6774" s="12" t="s">
        <v>2468</v>
      </c>
      <c r="B6774" s="12" t="s">
        <v>653</v>
      </c>
      <c r="C6774" s="13" t="s">
        <v>12</v>
      </c>
      <c r="D6774" s="61" t="s">
        <v>654</v>
      </c>
      <c r="E6774" s="62"/>
      <c r="F6774" s="62"/>
      <c r="G6774" s="13"/>
      <c r="H6774" s="14" t="s">
        <v>958</v>
      </c>
      <c r="I6774" s="63">
        <v>1</v>
      </c>
      <c r="J6774" s="64"/>
      <c r="K6774" s="15">
        <f>ROUND(K6785,2)</f>
        <v>21.18</v>
      </c>
      <c r="L6774" s="13"/>
      <c r="M6774" s="13"/>
      <c r="N6774" s="13"/>
      <c r="O6774" s="13"/>
      <c r="P6774" s="13"/>
      <c r="Q6774" s="13"/>
      <c r="R6774" s="13"/>
      <c r="S6774" s="13"/>
      <c r="T6774" s="13"/>
      <c r="U6774" s="13"/>
      <c r="V6774" s="13"/>
      <c r="W6774" s="13"/>
      <c r="X6774" s="13"/>
      <c r="Y6774" s="13"/>
      <c r="Z6774" s="13"/>
      <c r="AA6774" s="13"/>
    </row>
    <row r="6775" spans="1:27" x14ac:dyDescent="0.25">
      <c r="B6775" s="9" t="s">
        <v>959</v>
      </c>
    </row>
    <row r="6776" spans="1:27" x14ac:dyDescent="0.25">
      <c r="B6776" t="s">
        <v>1176</v>
      </c>
      <c r="C6776" t="s">
        <v>25</v>
      </c>
      <c r="D6776" t="s">
        <v>1177</v>
      </c>
      <c r="E6776" s="16">
        <v>0.8</v>
      </c>
      <c r="F6776" t="s">
        <v>962</v>
      </c>
      <c r="G6776" t="s">
        <v>963</v>
      </c>
      <c r="H6776" s="17">
        <v>23.88</v>
      </c>
      <c r="I6776" t="s">
        <v>964</v>
      </c>
      <c r="J6776" s="18">
        <f>ROUND(E6776/I6774* H6776,5)</f>
        <v>19.103999999999999</v>
      </c>
      <c r="K6776" s="19"/>
    </row>
    <row r="6777" spans="1:27" x14ac:dyDescent="0.25">
      <c r="D6777" s="20" t="s">
        <v>965</v>
      </c>
      <c r="E6777" s="19"/>
      <c r="H6777" s="19"/>
      <c r="K6777" s="17">
        <f>SUM(J6776:J6776)</f>
        <v>19.103999999999999</v>
      </c>
    </row>
    <row r="6778" spans="1:27" x14ac:dyDescent="0.25">
      <c r="B6778" s="9" t="s">
        <v>970</v>
      </c>
      <c r="E6778" s="19"/>
      <c r="H6778" s="19"/>
      <c r="K6778" s="19"/>
    </row>
    <row r="6779" spans="1:27" x14ac:dyDescent="0.25">
      <c r="B6779" t="s">
        <v>2301</v>
      </c>
      <c r="C6779" t="s">
        <v>12</v>
      </c>
      <c r="D6779" t="s">
        <v>2302</v>
      </c>
      <c r="E6779" s="16">
        <v>1</v>
      </c>
      <c r="G6779" t="s">
        <v>963</v>
      </c>
      <c r="H6779" s="17">
        <v>1.2</v>
      </c>
      <c r="I6779" t="s">
        <v>964</v>
      </c>
      <c r="J6779" s="18">
        <f>ROUND(E6779* H6779,5)</f>
        <v>1.2</v>
      </c>
      <c r="K6779" s="19"/>
    </row>
    <row r="6780" spans="1:27" x14ac:dyDescent="0.25">
      <c r="D6780" s="20" t="s">
        <v>978</v>
      </c>
      <c r="E6780" s="19"/>
      <c r="H6780" s="19"/>
      <c r="K6780" s="17">
        <f>SUM(J6779:J6779)</f>
        <v>1.2</v>
      </c>
    </row>
    <row r="6781" spans="1:27" x14ac:dyDescent="0.25">
      <c r="E6781" s="19"/>
      <c r="H6781" s="19"/>
      <c r="K6781" s="19"/>
    </row>
    <row r="6782" spans="1:27" x14ac:dyDescent="0.25">
      <c r="D6782" s="20" t="s">
        <v>980</v>
      </c>
      <c r="E6782" s="19"/>
      <c r="H6782" s="19">
        <v>2</v>
      </c>
      <c r="I6782" t="s">
        <v>981</v>
      </c>
      <c r="J6782">
        <f>ROUND(H6782/100*K6777,5)</f>
        <v>0.38207999999999998</v>
      </c>
      <c r="K6782" s="19"/>
    </row>
    <row r="6783" spans="1:27" x14ac:dyDescent="0.25">
      <c r="D6783" s="20" t="s">
        <v>979</v>
      </c>
      <c r="E6783" s="19"/>
      <c r="H6783" s="19"/>
      <c r="K6783" s="21">
        <f>SUM(J6775:J6782)</f>
        <v>20.686079999999997</v>
      </c>
    </row>
    <row r="6784" spans="1:27" x14ac:dyDescent="0.25">
      <c r="D6784" s="20" t="s">
        <v>1012</v>
      </c>
      <c r="E6784" s="19"/>
      <c r="H6784" s="19">
        <v>2.4</v>
      </c>
      <c r="I6784" t="s">
        <v>981</v>
      </c>
      <c r="K6784" s="17">
        <f>ROUND(H6784/100*K6783,5)</f>
        <v>0.49647000000000002</v>
      </c>
    </row>
    <row r="6785" spans="1:27" x14ac:dyDescent="0.25">
      <c r="D6785" s="20" t="s">
        <v>982</v>
      </c>
      <c r="E6785" s="19"/>
      <c r="H6785" s="19"/>
      <c r="K6785" s="21">
        <f>SUM(K6783:K6784)</f>
        <v>21.182549999999996</v>
      </c>
    </row>
    <row r="6787" spans="1:27" ht="45" customHeight="1" x14ac:dyDescent="0.25">
      <c r="A6787" s="12" t="s">
        <v>2469</v>
      </c>
      <c r="B6787" s="12" t="s">
        <v>655</v>
      </c>
      <c r="C6787" s="13" t="s">
        <v>12</v>
      </c>
      <c r="D6787" s="61" t="s">
        <v>656</v>
      </c>
      <c r="E6787" s="62"/>
      <c r="F6787" s="62"/>
      <c r="G6787" s="13"/>
      <c r="H6787" s="14" t="s">
        <v>958</v>
      </c>
      <c r="I6787" s="63">
        <v>1</v>
      </c>
      <c r="J6787" s="64"/>
      <c r="K6787" s="15">
        <f>ROUND(K6798,2)</f>
        <v>26.63</v>
      </c>
      <c r="L6787" s="13"/>
      <c r="M6787" s="13"/>
      <c r="N6787" s="13"/>
      <c r="O6787" s="13"/>
      <c r="P6787" s="13"/>
      <c r="Q6787" s="13"/>
      <c r="R6787" s="13"/>
      <c r="S6787" s="13"/>
      <c r="T6787" s="13"/>
      <c r="U6787" s="13"/>
      <c r="V6787" s="13"/>
      <c r="W6787" s="13"/>
      <c r="X6787" s="13"/>
      <c r="Y6787" s="13"/>
      <c r="Z6787" s="13"/>
      <c r="AA6787" s="13"/>
    </row>
    <row r="6788" spans="1:27" x14ac:dyDescent="0.25">
      <c r="B6788" s="9" t="s">
        <v>959</v>
      </c>
    </row>
    <row r="6789" spans="1:27" x14ac:dyDescent="0.25">
      <c r="B6789" t="s">
        <v>1176</v>
      </c>
      <c r="C6789" t="s">
        <v>25</v>
      </c>
      <c r="D6789" t="s">
        <v>1177</v>
      </c>
      <c r="E6789" s="16">
        <v>0.8</v>
      </c>
      <c r="F6789" t="s">
        <v>962</v>
      </c>
      <c r="G6789" t="s">
        <v>963</v>
      </c>
      <c r="H6789" s="17">
        <v>23.88</v>
      </c>
      <c r="I6789" t="s">
        <v>964</v>
      </c>
      <c r="J6789" s="18">
        <f>ROUND(E6789/I6787* H6789,5)</f>
        <v>19.103999999999999</v>
      </c>
      <c r="K6789" s="19"/>
    </row>
    <row r="6790" spans="1:27" x14ac:dyDescent="0.25">
      <c r="D6790" s="20" t="s">
        <v>965</v>
      </c>
      <c r="E6790" s="19"/>
      <c r="H6790" s="19"/>
      <c r="K6790" s="17">
        <f>SUM(J6789:J6789)</f>
        <v>19.103999999999999</v>
      </c>
    </row>
    <row r="6791" spans="1:27" x14ac:dyDescent="0.25">
      <c r="B6791" s="9" t="s">
        <v>970</v>
      </c>
      <c r="E6791" s="19"/>
      <c r="H6791" s="19"/>
      <c r="K6791" s="19"/>
    </row>
    <row r="6792" spans="1:27" x14ac:dyDescent="0.25">
      <c r="B6792" t="s">
        <v>2470</v>
      </c>
      <c r="C6792" t="s">
        <v>12</v>
      </c>
      <c r="D6792" t="s">
        <v>2471</v>
      </c>
      <c r="E6792" s="16">
        <v>1</v>
      </c>
      <c r="G6792" t="s">
        <v>963</v>
      </c>
      <c r="H6792" s="17">
        <v>6.52</v>
      </c>
      <c r="I6792" t="s">
        <v>964</v>
      </c>
      <c r="J6792" s="18">
        <f>ROUND(E6792* H6792,5)</f>
        <v>6.52</v>
      </c>
      <c r="K6792" s="19"/>
    </row>
    <row r="6793" spans="1:27" x14ac:dyDescent="0.25">
      <c r="D6793" s="20" t="s">
        <v>978</v>
      </c>
      <c r="E6793" s="19"/>
      <c r="H6793" s="19"/>
      <c r="K6793" s="17">
        <f>SUM(J6792:J6792)</f>
        <v>6.52</v>
      </c>
    </row>
    <row r="6794" spans="1:27" x14ac:dyDescent="0.25">
      <c r="E6794" s="19"/>
      <c r="H6794" s="19"/>
      <c r="K6794" s="19"/>
    </row>
    <row r="6795" spans="1:27" x14ac:dyDescent="0.25">
      <c r="D6795" s="20" t="s">
        <v>980</v>
      </c>
      <c r="E6795" s="19"/>
      <c r="H6795" s="19">
        <v>2</v>
      </c>
      <c r="I6795" t="s">
        <v>981</v>
      </c>
      <c r="J6795">
        <f>ROUND(H6795/100*K6790,5)</f>
        <v>0.38207999999999998</v>
      </c>
      <c r="K6795" s="19"/>
    </row>
    <row r="6796" spans="1:27" x14ac:dyDescent="0.25">
      <c r="D6796" s="20" t="s">
        <v>979</v>
      </c>
      <c r="E6796" s="19"/>
      <c r="H6796" s="19"/>
      <c r="K6796" s="21">
        <f>SUM(J6788:J6795)</f>
        <v>26.006079999999997</v>
      </c>
    </row>
    <row r="6797" spans="1:27" x14ac:dyDescent="0.25">
      <c r="D6797" s="20" t="s">
        <v>1012</v>
      </c>
      <c r="E6797" s="19"/>
      <c r="H6797" s="19">
        <v>2.4</v>
      </c>
      <c r="I6797" t="s">
        <v>981</v>
      </c>
      <c r="K6797" s="17">
        <f>ROUND(H6797/100*K6796,5)</f>
        <v>0.62414999999999998</v>
      </c>
    </row>
    <row r="6798" spans="1:27" x14ac:dyDescent="0.25">
      <c r="D6798" s="20" t="s">
        <v>982</v>
      </c>
      <c r="E6798" s="19"/>
      <c r="H6798" s="19"/>
      <c r="K6798" s="21">
        <f>SUM(K6796:K6797)</f>
        <v>26.630229999999997</v>
      </c>
    </row>
    <row r="6800" spans="1:27" ht="45" customHeight="1" x14ac:dyDescent="0.25">
      <c r="A6800" s="12" t="s">
        <v>2472</v>
      </c>
      <c r="B6800" s="12" t="s">
        <v>643</v>
      </c>
      <c r="C6800" s="13" t="s">
        <v>12</v>
      </c>
      <c r="D6800" s="61" t="s">
        <v>644</v>
      </c>
      <c r="E6800" s="62"/>
      <c r="F6800" s="62"/>
      <c r="G6800" s="13"/>
      <c r="H6800" s="14" t="s">
        <v>958</v>
      </c>
      <c r="I6800" s="63">
        <v>1</v>
      </c>
      <c r="J6800" s="64"/>
      <c r="K6800" s="15">
        <f>ROUND(K6811,2)</f>
        <v>33.97</v>
      </c>
      <c r="L6800" s="13"/>
      <c r="M6800" s="13"/>
      <c r="N6800" s="13"/>
      <c r="O6800" s="13"/>
      <c r="P6800" s="13"/>
      <c r="Q6800" s="13"/>
      <c r="R6800" s="13"/>
      <c r="S6800" s="13"/>
      <c r="T6800" s="13"/>
      <c r="U6800" s="13"/>
      <c r="V6800" s="13"/>
      <c r="W6800" s="13"/>
      <c r="X6800" s="13"/>
      <c r="Y6800" s="13"/>
      <c r="Z6800" s="13"/>
      <c r="AA6800" s="13"/>
    </row>
    <row r="6801" spans="1:27" x14ac:dyDescent="0.25">
      <c r="B6801" s="9" t="s">
        <v>959</v>
      </c>
    </row>
    <row r="6802" spans="1:27" x14ac:dyDescent="0.25">
      <c r="B6802" t="s">
        <v>1176</v>
      </c>
      <c r="C6802" t="s">
        <v>25</v>
      </c>
      <c r="D6802" t="s">
        <v>1177</v>
      </c>
      <c r="E6802" s="16">
        <v>0.8</v>
      </c>
      <c r="F6802" t="s">
        <v>962</v>
      </c>
      <c r="G6802" t="s">
        <v>963</v>
      </c>
      <c r="H6802" s="17">
        <v>29.57</v>
      </c>
      <c r="I6802" t="s">
        <v>964</v>
      </c>
      <c r="J6802" s="18">
        <f>ROUND(E6802/I6800* H6802,5)</f>
        <v>23.655999999999999</v>
      </c>
      <c r="K6802" s="19"/>
    </row>
    <row r="6803" spans="1:27" x14ac:dyDescent="0.25">
      <c r="D6803" s="20" t="s">
        <v>965</v>
      </c>
      <c r="E6803" s="19"/>
      <c r="H6803" s="19"/>
      <c r="K6803" s="17">
        <f>SUM(J6802:J6802)</f>
        <v>23.655999999999999</v>
      </c>
    </row>
    <row r="6804" spans="1:27" x14ac:dyDescent="0.25">
      <c r="B6804" s="9" t="s">
        <v>970</v>
      </c>
      <c r="E6804" s="19"/>
      <c r="H6804" s="19"/>
      <c r="K6804" s="19"/>
    </row>
    <row r="6805" spans="1:27" x14ac:dyDescent="0.25">
      <c r="B6805" t="s">
        <v>2473</v>
      </c>
      <c r="C6805" t="s">
        <v>12</v>
      </c>
      <c r="D6805" t="s">
        <v>2474</v>
      </c>
      <c r="E6805" s="16">
        <v>1</v>
      </c>
      <c r="G6805" t="s">
        <v>963</v>
      </c>
      <c r="H6805" s="17">
        <v>9.0399999999999991</v>
      </c>
      <c r="I6805" t="s">
        <v>964</v>
      </c>
      <c r="J6805" s="18">
        <f>ROUND(E6805* H6805,5)</f>
        <v>9.0399999999999991</v>
      </c>
      <c r="K6805" s="19"/>
    </row>
    <row r="6806" spans="1:27" x14ac:dyDescent="0.25">
      <c r="D6806" s="20" t="s">
        <v>978</v>
      </c>
      <c r="E6806" s="19"/>
      <c r="H6806" s="19"/>
      <c r="K6806" s="17">
        <f>SUM(J6805:J6805)</f>
        <v>9.0399999999999991</v>
      </c>
    </row>
    <row r="6807" spans="1:27" x14ac:dyDescent="0.25">
      <c r="E6807" s="19"/>
      <c r="H6807" s="19"/>
      <c r="K6807" s="19"/>
    </row>
    <row r="6808" spans="1:27" x14ac:dyDescent="0.25">
      <c r="D6808" s="20" t="s">
        <v>980</v>
      </c>
      <c r="E6808" s="19"/>
      <c r="H6808" s="19">
        <v>2</v>
      </c>
      <c r="I6808" t="s">
        <v>981</v>
      </c>
      <c r="J6808">
        <f>ROUND(H6808/100*K6803,5)</f>
        <v>0.47311999999999999</v>
      </c>
      <c r="K6808" s="19"/>
    </row>
    <row r="6809" spans="1:27" x14ac:dyDescent="0.25">
      <c r="D6809" s="20" t="s">
        <v>979</v>
      </c>
      <c r="E6809" s="19"/>
      <c r="H6809" s="19"/>
      <c r="K6809" s="21">
        <f>SUM(J6801:J6808)</f>
        <v>33.169119999999999</v>
      </c>
    </row>
    <row r="6810" spans="1:27" x14ac:dyDescent="0.25">
      <c r="D6810" s="20" t="s">
        <v>1012</v>
      </c>
      <c r="E6810" s="19"/>
      <c r="H6810" s="19">
        <v>2.4</v>
      </c>
      <c r="I6810" t="s">
        <v>981</v>
      </c>
      <c r="K6810" s="17">
        <f>ROUND(H6810/100*K6809,5)</f>
        <v>0.79605999999999999</v>
      </c>
    </row>
    <row r="6811" spans="1:27" x14ac:dyDescent="0.25">
      <c r="D6811" s="20" t="s">
        <v>982</v>
      </c>
      <c r="E6811" s="19"/>
      <c r="H6811" s="19"/>
      <c r="K6811" s="21">
        <f>SUM(K6809:K6810)</f>
        <v>33.965179999999997</v>
      </c>
    </row>
    <row r="6813" spans="1:27" ht="45" customHeight="1" x14ac:dyDescent="0.25">
      <c r="A6813" s="12" t="s">
        <v>2475</v>
      </c>
      <c r="B6813" s="12" t="s">
        <v>647</v>
      </c>
      <c r="C6813" s="13" t="s">
        <v>12</v>
      </c>
      <c r="D6813" s="61" t="s">
        <v>648</v>
      </c>
      <c r="E6813" s="62"/>
      <c r="F6813" s="62"/>
      <c r="G6813" s="13"/>
      <c r="H6813" s="14" t="s">
        <v>958</v>
      </c>
      <c r="I6813" s="63">
        <v>1</v>
      </c>
      <c r="J6813" s="64"/>
      <c r="K6813" s="15">
        <f>ROUND(K6824,2)</f>
        <v>20.420000000000002</v>
      </c>
      <c r="L6813" s="13"/>
      <c r="M6813" s="13"/>
      <c r="N6813" s="13"/>
      <c r="O6813" s="13"/>
      <c r="P6813" s="13"/>
      <c r="Q6813" s="13"/>
      <c r="R6813" s="13"/>
      <c r="S6813" s="13"/>
      <c r="T6813" s="13"/>
      <c r="U6813" s="13"/>
      <c r="V6813" s="13"/>
      <c r="W6813" s="13"/>
      <c r="X6813" s="13"/>
      <c r="Y6813" s="13"/>
      <c r="Z6813" s="13"/>
      <c r="AA6813" s="13"/>
    </row>
    <row r="6814" spans="1:27" x14ac:dyDescent="0.25">
      <c r="B6814" s="9" t="s">
        <v>959</v>
      </c>
    </row>
    <row r="6815" spans="1:27" x14ac:dyDescent="0.25">
      <c r="B6815" t="s">
        <v>1176</v>
      </c>
      <c r="C6815" t="s">
        <v>25</v>
      </c>
      <c r="D6815" t="s">
        <v>1177</v>
      </c>
      <c r="E6815" s="16">
        <v>0.8</v>
      </c>
      <c r="F6815" t="s">
        <v>962</v>
      </c>
      <c r="G6815" t="s">
        <v>963</v>
      </c>
      <c r="H6815" s="17">
        <v>23.88</v>
      </c>
      <c r="I6815" t="s">
        <v>964</v>
      </c>
      <c r="J6815" s="18">
        <f>ROUND(E6815/I6813* H6815,5)</f>
        <v>19.103999999999999</v>
      </c>
      <c r="K6815" s="19"/>
    </row>
    <row r="6816" spans="1:27" x14ac:dyDescent="0.25">
      <c r="D6816" s="20" t="s">
        <v>965</v>
      </c>
      <c r="E6816" s="19"/>
      <c r="H6816" s="19"/>
      <c r="K6816" s="17">
        <f>SUM(J6815:J6815)</f>
        <v>19.103999999999999</v>
      </c>
    </row>
    <row r="6817" spans="1:27" x14ac:dyDescent="0.25">
      <c r="B6817" s="9" t="s">
        <v>970</v>
      </c>
      <c r="E6817" s="19"/>
      <c r="H6817" s="19"/>
      <c r="K6817" s="19"/>
    </row>
    <row r="6818" spans="1:27" x14ac:dyDescent="0.25">
      <c r="B6818" t="s">
        <v>2476</v>
      </c>
      <c r="C6818" t="s">
        <v>12</v>
      </c>
      <c r="D6818" t="s">
        <v>2477</v>
      </c>
      <c r="E6818" s="16">
        <v>1</v>
      </c>
      <c r="G6818" t="s">
        <v>963</v>
      </c>
      <c r="H6818" s="17">
        <v>0.46</v>
      </c>
      <c r="I6818" t="s">
        <v>964</v>
      </c>
      <c r="J6818" s="18">
        <f>ROUND(E6818* H6818,5)</f>
        <v>0.46</v>
      </c>
      <c r="K6818" s="19"/>
    </row>
    <row r="6819" spans="1:27" x14ac:dyDescent="0.25">
      <c r="D6819" s="20" t="s">
        <v>978</v>
      </c>
      <c r="E6819" s="19"/>
      <c r="H6819" s="19"/>
      <c r="K6819" s="17">
        <f>SUM(J6818:J6818)</f>
        <v>0.46</v>
      </c>
    </row>
    <row r="6820" spans="1:27" x14ac:dyDescent="0.25">
      <c r="E6820" s="19"/>
      <c r="H6820" s="19"/>
      <c r="K6820" s="19"/>
    </row>
    <row r="6821" spans="1:27" x14ac:dyDescent="0.25">
      <c r="D6821" s="20" t="s">
        <v>980</v>
      </c>
      <c r="E6821" s="19"/>
      <c r="H6821" s="19">
        <v>2</v>
      </c>
      <c r="I6821" t="s">
        <v>981</v>
      </c>
      <c r="J6821">
        <f>ROUND(H6821/100*K6816,5)</f>
        <v>0.38207999999999998</v>
      </c>
      <c r="K6821" s="19"/>
    </row>
    <row r="6822" spans="1:27" x14ac:dyDescent="0.25">
      <c r="D6822" s="20" t="s">
        <v>979</v>
      </c>
      <c r="E6822" s="19"/>
      <c r="H6822" s="19"/>
      <c r="K6822" s="21">
        <f>SUM(J6814:J6821)</f>
        <v>19.946079999999998</v>
      </c>
    </row>
    <row r="6823" spans="1:27" x14ac:dyDescent="0.25">
      <c r="D6823" s="20" t="s">
        <v>1012</v>
      </c>
      <c r="E6823" s="19"/>
      <c r="H6823" s="19">
        <v>2.4</v>
      </c>
      <c r="I6823" t="s">
        <v>981</v>
      </c>
      <c r="K6823" s="17">
        <f>ROUND(H6823/100*K6822,5)</f>
        <v>0.47871000000000002</v>
      </c>
    </row>
    <row r="6824" spans="1:27" x14ac:dyDescent="0.25">
      <c r="D6824" s="20" t="s">
        <v>982</v>
      </c>
      <c r="E6824" s="19"/>
      <c r="H6824" s="19"/>
      <c r="K6824" s="21">
        <f>SUM(K6822:K6823)</f>
        <v>20.424789999999998</v>
      </c>
    </row>
    <row r="6826" spans="1:27" ht="45" customHeight="1" x14ac:dyDescent="0.25">
      <c r="A6826" s="12" t="s">
        <v>2478</v>
      </c>
      <c r="B6826" s="12" t="s">
        <v>649</v>
      </c>
      <c r="C6826" s="13" t="s">
        <v>12</v>
      </c>
      <c r="D6826" s="61" t="s">
        <v>650</v>
      </c>
      <c r="E6826" s="62"/>
      <c r="F6826" s="62"/>
      <c r="G6826" s="13"/>
      <c r="H6826" s="14" t="s">
        <v>958</v>
      </c>
      <c r="I6826" s="63">
        <v>1</v>
      </c>
      <c r="J6826" s="64"/>
      <c r="K6826" s="15">
        <f>ROUND(K6837,2)</f>
        <v>17.64</v>
      </c>
      <c r="L6826" s="13"/>
      <c r="M6826" s="13"/>
      <c r="N6826" s="13"/>
      <c r="O6826" s="13"/>
      <c r="P6826" s="13"/>
      <c r="Q6826" s="13"/>
      <c r="R6826" s="13"/>
      <c r="S6826" s="13"/>
      <c r="T6826" s="13"/>
      <c r="U6826" s="13"/>
      <c r="V6826" s="13"/>
      <c r="W6826" s="13"/>
      <c r="X6826" s="13"/>
      <c r="Y6826" s="13"/>
      <c r="Z6826" s="13"/>
      <c r="AA6826" s="13"/>
    </row>
    <row r="6827" spans="1:27" x14ac:dyDescent="0.25">
      <c r="B6827" s="9" t="s">
        <v>959</v>
      </c>
    </row>
    <row r="6828" spans="1:27" x14ac:dyDescent="0.25">
      <c r="B6828" t="s">
        <v>1176</v>
      </c>
      <c r="C6828" t="s">
        <v>25</v>
      </c>
      <c r="D6828" t="s">
        <v>1177</v>
      </c>
      <c r="E6828" s="16">
        <v>0.6</v>
      </c>
      <c r="F6828" t="s">
        <v>962</v>
      </c>
      <c r="G6828" t="s">
        <v>963</v>
      </c>
      <c r="H6828" s="17">
        <v>23.88</v>
      </c>
      <c r="I6828" t="s">
        <v>964</v>
      </c>
      <c r="J6828" s="18">
        <f>ROUND(E6828/I6826* H6828,5)</f>
        <v>14.327999999999999</v>
      </c>
      <c r="K6828" s="19"/>
    </row>
    <row r="6829" spans="1:27" x14ac:dyDescent="0.25">
      <c r="D6829" s="20" t="s">
        <v>965</v>
      </c>
      <c r="E6829" s="19"/>
      <c r="H6829" s="19"/>
      <c r="K6829" s="17">
        <f>SUM(J6828:J6828)</f>
        <v>14.327999999999999</v>
      </c>
    </row>
    <row r="6830" spans="1:27" x14ac:dyDescent="0.25">
      <c r="B6830" s="9" t="s">
        <v>970</v>
      </c>
      <c r="E6830" s="19"/>
      <c r="H6830" s="19"/>
      <c r="K6830" s="19"/>
    </row>
    <row r="6831" spans="1:27" x14ac:dyDescent="0.25">
      <c r="B6831" t="s">
        <v>2333</v>
      </c>
      <c r="C6831" t="s">
        <v>12</v>
      </c>
      <c r="D6831" t="s">
        <v>2334</v>
      </c>
      <c r="E6831" s="16">
        <v>1</v>
      </c>
      <c r="G6831" t="s">
        <v>963</v>
      </c>
      <c r="H6831" s="17">
        <v>2.61</v>
      </c>
      <c r="I6831" t="s">
        <v>964</v>
      </c>
      <c r="J6831" s="18">
        <f>ROUND(E6831* H6831,5)</f>
        <v>2.61</v>
      </c>
      <c r="K6831" s="19"/>
    </row>
    <row r="6832" spans="1:27" x14ac:dyDescent="0.25">
      <c r="D6832" s="20" t="s">
        <v>978</v>
      </c>
      <c r="E6832" s="19"/>
      <c r="H6832" s="19"/>
      <c r="K6832" s="17">
        <f>SUM(J6831:J6831)</f>
        <v>2.61</v>
      </c>
    </row>
    <row r="6833" spans="1:27" x14ac:dyDescent="0.25">
      <c r="E6833" s="19"/>
      <c r="H6833" s="19"/>
      <c r="K6833" s="19"/>
    </row>
    <row r="6834" spans="1:27" x14ac:dyDescent="0.25">
      <c r="D6834" s="20" t="s">
        <v>980</v>
      </c>
      <c r="E6834" s="19"/>
      <c r="H6834" s="19">
        <v>2</v>
      </c>
      <c r="I6834" t="s">
        <v>981</v>
      </c>
      <c r="J6834">
        <f>ROUND(H6834/100*K6829,5)</f>
        <v>0.28655999999999998</v>
      </c>
      <c r="K6834" s="19"/>
    </row>
    <row r="6835" spans="1:27" x14ac:dyDescent="0.25">
      <c r="D6835" s="20" t="s">
        <v>979</v>
      </c>
      <c r="E6835" s="19"/>
      <c r="H6835" s="19"/>
      <c r="K6835" s="21">
        <f>SUM(J6827:J6834)</f>
        <v>17.22456</v>
      </c>
    </row>
    <row r="6836" spans="1:27" x14ac:dyDescent="0.25">
      <c r="D6836" s="20" t="s">
        <v>1012</v>
      </c>
      <c r="E6836" s="19"/>
      <c r="H6836" s="19">
        <v>2.4</v>
      </c>
      <c r="I6836" t="s">
        <v>981</v>
      </c>
      <c r="K6836" s="17">
        <f>ROUND(H6836/100*K6835,5)</f>
        <v>0.41338999999999998</v>
      </c>
    </row>
    <row r="6837" spans="1:27" x14ac:dyDescent="0.25">
      <c r="D6837" s="20" t="s">
        <v>982</v>
      </c>
      <c r="E6837" s="19"/>
      <c r="H6837" s="19"/>
      <c r="K6837" s="21">
        <f>SUM(K6835:K6836)</f>
        <v>17.63795</v>
      </c>
    </row>
    <row r="6839" spans="1:27" ht="45" customHeight="1" x14ac:dyDescent="0.25">
      <c r="A6839" s="12" t="s">
        <v>2479</v>
      </c>
      <c r="B6839" s="12" t="s">
        <v>651</v>
      </c>
      <c r="C6839" s="13" t="s">
        <v>12</v>
      </c>
      <c r="D6839" s="61" t="s">
        <v>652</v>
      </c>
      <c r="E6839" s="62"/>
      <c r="F6839" s="62"/>
      <c r="G6839" s="13"/>
      <c r="H6839" s="14" t="s">
        <v>958</v>
      </c>
      <c r="I6839" s="63">
        <v>1</v>
      </c>
      <c r="J6839" s="64"/>
      <c r="K6839" s="15">
        <f>ROUND(K6850,2)</f>
        <v>40.200000000000003</v>
      </c>
      <c r="L6839" s="13"/>
      <c r="M6839" s="13"/>
      <c r="N6839" s="13"/>
      <c r="O6839" s="13"/>
      <c r="P6839" s="13"/>
      <c r="Q6839" s="13"/>
      <c r="R6839" s="13"/>
      <c r="S6839" s="13"/>
      <c r="T6839" s="13"/>
      <c r="U6839" s="13"/>
      <c r="V6839" s="13"/>
      <c r="W6839" s="13"/>
      <c r="X6839" s="13"/>
      <c r="Y6839" s="13"/>
      <c r="Z6839" s="13"/>
      <c r="AA6839" s="13"/>
    </row>
    <row r="6840" spans="1:27" x14ac:dyDescent="0.25">
      <c r="B6840" s="9" t="s">
        <v>959</v>
      </c>
    </row>
    <row r="6841" spans="1:27" x14ac:dyDescent="0.25">
      <c r="B6841" t="s">
        <v>1176</v>
      </c>
      <c r="C6841" t="s">
        <v>25</v>
      </c>
      <c r="D6841" t="s">
        <v>1177</v>
      </c>
      <c r="E6841" s="16">
        <v>1.2</v>
      </c>
      <c r="F6841" t="s">
        <v>962</v>
      </c>
      <c r="G6841" t="s">
        <v>963</v>
      </c>
      <c r="H6841" s="17">
        <v>23.88</v>
      </c>
      <c r="I6841" t="s">
        <v>964</v>
      </c>
      <c r="J6841" s="18">
        <f>ROUND(E6841/I6839* H6841,5)</f>
        <v>28.655999999999999</v>
      </c>
      <c r="K6841" s="19"/>
    </row>
    <row r="6842" spans="1:27" x14ac:dyDescent="0.25">
      <c r="D6842" s="20" t="s">
        <v>965</v>
      </c>
      <c r="E6842" s="19"/>
      <c r="H6842" s="19"/>
      <c r="K6842" s="17">
        <f>SUM(J6841:J6841)</f>
        <v>28.655999999999999</v>
      </c>
    </row>
    <row r="6843" spans="1:27" x14ac:dyDescent="0.25">
      <c r="B6843" s="9" t="s">
        <v>970</v>
      </c>
      <c r="E6843" s="19"/>
      <c r="H6843" s="19"/>
      <c r="K6843" s="19"/>
    </row>
    <row r="6844" spans="1:27" x14ac:dyDescent="0.25">
      <c r="B6844" t="s">
        <v>2339</v>
      </c>
      <c r="C6844" t="s">
        <v>12</v>
      </c>
      <c r="D6844" t="s">
        <v>2340</v>
      </c>
      <c r="E6844" s="16">
        <v>1</v>
      </c>
      <c r="G6844" t="s">
        <v>963</v>
      </c>
      <c r="H6844" s="17">
        <v>10.029999999999999</v>
      </c>
      <c r="I6844" t="s">
        <v>964</v>
      </c>
      <c r="J6844" s="18">
        <f>ROUND(E6844* H6844,5)</f>
        <v>10.029999999999999</v>
      </c>
      <c r="K6844" s="19"/>
    </row>
    <row r="6845" spans="1:27" x14ac:dyDescent="0.25">
      <c r="D6845" s="20" t="s">
        <v>978</v>
      </c>
      <c r="E6845" s="19"/>
      <c r="H6845" s="19"/>
      <c r="K6845" s="17">
        <f>SUM(J6844:J6844)</f>
        <v>10.029999999999999</v>
      </c>
    </row>
    <row r="6846" spans="1:27" x14ac:dyDescent="0.25">
      <c r="E6846" s="19"/>
      <c r="H6846" s="19"/>
      <c r="K6846" s="19"/>
    </row>
    <row r="6847" spans="1:27" x14ac:dyDescent="0.25">
      <c r="D6847" s="20" t="s">
        <v>980</v>
      </c>
      <c r="E6847" s="19"/>
      <c r="H6847" s="19">
        <v>2</v>
      </c>
      <c r="I6847" t="s">
        <v>981</v>
      </c>
      <c r="J6847">
        <f>ROUND(H6847/100*K6842,5)</f>
        <v>0.57311999999999996</v>
      </c>
      <c r="K6847" s="19"/>
    </row>
    <row r="6848" spans="1:27" x14ac:dyDescent="0.25">
      <c r="D6848" s="20" t="s">
        <v>979</v>
      </c>
      <c r="E6848" s="19"/>
      <c r="H6848" s="19"/>
      <c r="K6848" s="21">
        <f>SUM(J6840:J6847)</f>
        <v>39.259120000000003</v>
      </c>
    </row>
    <row r="6849" spans="1:27" x14ac:dyDescent="0.25">
      <c r="D6849" s="20" t="s">
        <v>1012</v>
      </c>
      <c r="E6849" s="19"/>
      <c r="H6849" s="19">
        <v>2.4</v>
      </c>
      <c r="I6849" t="s">
        <v>981</v>
      </c>
      <c r="K6849" s="17">
        <f>ROUND(H6849/100*K6848,5)</f>
        <v>0.94221999999999995</v>
      </c>
    </row>
    <row r="6850" spans="1:27" x14ac:dyDescent="0.25">
      <c r="D6850" s="20" t="s">
        <v>982</v>
      </c>
      <c r="E6850" s="19"/>
      <c r="H6850" s="19"/>
      <c r="K6850" s="21">
        <f>SUM(K6848:K6849)</f>
        <v>40.201340000000002</v>
      </c>
    </row>
    <row r="6852" spans="1:27" ht="45" customHeight="1" x14ac:dyDescent="0.25">
      <c r="A6852" s="12" t="s">
        <v>2480</v>
      </c>
      <c r="B6852" s="12" t="s">
        <v>659</v>
      </c>
      <c r="C6852" s="13" t="s">
        <v>12</v>
      </c>
      <c r="D6852" s="61" t="s">
        <v>660</v>
      </c>
      <c r="E6852" s="62"/>
      <c r="F6852" s="62"/>
      <c r="G6852" s="13"/>
      <c r="H6852" s="14" t="s">
        <v>958</v>
      </c>
      <c r="I6852" s="63">
        <v>1</v>
      </c>
      <c r="J6852" s="64"/>
      <c r="K6852" s="15">
        <f>ROUND(K6863,2)</f>
        <v>31.03</v>
      </c>
      <c r="L6852" s="13"/>
      <c r="M6852" s="13"/>
      <c r="N6852" s="13"/>
      <c r="O6852" s="13"/>
      <c r="P6852" s="13"/>
      <c r="Q6852" s="13"/>
      <c r="R6852" s="13"/>
      <c r="S6852" s="13"/>
      <c r="T6852" s="13"/>
      <c r="U6852" s="13"/>
      <c r="V6852" s="13"/>
      <c r="W6852" s="13"/>
      <c r="X6852" s="13"/>
      <c r="Y6852" s="13"/>
      <c r="Z6852" s="13"/>
      <c r="AA6852" s="13"/>
    </row>
    <row r="6853" spans="1:27" x14ac:dyDescent="0.25">
      <c r="B6853" s="9" t="s">
        <v>959</v>
      </c>
    </row>
    <row r="6854" spans="1:27" x14ac:dyDescent="0.25">
      <c r="B6854" t="s">
        <v>1176</v>
      </c>
      <c r="C6854" t="s">
        <v>25</v>
      </c>
      <c r="D6854" t="s">
        <v>1177</v>
      </c>
      <c r="E6854" s="16">
        <v>1.2</v>
      </c>
      <c r="F6854" t="s">
        <v>962</v>
      </c>
      <c r="G6854" t="s">
        <v>963</v>
      </c>
      <c r="H6854" s="17">
        <v>23.88</v>
      </c>
      <c r="I6854" t="s">
        <v>964</v>
      </c>
      <c r="J6854" s="18">
        <f>ROUND(E6854/I6852* H6854,5)</f>
        <v>28.655999999999999</v>
      </c>
      <c r="K6854" s="19"/>
    </row>
    <row r="6855" spans="1:27" x14ac:dyDescent="0.25">
      <c r="D6855" s="20" t="s">
        <v>965</v>
      </c>
      <c r="E6855" s="19"/>
      <c r="H6855" s="19"/>
      <c r="K6855" s="17">
        <f>SUM(J6854:J6854)</f>
        <v>28.655999999999999</v>
      </c>
    </row>
    <row r="6856" spans="1:27" x14ac:dyDescent="0.25">
      <c r="B6856" s="9" t="s">
        <v>970</v>
      </c>
      <c r="E6856" s="19"/>
      <c r="H6856" s="19"/>
      <c r="K6856" s="19"/>
    </row>
    <row r="6857" spans="1:27" x14ac:dyDescent="0.25">
      <c r="B6857" t="s">
        <v>2481</v>
      </c>
      <c r="C6857" t="s">
        <v>12</v>
      </c>
      <c r="D6857" t="s">
        <v>2482</v>
      </c>
      <c r="E6857" s="16">
        <v>1</v>
      </c>
      <c r="G6857" t="s">
        <v>963</v>
      </c>
      <c r="H6857" s="17">
        <v>1.07</v>
      </c>
      <c r="I6857" t="s">
        <v>964</v>
      </c>
      <c r="J6857" s="18">
        <f>ROUND(E6857* H6857,5)</f>
        <v>1.07</v>
      </c>
      <c r="K6857" s="19"/>
    </row>
    <row r="6858" spans="1:27" x14ac:dyDescent="0.25">
      <c r="D6858" s="20" t="s">
        <v>978</v>
      </c>
      <c r="E6858" s="19"/>
      <c r="H6858" s="19"/>
      <c r="K6858" s="17">
        <f>SUM(J6857:J6857)</f>
        <v>1.07</v>
      </c>
    </row>
    <row r="6859" spans="1:27" x14ac:dyDescent="0.25">
      <c r="E6859" s="19"/>
      <c r="H6859" s="19"/>
      <c r="K6859" s="19"/>
    </row>
    <row r="6860" spans="1:27" x14ac:dyDescent="0.25">
      <c r="D6860" s="20" t="s">
        <v>980</v>
      </c>
      <c r="E6860" s="19"/>
      <c r="H6860" s="19">
        <v>2</v>
      </c>
      <c r="I6860" t="s">
        <v>981</v>
      </c>
      <c r="J6860">
        <f>ROUND(H6860/100*K6855,5)</f>
        <v>0.57311999999999996</v>
      </c>
      <c r="K6860" s="19"/>
    </row>
    <row r="6861" spans="1:27" x14ac:dyDescent="0.25">
      <c r="D6861" s="20" t="s">
        <v>979</v>
      </c>
      <c r="E6861" s="19"/>
      <c r="H6861" s="19"/>
      <c r="K6861" s="21">
        <f>SUM(J6853:J6860)</f>
        <v>30.299119999999998</v>
      </c>
    </row>
    <row r="6862" spans="1:27" x14ac:dyDescent="0.25">
      <c r="D6862" s="20" t="s">
        <v>1012</v>
      </c>
      <c r="E6862" s="19"/>
      <c r="H6862" s="19">
        <v>2.4</v>
      </c>
      <c r="I6862" t="s">
        <v>981</v>
      </c>
      <c r="K6862" s="17">
        <f>ROUND(H6862/100*K6861,5)</f>
        <v>0.72718000000000005</v>
      </c>
    </row>
    <row r="6863" spans="1:27" x14ac:dyDescent="0.25">
      <c r="D6863" s="20" t="s">
        <v>982</v>
      </c>
      <c r="E6863" s="19"/>
      <c r="H6863" s="19"/>
      <c r="K6863" s="21">
        <f>SUM(K6861:K6862)</f>
        <v>31.026299999999999</v>
      </c>
    </row>
    <row r="6865" spans="1:27" ht="45" customHeight="1" x14ac:dyDescent="0.25">
      <c r="A6865" s="12" t="s">
        <v>2483</v>
      </c>
      <c r="B6865" s="12" t="s">
        <v>657</v>
      </c>
      <c r="C6865" s="13" t="s">
        <v>12</v>
      </c>
      <c r="D6865" s="61" t="s">
        <v>658</v>
      </c>
      <c r="E6865" s="62"/>
      <c r="F6865" s="62"/>
      <c r="G6865" s="13"/>
      <c r="H6865" s="14" t="s">
        <v>958</v>
      </c>
      <c r="I6865" s="63">
        <v>1</v>
      </c>
      <c r="J6865" s="64"/>
      <c r="K6865" s="15">
        <f>ROUND(K6876,2)</f>
        <v>21.94</v>
      </c>
      <c r="L6865" s="13"/>
      <c r="M6865" s="13"/>
      <c r="N6865" s="13"/>
      <c r="O6865" s="13"/>
      <c r="P6865" s="13"/>
      <c r="Q6865" s="13"/>
      <c r="R6865" s="13"/>
      <c r="S6865" s="13"/>
      <c r="T6865" s="13"/>
      <c r="U6865" s="13"/>
      <c r="V6865" s="13"/>
      <c r="W6865" s="13"/>
      <c r="X6865" s="13"/>
      <c r="Y6865" s="13"/>
      <c r="Z6865" s="13"/>
      <c r="AA6865" s="13"/>
    </row>
    <row r="6866" spans="1:27" x14ac:dyDescent="0.25">
      <c r="B6866" s="9" t="s">
        <v>959</v>
      </c>
    </row>
    <row r="6867" spans="1:27" x14ac:dyDescent="0.25">
      <c r="B6867" t="s">
        <v>1176</v>
      </c>
      <c r="C6867" t="s">
        <v>25</v>
      </c>
      <c r="D6867" t="s">
        <v>1177</v>
      </c>
      <c r="E6867" s="16">
        <v>0.8</v>
      </c>
      <c r="F6867" t="s">
        <v>962</v>
      </c>
      <c r="G6867" t="s">
        <v>963</v>
      </c>
      <c r="H6867" s="17">
        <v>23.88</v>
      </c>
      <c r="I6867" t="s">
        <v>964</v>
      </c>
      <c r="J6867" s="18">
        <f>ROUND(E6867/I6865* H6867,5)</f>
        <v>19.103999999999999</v>
      </c>
      <c r="K6867" s="19"/>
    </row>
    <row r="6868" spans="1:27" x14ac:dyDescent="0.25">
      <c r="D6868" s="20" t="s">
        <v>965</v>
      </c>
      <c r="E6868" s="19"/>
      <c r="H6868" s="19"/>
      <c r="K6868" s="17">
        <f>SUM(J6867:J6867)</f>
        <v>19.103999999999999</v>
      </c>
    </row>
    <row r="6869" spans="1:27" x14ac:dyDescent="0.25">
      <c r="B6869" s="9" t="s">
        <v>970</v>
      </c>
      <c r="E6869" s="19"/>
      <c r="H6869" s="19"/>
      <c r="K6869" s="19"/>
    </row>
    <row r="6870" spans="1:27" x14ac:dyDescent="0.25">
      <c r="B6870" t="s">
        <v>2484</v>
      </c>
      <c r="C6870" t="s">
        <v>12</v>
      </c>
      <c r="D6870" t="s">
        <v>2485</v>
      </c>
      <c r="E6870" s="16">
        <v>2</v>
      </c>
      <c r="G6870" t="s">
        <v>963</v>
      </c>
      <c r="H6870" s="17">
        <v>0.97</v>
      </c>
      <c r="I6870" t="s">
        <v>964</v>
      </c>
      <c r="J6870" s="18">
        <f>ROUND(E6870* H6870,5)</f>
        <v>1.94</v>
      </c>
      <c r="K6870" s="19"/>
    </row>
    <row r="6871" spans="1:27" x14ac:dyDescent="0.25">
      <c r="D6871" s="20" t="s">
        <v>978</v>
      </c>
      <c r="E6871" s="19"/>
      <c r="H6871" s="19"/>
      <c r="K6871" s="17">
        <f>SUM(J6870:J6870)</f>
        <v>1.94</v>
      </c>
    </row>
    <row r="6872" spans="1:27" x14ac:dyDescent="0.25">
      <c r="E6872" s="19"/>
      <c r="H6872" s="19"/>
      <c r="K6872" s="19"/>
    </row>
    <row r="6873" spans="1:27" x14ac:dyDescent="0.25">
      <c r="D6873" s="20" t="s">
        <v>980</v>
      </c>
      <c r="E6873" s="19"/>
      <c r="H6873" s="19">
        <v>2</v>
      </c>
      <c r="I6873" t="s">
        <v>981</v>
      </c>
      <c r="J6873">
        <f>ROUND(H6873/100*K6868,5)</f>
        <v>0.38207999999999998</v>
      </c>
      <c r="K6873" s="19"/>
    </row>
    <row r="6874" spans="1:27" x14ac:dyDescent="0.25">
      <c r="D6874" s="20" t="s">
        <v>979</v>
      </c>
      <c r="E6874" s="19"/>
      <c r="H6874" s="19"/>
      <c r="K6874" s="21">
        <f>SUM(J6866:J6873)</f>
        <v>21.426079999999999</v>
      </c>
    </row>
    <row r="6875" spans="1:27" x14ac:dyDescent="0.25">
      <c r="D6875" s="20" t="s">
        <v>1012</v>
      </c>
      <c r="E6875" s="19"/>
      <c r="H6875" s="19">
        <v>2.4</v>
      </c>
      <c r="I6875" t="s">
        <v>981</v>
      </c>
      <c r="K6875" s="17">
        <f>ROUND(H6875/100*K6874,5)</f>
        <v>0.51422999999999996</v>
      </c>
    </row>
    <row r="6876" spans="1:27" x14ac:dyDescent="0.25">
      <c r="D6876" s="20" t="s">
        <v>982</v>
      </c>
      <c r="E6876" s="19"/>
      <c r="H6876" s="19"/>
      <c r="K6876" s="21">
        <f>SUM(K6874:K6875)</f>
        <v>21.94031</v>
      </c>
    </row>
    <row r="6878" spans="1:27" ht="45" customHeight="1" x14ac:dyDescent="0.25">
      <c r="A6878" s="12" t="s">
        <v>2486</v>
      </c>
      <c r="B6878" s="12" t="s">
        <v>24</v>
      </c>
      <c r="C6878" s="13" t="s">
        <v>25</v>
      </c>
      <c r="D6878" s="61" t="s">
        <v>26</v>
      </c>
      <c r="E6878" s="62"/>
      <c r="F6878" s="62"/>
      <c r="G6878" s="13"/>
      <c r="H6878" s="14" t="s">
        <v>958</v>
      </c>
      <c r="I6878" s="63">
        <v>1</v>
      </c>
      <c r="J6878" s="64"/>
      <c r="K6878" s="15">
        <f>ROUND(K6887,2)</f>
        <v>22.49</v>
      </c>
      <c r="L6878" s="13"/>
      <c r="M6878" s="13"/>
      <c r="N6878" s="13"/>
      <c r="O6878" s="13"/>
      <c r="P6878" s="13"/>
      <c r="Q6878" s="13"/>
      <c r="R6878" s="13"/>
      <c r="S6878" s="13"/>
      <c r="T6878" s="13"/>
      <c r="U6878" s="13"/>
      <c r="V6878" s="13"/>
      <c r="W6878" s="13"/>
      <c r="X6878" s="13"/>
      <c r="Y6878" s="13"/>
      <c r="Z6878" s="13"/>
      <c r="AA6878" s="13"/>
    </row>
    <row r="6879" spans="1:27" x14ac:dyDescent="0.25">
      <c r="B6879" s="9" t="s">
        <v>959</v>
      </c>
    </row>
    <row r="6880" spans="1:27" x14ac:dyDescent="0.25">
      <c r="B6880" t="s">
        <v>1109</v>
      </c>
      <c r="C6880" t="s">
        <v>25</v>
      </c>
      <c r="D6880" t="s">
        <v>1110</v>
      </c>
      <c r="E6880" s="16">
        <v>1</v>
      </c>
      <c r="F6880" t="s">
        <v>962</v>
      </c>
      <c r="G6880" t="s">
        <v>963</v>
      </c>
      <c r="H6880" s="17">
        <v>19.22</v>
      </c>
      <c r="I6880" t="s">
        <v>964</v>
      </c>
      <c r="J6880" s="18">
        <f>ROUND(E6880/I6878* H6880,5)</f>
        <v>19.22</v>
      </c>
      <c r="K6880" s="19"/>
    </row>
    <row r="6881" spans="1:27" x14ac:dyDescent="0.25">
      <c r="B6881" t="s">
        <v>1369</v>
      </c>
      <c r="C6881" t="s">
        <v>25</v>
      </c>
      <c r="D6881" t="s">
        <v>1370</v>
      </c>
      <c r="E6881" s="16">
        <v>0.1</v>
      </c>
      <c r="F6881" t="s">
        <v>962</v>
      </c>
      <c r="G6881" t="s">
        <v>963</v>
      </c>
      <c r="H6881" s="17">
        <v>23.11</v>
      </c>
      <c r="I6881" t="s">
        <v>964</v>
      </c>
      <c r="J6881" s="18">
        <f>ROUND(E6881/I6878* H6881,5)</f>
        <v>2.3109999999999999</v>
      </c>
      <c r="K6881" s="19"/>
    </row>
    <row r="6882" spans="1:27" x14ac:dyDescent="0.25">
      <c r="D6882" s="20" t="s">
        <v>965</v>
      </c>
      <c r="E6882" s="19"/>
      <c r="H6882" s="19"/>
      <c r="K6882" s="17">
        <f>SUM(J6880:J6881)</f>
        <v>21.530999999999999</v>
      </c>
    </row>
    <row r="6883" spans="1:27" x14ac:dyDescent="0.25">
      <c r="E6883" s="19"/>
      <c r="H6883" s="19"/>
      <c r="K6883" s="19"/>
    </row>
    <row r="6884" spans="1:27" x14ac:dyDescent="0.25">
      <c r="D6884" s="20" t="s">
        <v>980</v>
      </c>
      <c r="E6884" s="19"/>
      <c r="H6884" s="19">
        <v>2</v>
      </c>
      <c r="I6884" t="s">
        <v>981</v>
      </c>
      <c r="J6884">
        <f>ROUND(H6884/100*K6882,5)</f>
        <v>0.43062</v>
      </c>
      <c r="K6884" s="19"/>
    </row>
    <row r="6885" spans="1:27" x14ac:dyDescent="0.25">
      <c r="D6885" s="20" t="s">
        <v>979</v>
      </c>
      <c r="E6885" s="19"/>
      <c r="H6885" s="19"/>
      <c r="K6885" s="21">
        <f>SUM(J6879:J6884)</f>
        <v>21.96162</v>
      </c>
    </row>
    <row r="6886" spans="1:27" x14ac:dyDescent="0.25">
      <c r="D6886" s="20" t="s">
        <v>1012</v>
      </c>
      <c r="E6886" s="19"/>
      <c r="H6886" s="19">
        <v>2.4</v>
      </c>
      <c r="I6886" t="s">
        <v>981</v>
      </c>
      <c r="K6886" s="17">
        <f>ROUND(H6886/100*K6885,5)</f>
        <v>0.52707999999999999</v>
      </c>
    </row>
    <row r="6887" spans="1:27" x14ac:dyDescent="0.25">
      <c r="D6887" s="20" t="s">
        <v>982</v>
      </c>
      <c r="E6887" s="19"/>
      <c r="H6887" s="19"/>
      <c r="K6887" s="21">
        <f>SUM(K6885:K6886)</f>
        <v>22.488700000000001</v>
      </c>
    </row>
    <row r="6889" spans="1:27" ht="45" customHeight="1" x14ac:dyDescent="0.25">
      <c r="A6889" s="12" t="s">
        <v>2487</v>
      </c>
      <c r="B6889" s="12" t="s">
        <v>321</v>
      </c>
      <c r="C6889" s="13" t="s">
        <v>28</v>
      </c>
      <c r="D6889" s="61" t="s">
        <v>322</v>
      </c>
      <c r="E6889" s="62"/>
      <c r="F6889" s="62"/>
      <c r="G6889" s="13"/>
      <c r="H6889" s="14" t="s">
        <v>958</v>
      </c>
      <c r="I6889" s="63">
        <v>1</v>
      </c>
      <c r="J6889" s="64"/>
      <c r="K6889" s="15">
        <f>ROUND(K6900,2)</f>
        <v>474.28</v>
      </c>
      <c r="L6889" s="13"/>
      <c r="M6889" s="13"/>
      <c r="N6889" s="13"/>
      <c r="O6889" s="13"/>
      <c r="P6889" s="13"/>
      <c r="Q6889" s="13"/>
      <c r="R6889" s="13"/>
      <c r="S6889" s="13"/>
      <c r="T6889" s="13"/>
      <c r="U6889" s="13"/>
      <c r="V6889" s="13"/>
      <c r="W6889" s="13"/>
      <c r="X6889" s="13"/>
      <c r="Y6889" s="13"/>
      <c r="Z6889" s="13"/>
      <c r="AA6889" s="13"/>
    </row>
    <row r="6890" spans="1:27" x14ac:dyDescent="0.25">
      <c r="B6890" s="9" t="s">
        <v>998</v>
      </c>
    </row>
    <row r="6891" spans="1:27" x14ac:dyDescent="0.25">
      <c r="B6891" t="s">
        <v>1067</v>
      </c>
      <c r="C6891" t="s">
        <v>56</v>
      </c>
      <c r="D6891" t="s">
        <v>1068</v>
      </c>
      <c r="E6891" s="16">
        <v>1.722</v>
      </c>
      <c r="G6891" t="s">
        <v>963</v>
      </c>
      <c r="H6891" s="17">
        <v>7.25</v>
      </c>
      <c r="I6891" t="s">
        <v>964</v>
      </c>
      <c r="J6891" s="18">
        <f t="shared" ref="J6891:J6896" si="10">ROUND(E6891* H6891,5)</f>
        <v>12.484500000000001</v>
      </c>
      <c r="K6891" s="19"/>
    </row>
    <row r="6892" spans="1:27" x14ac:dyDescent="0.25">
      <c r="B6892" t="s">
        <v>1073</v>
      </c>
      <c r="C6892" t="s">
        <v>28</v>
      </c>
      <c r="D6892" t="s">
        <v>1074</v>
      </c>
      <c r="E6892" s="16">
        <v>0.8</v>
      </c>
      <c r="G6892" t="s">
        <v>963</v>
      </c>
      <c r="H6892" s="17">
        <v>49.17</v>
      </c>
      <c r="I6892" t="s">
        <v>964</v>
      </c>
      <c r="J6892" s="18">
        <f t="shared" si="10"/>
        <v>39.335999999999999</v>
      </c>
      <c r="K6892" s="19"/>
    </row>
    <row r="6893" spans="1:27" x14ac:dyDescent="0.25">
      <c r="B6893" t="s">
        <v>1041</v>
      </c>
      <c r="C6893" t="s">
        <v>12</v>
      </c>
      <c r="D6893" t="s">
        <v>1042</v>
      </c>
      <c r="E6893" s="16">
        <v>0.55600000000000005</v>
      </c>
      <c r="G6893" t="s">
        <v>963</v>
      </c>
      <c r="H6893" s="17">
        <v>28.96</v>
      </c>
      <c r="I6893" t="s">
        <v>964</v>
      </c>
      <c r="J6893" s="18">
        <f t="shared" si="10"/>
        <v>16.101759999999999</v>
      </c>
      <c r="K6893" s="19"/>
    </row>
    <row r="6894" spans="1:27" x14ac:dyDescent="0.25">
      <c r="B6894" t="s">
        <v>313</v>
      </c>
      <c r="C6894" t="s">
        <v>12</v>
      </c>
      <c r="D6894" t="s">
        <v>314</v>
      </c>
      <c r="E6894" s="16">
        <v>0.55600000000000005</v>
      </c>
      <c r="G6894" t="s">
        <v>963</v>
      </c>
      <c r="H6894" s="17">
        <v>21.85</v>
      </c>
      <c r="I6894" t="s">
        <v>964</v>
      </c>
      <c r="J6894" s="18">
        <f t="shared" si="10"/>
        <v>12.1486</v>
      </c>
      <c r="K6894" s="19"/>
    </row>
    <row r="6895" spans="1:27" x14ac:dyDescent="0.25">
      <c r="B6895" t="s">
        <v>285</v>
      </c>
      <c r="C6895" t="s">
        <v>28</v>
      </c>
      <c r="D6895" t="s">
        <v>286</v>
      </c>
      <c r="E6895" s="16">
        <v>1.0669999999999999</v>
      </c>
      <c r="G6895" t="s">
        <v>963</v>
      </c>
      <c r="H6895" s="17">
        <v>29.77</v>
      </c>
      <c r="I6895" t="s">
        <v>964</v>
      </c>
      <c r="J6895" s="18">
        <f t="shared" si="10"/>
        <v>31.764589999999998</v>
      </c>
      <c r="K6895" s="19"/>
    </row>
    <row r="6896" spans="1:27" x14ac:dyDescent="0.25">
      <c r="B6896" t="s">
        <v>999</v>
      </c>
      <c r="C6896" t="s">
        <v>12</v>
      </c>
      <c r="D6896" t="s">
        <v>1000</v>
      </c>
      <c r="E6896" s="16">
        <v>0.55600000000000005</v>
      </c>
      <c r="G6896" t="s">
        <v>963</v>
      </c>
      <c r="H6896" s="17">
        <v>631.88</v>
      </c>
      <c r="I6896" t="s">
        <v>964</v>
      </c>
      <c r="J6896" s="18">
        <f t="shared" si="10"/>
        <v>351.32528000000002</v>
      </c>
      <c r="K6896" s="19"/>
    </row>
    <row r="6897" spans="1:27" x14ac:dyDescent="0.25">
      <c r="D6897" s="20" t="s">
        <v>2488</v>
      </c>
      <c r="E6897" s="19"/>
      <c r="H6897" s="19"/>
      <c r="K6897" s="17">
        <f>SUM(J6891:J6896)</f>
        <v>463.16073</v>
      </c>
    </row>
    <row r="6898" spans="1:27" x14ac:dyDescent="0.25">
      <c r="D6898" s="20" t="s">
        <v>979</v>
      </c>
      <c r="E6898" s="19"/>
      <c r="H6898" s="19"/>
      <c r="K6898" s="21">
        <f>SUM(J6890:J6897)</f>
        <v>463.16073</v>
      </c>
    </row>
    <row r="6899" spans="1:27" x14ac:dyDescent="0.25">
      <c r="D6899" s="20" t="s">
        <v>1012</v>
      </c>
      <c r="E6899" s="19"/>
      <c r="H6899" s="19">
        <v>2.4</v>
      </c>
      <c r="I6899" t="s">
        <v>981</v>
      </c>
      <c r="K6899" s="17">
        <f>ROUND(H6899/100*K6898,5)</f>
        <v>11.11586</v>
      </c>
    </row>
    <row r="6900" spans="1:27" x14ac:dyDescent="0.25">
      <c r="D6900" s="20" t="s">
        <v>982</v>
      </c>
      <c r="E6900" s="19"/>
      <c r="H6900" s="19"/>
      <c r="K6900" s="21">
        <f>SUM(K6898:K6899)</f>
        <v>474.27659</v>
      </c>
    </row>
    <row r="6902" spans="1:27" ht="45" customHeight="1" x14ac:dyDescent="0.25">
      <c r="A6902" s="12" t="s">
        <v>2489</v>
      </c>
      <c r="B6902" s="12" t="s">
        <v>329</v>
      </c>
      <c r="C6902" s="13" t="s">
        <v>28</v>
      </c>
      <c r="D6902" s="61" t="s">
        <v>330</v>
      </c>
      <c r="E6902" s="62"/>
      <c r="F6902" s="62"/>
      <c r="G6902" s="13"/>
      <c r="H6902" s="14" t="s">
        <v>958</v>
      </c>
      <c r="I6902" s="63">
        <v>1</v>
      </c>
      <c r="J6902" s="64"/>
      <c r="K6902" s="15">
        <f>ROUND(K6913,2)</f>
        <v>397.72</v>
      </c>
      <c r="L6902" s="13"/>
      <c r="M6902" s="13"/>
      <c r="N6902" s="13"/>
      <c r="O6902" s="13"/>
      <c r="P6902" s="13"/>
      <c r="Q6902" s="13"/>
      <c r="R6902" s="13"/>
      <c r="S6902" s="13"/>
      <c r="T6902" s="13"/>
      <c r="U6902" s="13"/>
      <c r="V6902" s="13"/>
      <c r="W6902" s="13"/>
      <c r="X6902" s="13"/>
      <c r="Y6902" s="13"/>
      <c r="Z6902" s="13"/>
      <c r="AA6902" s="13"/>
    </row>
    <row r="6903" spans="1:27" x14ac:dyDescent="0.25">
      <c r="B6903" s="9" t="s">
        <v>998</v>
      </c>
    </row>
    <row r="6904" spans="1:27" x14ac:dyDescent="0.25">
      <c r="B6904" t="s">
        <v>285</v>
      </c>
      <c r="C6904" t="s">
        <v>28</v>
      </c>
      <c r="D6904" t="s">
        <v>286</v>
      </c>
      <c r="E6904" s="16">
        <v>1.0669999999999999</v>
      </c>
      <c r="G6904" t="s">
        <v>963</v>
      </c>
      <c r="H6904" s="17">
        <v>29.77</v>
      </c>
      <c r="I6904" t="s">
        <v>964</v>
      </c>
      <c r="J6904" s="18">
        <f t="shared" ref="J6904:J6909" si="11">ROUND(E6904* H6904,5)</f>
        <v>31.764589999999998</v>
      </c>
      <c r="K6904" s="19"/>
    </row>
    <row r="6905" spans="1:27" x14ac:dyDescent="0.25">
      <c r="B6905" t="s">
        <v>1073</v>
      </c>
      <c r="C6905" t="s">
        <v>28</v>
      </c>
      <c r="D6905" t="s">
        <v>1074</v>
      </c>
      <c r="E6905" s="16">
        <v>0.8</v>
      </c>
      <c r="G6905" t="s">
        <v>963</v>
      </c>
      <c r="H6905" s="17">
        <v>49.17</v>
      </c>
      <c r="I6905" t="s">
        <v>964</v>
      </c>
      <c r="J6905" s="18">
        <f t="shared" si="11"/>
        <v>39.335999999999999</v>
      </c>
      <c r="K6905" s="19"/>
    </row>
    <row r="6906" spans="1:27" x14ac:dyDescent="0.25">
      <c r="B6906" t="s">
        <v>1064</v>
      </c>
      <c r="C6906" t="s">
        <v>12</v>
      </c>
      <c r="D6906" t="s">
        <v>1065</v>
      </c>
      <c r="E6906" s="16">
        <v>0.37</v>
      </c>
      <c r="G6906" t="s">
        <v>963</v>
      </c>
      <c r="H6906" s="17">
        <v>24.06</v>
      </c>
      <c r="I6906" t="s">
        <v>964</v>
      </c>
      <c r="J6906" s="18">
        <f t="shared" si="11"/>
        <v>8.9022000000000006</v>
      </c>
      <c r="K6906" s="19"/>
    </row>
    <row r="6907" spans="1:27" x14ac:dyDescent="0.25">
      <c r="B6907" t="s">
        <v>1047</v>
      </c>
      <c r="C6907" t="s">
        <v>12</v>
      </c>
      <c r="D6907" t="s">
        <v>1048</v>
      </c>
      <c r="E6907" s="16">
        <v>0.37</v>
      </c>
      <c r="G6907" t="s">
        <v>963</v>
      </c>
      <c r="H6907" s="17">
        <v>34.14</v>
      </c>
      <c r="I6907" t="s">
        <v>964</v>
      </c>
      <c r="J6907" s="18">
        <f t="shared" si="11"/>
        <v>12.6318</v>
      </c>
      <c r="K6907" s="19"/>
    </row>
    <row r="6908" spans="1:27" x14ac:dyDescent="0.25">
      <c r="B6908" t="s">
        <v>1013</v>
      </c>
      <c r="C6908" t="s">
        <v>12</v>
      </c>
      <c r="D6908" t="s">
        <v>1014</v>
      </c>
      <c r="E6908" s="16">
        <v>0.37</v>
      </c>
      <c r="G6908" t="s">
        <v>963</v>
      </c>
      <c r="H6908" s="17">
        <v>776.88</v>
      </c>
      <c r="I6908" t="s">
        <v>964</v>
      </c>
      <c r="J6908" s="18">
        <f t="shared" si="11"/>
        <v>287.44560000000001</v>
      </c>
      <c r="K6908" s="19"/>
    </row>
    <row r="6909" spans="1:27" x14ac:dyDescent="0.25">
      <c r="B6909" t="s">
        <v>1067</v>
      </c>
      <c r="C6909" t="s">
        <v>56</v>
      </c>
      <c r="D6909" t="s">
        <v>1068</v>
      </c>
      <c r="E6909" s="16">
        <v>1.1479999999999999</v>
      </c>
      <c r="G6909" t="s">
        <v>963</v>
      </c>
      <c r="H6909" s="17">
        <v>7.25</v>
      </c>
      <c r="I6909" t="s">
        <v>964</v>
      </c>
      <c r="J6909" s="18">
        <f t="shared" si="11"/>
        <v>8.3230000000000004</v>
      </c>
      <c r="K6909" s="19"/>
    </row>
    <row r="6910" spans="1:27" x14ac:dyDescent="0.25">
      <c r="D6910" s="20" t="s">
        <v>2488</v>
      </c>
      <c r="E6910" s="19"/>
      <c r="H6910" s="19"/>
      <c r="K6910" s="17">
        <f>SUM(J6904:J6909)</f>
        <v>388.40319</v>
      </c>
    </row>
    <row r="6911" spans="1:27" x14ac:dyDescent="0.25">
      <c r="D6911" s="20" t="s">
        <v>979</v>
      </c>
      <c r="E6911" s="19"/>
      <c r="H6911" s="19"/>
      <c r="K6911" s="21">
        <f>SUM(J6903:J6910)</f>
        <v>388.40319</v>
      </c>
    </row>
    <row r="6912" spans="1:27" x14ac:dyDescent="0.25">
      <c r="D6912" s="20" t="s">
        <v>1012</v>
      </c>
      <c r="E6912" s="19"/>
      <c r="H6912" s="19">
        <v>2.4</v>
      </c>
      <c r="I6912" t="s">
        <v>981</v>
      </c>
      <c r="K6912" s="17">
        <f>ROUND(H6912/100*K6911,5)</f>
        <v>9.3216800000000006</v>
      </c>
    </row>
    <row r="6913" spans="1:27" x14ac:dyDescent="0.25">
      <c r="D6913" s="20" t="s">
        <v>982</v>
      </c>
      <c r="E6913" s="19"/>
      <c r="H6913" s="19"/>
      <c r="K6913" s="21">
        <f>SUM(K6911:K6912)</f>
        <v>397.72487000000001</v>
      </c>
    </row>
    <row r="6915" spans="1:27" ht="45" customHeight="1" x14ac:dyDescent="0.25">
      <c r="A6915" s="12" t="s">
        <v>2490</v>
      </c>
      <c r="B6915" s="12" t="s">
        <v>337</v>
      </c>
      <c r="C6915" s="13" t="s">
        <v>28</v>
      </c>
      <c r="D6915" s="61" t="s">
        <v>338</v>
      </c>
      <c r="E6915" s="62"/>
      <c r="F6915" s="62"/>
      <c r="G6915" s="13"/>
      <c r="H6915" s="14" t="s">
        <v>958</v>
      </c>
      <c r="I6915" s="63">
        <v>1</v>
      </c>
      <c r="J6915" s="64"/>
      <c r="K6915" s="15">
        <f>ROUND(K6926,2)</f>
        <v>290.79000000000002</v>
      </c>
      <c r="L6915" s="13"/>
      <c r="M6915" s="13"/>
      <c r="N6915" s="13"/>
      <c r="O6915" s="13"/>
      <c r="P6915" s="13"/>
      <c r="Q6915" s="13"/>
      <c r="R6915" s="13"/>
      <c r="S6915" s="13"/>
      <c r="T6915" s="13"/>
      <c r="U6915" s="13"/>
      <c r="V6915" s="13"/>
      <c r="W6915" s="13"/>
      <c r="X6915" s="13"/>
      <c r="Y6915" s="13"/>
      <c r="Z6915" s="13"/>
      <c r="AA6915" s="13"/>
    </row>
    <row r="6916" spans="1:27" x14ac:dyDescent="0.25">
      <c r="B6916" s="9" t="s">
        <v>998</v>
      </c>
    </row>
    <row r="6917" spans="1:27" x14ac:dyDescent="0.25">
      <c r="B6917" t="s">
        <v>285</v>
      </c>
      <c r="C6917" t="s">
        <v>28</v>
      </c>
      <c r="D6917" t="s">
        <v>286</v>
      </c>
      <c r="E6917" s="16">
        <v>1.0669999999999999</v>
      </c>
      <c r="G6917" t="s">
        <v>963</v>
      </c>
      <c r="H6917" s="17">
        <v>29.77</v>
      </c>
      <c r="I6917" t="s">
        <v>964</v>
      </c>
      <c r="J6917" s="18">
        <f t="shared" ref="J6917:J6922" si="12">ROUND(E6917* H6917,5)</f>
        <v>31.764589999999998</v>
      </c>
      <c r="K6917" s="19"/>
    </row>
    <row r="6918" spans="1:27" x14ac:dyDescent="0.25">
      <c r="B6918" t="s">
        <v>1073</v>
      </c>
      <c r="C6918" t="s">
        <v>28</v>
      </c>
      <c r="D6918" t="s">
        <v>1074</v>
      </c>
      <c r="E6918" s="16">
        <v>0.8</v>
      </c>
      <c r="G6918" t="s">
        <v>963</v>
      </c>
      <c r="H6918" s="17">
        <v>49.17</v>
      </c>
      <c r="I6918" t="s">
        <v>964</v>
      </c>
      <c r="J6918" s="18">
        <f t="shared" si="12"/>
        <v>39.335999999999999</v>
      </c>
      <c r="K6918" s="19"/>
    </row>
    <row r="6919" spans="1:27" x14ac:dyDescent="0.25">
      <c r="B6919" t="s">
        <v>1049</v>
      </c>
      <c r="C6919" t="s">
        <v>12</v>
      </c>
      <c r="D6919" t="s">
        <v>1050</v>
      </c>
      <c r="E6919" s="16">
        <v>0.317</v>
      </c>
      <c r="G6919" t="s">
        <v>963</v>
      </c>
      <c r="H6919" s="17">
        <v>36.72</v>
      </c>
      <c r="I6919" t="s">
        <v>964</v>
      </c>
      <c r="J6919" s="18">
        <f t="shared" si="12"/>
        <v>11.64024</v>
      </c>
      <c r="K6919" s="19"/>
    </row>
    <row r="6920" spans="1:27" x14ac:dyDescent="0.25">
      <c r="B6920" t="s">
        <v>1017</v>
      </c>
      <c r="C6920" t="s">
        <v>12</v>
      </c>
      <c r="D6920" t="s">
        <v>1018</v>
      </c>
      <c r="E6920" s="16">
        <v>0.317</v>
      </c>
      <c r="G6920" t="s">
        <v>963</v>
      </c>
      <c r="H6920" s="17">
        <v>588.25</v>
      </c>
      <c r="I6920" t="s">
        <v>964</v>
      </c>
      <c r="J6920" s="18">
        <f t="shared" si="12"/>
        <v>186.47524999999999</v>
      </c>
      <c r="K6920" s="19"/>
    </row>
    <row r="6921" spans="1:27" x14ac:dyDescent="0.25">
      <c r="B6921" t="s">
        <v>1064</v>
      </c>
      <c r="C6921" t="s">
        <v>12</v>
      </c>
      <c r="D6921" t="s">
        <v>1065</v>
      </c>
      <c r="E6921" s="16">
        <v>0.317</v>
      </c>
      <c r="G6921" t="s">
        <v>963</v>
      </c>
      <c r="H6921" s="17">
        <v>24.06</v>
      </c>
      <c r="I6921" t="s">
        <v>964</v>
      </c>
      <c r="J6921" s="18">
        <f t="shared" si="12"/>
        <v>7.6270199999999999</v>
      </c>
      <c r="K6921" s="19"/>
    </row>
    <row r="6922" spans="1:27" x14ac:dyDescent="0.25">
      <c r="B6922" t="s">
        <v>1067</v>
      </c>
      <c r="C6922" t="s">
        <v>56</v>
      </c>
      <c r="D6922" t="s">
        <v>1068</v>
      </c>
      <c r="E6922" s="16">
        <v>0.98399999999999999</v>
      </c>
      <c r="G6922" t="s">
        <v>963</v>
      </c>
      <c r="H6922" s="17">
        <v>7.25</v>
      </c>
      <c r="I6922" t="s">
        <v>964</v>
      </c>
      <c r="J6922" s="18">
        <f t="shared" si="12"/>
        <v>7.1340000000000003</v>
      </c>
      <c r="K6922" s="19"/>
    </row>
    <row r="6923" spans="1:27" x14ac:dyDescent="0.25">
      <c r="D6923" s="20" t="s">
        <v>2488</v>
      </c>
      <c r="E6923" s="19"/>
      <c r="H6923" s="19"/>
      <c r="K6923" s="17">
        <f>SUM(J6917:J6922)</f>
        <v>283.97710000000001</v>
      </c>
    </row>
    <row r="6924" spans="1:27" x14ac:dyDescent="0.25">
      <c r="D6924" s="20" t="s">
        <v>979</v>
      </c>
      <c r="E6924" s="19"/>
      <c r="H6924" s="19"/>
      <c r="K6924" s="21">
        <f>SUM(J6916:J6923)</f>
        <v>283.97710000000001</v>
      </c>
    </row>
    <row r="6925" spans="1:27" x14ac:dyDescent="0.25">
      <c r="D6925" s="20" t="s">
        <v>1012</v>
      </c>
      <c r="E6925" s="19"/>
      <c r="H6925" s="19">
        <v>2.4</v>
      </c>
      <c r="I6925" t="s">
        <v>981</v>
      </c>
      <c r="K6925" s="17">
        <f>ROUND(H6925/100*K6924,5)</f>
        <v>6.8154500000000002</v>
      </c>
    </row>
    <row r="6926" spans="1:27" x14ac:dyDescent="0.25">
      <c r="D6926" s="20" t="s">
        <v>982</v>
      </c>
      <c r="E6926" s="19"/>
      <c r="H6926" s="19"/>
      <c r="K6926" s="21">
        <f>SUM(K6924:K6925)</f>
        <v>290.79255000000001</v>
      </c>
    </row>
    <row r="6928" spans="1:27" ht="45" customHeight="1" x14ac:dyDescent="0.25">
      <c r="A6928" s="12" t="s">
        <v>2491</v>
      </c>
      <c r="B6928" s="12" t="s">
        <v>345</v>
      </c>
      <c r="C6928" s="13" t="s">
        <v>28</v>
      </c>
      <c r="D6928" s="61" t="s">
        <v>346</v>
      </c>
      <c r="E6928" s="62"/>
      <c r="F6928" s="62"/>
      <c r="G6928" s="13"/>
      <c r="H6928" s="14" t="s">
        <v>958</v>
      </c>
      <c r="I6928" s="63">
        <v>1</v>
      </c>
      <c r="J6928" s="64"/>
      <c r="K6928" s="15">
        <f>ROUND(K6939,2)</f>
        <v>326.20999999999998</v>
      </c>
      <c r="L6928" s="13"/>
      <c r="M6928" s="13"/>
      <c r="N6928" s="13"/>
      <c r="O6928" s="13"/>
      <c r="P6928" s="13"/>
      <c r="Q6928" s="13"/>
      <c r="R6928" s="13"/>
      <c r="S6928" s="13"/>
      <c r="T6928" s="13"/>
      <c r="U6928" s="13"/>
      <c r="V6928" s="13"/>
      <c r="W6928" s="13"/>
      <c r="X6928" s="13"/>
      <c r="Y6928" s="13"/>
      <c r="Z6928" s="13"/>
      <c r="AA6928" s="13"/>
    </row>
    <row r="6929" spans="1:27" x14ac:dyDescent="0.25">
      <c r="B6929" s="9" t="s">
        <v>998</v>
      </c>
    </row>
    <row r="6930" spans="1:27" x14ac:dyDescent="0.25">
      <c r="B6930" t="s">
        <v>1057</v>
      </c>
      <c r="C6930" t="s">
        <v>12</v>
      </c>
      <c r="D6930" t="s">
        <v>1058</v>
      </c>
      <c r="E6930" s="16">
        <v>0.253</v>
      </c>
      <c r="G6930" t="s">
        <v>963</v>
      </c>
      <c r="H6930" s="17">
        <v>23.67</v>
      </c>
      <c r="I6930" t="s">
        <v>964</v>
      </c>
      <c r="J6930" s="18">
        <f t="shared" ref="J6930:J6935" si="13">ROUND(E6930* H6930,5)</f>
        <v>5.9885099999999998</v>
      </c>
      <c r="K6930" s="19"/>
    </row>
    <row r="6931" spans="1:27" x14ac:dyDescent="0.25">
      <c r="B6931" t="s">
        <v>1051</v>
      </c>
      <c r="C6931" t="s">
        <v>12</v>
      </c>
      <c r="D6931" t="s">
        <v>1052</v>
      </c>
      <c r="E6931" s="16">
        <v>0.253</v>
      </c>
      <c r="G6931" t="s">
        <v>963</v>
      </c>
      <c r="H6931" s="17">
        <v>50.08</v>
      </c>
      <c r="I6931" t="s">
        <v>964</v>
      </c>
      <c r="J6931" s="18">
        <f t="shared" si="13"/>
        <v>12.67024</v>
      </c>
      <c r="K6931" s="19"/>
    </row>
    <row r="6932" spans="1:27" x14ac:dyDescent="0.25">
      <c r="B6932" t="s">
        <v>1033</v>
      </c>
      <c r="C6932" t="s">
        <v>12</v>
      </c>
      <c r="D6932" t="s">
        <v>1034</v>
      </c>
      <c r="E6932" s="16">
        <v>0.253</v>
      </c>
      <c r="G6932" t="s">
        <v>963</v>
      </c>
      <c r="H6932" s="17">
        <v>874.39</v>
      </c>
      <c r="I6932" t="s">
        <v>964</v>
      </c>
      <c r="J6932" s="18">
        <f t="shared" si="13"/>
        <v>221.22067000000001</v>
      </c>
      <c r="K6932" s="19"/>
    </row>
    <row r="6933" spans="1:27" x14ac:dyDescent="0.25">
      <c r="B6933" t="s">
        <v>1073</v>
      </c>
      <c r="C6933" t="s">
        <v>28</v>
      </c>
      <c r="D6933" t="s">
        <v>1074</v>
      </c>
      <c r="E6933" s="16">
        <v>0.8</v>
      </c>
      <c r="G6933" t="s">
        <v>963</v>
      </c>
      <c r="H6933" s="17">
        <v>49.17</v>
      </c>
      <c r="I6933" t="s">
        <v>964</v>
      </c>
      <c r="J6933" s="18">
        <f t="shared" si="13"/>
        <v>39.335999999999999</v>
      </c>
      <c r="K6933" s="19"/>
    </row>
    <row r="6934" spans="1:27" x14ac:dyDescent="0.25">
      <c r="B6934" t="s">
        <v>285</v>
      </c>
      <c r="C6934" t="s">
        <v>28</v>
      </c>
      <c r="D6934" t="s">
        <v>286</v>
      </c>
      <c r="E6934" s="16">
        <v>1.0449999999999999</v>
      </c>
      <c r="G6934" t="s">
        <v>963</v>
      </c>
      <c r="H6934" s="17">
        <v>29.77</v>
      </c>
      <c r="I6934" t="s">
        <v>964</v>
      </c>
      <c r="J6934" s="18">
        <f t="shared" si="13"/>
        <v>31.109649999999998</v>
      </c>
      <c r="K6934" s="19"/>
    </row>
    <row r="6935" spans="1:27" x14ac:dyDescent="0.25">
      <c r="B6935" t="s">
        <v>1067</v>
      </c>
      <c r="C6935" t="s">
        <v>56</v>
      </c>
      <c r="D6935" t="s">
        <v>1068</v>
      </c>
      <c r="E6935" s="16">
        <v>1.1359999999999999</v>
      </c>
      <c r="G6935" t="s">
        <v>963</v>
      </c>
      <c r="H6935" s="17">
        <v>7.25</v>
      </c>
      <c r="I6935" t="s">
        <v>964</v>
      </c>
      <c r="J6935" s="18">
        <f t="shared" si="13"/>
        <v>8.2360000000000007</v>
      </c>
      <c r="K6935" s="19"/>
    </row>
    <row r="6936" spans="1:27" x14ac:dyDescent="0.25">
      <c r="D6936" s="20" t="s">
        <v>2488</v>
      </c>
      <c r="E6936" s="19"/>
      <c r="H6936" s="19"/>
      <c r="K6936" s="17">
        <f>SUM(J6930:J6935)</f>
        <v>318.56106999999997</v>
      </c>
    </row>
    <row r="6937" spans="1:27" x14ac:dyDescent="0.25">
      <c r="D6937" s="20" t="s">
        <v>979</v>
      </c>
      <c r="E6937" s="19"/>
      <c r="H6937" s="19"/>
      <c r="K6937" s="21">
        <f>SUM(J6929:J6936)</f>
        <v>318.56106999999997</v>
      </c>
    </row>
    <row r="6938" spans="1:27" x14ac:dyDescent="0.25">
      <c r="D6938" s="20" t="s">
        <v>1012</v>
      </c>
      <c r="E6938" s="19"/>
      <c r="H6938" s="19">
        <v>2.4</v>
      </c>
      <c r="I6938" t="s">
        <v>981</v>
      </c>
      <c r="K6938" s="17">
        <f>ROUND(H6938/100*K6937,5)</f>
        <v>7.6454700000000004</v>
      </c>
    </row>
    <row r="6939" spans="1:27" x14ac:dyDescent="0.25">
      <c r="D6939" s="20" t="s">
        <v>982</v>
      </c>
      <c r="E6939" s="19"/>
      <c r="H6939" s="19"/>
      <c r="K6939" s="21">
        <f>SUM(K6937:K6938)</f>
        <v>326.20653999999996</v>
      </c>
    </row>
    <row r="6941" spans="1:27" ht="45" customHeight="1" x14ac:dyDescent="0.25">
      <c r="A6941" s="12" t="s">
        <v>2492</v>
      </c>
      <c r="B6941" s="12" t="s">
        <v>323</v>
      </c>
      <c r="C6941" s="13" t="s">
        <v>28</v>
      </c>
      <c r="D6941" s="61" t="s">
        <v>324</v>
      </c>
      <c r="E6941" s="62"/>
      <c r="F6941" s="62"/>
      <c r="G6941" s="13"/>
      <c r="H6941" s="14" t="s">
        <v>958</v>
      </c>
      <c r="I6941" s="63">
        <v>1</v>
      </c>
      <c r="J6941" s="64"/>
      <c r="K6941" s="15">
        <f>ROUND(K6949,2)</f>
        <v>416.53</v>
      </c>
      <c r="L6941" s="13"/>
      <c r="M6941" s="13"/>
      <c r="N6941" s="13"/>
      <c r="O6941" s="13"/>
      <c r="P6941" s="13"/>
      <c r="Q6941" s="13"/>
      <c r="R6941" s="13"/>
      <c r="S6941" s="13"/>
      <c r="T6941" s="13"/>
      <c r="U6941" s="13"/>
      <c r="V6941" s="13"/>
      <c r="W6941" s="13"/>
      <c r="X6941" s="13"/>
      <c r="Y6941" s="13"/>
      <c r="Z6941" s="13"/>
      <c r="AA6941" s="13"/>
    </row>
    <row r="6942" spans="1:27" x14ac:dyDescent="0.25">
      <c r="B6942" s="9" t="s">
        <v>998</v>
      </c>
    </row>
    <row r="6943" spans="1:27" x14ac:dyDescent="0.25">
      <c r="B6943" t="s">
        <v>1041</v>
      </c>
      <c r="C6943" t="s">
        <v>12</v>
      </c>
      <c r="D6943" t="s">
        <v>1042</v>
      </c>
      <c r="E6943" s="16">
        <v>0.55600000000000005</v>
      </c>
      <c r="G6943" t="s">
        <v>963</v>
      </c>
      <c r="H6943" s="17">
        <v>28.96</v>
      </c>
      <c r="I6943" t="s">
        <v>964</v>
      </c>
      <c r="J6943" s="18">
        <f>ROUND(E6943* H6943,5)</f>
        <v>16.101759999999999</v>
      </c>
      <c r="K6943" s="19"/>
    </row>
    <row r="6944" spans="1:27" x14ac:dyDescent="0.25">
      <c r="B6944" t="s">
        <v>999</v>
      </c>
      <c r="C6944" t="s">
        <v>12</v>
      </c>
      <c r="D6944" t="s">
        <v>1000</v>
      </c>
      <c r="E6944" s="16">
        <v>0.55600000000000005</v>
      </c>
      <c r="G6944" t="s">
        <v>963</v>
      </c>
      <c r="H6944" s="17">
        <v>631.88</v>
      </c>
      <c r="I6944" t="s">
        <v>964</v>
      </c>
      <c r="J6944" s="18">
        <f>ROUND(E6944* H6944,5)</f>
        <v>351.32528000000002</v>
      </c>
      <c r="K6944" s="19"/>
    </row>
    <row r="6945" spans="1:27" x14ac:dyDescent="0.25">
      <c r="B6945" t="s">
        <v>1073</v>
      </c>
      <c r="C6945" t="s">
        <v>28</v>
      </c>
      <c r="D6945" t="s">
        <v>1074</v>
      </c>
      <c r="E6945" s="16">
        <v>0.8</v>
      </c>
      <c r="G6945" t="s">
        <v>963</v>
      </c>
      <c r="H6945" s="17">
        <v>49.17</v>
      </c>
      <c r="I6945" t="s">
        <v>964</v>
      </c>
      <c r="J6945" s="18">
        <f>ROUND(E6945* H6945,5)</f>
        <v>39.335999999999999</v>
      </c>
      <c r="K6945" s="19"/>
    </row>
    <row r="6946" spans="1:27" x14ac:dyDescent="0.25">
      <c r="D6946" s="20" t="s">
        <v>2488</v>
      </c>
      <c r="E6946" s="19"/>
      <c r="H6946" s="19"/>
      <c r="K6946" s="17">
        <f>SUM(J6943:J6945)</f>
        <v>406.76304000000005</v>
      </c>
    </row>
    <row r="6947" spans="1:27" x14ac:dyDescent="0.25">
      <c r="D6947" s="20" t="s">
        <v>979</v>
      </c>
      <c r="E6947" s="19"/>
      <c r="H6947" s="19"/>
      <c r="K6947" s="21">
        <f>SUM(J6942:J6946)</f>
        <v>406.76304000000005</v>
      </c>
    </row>
    <row r="6948" spans="1:27" x14ac:dyDescent="0.25">
      <c r="D6948" s="20" t="s">
        <v>1012</v>
      </c>
      <c r="E6948" s="19"/>
      <c r="H6948" s="19">
        <v>2.4</v>
      </c>
      <c r="I6948" t="s">
        <v>981</v>
      </c>
      <c r="K6948" s="17">
        <f>ROUND(H6948/100*K6947,5)</f>
        <v>9.7623099999999994</v>
      </c>
    </row>
    <row r="6949" spans="1:27" x14ac:dyDescent="0.25">
      <c r="D6949" s="20" t="s">
        <v>982</v>
      </c>
      <c r="E6949" s="19"/>
      <c r="H6949" s="19"/>
      <c r="K6949" s="21">
        <f>SUM(K6947:K6948)</f>
        <v>416.52535000000006</v>
      </c>
    </row>
    <row r="6951" spans="1:27" ht="45" customHeight="1" x14ac:dyDescent="0.25">
      <c r="A6951" s="12" t="s">
        <v>2493</v>
      </c>
      <c r="B6951" s="12" t="s">
        <v>331</v>
      </c>
      <c r="C6951" s="13" t="s">
        <v>28</v>
      </c>
      <c r="D6951" s="61" t="s">
        <v>332</v>
      </c>
      <c r="E6951" s="62"/>
      <c r="F6951" s="62"/>
      <c r="G6951" s="13"/>
      <c r="H6951" s="14" t="s">
        <v>958</v>
      </c>
      <c r="I6951" s="63">
        <v>1</v>
      </c>
      <c r="J6951" s="64"/>
      <c r="K6951" s="15">
        <f>ROUND(K6959,2)</f>
        <v>347.56</v>
      </c>
      <c r="L6951" s="13"/>
      <c r="M6951" s="13"/>
      <c r="N6951" s="13"/>
      <c r="O6951" s="13"/>
      <c r="P6951" s="13"/>
      <c r="Q6951" s="13"/>
      <c r="R6951" s="13"/>
      <c r="S6951" s="13"/>
      <c r="T6951" s="13"/>
      <c r="U6951" s="13"/>
      <c r="V6951" s="13"/>
      <c r="W6951" s="13"/>
      <c r="X6951" s="13"/>
      <c r="Y6951" s="13"/>
      <c r="Z6951" s="13"/>
      <c r="AA6951" s="13"/>
    </row>
    <row r="6952" spans="1:27" x14ac:dyDescent="0.25">
      <c r="B6952" s="9" t="s">
        <v>998</v>
      </c>
    </row>
    <row r="6953" spans="1:27" x14ac:dyDescent="0.25">
      <c r="B6953" t="s">
        <v>1073</v>
      </c>
      <c r="C6953" t="s">
        <v>28</v>
      </c>
      <c r="D6953" t="s">
        <v>1074</v>
      </c>
      <c r="E6953" s="16">
        <v>0.8</v>
      </c>
      <c r="G6953" t="s">
        <v>963</v>
      </c>
      <c r="H6953" s="17">
        <v>49.17</v>
      </c>
      <c r="I6953" t="s">
        <v>964</v>
      </c>
      <c r="J6953" s="18">
        <f>ROUND(E6953* H6953,5)</f>
        <v>39.335999999999999</v>
      </c>
      <c r="K6953" s="19"/>
    </row>
    <row r="6954" spans="1:27" x14ac:dyDescent="0.25">
      <c r="B6954" t="s">
        <v>1047</v>
      </c>
      <c r="C6954" t="s">
        <v>12</v>
      </c>
      <c r="D6954" t="s">
        <v>1048</v>
      </c>
      <c r="E6954" s="16">
        <v>0.37</v>
      </c>
      <c r="G6954" t="s">
        <v>963</v>
      </c>
      <c r="H6954" s="17">
        <v>34.14</v>
      </c>
      <c r="I6954" t="s">
        <v>964</v>
      </c>
      <c r="J6954" s="18">
        <f>ROUND(E6954* H6954,5)</f>
        <v>12.6318</v>
      </c>
      <c r="K6954" s="19"/>
    </row>
    <row r="6955" spans="1:27" x14ac:dyDescent="0.25">
      <c r="B6955" t="s">
        <v>1013</v>
      </c>
      <c r="C6955" t="s">
        <v>12</v>
      </c>
      <c r="D6955" t="s">
        <v>1014</v>
      </c>
      <c r="E6955" s="16">
        <v>0.37</v>
      </c>
      <c r="G6955" t="s">
        <v>963</v>
      </c>
      <c r="H6955" s="17">
        <v>776.88</v>
      </c>
      <c r="I6955" t="s">
        <v>964</v>
      </c>
      <c r="J6955" s="18">
        <f>ROUND(E6955* H6955,5)</f>
        <v>287.44560000000001</v>
      </c>
      <c r="K6955" s="19"/>
    </row>
    <row r="6956" spans="1:27" x14ac:dyDescent="0.25">
      <c r="D6956" s="20" t="s">
        <v>2488</v>
      </c>
      <c r="E6956" s="19"/>
      <c r="H6956" s="19"/>
      <c r="K6956" s="17">
        <f>SUM(J6953:J6955)</f>
        <v>339.41340000000002</v>
      </c>
    </row>
    <row r="6957" spans="1:27" x14ac:dyDescent="0.25">
      <c r="D6957" s="20" t="s">
        <v>979</v>
      </c>
      <c r="E6957" s="19"/>
      <c r="H6957" s="19"/>
      <c r="K6957" s="21">
        <f>SUM(J6952:J6956)</f>
        <v>339.41340000000002</v>
      </c>
    </row>
    <row r="6958" spans="1:27" x14ac:dyDescent="0.25">
      <c r="D6958" s="20" t="s">
        <v>1012</v>
      </c>
      <c r="E6958" s="19"/>
      <c r="H6958" s="19">
        <v>2.4</v>
      </c>
      <c r="I6958" t="s">
        <v>981</v>
      </c>
      <c r="K6958" s="17">
        <f>ROUND(H6958/100*K6957,5)</f>
        <v>8.1459200000000003</v>
      </c>
    </row>
    <row r="6959" spans="1:27" x14ac:dyDescent="0.25">
      <c r="D6959" s="20" t="s">
        <v>982</v>
      </c>
      <c r="E6959" s="19"/>
      <c r="H6959" s="19"/>
      <c r="K6959" s="21">
        <f>SUM(K6957:K6958)</f>
        <v>347.55932000000001</v>
      </c>
    </row>
    <row r="6961" spans="1:27" ht="45" customHeight="1" x14ac:dyDescent="0.25">
      <c r="A6961" s="12" t="s">
        <v>2494</v>
      </c>
      <c r="B6961" s="12" t="s">
        <v>339</v>
      </c>
      <c r="C6961" s="13" t="s">
        <v>28</v>
      </c>
      <c r="D6961" s="61" t="s">
        <v>340</v>
      </c>
      <c r="E6961" s="62"/>
      <c r="F6961" s="62"/>
      <c r="G6961" s="13"/>
      <c r="H6961" s="14" t="s">
        <v>958</v>
      </c>
      <c r="I6961" s="63">
        <v>1</v>
      </c>
      <c r="J6961" s="64"/>
      <c r="K6961" s="15">
        <f>ROUND(K6969,2)</f>
        <v>243.15</v>
      </c>
      <c r="L6961" s="13"/>
      <c r="M6961" s="13"/>
      <c r="N6961" s="13"/>
      <c r="O6961" s="13"/>
      <c r="P6961" s="13"/>
      <c r="Q6961" s="13"/>
      <c r="R6961" s="13"/>
      <c r="S6961" s="13"/>
      <c r="T6961" s="13"/>
      <c r="U6961" s="13"/>
      <c r="V6961" s="13"/>
      <c r="W6961" s="13"/>
      <c r="X6961" s="13"/>
      <c r="Y6961" s="13"/>
      <c r="Z6961" s="13"/>
      <c r="AA6961" s="13"/>
    </row>
    <row r="6962" spans="1:27" x14ac:dyDescent="0.25">
      <c r="B6962" s="9" t="s">
        <v>998</v>
      </c>
    </row>
    <row r="6963" spans="1:27" x14ac:dyDescent="0.25">
      <c r="B6963" t="s">
        <v>1073</v>
      </c>
      <c r="C6963" t="s">
        <v>28</v>
      </c>
      <c r="D6963" t="s">
        <v>1074</v>
      </c>
      <c r="E6963" s="16">
        <v>0.8</v>
      </c>
      <c r="G6963" t="s">
        <v>963</v>
      </c>
      <c r="H6963" s="17">
        <v>49.17</v>
      </c>
      <c r="I6963" t="s">
        <v>964</v>
      </c>
      <c r="J6963" s="18">
        <f>ROUND(E6963* H6963,5)</f>
        <v>39.335999999999999</v>
      </c>
      <c r="K6963" s="19"/>
    </row>
    <row r="6964" spans="1:27" x14ac:dyDescent="0.25">
      <c r="B6964" t="s">
        <v>1049</v>
      </c>
      <c r="C6964" t="s">
        <v>12</v>
      </c>
      <c r="D6964" t="s">
        <v>1050</v>
      </c>
      <c r="E6964" s="16">
        <v>0.317</v>
      </c>
      <c r="G6964" t="s">
        <v>963</v>
      </c>
      <c r="H6964" s="17">
        <v>36.72</v>
      </c>
      <c r="I6964" t="s">
        <v>964</v>
      </c>
      <c r="J6964" s="18">
        <f>ROUND(E6964* H6964,5)</f>
        <v>11.64024</v>
      </c>
      <c r="K6964" s="19"/>
    </row>
    <row r="6965" spans="1:27" x14ac:dyDescent="0.25">
      <c r="B6965" t="s">
        <v>1017</v>
      </c>
      <c r="C6965" t="s">
        <v>12</v>
      </c>
      <c r="D6965" t="s">
        <v>1018</v>
      </c>
      <c r="E6965" s="16">
        <v>0.317</v>
      </c>
      <c r="G6965" t="s">
        <v>963</v>
      </c>
      <c r="H6965" s="17">
        <v>588.25</v>
      </c>
      <c r="I6965" t="s">
        <v>964</v>
      </c>
      <c r="J6965" s="18">
        <f>ROUND(E6965* H6965,5)</f>
        <v>186.47524999999999</v>
      </c>
      <c r="K6965" s="19"/>
    </row>
    <row r="6966" spans="1:27" x14ac:dyDescent="0.25">
      <c r="D6966" s="20" t="s">
        <v>2488</v>
      </c>
      <c r="E6966" s="19"/>
      <c r="H6966" s="19"/>
      <c r="K6966" s="17">
        <f>SUM(J6963:J6965)</f>
        <v>237.45148999999998</v>
      </c>
    </row>
    <row r="6967" spans="1:27" x14ac:dyDescent="0.25">
      <c r="D6967" s="20" t="s">
        <v>979</v>
      </c>
      <c r="E6967" s="19"/>
      <c r="H6967" s="19"/>
      <c r="K6967" s="21">
        <f>SUM(J6962:J6966)</f>
        <v>237.45148999999998</v>
      </c>
    </row>
    <row r="6968" spans="1:27" x14ac:dyDescent="0.25">
      <c r="D6968" s="20" t="s">
        <v>1012</v>
      </c>
      <c r="E6968" s="19"/>
      <c r="H6968" s="19">
        <v>2.4</v>
      </c>
      <c r="I6968" t="s">
        <v>981</v>
      </c>
      <c r="K6968" s="17">
        <f>ROUND(H6968/100*K6967,5)</f>
        <v>5.6988399999999997</v>
      </c>
    </row>
    <row r="6969" spans="1:27" x14ac:dyDescent="0.25">
      <c r="D6969" s="20" t="s">
        <v>982</v>
      </c>
      <c r="E6969" s="19"/>
      <c r="H6969" s="19"/>
      <c r="K6969" s="21">
        <f>SUM(K6967:K6968)</f>
        <v>243.15032999999997</v>
      </c>
    </row>
    <row r="6971" spans="1:27" ht="45" customHeight="1" x14ac:dyDescent="0.25">
      <c r="A6971" s="12" t="s">
        <v>2495</v>
      </c>
      <c r="B6971" s="12" t="s">
        <v>347</v>
      </c>
      <c r="C6971" s="13" t="s">
        <v>28</v>
      </c>
      <c r="D6971" s="61" t="s">
        <v>348</v>
      </c>
      <c r="E6971" s="62"/>
      <c r="F6971" s="62"/>
      <c r="G6971" s="13"/>
      <c r="H6971" s="14" t="s">
        <v>958</v>
      </c>
      <c r="I6971" s="63">
        <v>1</v>
      </c>
      <c r="J6971" s="64"/>
      <c r="K6971" s="15">
        <f>ROUND(K6979,2)</f>
        <v>279.77999999999997</v>
      </c>
      <c r="L6971" s="13"/>
      <c r="M6971" s="13"/>
      <c r="N6971" s="13"/>
      <c r="O6971" s="13"/>
      <c r="P6971" s="13"/>
      <c r="Q6971" s="13"/>
      <c r="R6971" s="13"/>
      <c r="S6971" s="13"/>
      <c r="T6971" s="13"/>
      <c r="U6971" s="13"/>
      <c r="V6971" s="13"/>
      <c r="W6971" s="13"/>
      <c r="X6971" s="13"/>
      <c r="Y6971" s="13"/>
      <c r="Z6971" s="13"/>
      <c r="AA6971" s="13"/>
    </row>
    <row r="6972" spans="1:27" x14ac:dyDescent="0.25">
      <c r="B6972" s="9" t="s">
        <v>998</v>
      </c>
    </row>
    <row r="6973" spans="1:27" x14ac:dyDescent="0.25">
      <c r="B6973" t="s">
        <v>1033</v>
      </c>
      <c r="C6973" t="s">
        <v>12</v>
      </c>
      <c r="D6973" t="s">
        <v>1034</v>
      </c>
      <c r="E6973" s="16">
        <v>0.253</v>
      </c>
      <c r="G6973" t="s">
        <v>963</v>
      </c>
      <c r="H6973" s="17">
        <v>874.39</v>
      </c>
      <c r="I6973" t="s">
        <v>964</v>
      </c>
      <c r="J6973" s="18">
        <f>ROUND(E6973* H6973,5)</f>
        <v>221.22067000000001</v>
      </c>
      <c r="K6973" s="19"/>
    </row>
    <row r="6974" spans="1:27" x14ac:dyDescent="0.25">
      <c r="B6974" t="s">
        <v>1051</v>
      </c>
      <c r="C6974" t="s">
        <v>12</v>
      </c>
      <c r="D6974" t="s">
        <v>1052</v>
      </c>
      <c r="E6974" s="16">
        <v>0.253</v>
      </c>
      <c r="G6974" t="s">
        <v>963</v>
      </c>
      <c r="H6974" s="17">
        <v>50.08</v>
      </c>
      <c r="I6974" t="s">
        <v>964</v>
      </c>
      <c r="J6974" s="18">
        <f>ROUND(E6974* H6974,5)</f>
        <v>12.67024</v>
      </c>
      <c r="K6974" s="19"/>
    </row>
    <row r="6975" spans="1:27" x14ac:dyDescent="0.25">
      <c r="B6975" t="s">
        <v>1073</v>
      </c>
      <c r="C6975" t="s">
        <v>28</v>
      </c>
      <c r="D6975" t="s">
        <v>1074</v>
      </c>
      <c r="E6975" s="16">
        <v>0.8</v>
      </c>
      <c r="G6975" t="s">
        <v>963</v>
      </c>
      <c r="H6975" s="17">
        <v>49.17</v>
      </c>
      <c r="I6975" t="s">
        <v>964</v>
      </c>
      <c r="J6975" s="18">
        <f>ROUND(E6975* H6975,5)</f>
        <v>39.335999999999999</v>
      </c>
      <c r="K6975" s="19"/>
    </row>
    <row r="6976" spans="1:27" x14ac:dyDescent="0.25">
      <c r="D6976" s="20" t="s">
        <v>2488</v>
      </c>
      <c r="E6976" s="19"/>
      <c r="H6976" s="19"/>
      <c r="K6976" s="17">
        <f>SUM(J6973:J6975)</f>
        <v>273.22691000000003</v>
      </c>
    </row>
    <row r="6977" spans="1:27" x14ac:dyDescent="0.25">
      <c r="D6977" s="20" t="s">
        <v>979</v>
      </c>
      <c r="E6977" s="19"/>
      <c r="H6977" s="19"/>
      <c r="K6977" s="21">
        <f>SUM(J6972:J6976)</f>
        <v>273.22691000000003</v>
      </c>
    </row>
    <row r="6978" spans="1:27" x14ac:dyDescent="0.25">
      <c r="D6978" s="20" t="s">
        <v>1012</v>
      </c>
      <c r="E6978" s="19"/>
      <c r="H6978" s="19">
        <v>2.4</v>
      </c>
      <c r="I6978" t="s">
        <v>981</v>
      </c>
      <c r="K6978" s="17">
        <f>ROUND(H6978/100*K6977,5)</f>
        <v>6.5574500000000002</v>
      </c>
    </row>
    <row r="6979" spans="1:27" x14ac:dyDescent="0.25">
      <c r="D6979" s="20" t="s">
        <v>982</v>
      </c>
      <c r="E6979" s="19"/>
      <c r="H6979" s="19"/>
      <c r="K6979" s="21">
        <f>SUM(K6977:K6978)</f>
        <v>279.78436000000005</v>
      </c>
    </row>
    <row r="6981" spans="1:27" ht="45" customHeight="1" x14ac:dyDescent="0.25">
      <c r="A6981" s="12" t="s">
        <v>2496</v>
      </c>
      <c r="B6981" s="12" t="s">
        <v>325</v>
      </c>
      <c r="C6981" s="13" t="s">
        <v>28</v>
      </c>
      <c r="D6981" s="61" t="s">
        <v>326</v>
      </c>
      <c r="E6981" s="62"/>
      <c r="F6981" s="62"/>
      <c r="G6981" s="13"/>
      <c r="H6981" s="14" t="s">
        <v>958</v>
      </c>
      <c r="I6981" s="63">
        <v>1</v>
      </c>
      <c r="J6981" s="64"/>
      <c r="K6981" s="15">
        <f>ROUND(K6992,2)</f>
        <v>528.99</v>
      </c>
      <c r="L6981" s="13"/>
      <c r="M6981" s="13"/>
      <c r="N6981" s="13"/>
      <c r="O6981" s="13"/>
      <c r="P6981" s="13"/>
      <c r="Q6981" s="13"/>
      <c r="R6981" s="13"/>
      <c r="S6981" s="13"/>
      <c r="T6981" s="13"/>
      <c r="U6981" s="13"/>
      <c r="V6981" s="13"/>
      <c r="W6981" s="13"/>
      <c r="X6981" s="13"/>
      <c r="Y6981" s="13"/>
      <c r="Z6981" s="13"/>
      <c r="AA6981" s="13"/>
    </row>
    <row r="6982" spans="1:27" x14ac:dyDescent="0.25">
      <c r="B6982" s="9" t="s">
        <v>998</v>
      </c>
    </row>
    <row r="6983" spans="1:27" x14ac:dyDescent="0.25">
      <c r="B6983" t="s">
        <v>1021</v>
      </c>
      <c r="C6983" t="s">
        <v>12</v>
      </c>
      <c r="D6983" t="s">
        <v>1022</v>
      </c>
      <c r="E6983" s="16">
        <v>0.55600000000000005</v>
      </c>
      <c r="G6983" t="s">
        <v>963</v>
      </c>
      <c r="H6983" s="17">
        <v>727.98</v>
      </c>
      <c r="I6983" t="s">
        <v>964</v>
      </c>
      <c r="J6983" s="18">
        <f t="shared" ref="J6983:J6988" si="14">ROUND(E6983* H6983,5)</f>
        <v>404.75688000000002</v>
      </c>
      <c r="K6983" s="19"/>
    </row>
    <row r="6984" spans="1:27" x14ac:dyDescent="0.25">
      <c r="B6984" t="s">
        <v>1041</v>
      </c>
      <c r="C6984" t="s">
        <v>12</v>
      </c>
      <c r="D6984" t="s">
        <v>1042</v>
      </c>
      <c r="E6984" s="16">
        <v>0.55600000000000005</v>
      </c>
      <c r="G6984" t="s">
        <v>963</v>
      </c>
      <c r="H6984" s="17">
        <v>28.96</v>
      </c>
      <c r="I6984" t="s">
        <v>964</v>
      </c>
      <c r="J6984" s="18">
        <f t="shared" si="14"/>
        <v>16.101759999999999</v>
      </c>
      <c r="K6984" s="19"/>
    </row>
    <row r="6985" spans="1:27" x14ac:dyDescent="0.25">
      <c r="B6985" t="s">
        <v>313</v>
      </c>
      <c r="C6985" t="s">
        <v>12</v>
      </c>
      <c r="D6985" t="s">
        <v>314</v>
      </c>
      <c r="E6985" s="16">
        <v>0.55600000000000005</v>
      </c>
      <c r="G6985" t="s">
        <v>963</v>
      </c>
      <c r="H6985" s="17">
        <v>21.85</v>
      </c>
      <c r="I6985" t="s">
        <v>964</v>
      </c>
      <c r="J6985" s="18">
        <f t="shared" si="14"/>
        <v>12.1486</v>
      </c>
      <c r="K6985" s="19"/>
    </row>
    <row r="6986" spans="1:27" x14ac:dyDescent="0.25">
      <c r="B6986" t="s">
        <v>1067</v>
      </c>
      <c r="C6986" t="s">
        <v>56</v>
      </c>
      <c r="D6986" t="s">
        <v>1068</v>
      </c>
      <c r="E6986" s="16">
        <v>1.722</v>
      </c>
      <c r="G6986" t="s">
        <v>963</v>
      </c>
      <c r="H6986" s="17">
        <v>7.25</v>
      </c>
      <c r="I6986" t="s">
        <v>964</v>
      </c>
      <c r="J6986" s="18">
        <f t="shared" si="14"/>
        <v>12.484500000000001</v>
      </c>
      <c r="K6986" s="19"/>
    </row>
    <row r="6987" spans="1:27" x14ac:dyDescent="0.25">
      <c r="B6987" t="s">
        <v>285</v>
      </c>
      <c r="C6987" t="s">
        <v>28</v>
      </c>
      <c r="D6987" t="s">
        <v>286</v>
      </c>
      <c r="E6987" s="16">
        <v>1.0669999999999999</v>
      </c>
      <c r="G6987" t="s">
        <v>963</v>
      </c>
      <c r="H6987" s="17">
        <v>29.77</v>
      </c>
      <c r="I6987" t="s">
        <v>964</v>
      </c>
      <c r="J6987" s="18">
        <f t="shared" si="14"/>
        <v>31.764589999999998</v>
      </c>
      <c r="K6987" s="19"/>
    </row>
    <row r="6988" spans="1:27" x14ac:dyDescent="0.25">
      <c r="B6988" t="s">
        <v>1073</v>
      </c>
      <c r="C6988" t="s">
        <v>28</v>
      </c>
      <c r="D6988" t="s">
        <v>1074</v>
      </c>
      <c r="E6988" s="16">
        <v>0.8</v>
      </c>
      <c r="G6988" t="s">
        <v>963</v>
      </c>
      <c r="H6988" s="17">
        <v>49.17</v>
      </c>
      <c r="I6988" t="s">
        <v>964</v>
      </c>
      <c r="J6988" s="18">
        <f t="shared" si="14"/>
        <v>39.335999999999999</v>
      </c>
      <c r="K6988" s="19"/>
    </row>
    <row r="6989" spans="1:27" x14ac:dyDescent="0.25">
      <c r="D6989" s="20" t="s">
        <v>2488</v>
      </c>
      <c r="E6989" s="19"/>
      <c r="H6989" s="19"/>
      <c r="K6989" s="17">
        <f>SUM(J6983:J6988)</f>
        <v>516.59233000000006</v>
      </c>
    </row>
    <row r="6990" spans="1:27" x14ac:dyDescent="0.25">
      <c r="D6990" s="20" t="s">
        <v>979</v>
      </c>
      <c r="E6990" s="19"/>
      <c r="H6990" s="19"/>
      <c r="K6990" s="21">
        <f>SUM(J6982:J6989)</f>
        <v>516.59233000000006</v>
      </c>
    </row>
    <row r="6991" spans="1:27" x14ac:dyDescent="0.25">
      <c r="D6991" s="20" t="s">
        <v>1012</v>
      </c>
      <c r="E6991" s="19"/>
      <c r="H6991" s="19">
        <v>2.4</v>
      </c>
      <c r="I6991" t="s">
        <v>981</v>
      </c>
      <c r="K6991" s="17">
        <f>ROUND(H6991/100*K6990,5)</f>
        <v>12.39822</v>
      </c>
    </row>
    <row r="6992" spans="1:27" x14ac:dyDescent="0.25">
      <c r="D6992" s="20" t="s">
        <v>982</v>
      </c>
      <c r="E6992" s="19"/>
      <c r="H6992" s="19"/>
      <c r="K6992" s="21">
        <f>SUM(K6990:K6991)</f>
        <v>528.9905500000001</v>
      </c>
    </row>
    <row r="6994" spans="1:27" ht="45" customHeight="1" x14ac:dyDescent="0.25">
      <c r="A6994" s="12" t="s">
        <v>2497</v>
      </c>
      <c r="B6994" s="12" t="s">
        <v>327</v>
      </c>
      <c r="C6994" s="13" t="s">
        <v>28</v>
      </c>
      <c r="D6994" s="61" t="s">
        <v>328</v>
      </c>
      <c r="E6994" s="62"/>
      <c r="F6994" s="62"/>
      <c r="G6994" s="13"/>
      <c r="H6994" s="14" t="s">
        <v>958</v>
      </c>
      <c r="I6994" s="63">
        <v>1</v>
      </c>
      <c r="J6994" s="64"/>
      <c r="K6994" s="15">
        <f>ROUND(K7002,2)</f>
        <v>471.24</v>
      </c>
      <c r="L6994" s="13"/>
      <c r="M6994" s="13"/>
      <c r="N6994" s="13"/>
      <c r="O6994" s="13"/>
      <c r="P6994" s="13"/>
      <c r="Q6994" s="13"/>
      <c r="R6994" s="13"/>
      <c r="S6994" s="13"/>
      <c r="T6994" s="13"/>
      <c r="U6994" s="13"/>
      <c r="V6994" s="13"/>
      <c r="W6994" s="13"/>
      <c r="X6994" s="13"/>
      <c r="Y6994" s="13"/>
      <c r="Z6994" s="13"/>
      <c r="AA6994" s="13"/>
    </row>
    <row r="6995" spans="1:27" x14ac:dyDescent="0.25">
      <c r="B6995" s="9" t="s">
        <v>998</v>
      </c>
    </row>
    <row r="6996" spans="1:27" x14ac:dyDescent="0.25">
      <c r="B6996" t="s">
        <v>1021</v>
      </c>
      <c r="C6996" t="s">
        <v>12</v>
      </c>
      <c r="D6996" t="s">
        <v>1022</v>
      </c>
      <c r="E6996" s="16">
        <v>0.55600000000000005</v>
      </c>
      <c r="G6996" t="s">
        <v>963</v>
      </c>
      <c r="H6996" s="17">
        <v>727.98</v>
      </c>
      <c r="I6996" t="s">
        <v>964</v>
      </c>
      <c r="J6996" s="18">
        <f>ROUND(E6996* H6996,5)</f>
        <v>404.75688000000002</v>
      </c>
      <c r="K6996" s="19"/>
    </row>
    <row r="6997" spans="1:27" x14ac:dyDescent="0.25">
      <c r="B6997" t="s">
        <v>1041</v>
      </c>
      <c r="C6997" t="s">
        <v>12</v>
      </c>
      <c r="D6997" t="s">
        <v>1042</v>
      </c>
      <c r="E6997" s="16">
        <v>0.55600000000000005</v>
      </c>
      <c r="G6997" t="s">
        <v>963</v>
      </c>
      <c r="H6997" s="17">
        <v>28.96</v>
      </c>
      <c r="I6997" t="s">
        <v>964</v>
      </c>
      <c r="J6997" s="18">
        <f>ROUND(E6997* H6997,5)</f>
        <v>16.101759999999999</v>
      </c>
      <c r="K6997" s="19"/>
    </row>
    <row r="6998" spans="1:27" x14ac:dyDescent="0.25">
      <c r="B6998" t="s">
        <v>1073</v>
      </c>
      <c r="C6998" t="s">
        <v>28</v>
      </c>
      <c r="D6998" t="s">
        <v>1074</v>
      </c>
      <c r="E6998" s="16">
        <v>0.8</v>
      </c>
      <c r="G6998" t="s">
        <v>963</v>
      </c>
      <c r="H6998" s="17">
        <v>49.17</v>
      </c>
      <c r="I6998" t="s">
        <v>964</v>
      </c>
      <c r="J6998" s="18">
        <f>ROUND(E6998* H6998,5)</f>
        <v>39.335999999999999</v>
      </c>
      <c r="K6998" s="19"/>
    </row>
    <row r="6999" spans="1:27" x14ac:dyDescent="0.25">
      <c r="D6999" s="20" t="s">
        <v>2488</v>
      </c>
      <c r="E6999" s="19"/>
      <c r="H6999" s="19"/>
      <c r="K6999" s="17">
        <f>SUM(J6996:J6998)</f>
        <v>460.19464000000005</v>
      </c>
    </row>
    <row r="7000" spans="1:27" x14ac:dyDescent="0.25">
      <c r="D7000" s="20" t="s">
        <v>979</v>
      </c>
      <c r="E7000" s="19"/>
      <c r="H7000" s="19"/>
      <c r="K7000" s="21">
        <f>SUM(J6995:J6999)</f>
        <v>460.19464000000005</v>
      </c>
    </row>
    <row r="7001" spans="1:27" x14ac:dyDescent="0.25">
      <c r="D7001" s="20" t="s">
        <v>1012</v>
      </c>
      <c r="E7001" s="19"/>
      <c r="H7001" s="19">
        <v>2.4</v>
      </c>
      <c r="I7001" t="s">
        <v>981</v>
      </c>
      <c r="K7001" s="17">
        <f>ROUND(H7001/100*K7000,5)</f>
        <v>11.04467</v>
      </c>
    </row>
    <row r="7002" spans="1:27" x14ac:dyDescent="0.25">
      <c r="D7002" s="20" t="s">
        <v>982</v>
      </c>
      <c r="E7002" s="19"/>
      <c r="H7002" s="19"/>
      <c r="K7002" s="21">
        <f>SUM(K7000:K7001)</f>
        <v>471.23931000000005</v>
      </c>
    </row>
    <row r="7004" spans="1:27" ht="45" customHeight="1" x14ac:dyDescent="0.25">
      <c r="A7004" s="12" t="s">
        <v>2498</v>
      </c>
      <c r="B7004" s="12" t="s">
        <v>333</v>
      </c>
      <c r="C7004" s="13" t="s">
        <v>28</v>
      </c>
      <c r="D7004" s="61" t="s">
        <v>334</v>
      </c>
      <c r="E7004" s="62"/>
      <c r="F7004" s="62"/>
      <c r="G7004" s="13"/>
      <c r="H7004" s="14" t="s">
        <v>958</v>
      </c>
      <c r="I7004" s="63">
        <v>1</v>
      </c>
      <c r="J7004" s="64"/>
      <c r="K7004" s="15">
        <f>ROUND(K7015,2)</f>
        <v>517.89</v>
      </c>
      <c r="L7004" s="13"/>
      <c r="M7004" s="13"/>
      <c r="N7004" s="13"/>
      <c r="O7004" s="13"/>
      <c r="P7004" s="13"/>
      <c r="Q7004" s="13"/>
      <c r="R7004" s="13"/>
      <c r="S7004" s="13"/>
      <c r="T7004" s="13"/>
      <c r="U7004" s="13"/>
      <c r="V7004" s="13"/>
      <c r="W7004" s="13"/>
      <c r="X7004" s="13"/>
      <c r="Y7004" s="13"/>
      <c r="Z7004" s="13"/>
      <c r="AA7004" s="13"/>
    </row>
    <row r="7005" spans="1:27" x14ac:dyDescent="0.25">
      <c r="B7005" s="9" t="s">
        <v>998</v>
      </c>
    </row>
    <row r="7006" spans="1:27" x14ac:dyDescent="0.25">
      <c r="B7006" t="s">
        <v>1047</v>
      </c>
      <c r="C7006" t="s">
        <v>12</v>
      </c>
      <c r="D7006" t="s">
        <v>1048</v>
      </c>
      <c r="E7006" s="16">
        <v>0.37</v>
      </c>
      <c r="G7006" t="s">
        <v>963</v>
      </c>
      <c r="H7006" s="17">
        <v>34.14</v>
      </c>
      <c r="I7006" t="s">
        <v>964</v>
      </c>
      <c r="J7006" s="18">
        <f t="shared" ref="J7006:J7011" si="15">ROUND(E7006* H7006,5)</f>
        <v>12.6318</v>
      </c>
      <c r="K7006" s="19"/>
    </row>
    <row r="7007" spans="1:27" x14ac:dyDescent="0.25">
      <c r="B7007" t="s">
        <v>1064</v>
      </c>
      <c r="C7007" t="s">
        <v>12</v>
      </c>
      <c r="D7007" t="s">
        <v>1065</v>
      </c>
      <c r="E7007" s="16">
        <v>0.37</v>
      </c>
      <c r="G7007" t="s">
        <v>963</v>
      </c>
      <c r="H7007" s="17">
        <v>24.06</v>
      </c>
      <c r="I7007" t="s">
        <v>964</v>
      </c>
      <c r="J7007" s="18">
        <f t="shared" si="15"/>
        <v>8.9022000000000006</v>
      </c>
      <c r="K7007" s="19"/>
    </row>
    <row r="7008" spans="1:27" x14ac:dyDescent="0.25">
      <c r="B7008" t="s">
        <v>1067</v>
      </c>
      <c r="C7008" t="s">
        <v>56</v>
      </c>
      <c r="D7008" t="s">
        <v>1068</v>
      </c>
      <c r="E7008" s="16">
        <v>1.1479999999999999</v>
      </c>
      <c r="G7008" t="s">
        <v>963</v>
      </c>
      <c r="H7008" s="17">
        <v>7.25</v>
      </c>
      <c r="I7008" t="s">
        <v>964</v>
      </c>
      <c r="J7008" s="18">
        <f t="shared" si="15"/>
        <v>8.3230000000000004</v>
      </c>
      <c r="K7008" s="19"/>
    </row>
    <row r="7009" spans="1:27" x14ac:dyDescent="0.25">
      <c r="B7009" t="s">
        <v>285</v>
      </c>
      <c r="C7009" t="s">
        <v>28</v>
      </c>
      <c r="D7009" t="s">
        <v>286</v>
      </c>
      <c r="E7009" s="16">
        <v>1.0669999999999999</v>
      </c>
      <c r="G7009" t="s">
        <v>963</v>
      </c>
      <c r="H7009" s="17">
        <v>29.77</v>
      </c>
      <c r="I7009" t="s">
        <v>964</v>
      </c>
      <c r="J7009" s="18">
        <f t="shared" si="15"/>
        <v>31.764589999999998</v>
      </c>
      <c r="K7009" s="19"/>
    </row>
    <row r="7010" spans="1:27" x14ac:dyDescent="0.25">
      <c r="B7010" t="s">
        <v>1073</v>
      </c>
      <c r="C7010" t="s">
        <v>28</v>
      </c>
      <c r="D7010" t="s">
        <v>1074</v>
      </c>
      <c r="E7010" s="16">
        <v>0.8</v>
      </c>
      <c r="G7010" t="s">
        <v>963</v>
      </c>
      <c r="H7010" s="17">
        <v>49.17</v>
      </c>
      <c r="I7010" t="s">
        <v>964</v>
      </c>
      <c r="J7010" s="18">
        <f t="shared" si="15"/>
        <v>39.335999999999999</v>
      </c>
      <c r="K7010" s="19"/>
    </row>
    <row r="7011" spans="1:27" x14ac:dyDescent="0.25">
      <c r="B7011" t="s">
        <v>1025</v>
      </c>
      <c r="C7011" t="s">
        <v>12</v>
      </c>
      <c r="D7011" t="s">
        <v>1026</v>
      </c>
      <c r="E7011" s="16">
        <v>0.37</v>
      </c>
      <c r="G7011" t="s">
        <v>963</v>
      </c>
      <c r="H7011" s="17">
        <v>1094.05</v>
      </c>
      <c r="I7011" t="s">
        <v>964</v>
      </c>
      <c r="J7011" s="18">
        <f t="shared" si="15"/>
        <v>404.79849999999999</v>
      </c>
      <c r="K7011" s="19"/>
    </row>
    <row r="7012" spans="1:27" x14ac:dyDescent="0.25">
      <c r="D7012" s="20" t="s">
        <v>2488</v>
      </c>
      <c r="E7012" s="19"/>
      <c r="H7012" s="19"/>
      <c r="K7012" s="17">
        <f>SUM(J7006:J7011)</f>
        <v>505.75608999999997</v>
      </c>
    </row>
    <row r="7013" spans="1:27" x14ac:dyDescent="0.25">
      <c r="D7013" s="20" t="s">
        <v>979</v>
      </c>
      <c r="E7013" s="19"/>
      <c r="H7013" s="19"/>
      <c r="K7013" s="21">
        <f>SUM(J7005:J7012)</f>
        <v>505.75608999999997</v>
      </c>
    </row>
    <row r="7014" spans="1:27" x14ac:dyDescent="0.25">
      <c r="D7014" s="20" t="s">
        <v>1012</v>
      </c>
      <c r="E7014" s="19"/>
      <c r="H7014" s="19">
        <v>2.4</v>
      </c>
      <c r="I7014" t="s">
        <v>981</v>
      </c>
      <c r="K7014" s="17">
        <f>ROUND(H7014/100*K7013,5)</f>
        <v>12.13815</v>
      </c>
    </row>
    <row r="7015" spans="1:27" x14ac:dyDescent="0.25">
      <c r="D7015" s="20" t="s">
        <v>982</v>
      </c>
      <c r="E7015" s="19"/>
      <c r="H7015" s="19"/>
      <c r="K7015" s="21">
        <f>SUM(K7013:K7014)</f>
        <v>517.89423999999997</v>
      </c>
    </row>
    <row r="7017" spans="1:27" ht="45" customHeight="1" x14ac:dyDescent="0.25">
      <c r="A7017" s="12" t="s">
        <v>2499</v>
      </c>
      <c r="B7017" s="12" t="s">
        <v>335</v>
      </c>
      <c r="C7017" s="13" t="s">
        <v>28</v>
      </c>
      <c r="D7017" s="61" t="s">
        <v>336</v>
      </c>
      <c r="E7017" s="62"/>
      <c r="F7017" s="62"/>
      <c r="G7017" s="13"/>
      <c r="H7017" s="14" t="s">
        <v>958</v>
      </c>
      <c r="I7017" s="63">
        <v>1</v>
      </c>
      <c r="J7017" s="64"/>
      <c r="K7017" s="15">
        <f>ROUND(K7025,2)</f>
        <v>467.73</v>
      </c>
      <c r="L7017" s="13"/>
      <c r="M7017" s="13"/>
      <c r="N7017" s="13"/>
      <c r="O7017" s="13"/>
      <c r="P7017" s="13"/>
      <c r="Q7017" s="13"/>
      <c r="R7017" s="13"/>
      <c r="S7017" s="13"/>
      <c r="T7017" s="13"/>
      <c r="U7017" s="13"/>
      <c r="V7017" s="13"/>
      <c r="W7017" s="13"/>
      <c r="X7017" s="13"/>
      <c r="Y7017" s="13"/>
      <c r="Z7017" s="13"/>
      <c r="AA7017" s="13"/>
    </row>
    <row r="7018" spans="1:27" x14ac:dyDescent="0.25">
      <c r="B7018" s="9" t="s">
        <v>998</v>
      </c>
    </row>
    <row r="7019" spans="1:27" x14ac:dyDescent="0.25">
      <c r="B7019" t="s">
        <v>1047</v>
      </c>
      <c r="C7019" t="s">
        <v>12</v>
      </c>
      <c r="D7019" t="s">
        <v>1048</v>
      </c>
      <c r="E7019" s="16">
        <v>0.37</v>
      </c>
      <c r="G7019" t="s">
        <v>963</v>
      </c>
      <c r="H7019" s="17">
        <v>34.14</v>
      </c>
      <c r="I7019" t="s">
        <v>964</v>
      </c>
      <c r="J7019" s="18">
        <f>ROUND(E7019* H7019,5)</f>
        <v>12.6318</v>
      </c>
      <c r="K7019" s="19"/>
    </row>
    <row r="7020" spans="1:27" x14ac:dyDescent="0.25">
      <c r="B7020" t="s">
        <v>1025</v>
      </c>
      <c r="C7020" t="s">
        <v>12</v>
      </c>
      <c r="D7020" t="s">
        <v>1026</v>
      </c>
      <c r="E7020" s="16">
        <v>0.37</v>
      </c>
      <c r="G7020" t="s">
        <v>963</v>
      </c>
      <c r="H7020" s="17">
        <v>1094.05</v>
      </c>
      <c r="I7020" t="s">
        <v>964</v>
      </c>
      <c r="J7020" s="18">
        <f>ROUND(E7020* H7020,5)</f>
        <v>404.79849999999999</v>
      </c>
      <c r="K7020" s="19"/>
    </row>
    <row r="7021" spans="1:27" x14ac:dyDescent="0.25">
      <c r="B7021" t="s">
        <v>1073</v>
      </c>
      <c r="C7021" t="s">
        <v>28</v>
      </c>
      <c r="D7021" t="s">
        <v>1074</v>
      </c>
      <c r="E7021" s="16">
        <v>0.8</v>
      </c>
      <c r="G7021" t="s">
        <v>963</v>
      </c>
      <c r="H7021" s="17">
        <v>49.17</v>
      </c>
      <c r="I7021" t="s">
        <v>964</v>
      </c>
      <c r="J7021" s="18">
        <f>ROUND(E7021* H7021,5)</f>
        <v>39.335999999999999</v>
      </c>
      <c r="K7021" s="19"/>
    </row>
    <row r="7022" spans="1:27" x14ac:dyDescent="0.25">
      <c r="D7022" s="20" t="s">
        <v>2488</v>
      </c>
      <c r="E7022" s="19"/>
      <c r="H7022" s="19"/>
      <c r="K7022" s="17">
        <f>SUM(J7019:J7021)</f>
        <v>456.7663</v>
      </c>
    </row>
    <row r="7023" spans="1:27" x14ac:dyDescent="0.25">
      <c r="D7023" s="20" t="s">
        <v>979</v>
      </c>
      <c r="E7023" s="19"/>
      <c r="H7023" s="19"/>
      <c r="K7023" s="21">
        <f>SUM(J7018:J7022)</f>
        <v>456.7663</v>
      </c>
    </row>
    <row r="7024" spans="1:27" x14ac:dyDescent="0.25">
      <c r="D7024" s="20" t="s">
        <v>1012</v>
      </c>
      <c r="E7024" s="19"/>
      <c r="H7024" s="19">
        <v>2.4</v>
      </c>
      <c r="I7024" t="s">
        <v>981</v>
      </c>
      <c r="K7024" s="17">
        <f>ROUND(H7024/100*K7023,5)</f>
        <v>10.962389999999999</v>
      </c>
    </row>
    <row r="7025" spans="1:27" x14ac:dyDescent="0.25">
      <c r="D7025" s="20" t="s">
        <v>982</v>
      </c>
      <c r="E7025" s="19"/>
      <c r="H7025" s="19"/>
      <c r="K7025" s="21">
        <f>SUM(K7023:K7024)</f>
        <v>467.72869000000003</v>
      </c>
    </row>
    <row r="7027" spans="1:27" ht="45" customHeight="1" x14ac:dyDescent="0.25">
      <c r="A7027" s="12" t="s">
        <v>2500</v>
      </c>
      <c r="B7027" s="12" t="s">
        <v>341</v>
      </c>
      <c r="C7027" s="13" t="s">
        <v>28</v>
      </c>
      <c r="D7027" s="61" t="s">
        <v>342</v>
      </c>
      <c r="E7027" s="62"/>
      <c r="F7027" s="62"/>
      <c r="G7027" s="13"/>
      <c r="H7027" s="14" t="s">
        <v>958</v>
      </c>
      <c r="I7027" s="63">
        <v>1</v>
      </c>
      <c r="J7027" s="64"/>
      <c r="K7027" s="15">
        <f>ROUND(K7038,2)</f>
        <v>319.19</v>
      </c>
      <c r="L7027" s="13"/>
      <c r="M7027" s="13"/>
      <c r="N7027" s="13"/>
      <c r="O7027" s="13"/>
      <c r="P7027" s="13"/>
      <c r="Q7027" s="13"/>
      <c r="R7027" s="13"/>
      <c r="S7027" s="13"/>
      <c r="T7027" s="13"/>
      <c r="U7027" s="13"/>
      <c r="V7027" s="13"/>
      <c r="W7027" s="13"/>
      <c r="X7027" s="13"/>
      <c r="Y7027" s="13"/>
      <c r="Z7027" s="13"/>
      <c r="AA7027" s="13"/>
    </row>
    <row r="7028" spans="1:27" x14ac:dyDescent="0.25">
      <c r="B7028" s="9" t="s">
        <v>998</v>
      </c>
    </row>
    <row r="7029" spans="1:27" x14ac:dyDescent="0.25">
      <c r="B7029" t="s">
        <v>1049</v>
      </c>
      <c r="C7029" t="s">
        <v>12</v>
      </c>
      <c r="D7029" t="s">
        <v>1050</v>
      </c>
      <c r="E7029" s="16">
        <v>0.317</v>
      </c>
      <c r="G7029" t="s">
        <v>963</v>
      </c>
      <c r="H7029" s="17">
        <v>36.72</v>
      </c>
      <c r="I7029" t="s">
        <v>964</v>
      </c>
      <c r="J7029" s="18">
        <f t="shared" ref="J7029:J7034" si="16">ROUND(E7029* H7029,5)</f>
        <v>11.64024</v>
      </c>
      <c r="K7029" s="19"/>
    </row>
    <row r="7030" spans="1:27" x14ac:dyDescent="0.25">
      <c r="B7030" t="s">
        <v>1064</v>
      </c>
      <c r="C7030" t="s">
        <v>12</v>
      </c>
      <c r="D7030" t="s">
        <v>1065</v>
      </c>
      <c r="E7030" s="16">
        <v>0.317</v>
      </c>
      <c r="G7030" t="s">
        <v>963</v>
      </c>
      <c r="H7030" s="17">
        <v>24.06</v>
      </c>
      <c r="I7030" t="s">
        <v>964</v>
      </c>
      <c r="J7030" s="18">
        <f t="shared" si="16"/>
        <v>7.6270199999999999</v>
      </c>
      <c r="K7030" s="19"/>
    </row>
    <row r="7031" spans="1:27" x14ac:dyDescent="0.25">
      <c r="B7031" t="s">
        <v>1067</v>
      </c>
      <c r="C7031" t="s">
        <v>56</v>
      </c>
      <c r="D7031" t="s">
        <v>1068</v>
      </c>
      <c r="E7031" s="16">
        <v>0.98399999999999999</v>
      </c>
      <c r="G7031" t="s">
        <v>963</v>
      </c>
      <c r="H7031" s="17">
        <v>7.25</v>
      </c>
      <c r="I7031" t="s">
        <v>964</v>
      </c>
      <c r="J7031" s="18">
        <f t="shared" si="16"/>
        <v>7.1340000000000003</v>
      </c>
      <c r="K7031" s="19"/>
    </row>
    <row r="7032" spans="1:27" x14ac:dyDescent="0.25">
      <c r="B7032" t="s">
        <v>285</v>
      </c>
      <c r="C7032" t="s">
        <v>28</v>
      </c>
      <c r="D7032" t="s">
        <v>286</v>
      </c>
      <c r="E7032" s="16">
        <v>1.0669999999999999</v>
      </c>
      <c r="G7032" t="s">
        <v>963</v>
      </c>
      <c r="H7032" s="17">
        <v>29.77</v>
      </c>
      <c r="I7032" t="s">
        <v>964</v>
      </c>
      <c r="J7032" s="18">
        <f t="shared" si="16"/>
        <v>31.764589999999998</v>
      </c>
      <c r="K7032" s="19"/>
    </row>
    <row r="7033" spans="1:27" x14ac:dyDescent="0.25">
      <c r="B7033" t="s">
        <v>1073</v>
      </c>
      <c r="C7033" t="s">
        <v>28</v>
      </c>
      <c r="D7033" t="s">
        <v>1074</v>
      </c>
      <c r="E7033" s="16">
        <v>0.8</v>
      </c>
      <c r="G7033" t="s">
        <v>963</v>
      </c>
      <c r="H7033" s="17">
        <v>49.17</v>
      </c>
      <c r="I7033" t="s">
        <v>964</v>
      </c>
      <c r="J7033" s="18">
        <f t="shared" si="16"/>
        <v>39.335999999999999</v>
      </c>
      <c r="K7033" s="19"/>
    </row>
    <row r="7034" spans="1:27" x14ac:dyDescent="0.25">
      <c r="B7034" t="s">
        <v>1029</v>
      </c>
      <c r="C7034" t="s">
        <v>12</v>
      </c>
      <c r="D7034" t="s">
        <v>1030</v>
      </c>
      <c r="E7034" s="16">
        <v>0.317</v>
      </c>
      <c r="G7034" t="s">
        <v>963</v>
      </c>
      <c r="H7034" s="17">
        <v>675.73</v>
      </c>
      <c r="I7034" t="s">
        <v>964</v>
      </c>
      <c r="J7034" s="18">
        <f t="shared" si="16"/>
        <v>214.20641000000001</v>
      </c>
      <c r="K7034" s="19"/>
    </row>
    <row r="7035" spans="1:27" x14ac:dyDescent="0.25">
      <c r="D7035" s="20" t="s">
        <v>2488</v>
      </c>
      <c r="E7035" s="19"/>
      <c r="H7035" s="19"/>
      <c r="K7035" s="17">
        <f>SUM(J7029:J7034)</f>
        <v>311.70826</v>
      </c>
    </row>
    <row r="7036" spans="1:27" x14ac:dyDescent="0.25">
      <c r="D7036" s="20" t="s">
        <v>979</v>
      </c>
      <c r="E7036" s="19"/>
      <c r="H7036" s="19"/>
      <c r="K7036" s="21">
        <f>SUM(J7028:J7035)</f>
        <v>311.70826</v>
      </c>
    </row>
    <row r="7037" spans="1:27" x14ac:dyDescent="0.25">
      <c r="D7037" s="20" t="s">
        <v>1012</v>
      </c>
      <c r="E7037" s="19"/>
      <c r="H7037" s="19">
        <v>2.4</v>
      </c>
      <c r="I7037" t="s">
        <v>981</v>
      </c>
      <c r="K7037" s="17">
        <f>ROUND(H7037/100*K7036,5)</f>
        <v>7.4809999999999999</v>
      </c>
    </row>
    <row r="7038" spans="1:27" x14ac:dyDescent="0.25">
      <c r="D7038" s="20" t="s">
        <v>982</v>
      </c>
      <c r="E7038" s="19"/>
      <c r="H7038" s="19"/>
      <c r="K7038" s="21">
        <f>SUM(K7036:K7037)</f>
        <v>319.18925999999999</v>
      </c>
    </row>
    <row r="7040" spans="1:27" ht="45" customHeight="1" x14ac:dyDescent="0.25">
      <c r="A7040" s="12" t="s">
        <v>2501</v>
      </c>
      <c r="B7040" s="12" t="s">
        <v>343</v>
      </c>
      <c r="C7040" s="13" t="s">
        <v>28</v>
      </c>
      <c r="D7040" s="61" t="s">
        <v>344</v>
      </c>
      <c r="E7040" s="62"/>
      <c r="F7040" s="62"/>
      <c r="G7040" s="13"/>
      <c r="H7040" s="14" t="s">
        <v>958</v>
      </c>
      <c r="I7040" s="63">
        <v>1</v>
      </c>
      <c r="J7040" s="64"/>
      <c r="K7040" s="15">
        <f>ROUND(K7048,2)</f>
        <v>271.55</v>
      </c>
      <c r="L7040" s="13"/>
      <c r="M7040" s="13"/>
      <c r="N7040" s="13"/>
      <c r="O7040" s="13"/>
      <c r="P7040" s="13"/>
      <c r="Q7040" s="13"/>
      <c r="R7040" s="13"/>
      <c r="S7040" s="13"/>
      <c r="T7040" s="13"/>
      <c r="U7040" s="13"/>
      <c r="V7040" s="13"/>
      <c r="W7040" s="13"/>
      <c r="X7040" s="13"/>
      <c r="Y7040" s="13"/>
      <c r="Z7040" s="13"/>
      <c r="AA7040" s="13"/>
    </row>
    <row r="7041" spans="1:27" x14ac:dyDescent="0.25">
      <c r="B7041" s="9" t="s">
        <v>998</v>
      </c>
    </row>
    <row r="7042" spans="1:27" x14ac:dyDescent="0.25">
      <c r="B7042" t="s">
        <v>1073</v>
      </c>
      <c r="C7042" t="s">
        <v>28</v>
      </c>
      <c r="D7042" t="s">
        <v>1074</v>
      </c>
      <c r="E7042" s="16">
        <v>0.8</v>
      </c>
      <c r="G7042" t="s">
        <v>963</v>
      </c>
      <c r="H7042" s="17">
        <v>49.17</v>
      </c>
      <c r="I7042" t="s">
        <v>964</v>
      </c>
      <c r="J7042" s="18">
        <f>ROUND(E7042* H7042,5)</f>
        <v>39.335999999999999</v>
      </c>
      <c r="K7042" s="19"/>
    </row>
    <row r="7043" spans="1:27" x14ac:dyDescent="0.25">
      <c r="B7043" t="s">
        <v>1029</v>
      </c>
      <c r="C7043" t="s">
        <v>12</v>
      </c>
      <c r="D7043" t="s">
        <v>1030</v>
      </c>
      <c r="E7043" s="16">
        <v>0.317</v>
      </c>
      <c r="G7043" t="s">
        <v>963</v>
      </c>
      <c r="H7043" s="17">
        <v>675.73</v>
      </c>
      <c r="I7043" t="s">
        <v>964</v>
      </c>
      <c r="J7043" s="18">
        <f>ROUND(E7043* H7043,5)</f>
        <v>214.20641000000001</v>
      </c>
      <c r="K7043" s="19"/>
    </row>
    <row r="7044" spans="1:27" x14ac:dyDescent="0.25">
      <c r="B7044" t="s">
        <v>1049</v>
      </c>
      <c r="C7044" t="s">
        <v>12</v>
      </c>
      <c r="D7044" t="s">
        <v>1050</v>
      </c>
      <c r="E7044" s="16">
        <v>0.317</v>
      </c>
      <c r="G7044" t="s">
        <v>963</v>
      </c>
      <c r="H7044" s="17">
        <v>36.72</v>
      </c>
      <c r="I7044" t="s">
        <v>964</v>
      </c>
      <c r="J7044" s="18">
        <f>ROUND(E7044* H7044,5)</f>
        <v>11.64024</v>
      </c>
      <c r="K7044" s="19"/>
    </row>
    <row r="7045" spans="1:27" x14ac:dyDescent="0.25">
      <c r="D7045" s="20" t="s">
        <v>2488</v>
      </c>
      <c r="E7045" s="19"/>
      <c r="H7045" s="19"/>
      <c r="K7045" s="17">
        <f>SUM(J7042:J7044)</f>
        <v>265.18265000000002</v>
      </c>
    </row>
    <row r="7046" spans="1:27" x14ac:dyDescent="0.25">
      <c r="D7046" s="20" t="s">
        <v>979</v>
      </c>
      <c r="E7046" s="19"/>
      <c r="H7046" s="19"/>
      <c r="K7046" s="21">
        <f>SUM(J7041:J7045)</f>
        <v>265.18265000000002</v>
      </c>
    </row>
    <row r="7047" spans="1:27" x14ac:dyDescent="0.25">
      <c r="D7047" s="20" t="s">
        <v>1012</v>
      </c>
      <c r="E7047" s="19"/>
      <c r="H7047" s="19">
        <v>2.4</v>
      </c>
      <c r="I7047" t="s">
        <v>981</v>
      </c>
      <c r="K7047" s="17">
        <f>ROUND(H7047/100*K7046,5)</f>
        <v>6.3643799999999997</v>
      </c>
    </row>
    <row r="7048" spans="1:27" x14ac:dyDescent="0.25">
      <c r="D7048" s="20" t="s">
        <v>982</v>
      </c>
      <c r="E7048" s="19"/>
      <c r="H7048" s="19"/>
      <c r="K7048" s="21">
        <f>SUM(K7046:K7047)</f>
        <v>271.54703000000001</v>
      </c>
    </row>
    <row r="7050" spans="1:27" ht="45" customHeight="1" x14ac:dyDescent="0.25">
      <c r="A7050" s="12" t="s">
        <v>2502</v>
      </c>
      <c r="B7050" s="12" t="s">
        <v>349</v>
      </c>
      <c r="C7050" s="13" t="s">
        <v>28</v>
      </c>
      <c r="D7050" s="61" t="s">
        <v>350</v>
      </c>
      <c r="E7050" s="62"/>
      <c r="F7050" s="62"/>
      <c r="G7050" s="13"/>
      <c r="H7050" s="14" t="s">
        <v>958</v>
      </c>
      <c r="I7050" s="63">
        <v>1</v>
      </c>
      <c r="J7050" s="64"/>
      <c r="K7050" s="15">
        <f>ROUND(K7061,2)</f>
        <v>365.17</v>
      </c>
      <c r="L7050" s="13"/>
      <c r="M7050" s="13"/>
      <c r="N7050" s="13"/>
      <c r="O7050" s="13"/>
      <c r="P7050" s="13"/>
      <c r="Q7050" s="13"/>
      <c r="R7050" s="13"/>
      <c r="S7050" s="13"/>
      <c r="T7050" s="13"/>
      <c r="U7050" s="13"/>
      <c r="V7050" s="13"/>
      <c r="W7050" s="13"/>
      <c r="X7050" s="13"/>
      <c r="Y7050" s="13"/>
      <c r="Z7050" s="13"/>
      <c r="AA7050" s="13"/>
    </row>
    <row r="7051" spans="1:27" x14ac:dyDescent="0.25">
      <c r="B7051" s="9" t="s">
        <v>998</v>
      </c>
    </row>
    <row r="7052" spans="1:27" x14ac:dyDescent="0.25">
      <c r="B7052" t="s">
        <v>1067</v>
      </c>
      <c r="C7052" t="s">
        <v>56</v>
      </c>
      <c r="D7052" t="s">
        <v>1068</v>
      </c>
      <c r="E7052" s="16">
        <v>1.1359999999999999</v>
      </c>
      <c r="G7052" t="s">
        <v>963</v>
      </c>
      <c r="H7052" s="17">
        <v>7.25</v>
      </c>
      <c r="I7052" t="s">
        <v>964</v>
      </c>
      <c r="J7052" s="18">
        <f t="shared" ref="J7052:J7057" si="17">ROUND(E7052* H7052,5)</f>
        <v>8.2360000000000007</v>
      </c>
      <c r="K7052" s="19"/>
    </row>
    <row r="7053" spans="1:27" x14ac:dyDescent="0.25">
      <c r="B7053" t="s">
        <v>285</v>
      </c>
      <c r="C7053" t="s">
        <v>28</v>
      </c>
      <c r="D7053" t="s">
        <v>286</v>
      </c>
      <c r="E7053" s="16">
        <v>1.0449999999999999</v>
      </c>
      <c r="G7053" t="s">
        <v>963</v>
      </c>
      <c r="H7053" s="17">
        <v>29.77</v>
      </c>
      <c r="I7053" t="s">
        <v>964</v>
      </c>
      <c r="J7053" s="18">
        <f t="shared" si="17"/>
        <v>31.109649999999998</v>
      </c>
      <c r="K7053" s="19"/>
    </row>
    <row r="7054" spans="1:27" x14ac:dyDescent="0.25">
      <c r="B7054" t="s">
        <v>1073</v>
      </c>
      <c r="C7054" t="s">
        <v>28</v>
      </c>
      <c r="D7054" t="s">
        <v>1074</v>
      </c>
      <c r="E7054" s="16">
        <v>0.8</v>
      </c>
      <c r="G7054" t="s">
        <v>963</v>
      </c>
      <c r="H7054" s="17">
        <v>49.17</v>
      </c>
      <c r="I7054" t="s">
        <v>964</v>
      </c>
      <c r="J7054" s="18">
        <f t="shared" si="17"/>
        <v>39.335999999999999</v>
      </c>
      <c r="K7054" s="19"/>
    </row>
    <row r="7055" spans="1:27" x14ac:dyDescent="0.25">
      <c r="B7055" t="s">
        <v>1051</v>
      </c>
      <c r="C7055" t="s">
        <v>12</v>
      </c>
      <c r="D7055" t="s">
        <v>1052</v>
      </c>
      <c r="E7055" s="16">
        <v>0.253</v>
      </c>
      <c r="G7055" t="s">
        <v>963</v>
      </c>
      <c r="H7055" s="17">
        <v>50.08</v>
      </c>
      <c r="I7055" t="s">
        <v>964</v>
      </c>
      <c r="J7055" s="18">
        <f t="shared" si="17"/>
        <v>12.67024</v>
      </c>
      <c r="K7055" s="19"/>
    </row>
    <row r="7056" spans="1:27" x14ac:dyDescent="0.25">
      <c r="B7056" t="s">
        <v>1037</v>
      </c>
      <c r="C7056" t="s">
        <v>12</v>
      </c>
      <c r="D7056" t="s">
        <v>1038</v>
      </c>
      <c r="E7056" s="16">
        <v>0.253</v>
      </c>
      <c r="G7056" t="s">
        <v>963</v>
      </c>
      <c r="H7056" s="17">
        <v>1024.79</v>
      </c>
      <c r="I7056" t="s">
        <v>964</v>
      </c>
      <c r="J7056" s="18">
        <f t="shared" si="17"/>
        <v>259.27186999999998</v>
      </c>
      <c r="K7056" s="19"/>
    </row>
    <row r="7057" spans="1:27" x14ac:dyDescent="0.25">
      <c r="B7057" t="s">
        <v>1057</v>
      </c>
      <c r="C7057" t="s">
        <v>12</v>
      </c>
      <c r="D7057" t="s">
        <v>1058</v>
      </c>
      <c r="E7057" s="16">
        <v>0.253</v>
      </c>
      <c r="G7057" t="s">
        <v>963</v>
      </c>
      <c r="H7057" s="17">
        <v>23.67</v>
      </c>
      <c r="I7057" t="s">
        <v>964</v>
      </c>
      <c r="J7057" s="18">
        <f t="shared" si="17"/>
        <v>5.9885099999999998</v>
      </c>
      <c r="K7057" s="19"/>
    </row>
    <row r="7058" spans="1:27" x14ac:dyDescent="0.25">
      <c r="D7058" s="20" t="s">
        <v>2488</v>
      </c>
      <c r="E7058" s="19"/>
      <c r="H7058" s="19"/>
      <c r="K7058" s="17">
        <f>SUM(J7052:J7057)</f>
        <v>356.61226999999997</v>
      </c>
    </row>
    <row r="7059" spans="1:27" x14ac:dyDescent="0.25">
      <c r="D7059" s="20" t="s">
        <v>979</v>
      </c>
      <c r="E7059" s="19"/>
      <c r="H7059" s="19"/>
      <c r="K7059" s="21">
        <f>SUM(J7051:J7058)</f>
        <v>356.61226999999997</v>
      </c>
    </row>
    <row r="7060" spans="1:27" x14ac:dyDescent="0.25">
      <c r="D7060" s="20" t="s">
        <v>1012</v>
      </c>
      <c r="E7060" s="19"/>
      <c r="H7060" s="19">
        <v>2.4</v>
      </c>
      <c r="I7060" t="s">
        <v>981</v>
      </c>
      <c r="K7060" s="17">
        <f>ROUND(H7060/100*K7059,5)</f>
        <v>8.5586900000000004</v>
      </c>
    </row>
    <row r="7061" spans="1:27" x14ac:dyDescent="0.25">
      <c r="D7061" s="20" t="s">
        <v>982</v>
      </c>
      <c r="E7061" s="19"/>
      <c r="H7061" s="19"/>
      <c r="K7061" s="21">
        <f>SUM(K7059:K7060)</f>
        <v>365.17095999999998</v>
      </c>
    </row>
    <row r="7063" spans="1:27" ht="45" customHeight="1" x14ac:dyDescent="0.25">
      <c r="A7063" s="12" t="s">
        <v>2503</v>
      </c>
      <c r="B7063" s="12" t="s">
        <v>351</v>
      </c>
      <c r="C7063" s="13" t="s">
        <v>28</v>
      </c>
      <c r="D7063" s="61" t="s">
        <v>352</v>
      </c>
      <c r="E7063" s="62"/>
      <c r="F7063" s="62"/>
      <c r="G7063" s="13"/>
      <c r="H7063" s="14" t="s">
        <v>958</v>
      </c>
      <c r="I7063" s="63">
        <v>1</v>
      </c>
      <c r="J7063" s="64"/>
      <c r="K7063" s="15">
        <f>ROUND(K7071,2)</f>
        <v>315.31</v>
      </c>
      <c r="L7063" s="13"/>
      <c r="M7063" s="13"/>
      <c r="N7063" s="13"/>
      <c r="O7063" s="13"/>
      <c r="P7063" s="13"/>
      <c r="Q7063" s="13"/>
      <c r="R7063" s="13"/>
      <c r="S7063" s="13"/>
      <c r="T7063" s="13"/>
      <c r="U7063" s="13"/>
      <c r="V7063" s="13"/>
      <c r="W7063" s="13"/>
      <c r="X7063" s="13"/>
      <c r="Y7063" s="13"/>
      <c r="Z7063" s="13"/>
      <c r="AA7063" s="13"/>
    </row>
    <row r="7064" spans="1:27" x14ac:dyDescent="0.25">
      <c r="B7064" s="9" t="s">
        <v>998</v>
      </c>
    </row>
    <row r="7065" spans="1:27" x14ac:dyDescent="0.25">
      <c r="B7065" t="s">
        <v>1037</v>
      </c>
      <c r="C7065" t="s">
        <v>12</v>
      </c>
      <c r="D7065" t="s">
        <v>1038</v>
      </c>
      <c r="E7065" s="16">
        <v>0.253</v>
      </c>
      <c r="G7065" t="s">
        <v>963</v>
      </c>
      <c r="H7065" s="17">
        <v>1024.79</v>
      </c>
      <c r="I7065" t="s">
        <v>964</v>
      </c>
      <c r="J7065" s="18">
        <f>ROUND(E7065* H7065,5)</f>
        <v>259.27186999999998</v>
      </c>
      <c r="K7065" s="19"/>
    </row>
    <row r="7066" spans="1:27" x14ac:dyDescent="0.25">
      <c r="B7066" t="s">
        <v>1051</v>
      </c>
      <c r="C7066" t="s">
        <v>12</v>
      </c>
      <c r="D7066" t="s">
        <v>1052</v>
      </c>
      <c r="E7066" s="16">
        <v>0.253</v>
      </c>
      <c r="G7066" t="s">
        <v>963</v>
      </c>
      <c r="H7066" s="17">
        <v>50.08</v>
      </c>
      <c r="I7066" t="s">
        <v>964</v>
      </c>
      <c r="J7066" s="18">
        <f>ROUND(E7066* H7066,5)</f>
        <v>12.67024</v>
      </c>
      <c r="K7066" s="19"/>
    </row>
    <row r="7067" spans="1:27" x14ac:dyDescent="0.25">
      <c r="B7067" t="s">
        <v>1073</v>
      </c>
      <c r="C7067" t="s">
        <v>28</v>
      </c>
      <c r="D7067" t="s">
        <v>1074</v>
      </c>
      <c r="E7067" s="16">
        <v>0.8</v>
      </c>
      <c r="G7067" t="s">
        <v>963</v>
      </c>
      <c r="H7067" s="17">
        <v>44.971719999999998</v>
      </c>
      <c r="I7067" t="s">
        <v>964</v>
      </c>
      <c r="J7067" s="18">
        <f>ROUND(E7067* H7067,5)</f>
        <v>35.977379999999997</v>
      </c>
      <c r="K7067" s="19"/>
    </row>
    <row r="7068" spans="1:27" x14ac:dyDescent="0.25">
      <c r="D7068" s="20" t="s">
        <v>2488</v>
      </c>
      <c r="E7068" s="19"/>
      <c r="H7068" s="19"/>
      <c r="K7068" s="17">
        <f>SUM(J7065:J7067)</f>
        <v>307.91948999999994</v>
      </c>
    </row>
    <row r="7069" spans="1:27" x14ac:dyDescent="0.25">
      <c r="D7069" s="20" t="s">
        <v>979</v>
      </c>
      <c r="E7069" s="19"/>
      <c r="H7069" s="19"/>
      <c r="K7069" s="21">
        <f>SUM(J7064:J7068)</f>
        <v>307.91948999999994</v>
      </c>
    </row>
    <row r="7070" spans="1:27" x14ac:dyDescent="0.25">
      <c r="D7070" s="20" t="s">
        <v>1012</v>
      </c>
      <c r="E7070" s="19"/>
      <c r="H7070" s="19">
        <v>2.4</v>
      </c>
      <c r="I7070" t="s">
        <v>981</v>
      </c>
      <c r="K7070" s="17">
        <f>ROUND(H7070/100*K7069,5)</f>
        <v>7.3900699999999997</v>
      </c>
    </row>
    <row r="7071" spans="1:27" x14ac:dyDescent="0.25">
      <c r="D7071" s="20" t="s">
        <v>982</v>
      </c>
      <c r="E7071" s="19"/>
      <c r="H7071" s="19"/>
      <c r="K7071" s="21">
        <f>SUM(K7069:K7070)</f>
        <v>315.30955999999992</v>
      </c>
    </row>
    <row r="7073" spans="1:27" ht="45" customHeight="1" x14ac:dyDescent="0.25">
      <c r="A7073" s="12" t="s">
        <v>2504</v>
      </c>
      <c r="B7073" s="12" t="s">
        <v>457</v>
      </c>
      <c r="C7073" s="13" t="s">
        <v>12</v>
      </c>
      <c r="D7073" s="61" t="s">
        <v>458</v>
      </c>
      <c r="E7073" s="62"/>
      <c r="F7073" s="62"/>
      <c r="G7073" s="13"/>
      <c r="H7073" s="14" t="s">
        <v>958</v>
      </c>
      <c r="I7073" s="63">
        <v>1</v>
      </c>
      <c r="J7073" s="64"/>
      <c r="K7073" s="15">
        <f>ROUND(K7084,2)</f>
        <v>40.92</v>
      </c>
      <c r="L7073" s="13"/>
      <c r="M7073" s="13"/>
      <c r="N7073" s="13"/>
      <c r="O7073" s="13"/>
      <c r="P7073" s="13"/>
      <c r="Q7073" s="13"/>
      <c r="R7073" s="13"/>
      <c r="S7073" s="13"/>
      <c r="T7073" s="13"/>
      <c r="U7073" s="13"/>
      <c r="V7073" s="13"/>
      <c r="W7073" s="13"/>
      <c r="X7073" s="13"/>
      <c r="Y7073" s="13"/>
      <c r="Z7073" s="13"/>
      <c r="AA7073" s="13"/>
    </row>
    <row r="7074" spans="1:27" x14ac:dyDescent="0.25">
      <c r="B7074" s="9" t="s">
        <v>998</v>
      </c>
    </row>
    <row r="7075" spans="1:27" x14ac:dyDescent="0.25">
      <c r="B7075" t="s">
        <v>1079</v>
      </c>
      <c r="C7075" t="s">
        <v>12</v>
      </c>
      <c r="D7075" t="s">
        <v>1080</v>
      </c>
      <c r="E7075" s="16">
        <v>0.5</v>
      </c>
      <c r="G7075" t="s">
        <v>963</v>
      </c>
      <c r="H7075" s="17">
        <v>18.269179999999999</v>
      </c>
      <c r="I7075" t="s">
        <v>964</v>
      </c>
      <c r="J7075" s="18">
        <f t="shared" ref="J7075:J7080" si="18">ROUND(E7075* H7075,5)</f>
        <v>9.1345899999999993</v>
      </c>
      <c r="K7075" s="19"/>
    </row>
    <row r="7076" spans="1:27" x14ac:dyDescent="0.25">
      <c r="B7076" t="s">
        <v>1087</v>
      </c>
      <c r="C7076" t="s">
        <v>56</v>
      </c>
      <c r="D7076" t="s">
        <v>1088</v>
      </c>
      <c r="E7076" s="16">
        <v>6</v>
      </c>
      <c r="G7076" t="s">
        <v>963</v>
      </c>
      <c r="H7076" s="17">
        <v>1.15391</v>
      </c>
      <c r="I7076" t="s">
        <v>964</v>
      </c>
      <c r="J7076" s="18">
        <f t="shared" si="18"/>
        <v>6.9234600000000004</v>
      </c>
      <c r="K7076" s="19"/>
    </row>
    <row r="7077" spans="1:27" x14ac:dyDescent="0.25">
      <c r="B7077" t="s">
        <v>1091</v>
      </c>
      <c r="C7077" t="s">
        <v>12</v>
      </c>
      <c r="D7077" t="s">
        <v>1092</v>
      </c>
      <c r="E7077" s="16">
        <v>1</v>
      </c>
      <c r="G7077" t="s">
        <v>963</v>
      </c>
      <c r="H7077" s="17">
        <v>1.3445400000000001</v>
      </c>
      <c r="I7077" t="s">
        <v>964</v>
      </c>
      <c r="J7077" s="18">
        <f t="shared" si="18"/>
        <v>1.3445400000000001</v>
      </c>
      <c r="K7077" s="19"/>
    </row>
    <row r="7078" spans="1:27" x14ac:dyDescent="0.25">
      <c r="B7078" t="s">
        <v>1095</v>
      </c>
      <c r="C7078" t="s">
        <v>12</v>
      </c>
      <c r="D7078" t="s">
        <v>1096</v>
      </c>
      <c r="E7078" s="16">
        <v>1</v>
      </c>
      <c r="G7078" t="s">
        <v>963</v>
      </c>
      <c r="H7078" s="17">
        <v>2.6746400000000001</v>
      </c>
      <c r="I7078" t="s">
        <v>964</v>
      </c>
      <c r="J7078" s="18">
        <f t="shared" si="18"/>
        <v>2.6746400000000001</v>
      </c>
      <c r="K7078" s="19"/>
    </row>
    <row r="7079" spans="1:27" x14ac:dyDescent="0.25">
      <c r="B7079" t="s">
        <v>1099</v>
      </c>
      <c r="C7079" t="s">
        <v>12</v>
      </c>
      <c r="D7079" t="s">
        <v>1100</v>
      </c>
      <c r="E7079" s="16">
        <v>1</v>
      </c>
      <c r="G7079" t="s">
        <v>963</v>
      </c>
      <c r="H7079" s="17">
        <v>14.16047</v>
      </c>
      <c r="I7079" t="s">
        <v>964</v>
      </c>
      <c r="J7079" s="18">
        <f t="shared" si="18"/>
        <v>14.16047</v>
      </c>
      <c r="K7079" s="19"/>
    </row>
    <row r="7080" spans="1:27" x14ac:dyDescent="0.25">
      <c r="B7080" t="s">
        <v>1103</v>
      </c>
      <c r="C7080" t="s">
        <v>56</v>
      </c>
      <c r="D7080" t="s">
        <v>1104</v>
      </c>
      <c r="E7080" s="16">
        <v>6</v>
      </c>
      <c r="G7080" t="s">
        <v>963</v>
      </c>
      <c r="H7080" s="17">
        <v>0.95379999999999998</v>
      </c>
      <c r="I7080" t="s">
        <v>964</v>
      </c>
      <c r="J7080" s="18">
        <f t="shared" si="18"/>
        <v>5.7228000000000003</v>
      </c>
      <c r="K7080" s="19"/>
    </row>
    <row r="7081" spans="1:27" x14ac:dyDescent="0.25">
      <c r="D7081" s="20" t="s">
        <v>2488</v>
      </c>
      <c r="E7081" s="19"/>
      <c r="H7081" s="19"/>
      <c r="K7081" s="17">
        <f>SUM(J7075:J7080)</f>
        <v>39.960500000000003</v>
      </c>
    </row>
    <row r="7082" spans="1:27" x14ac:dyDescent="0.25">
      <c r="D7082" s="20" t="s">
        <v>979</v>
      </c>
      <c r="E7082" s="19"/>
      <c r="H7082" s="19"/>
      <c r="K7082" s="21">
        <f>SUM(J7074:J7081)</f>
        <v>39.960500000000003</v>
      </c>
    </row>
    <row r="7083" spans="1:27" x14ac:dyDescent="0.25">
      <c r="D7083" s="20" t="s">
        <v>1012</v>
      </c>
      <c r="E7083" s="19"/>
      <c r="H7083" s="19">
        <v>2.4</v>
      </c>
      <c r="I7083" t="s">
        <v>981</v>
      </c>
      <c r="K7083" s="17">
        <f>ROUND(H7083/100*K7082,5)</f>
        <v>0.95904999999999996</v>
      </c>
    </row>
    <row r="7084" spans="1:27" x14ac:dyDescent="0.25">
      <c r="D7084" s="20" t="s">
        <v>982</v>
      </c>
      <c r="E7084" s="19"/>
      <c r="H7084" s="19"/>
      <c r="K7084" s="21">
        <f>SUM(K7082:K7083)</f>
        <v>40.919550000000001</v>
      </c>
    </row>
    <row r="7086" spans="1:27" ht="45" customHeight="1" x14ac:dyDescent="0.25">
      <c r="A7086" s="12" t="s">
        <v>2505</v>
      </c>
      <c r="B7086" s="12" t="s">
        <v>613</v>
      </c>
      <c r="C7086" s="13" t="s">
        <v>56</v>
      </c>
      <c r="D7086" s="61" t="s">
        <v>614</v>
      </c>
      <c r="E7086" s="62"/>
      <c r="F7086" s="62"/>
      <c r="G7086" s="13"/>
      <c r="H7086" s="14" t="s">
        <v>958</v>
      </c>
      <c r="I7086" s="63">
        <v>1</v>
      </c>
      <c r="J7086" s="64"/>
      <c r="K7086" s="15">
        <f>ROUND(K7096,2)</f>
        <v>46.73</v>
      </c>
      <c r="L7086" s="13"/>
      <c r="M7086" s="13"/>
      <c r="N7086" s="13"/>
      <c r="O7086" s="13"/>
      <c r="P7086" s="13"/>
      <c r="Q7086" s="13"/>
      <c r="R7086" s="13"/>
      <c r="S7086" s="13"/>
      <c r="T7086" s="13"/>
      <c r="U7086" s="13"/>
      <c r="V7086" s="13"/>
      <c r="W7086" s="13"/>
      <c r="X7086" s="13"/>
      <c r="Y7086" s="13"/>
      <c r="Z7086" s="13"/>
      <c r="AA7086" s="13"/>
    </row>
    <row r="7087" spans="1:27" x14ac:dyDescent="0.25">
      <c r="B7087" s="9" t="s">
        <v>998</v>
      </c>
    </row>
    <row r="7088" spans="1:27" x14ac:dyDescent="0.25">
      <c r="B7088" t="s">
        <v>1150</v>
      </c>
      <c r="C7088" t="s">
        <v>28</v>
      </c>
      <c r="D7088" t="s">
        <v>1151</v>
      </c>
      <c r="E7088" s="16">
        <v>0.6</v>
      </c>
      <c r="G7088" t="s">
        <v>963</v>
      </c>
      <c r="H7088" s="17">
        <v>5.6030600000000002</v>
      </c>
      <c r="I7088" t="s">
        <v>964</v>
      </c>
      <c r="J7088" s="18">
        <f>ROUND(E7088* H7088,5)</f>
        <v>3.3618399999999999</v>
      </c>
      <c r="K7088" s="19"/>
    </row>
    <row r="7089" spans="1:27" x14ac:dyDescent="0.25">
      <c r="B7089" t="s">
        <v>1138</v>
      </c>
      <c r="C7089" t="s">
        <v>28</v>
      </c>
      <c r="D7089" t="s">
        <v>1139</v>
      </c>
      <c r="E7089" s="16">
        <v>0.6</v>
      </c>
      <c r="G7089" t="s">
        <v>963</v>
      </c>
      <c r="H7089" s="17">
        <v>24.401730000000001</v>
      </c>
      <c r="I7089" t="s">
        <v>964</v>
      </c>
      <c r="J7089" s="18">
        <f>ROUND(E7089* H7089,5)</f>
        <v>14.64104</v>
      </c>
      <c r="K7089" s="19"/>
    </row>
    <row r="7090" spans="1:27" x14ac:dyDescent="0.25">
      <c r="B7090" t="s">
        <v>1134</v>
      </c>
      <c r="C7090" t="s">
        <v>56</v>
      </c>
      <c r="D7090" t="s">
        <v>1135</v>
      </c>
      <c r="E7090" s="16">
        <v>1</v>
      </c>
      <c r="G7090" t="s">
        <v>963</v>
      </c>
      <c r="H7090" s="17">
        <v>4.7564599999999997</v>
      </c>
      <c r="I7090" t="s">
        <v>964</v>
      </c>
      <c r="J7090" s="18">
        <f>ROUND(E7090* H7090,5)</f>
        <v>4.7564599999999997</v>
      </c>
      <c r="K7090" s="19"/>
    </row>
    <row r="7091" spans="1:27" x14ac:dyDescent="0.25">
      <c r="B7091" t="s">
        <v>1126</v>
      </c>
      <c r="C7091" t="s">
        <v>28</v>
      </c>
      <c r="D7091" t="s">
        <v>1127</v>
      </c>
      <c r="E7091" s="16">
        <v>0.6</v>
      </c>
      <c r="G7091" t="s">
        <v>963</v>
      </c>
      <c r="H7091" s="17">
        <v>19.330950000000001</v>
      </c>
      <c r="I7091" t="s">
        <v>964</v>
      </c>
      <c r="J7091" s="18">
        <f>ROUND(E7091* H7091,5)</f>
        <v>11.59857</v>
      </c>
      <c r="K7091" s="19"/>
    </row>
    <row r="7092" spans="1:27" x14ac:dyDescent="0.25">
      <c r="B7092" t="s">
        <v>1116</v>
      </c>
      <c r="C7092" t="s">
        <v>28</v>
      </c>
      <c r="D7092" t="s">
        <v>1117</v>
      </c>
      <c r="E7092" s="16">
        <v>0.6</v>
      </c>
      <c r="G7092" t="s">
        <v>963</v>
      </c>
      <c r="H7092" s="17">
        <v>18.7928</v>
      </c>
      <c r="I7092" t="s">
        <v>964</v>
      </c>
      <c r="J7092" s="18">
        <f>ROUND(E7092* H7092,5)</f>
        <v>11.275679999999999</v>
      </c>
      <c r="K7092" s="19"/>
    </row>
    <row r="7093" spans="1:27" x14ac:dyDescent="0.25">
      <c r="D7093" s="20" t="s">
        <v>2488</v>
      </c>
      <c r="E7093" s="19"/>
      <c r="H7093" s="19"/>
      <c r="K7093" s="17">
        <f>SUM(J7088:J7092)</f>
        <v>45.633590000000005</v>
      </c>
    </row>
    <row r="7094" spans="1:27" x14ac:dyDescent="0.25">
      <c r="D7094" s="20" t="s">
        <v>979</v>
      </c>
      <c r="E7094" s="19"/>
      <c r="H7094" s="19"/>
      <c r="K7094" s="21">
        <f>SUM(J7087:J7093)</f>
        <v>45.633590000000005</v>
      </c>
    </row>
    <row r="7095" spans="1:27" x14ac:dyDescent="0.25">
      <c r="D7095" s="20" t="s">
        <v>1012</v>
      </c>
      <c r="E7095" s="19"/>
      <c r="H7095" s="19">
        <v>2.4</v>
      </c>
      <c r="I7095" t="s">
        <v>981</v>
      </c>
      <c r="K7095" s="17">
        <f>ROUND(H7095/100*K7094,5)</f>
        <v>1.09521</v>
      </c>
    </row>
    <row r="7096" spans="1:27" x14ac:dyDescent="0.25">
      <c r="D7096" s="20" t="s">
        <v>982</v>
      </c>
      <c r="E7096" s="19"/>
      <c r="H7096" s="19"/>
      <c r="K7096" s="21">
        <f>SUM(K7094:K7095)</f>
        <v>46.728800000000007</v>
      </c>
    </row>
    <row r="7098" spans="1:27" ht="45" customHeight="1" x14ac:dyDescent="0.25">
      <c r="A7098" s="12" t="s">
        <v>2506</v>
      </c>
      <c r="B7098" s="12" t="s">
        <v>843</v>
      </c>
      <c r="C7098" s="13" t="s">
        <v>28</v>
      </c>
      <c r="D7098" s="61" t="s">
        <v>844</v>
      </c>
      <c r="E7098" s="62"/>
      <c r="F7098" s="62"/>
      <c r="G7098" s="13"/>
      <c r="H7098" s="14" t="s">
        <v>958</v>
      </c>
      <c r="I7098" s="63">
        <v>1</v>
      </c>
      <c r="J7098" s="64"/>
      <c r="K7098" s="15">
        <f>ROUND(K7105,2)</f>
        <v>54.93</v>
      </c>
      <c r="L7098" s="13"/>
      <c r="M7098" s="13"/>
      <c r="N7098" s="13"/>
      <c r="O7098" s="13"/>
      <c r="P7098" s="13"/>
      <c r="Q7098" s="13"/>
      <c r="R7098" s="13"/>
      <c r="S7098" s="13"/>
      <c r="T7098" s="13"/>
      <c r="U7098" s="13"/>
      <c r="V7098" s="13"/>
      <c r="W7098" s="13"/>
      <c r="X7098" s="13"/>
      <c r="Y7098" s="13"/>
      <c r="Z7098" s="13"/>
      <c r="AA7098" s="13"/>
    </row>
    <row r="7099" spans="1:27" x14ac:dyDescent="0.25">
      <c r="B7099" s="9" t="s">
        <v>998</v>
      </c>
    </row>
    <row r="7100" spans="1:27" x14ac:dyDescent="0.25">
      <c r="B7100" t="s">
        <v>1107</v>
      </c>
      <c r="C7100" t="s">
        <v>28</v>
      </c>
      <c r="D7100" t="s">
        <v>1108</v>
      </c>
      <c r="E7100" s="16">
        <v>1</v>
      </c>
      <c r="G7100" t="s">
        <v>963</v>
      </c>
      <c r="H7100" s="17">
        <v>29.8</v>
      </c>
      <c r="I7100" t="s">
        <v>964</v>
      </c>
      <c r="J7100" s="18">
        <f>ROUND(E7100* H7100,5)</f>
        <v>29.8</v>
      </c>
      <c r="K7100" s="19"/>
    </row>
    <row r="7101" spans="1:27" x14ac:dyDescent="0.25">
      <c r="B7101" t="s">
        <v>1124</v>
      </c>
      <c r="C7101" t="s">
        <v>28</v>
      </c>
      <c r="D7101" t="s">
        <v>1125</v>
      </c>
      <c r="E7101" s="16">
        <v>1</v>
      </c>
      <c r="G7101" t="s">
        <v>963</v>
      </c>
      <c r="H7101" s="17">
        <v>23.84</v>
      </c>
      <c r="I7101" t="s">
        <v>964</v>
      </c>
      <c r="J7101" s="18">
        <f>ROUND(E7101* H7101,5)</f>
        <v>23.84</v>
      </c>
      <c r="K7101" s="19"/>
    </row>
    <row r="7102" spans="1:27" x14ac:dyDescent="0.25">
      <c r="D7102" s="20" t="s">
        <v>2488</v>
      </c>
      <c r="E7102" s="19"/>
      <c r="H7102" s="19"/>
      <c r="K7102" s="17">
        <f>SUM(J7100:J7101)</f>
        <v>53.64</v>
      </c>
    </row>
    <row r="7103" spans="1:27" x14ac:dyDescent="0.25">
      <c r="D7103" s="20" t="s">
        <v>979</v>
      </c>
      <c r="E7103" s="19"/>
      <c r="H7103" s="19"/>
      <c r="K7103" s="21">
        <f>SUM(J7099:J7102)</f>
        <v>53.64</v>
      </c>
    </row>
    <row r="7104" spans="1:27" x14ac:dyDescent="0.25">
      <c r="D7104" s="20" t="s">
        <v>1012</v>
      </c>
      <c r="E7104" s="19"/>
      <c r="H7104" s="19">
        <v>2.4</v>
      </c>
      <c r="I7104" t="s">
        <v>981</v>
      </c>
      <c r="K7104" s="17">
        <f>ROUND(H7104/100*K7103,5)</f>
        <v>1.2873600000000001</v>
      </c>
    </row>
    <row r="7105" spans="1:27" x14ac:dyDescent="0.25">
      <c r="D7105" s="20" t="s">
        <v>982</v>
      </c>
      <c r="E7105" s="19"/>
      <c r="H7105" s="19"/>
      <c r="K7105" s="21">
        <f>SUM(K7103:K7104)</f>
        <v>54.92736</v>
      </c>
    </row>
    <row r="7107" spans="1:27" ht="45" customHeight="1" x14ac:dyDescent="0.25">
      <c r="A7107" s="12" t="s">
        <v>2507</v>
      </c>
      <c r="B7107" s="12" t="s">
        <v>845</v>
      </c>
      <c r="C7107" s="13" t="s">
        <v>12</v>
      </c>
      <c r="D7107" s="61" t="s">
        <v>846</v>
      </c>
      <c r="E7107" s="62"/>
      <c r="F7107" s="62"/>
      <c r="G7107" s="13"/>
      <c r="H7107" s="14" t="s">
        <v>958</v>
      </c>
      <c r="I7107" s="63">
        <v>1</v>
      </c>
      <c r="J7107" s="64"/>
      <c r="K7107" s="15">
        <f>ROUND(K7119,2)</f>
        <v>229.06</v>
      </c>
      <c r="L7107" s="13"/>
      <c r="M7107" s="13"/>
      <c r="N7107" s="13"/>
      <c r="O7107" s="13"/>
      <c r="P7107" s="13"/>
      <c r="Q7107" s="13"/>
      <c r="R7107" s="13"/>
      <c r="S7107" s="13"/>
      <c r="T7107" s="13"/>
      <c r="U7107" s="13"/>
      <c r="V7107" s="13"/>
      <c r="W7107" s="13"/>
      <c r="X7107" s="13"/>
      <c r="Y7107" s="13"/>
      <c r="Z7107" s="13"/>
      <c r="AA7107" s="13"/>
    </row>
    <row r="7108" spans="1:27" x14ac:dyDescent="0.25">
      <c r="B7108" s="9" t="s">
        <v>959</v>
      </c>
    </row>
    <row r="7109" spans="1:27" x14ac:dyDescent="0.25">
      <c r="B7109" t="s">
        <v>1109</v>
      </c>
      <c r="C7109" t="s">
        <v>25</v>
      </c>
      <c r="D7109" t="s">
        <v>1110</v>
      </c>
      <c r="E7109" s="16">
        <v>2</v>
      </c>
      <c r="F7109" t="s">
        <v>962</v>
      </c>
      <c r="G7109" t="s">
        <v>963</v>
      </c>
      <c r="H7109" s="17">
        <v>23.88</v>
      </c>
      <c r="I7109" t="s">
        <v>964</v>
      </c>
      <c r="J7109" s="18">
        <f>ROUND(E7109/I7107* H7109,5)</f>
        <v>47.76</v>
      </c>
      <c r="K7109" s="19"/>
    </row>
    <row r="7110" spans="1:27" x14ac:dyDescent="0.25">
      <c r="B7110" t="s">
        <v>1111</v>
      </c>
      <c r="C7110" t="s">
        <v>25</v>
      </c>
      <c r="D7110" t="s">
        <v>1112</v>
      </c>
      <c r="E7110" s="16">
        <v>2</v>
      </c>
      <c r="F7110" t="s">
        <v>962</v>
      </c>
      <c r="G7110" t="s">
        <v>963</v>
      </c>
      <c r="H7110" s="17">
        <v>28.61</v>
      </c>
      <c r="I7110" t="s">
        <v>964</v>
      </c>
      <c r="J7110" s="18">
        <f>ROUND(E7110/I7107* H7110,5)</f>
        <v>57.22</v>
      </c>
      <c r="K7110" s="19"/>
    </row>
    <row r="7111" spans="1:27" x14ac:dyDescent="0.25">
      <c r="D7111" s="20" t="s">
        <v>965</v>
      </c>
      <c r="E7111" s="19"/>
      <c r="H7111" s="19"/>
      <c r="K7111" s="17">
        <f>SUM(J7109:J7110)</f>
        <v>104.97999999999999</v>
      </c>
    </row>
    <row r="7112" spans="1:27" x14ac:dyDescent="0.25">
      <c r="B7112" s="9" t="s">
        <v>998</v>
      </c>
      <c r="E7112" s="19"/>
      <c r="H7112" s="19"/>
      <c r="K7112" s="19"/>
    </row>
    <row r="7113" spans="1:27" x14ac:dyDescent="0.25">
      <c r="B7113" t="s">
        <v>1124</v>
      </c>
      <c r="C7113" t="s">
        <v>28</v>
      </c>
      <c r="D7113" t="s">
        <v>1125</v>
      </c>
      <c r="E7113" s="16">
        <v>2.1</v>
      </c>
      <c r="G7113" t="s">
        <v>963</v>
      </c>
      <c r="H7113" s="17">
        <v>23.84</v>
      </c>
      <c r="I7113" t="s">
        <v>964</v>
      </c>
      <c r="J7113" s="18">
        <f>ROUND(E7113* H7113,5)</f>
        <v>50.064</v>
      </c>
      <c r="K7113" s="19"/>
    </row>
    <row r="7114" spans="1:27" x14ac:dyDescent="0.25">
      <c r="B7114" t="s">
        <v>1120</v>
      </c>
      <c r="C7114" t="s">
        <v>28</v>
      </c>
      <c r="D7114" t="s">
        <v>1121</v>
      </c>
      <c r="E7114" s="16">
        <v>2.1</v>
      </c>
      <c r="G7114" t="s">
        <v>963</v>
      </c>
      <c r="H7114" s="17">
        <v>2.89</v>
      </c>
      <c r="I7114" t="s">
        <v>964</v>
      </c>
      <c r="J7114" s="18">
        <f>ROUND(E7114* H7114,5)</f>
        <v>6.069</v>
      </c>
      <c r="K7114" s="19"/>
    </row>
    <row r="7115" spans="1:27" x14ac:dyDescent="0.25">
      <c r="B7115" t="s">
        <v>1107</v>
      </c>
      <c r="C7115" t="s">
        <v>28</v>
      </c>
      <c r="D7115" t="s">
        <v>1108</v>
      </c>
      <c r="E7115" s="16">
        <v>2.1</v>
      </c>
      <c r="G7115" t="s">
        <v>963</v>
      </c>
      <c r="H7115" s="17">
        <v>29.8</v>
      </c>
      <c r="I7115" t="s">
        <v>964</v>
      </c>
      <c r="J7115" s="18">
        <f>ROUND(E7115* H7115,5)</f>
        <v>62.58</v>
      </c>
      <c r="K7115" s="19"/>
    </row>
    <row r="7116" spans="1:27" x14ac:dyDescent="0.25">
      <c r="D7116" s="20" t="s">
        <v>2488</v>
      </c>
      <c r="E7116" s="19"/>
      <c r="H7116" s="19"/>
      <c r="K7116" s="17">
        <f>SUM(J7113:J7115)</f>
        <v>118.71299999999999</v>
      </c>
    </row>
    <row r="7117" spans="1:27" x14ac:dyDescent="0.25">
      <c r="D7117" s="20" t="s">
        <v>979</v>
      </c>
      <c r="E7117" s="19"/>
      <c r="H7117" s="19"/>
      <c r="K7117" s="21">
        <f>SUM(J7108:J7116)</f>
        <v>223.69299999999998</v>
      </c>
    </row>
    <row r="7118" spans="1:27" x14ac:dyDescent="0.25">
      <c r="D7118" s="20" t="s">
        <v>1012</v>
      </c>
      <c r="E7118" s="19"/>
      <c r="H7118" s="19">
        <v>2.4</v>
      </c>
      <c r="I7118" t="s">
        <v>981</v>
      </c>
      <c r="K7118" s="17">
        <f>ROUND(H7118/100*K7117,5)</f>
        <v>5.3686299999999996</v>
      </c>
    </row>
    <row r="7119" spans="1:27" x14ac:dyDescent="0.25">
      <c r="D7119" s="20" t="s">
        <v>982</v>
      </c>
      <c r="E7119" s="19"/>
      <c r="H7119" s="19"/>
      <c r="K7119" s="21">
        <f>SUM(K7117:K7118)</f>
        <v>229.06162999999998</v>
      </c>
    </row>
    <row r="7121" spans="1:27" ht="45" customHeight="1" x14ac:dyDescent="0.25">
      <c r="A7121" s="12" t="s">
        <v>2508</v>
      </c>
      <c r="B7121" s="12" t="s">
        <v>153</v>
      </c>
      <c r="C7121" s="13" t="s">
        <v>56</v>
      </c>
      <c r="D7121" s="61" t="s">
        <v>154</v>
      </c>
      <c r="E7121" s="62"/>
      <c r="F7121" s="62"/>
      <c r="G7121" s="13"/>
      <c r="H7121" s="14" t="s">
        <v>958</v>
      </c>
      <c r="I7121" s="63">
        <v>1</v>
      </c>
      <c r="J7121" s="64"/>
      <c r="K7121" s="15">
        <f>ROUND(K7129,2)</f>
        <v>3.94</v>
      </c>
      <c r="L7121" s="13"/>
      <c r="M7121" s="13"/>
      <c r="N7121" s="13"/>
      <c r="O7121" s="13"/>
      <c r="P7121" s="13"/>
      <c r="Q7121" s="13"/>
      <c r="R7121" s="13"/>
      <c r="S7121" s="13"/>
      <c r="T7121" s="13"/>
      <c r="U7121" s="13"/>
      <c r="V7121" s="13"/>
      <c r="W7121" s="13"/>
      <c r="X7121" s="13"/>
      <c r="Y7121" s="13"/>
      <c r="Z7121" s="13"/>
      <c r="AA7121" s="13"/>
    </row>
    <row r="7122" spans="1:27" x14ac:dyDescent="0.25">
      <c r="B7122" s="9" t="s">
        <v>998</v>
      </c>
    </row>
    <row r="7123" spans="1:27" x14ac:dyDescent="0.25">
      <c r="B7123" t="s">
        <v>1128</v>
      </c>
      <c r="C7123" t="s">
        <v>28</v>
      </c>
      <c r="D7123" t="s">
        <v>1129</v>
      </c>
      <c r="E7123" s="16">
        <v>0.2</v>
      </c>
      <c r="G7123" t="s">
        <v>963</v>
      </c>
      <c r="H7123" s="17">
        <v>7.2095799999999999</v>
      </c>
      <c r="I7123" t="s">
        <v>964</v>
      </c>
      <c r="J7123" s="18">
        <f>ROUND(E7123* H7123,5)</f>
        <v>1.4419200000000001</v>
      </c>
      <c r="K7123" s="19"/>
    </row>
    <row r="7124" spans="1:27" x14ac:dyDescent="0.25">
      <c r="B7124" t="s">
        <v>148</v>
      </c>
      <c r="C7124" t="s">
        <v>28</v>
      </c>
      <c r="D7124" t="s">
        <v>149</v>
      </c>
      <c r="E7124" s="16">
        <v>0.2</v>
      </c>
      <c r="G7124" t="s">
        <v>963</v>
      </c>
      <c r="H7124" s="17">
        <v>7.8417599999999998</v>
      </c>
      <c r="I7124" t="s">
        <v>964</v>
      </c>
      <c r="J7124" s="18">
        <f>ROUND(E7124* H7124,5)</f>
        <v>1.5683499999999999</v>
      </c>
      <c r="K7124" s="19"/>
    </row>
    <row r="7125" spans="1:27" x14ac:dyDescent="0.25">
      <c r="B7125" t="s">
        <v>1146</v>
      </c>
      <c r="C7125" t="s">
        <v>28</v>
      </c>
      <c r="D7125" t="s">
        <v>1147</v>
      </c>
      <c r="E7125" s="16">
        <v>0.2</v>
      </c>
      <c r="G7125" t="s">
        <v>963</v>
      </c>
      <c r="H7125" s="17">
        <v>4.1705800000000002</v>
      </c>
      <c r="I7125" t="s">
        <v>964</v>
      </c>
      <c r="J7125" s="18">
        <f>ROUND(E7125* H7125,5)</f>
        <v>0.83411999999999997</v>
      </c>
      <c r="K7125" s="19"/>
    </row>
    <row r="7126" spans="1:27" x14ac:dyDescent="0.25">
      <c r="D7126" s="20" t="s">
        <v>2488</v>
      </c>
      <c r="E7126" s="19"/>
      <c r="H7126" s="19"/>
      <c r="K7126" s="17">
        <f>SUM(J7123:J7125)</f>
        <v>3.8443900000000002</v>
      </c>
    </row>
    <row r="7127" spans="1:27" x14ac:dyDescent="0.25">
      <c r="D7127" s="20" t="s">
        <v>979</v>
      </c>
      <c r="E7127" s="19"/>
      <c r="H7127" s="19"/>
      <c r="K7127" s="21">
        <f>SUM(J7122:J7126)</f>
        <v>3.8443900000000002</v>
      </c>
    </row>
    <row r="7128" spans="1:27" x14ac:dyDescent="0.25">
      <c r="D7128" s="20" t="s">
        <v>1012</v>
      </c>
      <c r="E7128" s="19"/>
      <c r="H7128" s="19">
        <v>2.4</v>
      </c>
      <c r="I7128" t="s">
        <v>981</v>
      </c>
      <c r="K7128" s="17">
        <f>ROUND(H7128/100*K7127,5)</f>
        <v>9.2270000000000005E-2</v>
      </c>
    </row>
    <row r="7129" spans="1:27" x14ac:dyDescent="0.25">
      <c r="D7129" s="20" t="s">
        <v>982</v>
      </c>
      <c r="E7129" s="19"/>
      <c r="H7129" s="19"/>
      <c r="K7129" s="21">
        <f>SUM(K7127:K7128)</f>
        <v>3.9366600000000003</v>
      </c>
    </row>
    <row r="7131" spans="1:27" ht="45" customHeight="1" x14ac:dyDescent="0.25">
      <c r="A7131" s="12" t="s">
        <v>2509</v>
      </c>
      <c r="B7131" s="12" t="s">
        <v>227</v>
      </c>
      <c r="C7131" s="13" t="s">
        <v>28</v>
      </c>
      <c r="D7131" s="61" t="s">
        <v>228</v>
      </c>
      <c r="E7131" s="62"/>
      <c r="F7131" s="62"/>
      <c r="G7131" s="13"/>
      <c r="H7131" s="14" t="s">
        <v>958</v>
      </c>
      <c r="I7131" s="63">
        <v>1</v>
      </c>
      <c r="J7131" s="64"/>
      <c r="K7131" s="15">
        <f>ROUND(K7138,2)</f>
        <v>16.86</v>
      </c>
      <c r="L7131" s="13"/>
      <c r="M7131" s="13"/>
      <c r="N7131" s="13"/>
      <c r="O7131" s="13"/>
      <c r="P7131" s="13"/>
      <c r="Q7131" s="13"/>
      <c r="R7131" s="13"/>
      <c r="S7131" s="13"/>
      <c r="T7131" s="13"/>
      <c r="U7131" s="13"/>
      <c r="V7131" s="13"/>
      <c r="W7131" s="13"/>
      <c r="X7131" s="13"/>
      <c r="Y7131" s="13"/>
      <c r="Z7131" s="13"/>
      <c r="AA7131" s="13"/>
    </row>
    <row r="7132" spans="1:27" x14ac:dyDescent="0.25">
      <c r="B7132" s="9" t="s">
        <v>998</v>
      </c>
    </row>
    <row r="7133" spans="1:27" x14ac:dyDescent="0.25">
      <c r="B7133" t="s">
        <v>1160</v>
      </c>
      <c r="C7133" t="s">
        <v>28</v>
      </c>
      <c r="D7133" t="s">
        <v>1161</v>
      </c>
      <c r="E7133" s="16">
        <v>1</v>
      </c>
      <c r="G7133" t="s">
        <v>963</v>
      </c>
      <c r="H7133" s="17">
        <v>11.995430000000001</v>
      </c>
      <c r="I7133" t="s">
        <v>964</v>
      </c>
      <c r="J7133" s="18">
        <f>ROUND(E7133* H7133,5)</f>
        <v>11.995430000000001</v>
      </c>
      <c r="K7133" s="19"/>
    </row>
    <row r="7134" spans="1:27" x14ac:dyDescent="0.25">
      <c r="B7134" t="s">
        <v>1154</v>
      </c>
      <c r="C7134" t="s">
        <v>28</v>
      </c>
      <c r="D7134" t="s">
        <v>1155</v>
      </c>
      <c r="E7134" s="16">
        <v>1</v>
      </c>
      <c r="G7134" t="s">
        <v>963</v>
      </c>
      <c r="H7134" s="17">
        <v>4.4704600000000001</v>
      </c>
      <c r="I7134" t="s">
        <v>964</v>
      </c>
      <c r="J7134" s="18">
        <f>ROUND(E7134* H7134,5)</f>
        <v>4.4704600000000001</v>
      </c>
      <c r="K7134" s="19"/>
    </row>
    <row r="7135" spans="1:27" x14ac:dyDescent="0.25">
      <c r="D7135" s="20" t="s">
        <v>2488</v>
      </c>
      <c r="E7135" s="19"/>
      <c r="H7135" s="19"/>
      <c r="K7135" s="17">
        <f>SUM(J7133:J7134)</f>
        <v>16.465890000000002</v>
      </c>
    </row>
    <row r="7136" spans="1:27" x14ac:dyDescent="0.25">
      <c r="D7136" s="20" t="s">
        <v>979</v>
      </c>
      <c r="E7136" s="19"/>
      <c r="H7136" s="19"/>
      <c r="K7136" s="21">
        <f>SUM(J7132:J7135)</f>
        <v>16.465890000000002</v>
      </c>
    </row>
    <row r="7137" spans="1:27" x14ac:dyDescent="0.25">
      <c r="D7137" s="20" t="s">
        <v>1012</v>
      </c>
      <c r="E7137" s="19"/>
      <c r="H7137" s="19">
        <v>2.4</v>
      </c>
      <c r="I7137" t="s">
        <v>981</v>
      </c>
      <c r="K7137" s="17">
        <f>ROUND(H7137/100*K7136,5)</f>
        <v>0.39517999999999998</v>
      </c>
    </row>
    <row r="7138" spans="1:27" x14ac:dyDescent="0.25">
      <c r="D7138" s="20" t="s">
        <v>982</v>
      </c>
      <c r="E7138" s="19"/>
      <c r="H7138" s="19"/>
      <c r="K7138" s="21">
        <f>SUM(K7136:K7137)</f>
        <v>16.861070000000002</v>
      </c>
    </row>
    <row r="7140" spans="1:27" ht="45" customHeight="1" x14ac:dyDescent="0.25">
      <c r="A7140" s="12" t="s">
        <v>2510</v>
      </c>
      <c r="B7140" s="12" t="s">
        <v>861</v>
      </c>
      <c r="C7140" s="13" t="s">
        <v>12</v>
      </c>
      <c r="D7140" s="61" t="s">
        <v>862</v>
      </c>
      <c r="E7140" s="62"/>
      <c r="F7140" s="62"/>
      <c r="G7140" s="13"/>
      <c r="H7140" s="14" t="s">
        <v>958</v>
      </c>
      <c r="I7140" s="63">
        <v>1</v>
      </c>
      <c r="J7140" s="64"/>
      <c r="K7140" s="15">
        <f>ROUND(K7147,2)</f>
        <v>202.78</v>
      </c>
      <c r="L7140" s="13"/>
      <c r="M7140" s="13"/>
      <c r="N7140" s="13"/>
      <c r="O7140" s="13"/>
      <c r="P7140" s="13"/>
      <c r="Q7140" s="13"/>
      <c r="R7140" s="13"/>
      <c r="S7140" s="13"/>
      <c r="T7140" s="13"/>
      <c r="U7140" s="13"/>
      <c r="V7140" s="13"/>
      <c r="W7140" s="13"/>
      <c r="X7140" s="13"/>
      <c r="Y7140" s="13"/>
      <c r="Z7140" s="13"/>
      <c r="AA7140" s="13"/>
    </row>
    <row r="7141" spans="1:27" x14ac:dyDescent="0.25">
      <c r="B7141" s="9" t="s">
        <v>998</v>
      </c>
    </row>
    <row r="7142" spans="1:27" x14ac:dyDescent="0.25">
      <c r="B7142" t="s">
        <v>1166</v>
      </c>
      <c r="C7142" t="s">
        <v>12</v>
      </c>
      <c r="D7142" t="s">
        <v>1167</v>
      </c>
      <c r="E7142" s="16">
        <v>1</v>
      </c>
      <c r="G7142" t="s">
        <v>963</v>
      </c>
      <c r="H7142" s="17">
        <v>134.0874</v>
      </c>
      <c r="I7142" t="s">
        <v>964</v>
      </c>
      <c r="J7142" s="18">
        <f>ROUND(E7142* H7142,5)</f>
        <v>134.0874</v>
      </c>
      <c r="K7142" s="19"/>
    </row>
    <row r="7143" spans="1:27" x14ac:dyDescent="0.25">
      <c r="B7143" t="s">
        <v>1172</v>
      </c>
      <c r="C7143" t="s">
        <v>12</v>
      </c>
      <c r="D7143" t="s">
        <v>1173</v>
      </c>
      <c r="E7143" s="16">
        <v>1</v>
      </c>
      <c r="G7143" t="s">
        <v>963</v>
      </c>
      <c r="H7143" s="17">
        <v>63.936669999999999</v>
      </c>
      <c r="I7143" t="s">
        <v>964</v>
      </c>
      <c r="J7143" s="18">
        <f>ROUND(E7143* H7143,5)</f>
        <v>63.936669999999999</v>
      </c>
      <c r="K7143" s="19"/>
    </row>
    <row r="7144" spans="1:27" x14ac:dyDescent="0.25">
      <c r="D7144" s="20" t="s">
        <v>2488</v>
      </c>
      <c r="E7144" s="19"/>
      <c r="H7144" s="19"/>
      <c r="K7144" s="17">
        <f>SUM(J7142:J7143)</f>
        <v>198.02406999999999</v>
      </c>
    </row>
    <row r="7145" spans="1:27" x14ac:dyDescent="0.25">
      <c r="D7145" s="20" t="s">
        <v>979</v>
      </c>
      <c r="E7145" s="19"/>
      <c r="H7145" s="19"/>
      <c r="K7145" s="21">
        <f>SUM(J7141:J7144)</f>
        <v>198.02406999999999</v>
      </c>
    </row>
    <row r="7146" spans="1:27" x14ac:dyDescent="0.25">
      <c r="D7146" s="20" t="s">
        <v>1012</v>
      </c>
      <c r="E7146" s="19"/>
      <c r="H7146" s="19">
        <v>2.4</v>
      </c>
      <c r="I7146" t="s">
        <v>981</v>
      </c>
      <c r="K7146" s="17">
        <f>ROUND(H7146/100*K7145,5)</f>
        <v>4.75258</v>
      </c>
    </row>
    <row r="7147" spans="1:27" x14ac:dyDescent="0.25">
      <c r="D7147" s="20" t="s">
        <v>982</v>
      </c>
      <c r="E7147" s="19"/>
      <c r="H7147" s="19"/>
      <c r="K7147" s="21">
        <f>SUM(K7145:K7146)</f>
        <v>202.77664999999999</v>
      </c>
    </row>
    <row r="7149" spans="1:27" ht="45" customHeight="1" x14ac:dyDescent="0.25">
      <c r="A7149" s="12" t="s">
        <v>2511</v>
      </c>
      <c r="B7149" s="12" t="s">
        <v>602</v>
      </c>
      <c r="C7149" s="13" t="s">
        <v>12</v>
      </c>
      <c r="D7149" s="61" t="s">
        <v>603</v>
      </c>
      <c r="E7149" s="62"/>
      <c r="F7149" s="62"/>
      <c r="G7149" s="13"/>
      <c r="H7149" s="14" t="s">
        <v>958</v>
      </c>
      <c r="I7149" s="63">
        <v>1</v>
      </c>
      <c r="J7149" s="64"/>
      <c r="K7149" s="15">
        <f>ROUND(K7157,2)</f>
        <v>127.16</v>
      </c>
      <c r="L7149" s="13"/>
      <c r="M7149" s="13"/>
      <c r="N7149" s="13"/>
      <c r="O7149" s="13"/>
      <c r="P7149" s="13"/>
      <c r="Q7149" s="13"/>
      <c r="R7149" s="13"/>
      <c r="S7149" s="13"/>
      <c r="T7149" s="13"/>
      <c r="U7149" s="13"/>
      <c r="V7149" s="13"/>
      <c r="W7149" s="13"/>
      <c r="X7149" s="13"/>
      <c r="Y7149" s="13"/>
      <c r="Z7149" s="13"/>
      <c r="AA7149" s="13"/>
    </row>
    <row r="7150" spans="1:27" x14ac:dyDescent="0.25">
      <c r="B7150" s="9" t="s">
        <v>998</v>
      </c>
    </row>
    <row r="7151" spans="1:27" x14ac:dyDescent="0.25">
      <c r="B7151" t="s">
        <v>1174</v>
      </c>
      <c r="C7151" t="s">
        <v>56</v>
      </c>
      <c r="D7151" t="s">
        <v>1175</v>
      </c>
      <c r="E7151" s="16">
        <v>2</v>
      </c>
      <c r="G7151" t="s">
        <v>963</v>
      </c>
      <c r="H7151" s="17">
        <v>18.399999999999999</v>
      </c>
      <c r="I7151" t="s">
        <v>964</v>
      </c>
      <c r="J7151" s="18">
        <f>ROUND(E7151* H7151,5)</f>
        <v>36.799999999999997</v>
      </c>
      <c r="K7151" s="19"/>
    </row>
    <row r="7152" spans="1:27" x14ac:dyDescent="0.25">
      <c r="B7152" t="s">
        <v>1186</v>
      </c>
      <c r="C7152" t="s">
        <v>56</v>
      </c>
      <c r="D7152" t="s">
        <v>1187</v>
      </c>
      <c r="E7152" s="16">
        <v>3</v>
      </c>
      <c r="G7152" t="s">
        <v>963</v>
      </c>
      <c r="H7152" s="17">
        <v>19.079999999999998</v>
      </c>
      <c r="I7152" t="s">
        <v>964</v>
      </c>
      <c r="J7152" s="18">
        <f>ROUND(E7152* H7152,5)</f>
        <v>57.24</v>
      </c>
      <c r="K7152" s="19"/>
    </row>
    <row r="7153" spans="1:27" x14ac:dyDescent="0.25">
      <c r="B7153" t="s">
        <v>1194</v>
      </c>
      <c r="C7153" t="s">
        <v>56</v>
      </c>
      <c r="D7153" t="s">
        <v>1195</v>
      </c>
      <c r="E7153" s="16">
        <v>1</v>
      </c>
      <c r="G7153" t="s">
        <v>963</v>
      </c>
      <c r="H7153" s="17">
        <v>30.14</v>
      </c>
      <c r="I7153" t="s">
        <v>964</v>
      </c>
      <c r="J7153" s="18">
        <f>ROUND(E7153* H7153,5)</f>
        <v>30.14</v>
      </c>
      <c r="K7153" s="19"/>
    </row>
    <row r="7154" spans="1:27" x14ac:dyDescent="0.25">
      <c r="D7154" s="20" t="s">
        <v>2488</v>
      </c>
      <c r="E7154" s="19"/>
      <c r="H7154" s="19"/>
      <c r="K7154" s="17">
        <f>SUM(J7151:J7153)</f>
        <v>124.17999999999999</v>
      </c>
    </row>
    <row r="7155" spans="1:27" x14ac:dyDescent="0.25">
      <c r="D7155" s="20" t="s">
        <v>979</v>
      </c>
      <c r="E7155" s="19"/>
      <c r="H7155" s="19"/>
      <c r="K7155" s="21">
        <f>SUM(J7150:J7154)</f>
        <v>124.17999999999999</v>
      </c>
    </row>
    <row r="7156" spans="1:27" x14ac:dyDescent="0.25">
      <c r="D7156" s="20" t="s">
        <v>1012</v>
      </c>
      <c r="E7156" s="19"/>
      <c r="H7156" s="19">
        <v>2.4</v>
      </c>
      <c r="I7156" t="s">
        <v>981</v>
      </c>
      <c r="K7156" s="17">
        <f>ROUND(H7156/100*K7155,5)</f>
        <v>2.9803199999999999</v>
      </c>
    </row>
    <row r="7157" spans="1:27" x14ac:dyDescent="0.25">
      <c r="D7157" s="20" t="s">
        <v>982</v>
      </c>
      <c r="E7157" s="19"/>
      <c r="H7157" s="19"/>
      <c r="K7157" s="21">
        <f>SUM(K7155:K7156)</f>
        <v>127.16032</v>
      </c>
    </row>
    <row r="7159" spans="1:27" ht="45" customHeight="1" x14ac:dyDescent="0.25">
      <c r="A7159" s="12" t="s">
        <v>2512</v>
      </c>
      <c r="B7159" s="12" t="s">
        <v>604</v>
      </c>
      <c r="C7159" s="13" t="s">
        <v>12</v>
      </c>
      <c r="D7159" s="61" t="s">
        <v>605</v>
      </c>
      <c r="E7159" s="62"/>
      <c r="F7159" s="62"/>
      <c r="G7159" s="13"/>
      <c r="H7159" s="14" t="s">
        <v>958</v>
      </c>
      <c r="I7159" s="63">
        <v>1</v>
      </c>
      <c r="J7159" s="64"/>
      <c r="K7159" s="15">
        <f>ROUND(K7166,2)</f>
        <v>89.48</v>
      </c>
      <c r="L7159" s="13"/>
      <c r="M7159" s="13"/>
      <c r="N7159" s="13"/>
      <c r="O7159" s="13"/>
      <c r="P7159" s="13"/>
      <c r="Q7159" s="13"/>
      <c r="R7159" s="13"/>
      <c r="S7159" s="13"/>
      <c r="T7159" s="13"/>
      <c r="U7159" s="13"/>
      <c r="V7159" s="13"/>
      <c r="W7159" s="13"/>
      <c r="X7159" s="13"/>
      <c r="Y7159" s="13"/>
      <c r="Z7159" s="13"/>
      <c r="AA7159" s="13"/>
    </row>
    <row r="7160" spans="1:27" x14ac:dyDescent="0.25">
      <c r="B7160" s="9" t="s">
        <v>998</v>
      </c>
    </row>
    <row r="7161" spans="1:27" x14ac:dyDescent="0.25">
      <c r="B7161" t="s">
        <v>1186</v>
      </c>
      <c r="C7161" t="s">
        <v>56</v>
      </c>
      <c r="D7161" t="s">
        <v>1187</v>
      </c>
      <c r="E7161" s="16">
        <v>3</v>
      </c>
      <c r="G7161" t="s">
        <v>963</v>
      </c>
      <c r="H7161" s="17">
        <v>19.079999999999998</v>
      </c>
      <c r="I7161" t="s">
        <v>964</v>
      </c>
      <c r="J7161" s="18">
        <f>ROUND(E7161* H7161,5)</f>
        <v>57.24</v>
      </c>
      <c r="K7161" s="19"/>
    </row>
    <row r="7162" spans="1:27" x14ac:dyDescent="0.25">
      <c r="B7162" t="s">
        <v>1194</v>
      </c>
      <c r="C7162" t="s">
        <v>56</v>
      </c>
      <c r="D7162" t="s">
        <v>1195</v>
      </c>
      <c r="E7162" s="16">
        <v>1</v>
      </c>
      <c r="G7162" t="s">
        <v>963</v>
      </c>
      <c r="H7162" s="17">
        <v>30.14</v>
      </c>
      <c r="I7162" t="s">
        <v>964</v>
      </c>
      <c r="J7162" s="18">
        <f>ROUND(E7162* H7162,5)</f>
        <v>30.14</v>
      </c>
      <c r="K7162" s="19"/>
    </row>
    <row r="7163" spans="1:27" x14ac:dyDescent="0.25">
      <c r="D7163" s="20" t="s">
        <v>2488</v>
      </c>
      <c r="E7163" s="19"/>
      <c r="H7163" s="19"/>
      <c r="K7163" s="17">
        <f>SUM(J7161:J7162)</f>
        <v>87.38</v>
      </c>
    </row>
    <row r="7164" spans="1:27" x14ac:dyDescent="0.25">
      <c r="D7164" s="20" t="s">
        <v>979</v>
      </c>
      <c r="E7164" s="19"/>
      <c r="H7164" s="19"/>
      <c r="K7164" s="21">
        <f>SUM(J7160:J7163)</f>
        <v>87.38</v>
      </c>
    </row>
    <row r="7165" spans="1:27" x14ac:dyDescent="0.25">
      <c r="D7165" s="20" t="s">
        <v>1012</v>
      </c>
      <c r="E7165" s="19"/>
      <c r="H7165" s="19">
        <v>2.4</v>
      </c>
      <c r="I7165" t="s">
        <v>981</v>
      </c>
      <c r="K7165" s="17">
        <f>ROUND(H7165/100*K7164,5)</f>
        <v>2.0971199999999999</v>
      </c>
    </row>
    <row r="7166" spans="1:27" x14ac:dyDescent="0.25">
      <c r="D7166" s="20" t="s">
        <v>982</v>
      </c>
      <c r="E7166" s="19"/>
      <c r="H7166" s="19"/>
      <c r="K7166" s="21">
        <f>SUM(K7164:K7165)</f>
        <v>89.477119999999999</v>
      </c>
    </row>
    <row r="7168" spans="1:27" ht="45" customHeight="1" x14ac:dyDescent="0.25">
      <c r="A7168" s="12" t="s">
        <v>2513</v>
      </c>
      <c r="B7168" s="12" t="s">
        <v>606</v>
      </c>
      <c r="C7168" s="13" t="s">
        <v>12</v>
      </c>
      <c r="D7168" s="61" t="s">
        <v>605</v>
      </c>
      <c r="E7168" s="62"/>
      <c r="F7168" s="62"/>
      <c r="G7168" s="13"/>
      <c r="H7168" s="14" t="s">
        <v>958</v>
      </c>
      <c r="I7168" s="63">
        <v>1</v>
      </c>
      <c r="J7168" s="64"/>
      <c r="K7168" s="15">
        <f>ROUND(K7175,2)</f>
        <v>60.17</v>
      </c>
      <c r="L7168" s="13"/>
      <c r="M7168" s="13"/>
      <c r="N7168" s="13"/>
      <c r="O7168" s="13"/>
      <c r="P7168" s="13"/>
      <c r="Q7168" s="13"/>
      <c r="R7168" s="13"/>
      <c r="S7168" s="13"/>
      <c r="T7168" s="13"/>
      <c r="U7168" s="13"/>
      <c r="V7168" s="13"/>
      <c r="W7168" s="13"/>
      <c r="X7168" s="13"/>
      <c r="Y7168" s="13"/>
      <c r="Z7168" s="13"/>
      <c r="AA7168" s="13"/>
    </row>
    <row r="7169" spans="1:27" x14ac:dyDescent="0.25">
      <c r="B7169" s="9" t="s">
        <v>998</v>
      </c>
    </row>
    <row r="7170" spans="1:27" x14ac:dyDescent="0.25">
      <c r="B7170" t="s">
        <v>1186</v>
      </c>
      <c r="C7170" t="s">
        <v>56</v>
      </c>
      <c r="D7170" t="s">
        <v>1187</v>
      </c>
      <c r="E7170" s="16">
        <v>1.5</v>
      </c>
      <c r="G7170" t="s">
        <v>963</v>
      </c>
      <c r="H7170" s="17">
        <v>19.079999999999998</v>
      </c>
      <c r="I7170" t="s">
        <v>964</v>
      </c>
      <c r="J7170" s="18">
        <f>ROUND(E7170* H7170,5)</f>
        <v>28.62</v>
      </c>
      <c r="K7170" s="19"/>
    </row>
    <row r="7171" spans="1:27" x14ac:dyDescent="0.25">
      <c r="B7171" t="s">
        <v>1194</v>
      </c>
      <c r="C7171" t="s">
        <v>56</v>
      </c>
      <c r="D7171" t="s">
        <v>1195</v>
      </c>
      <c r="E7171" s="16">
        <v>1</v>
      </c>
      <c r="G7171" t="s">
        <v>963</v>
      </c>
      <c r="H7171" s="17">
        <v>30.14</v>
      </c>
      <c r="I7171" t="s">
        <v>964</v>
      </c>
      <c r="J7171" s="18">
        <f>ROUND(E7171* H7171,5)</f>
        <v>30.14</v>
      </c>
      <c r="K7171" s="19"/>
    </row>
    <row r="7172" spans="1:27" x14ac:dyDescent="0.25">
      <c r="D7172" s="20" t="s">
        <v>2488</v>
      </c>
      <c r="E7172" s="19"/>
      <c r="H7172" s="19"/>
      <c r="K7172" s="17">
        <f>SUM(J7170:J7171)</f>
        <v>58.760000000000005</v>
      </c>
    </row>
    <row r="7173" spans="1:27" x14ac:dyDescent="0.25">
      <c r="D7173" s="20" t="s">
        <v>979</v>
      </c>
      <c r="E7173" s="19"/>
      <c r="H7173" s="19"/>
      <c r="K7173" s="21">
        <f>SUM(J7169:J7172)</f>
        <v>58.760000000000005</v>
      </c>
    </row>
    <row r="7174" spans="1:27" x14ac:dyDescent="0.25">
      <c r="D7174" s="20" t="s">
        <v>1012</v>
      </c>
      <c r="E7174" s="19"/>
      <c r="H7174" s="19">
        <v>2.4</v>
      </c>
      <c r="I7174" t="s">
        <v>981</v>
      </c>
      <c r="K7174" s="17">
        <f>ROUND(H7174/100*K7173,5)</f>
        <v>1.4102399999999999</v>
      </c>
    </row>
    <row r="7175" spans="1:27" x14ac:dyDescent="0.25">
      <c r="D7175" s="20" t="s">
        <v>982</v>
      </c>
      <c r="E7175" s="19"/>
      <c r="H7175" s="19"/>
      <c r="K7175" s="21">
        <f>SUM(K7173:K7174)</f>
        <v>60.170240000000007</v>
      </c>
    </row>
    <row r="7177" spans="1:27" ht="45" customHeight="1" x14ac:dyDescent="0.25">
      <c r="A7177" s="12" t="s">
        <v>2514</v>
      </c>
      <c r="B7177" s="12" t="s">
        <v>607</v>
      </c>
      <c r="C7177" s="13" t="s">
        <v>12</v>
      </c>
      <c r="D7177" s="61" t="s">
        <v>608</v>
      </c>
      <c r="E7177" s="62"/>
      <c r="F7177" s="62"/>
      <c r="G7177" s="13"/>
      <c r="H7177" s="14" t="s">
        <v>958</v>
      </c>
      <c r="I7177" s="63">
        <v>1</v>
      </c>
      <c r="J7177" s="64"/>
      <c r="K7177" s="15">
        <f>ROUND(K7183,2)</f>
        <v>58.61</v>
      </c>
      <c r="L7177" s="13"/>
      <c r="M7177" s="13"/>
      <c r="N7177" s="13"/>
      <c r="O7177" s="13"/>
      <c r="P7177" s="13"/>
      <c r="Q7177" s="13"/>
      <c r="R7177" s="13"/>
      <c r="S7177" s="13"/>
      <c r="T7177" s="13"/>
      <c r="U7177" s="13"/>
      <c r="V7177" s="13"/>
      <c r="W7177" s="13"/>
      <c r="X7177" s="13"/>
      <c r="Y7177" s="13"/>
      <c r="Z7177" s="13"/>
      <c r="AA7177" s="13"/>
    </row>
    <row r="7178" spans="1:27" x14ac:dyDescent="0.25">
      <c r="B7178" s="9" t="s">
        <v>998</v>
      </c>
    </row>
    <row r="7179" spans="1:27" x14ac:dyDescent="0.25">
      <c r="B7179" t="s">
        <v>1186</v>
      </c>
      <c r="C7179" t="s">
        <v>56</v>
      </c>
      <c r="D7179" t="s">
        <v>1187</v>
      </c>
      <c r="E7179" s="16">
        <v>3</v>
      </c>
      <c r="G7179" t="s">
        <v>963</v>
      </c>
      <c r="H7179" s="17">
        <v>19.079999999999998</v>
      </c>
      <c r="I7179" t="s">
        <v>964</v>
      </c>
      <c r="J7179" s="18">
        <f>ROUND(E7179* H7179,5)</f>
        <v>57.24</v>
      </c>
      <c r="K7179" s="19"/>
    </row>
    <row r="7180" spans="1:27" x14ac:dyDescent="0.25">
      <c r="D7180" s="20" t="s">
        <v>2488</v>
      </c>
      <c r="E7180" s="19"/>
      <c r="H7180" s="19"/>
      <c r="K7180" s="17">
        <f>SUM(J7179:J7179)</f>
        <v>57.24</v>
      </c>
    </row>
    <row r="7181" spans="1:27" x14ac:dyDescent="0.25">
      <c r="D7181" s="20" t="s">
        <v>979</v>
      </c>
      <c r="E7181" s="19"/>
      <c r="H7181" s="19"/>
      <c r="K7181" s="21">
        <f>SUM(J7178:J7180)</f>
        <v>57.24</v>
      </c>
    </row>
    <row r="7182" spans="1:27" x14ac:dyDescent="0.25">
      <c r="D7182" s="20" t="s">
        <v>1012</v>
      </c>
      <c r="E7182" s="19"/>
      <c r="H7182" s="19">
        <v>2.4</v>
      </c>
      <c r="I7182" t="s">
        <v>981</v>
      </c>
      <c r="K7182" s="17">
        <f>ROUND(H7182/100*K7181,5)</f>
        <v>1.3737600000000001</v>
      </c>
    </row>
    <row r="7183" spans="1:27" x14ac:dyDescent="0.25">
      <c r="D7183" s="20" t="s">
        <v>982</v>
      </c>
      <c r="E7183" s="19"/>
      <c r="H7183" s="19"/>
      <c r="K7183" s="21">
        <f>SUM(K7181:K7182)</f>
        <v>58.613759999999999</v>
      </c>
    </row>
    <row r="7185" spans="1:27" ht="45" customHeight="1" x14ac:dyDescent="0.25">
      <c r="A7185" s="12" t="s">
        <v>2515</v>
      </c>
      <c r="B7185" s="12" t="s">
        <v>609</v>
      </c>
      <c r="C7185" s="13" t="s">
        <v>12</v>
      </c>
      <c r="D7185" s="61" t="s">
        <v>610</v>
      </c>
      <c r="E7185" s="62"/>
      <c r="F7185" s="62"/>
      <c r="G7185" s="13"/>
      <c r="H7185" s="14" t="s">
        <v>958</v>
      </c>
      <c r="I7185" s="63">
        <v>1</v>
      </c>
      <c r="J7185" s="64"/>
      <c r="K7185" s="15">
        <f>ROUND(K7191,2)</f>
        <v>39.08</v>
      </c>
      <c r="L7185" s="13"/>
      <c r="M7185" s="13"/>
      <c r="N7185" s="13"/>
      <c r="O7185" s="13"/>
      <c r="P7185" s="13"/>
      <c r="Q7185" s="13"/>
      <c r="R7185" s="13"/>
      <c r="S7185" s="13"/>
      <c r="T7185" s="13"/>
      <c r="U7185" s="13"/>
      <c r="V7185" s="13"/>
      <c r="W7185" s="13"/>
      <c r="X7185" s="13"/>
      <c r="Y7185" s="13"/>
      <c r="Z7185" s="13"/>
      <c r="AA7185" s="13"/>
    </row>
    <row r="7186" spans="1:27" x14ac:dyDescent="0.25">
      <c r="B7186" s="9" t="s">
        <v>998</v>
      </c>
    </row>
    <row r="7187" spans="1:27" x14ac:dyDescent="0.25">
      <c r="B7187" t="s">
        <v>1186</v>
      </c>
      <c r="C7187" t="s">
        <v>56</v>
      </c>
      <c r="D7187" t="s">
        <v>1187</v>
      </c>
      <c r="E7187" s="16">
        <v>2</v>
      </c>
      <c r="G7187" t="s">
        <v>963</v>
      </c>
      <c r="H7187" s="17">
        <v>19.079999999999998</v>
      </c>
      <c r="I7187" t="s">
        <v>964</v>
      </c>
      <c r="J7187" s="18">
        <f>ROUND(E7187* H7187,5)</f>
        <v>38.159999999999997</v>
      </c>
      <c r="K7187" s="19"/>
    </row>
    <row r="7188" spans="1:27" x14ac:dyDescent="0.25">
      <c r="D7188" s="20" t="s">
        <v>2488</v>
      </c>
      <c r="E7188" s="19"/>
      <c r="H7188" s="19"/>
      <c r="K7188" s="17">
        <f>SUM(J7187:J7187)</f>
        <v>38.159999999999997</v>
      </c>
    </row>
    <row r="7189" spans="1:27" x14ac:dyDescent="0.25">
      <c r="D7189" s="20" t="s">
        <v>979</v>
      </c>
      <c r="E7189" s="19"/>
      <c r="H7189" s="19"/>
      <c r="K7189" s="21">
        <f>SUM(J7186:J7188)</f>
        <v>38.159999999999997</v>
      </c>
    </row>
    <row r="7190" spans="1:27" x14ac:dyDescent="0.25">
      <c r="D7190" s="20" t="s">
        <v>1012</v>
      </c>
      <c r="E7190" s="19"/>
      <c r="H7190" s="19">
        <v>2.4</v>
      </c>
      <c r="I7190" t="s">
        <v>981</v>
      </c>
      <c r="K7190" s="17">
        <f>ROUND(H7190/100*K7189,5)</f>
        <v>0.91583999999999999</v>
      </c>
    </row>
    <row r="7191" spans="1:27" x14ac:dyDescent="0.25">
      <c r="D7191" s="20" t="s">
        <v>982</v>
      </c>
      <c r="E7191" s="19"/>
      <c r="H7191" s="19"/>
      <c r="K7191" s="21">
        <f>SUM(K7189:K7190)</f>
        <v>39.075839999999999</v>
      </c>
    </row>
    <row r="7193" spans="1:27" ht="45" customHeight="1" x14ac:dyDescent="0.25">
      <c r="A7193" s="12" t="s">
        <v>2516</v>
      </c>
      <c r="B7193" s="12" t="s">
        <v>353</v>
      </c>
      <c r="C7193" s="13" t="s">
        <v>12</v>
      </c>
      <c r="D7193" s="61" t="s">
        <v>354</v>
      </c>
      <c r="E7193" s="62"/>
      <c r="F7193" s="62"/>
      <c r="G7193" s="13"/>
      <c r="H7193" s="14" t="s">
        <v>958</v>
      </c>
      <c r="I7193" s="63">
        <v>1</v>
      </c>
      <c r="J7193" s="64"/>
      <c r="K7193" s="15">
        <f>ROUND(K7218,2)</f>
        <v>2169.83</v>
      </c>
      <c r="L7193" s="13"/>
      <c r="M7193" s="13"/>
      <c r="N7193" s="13"/>
      <c r="O7193" s="13"/>
      <c r="P7193" s="13"/>
      <c r="Q7193" s="13"/>
      <c r="R7193" s="13"/>
      <c r="S7193" s="13"/>
      <c r="T7193" s="13"/>
      <c r="U7193" s="13"/>
      <c r="V7193" s="13"/>
      <c r="W7193" s="13"/>
      <c r="X7193" s="13"/>
      <c r="Y7193" s="13"/>
      <c r="Z7193" s="13"/>
      <c r="AA7193" s="13"/>
    </row>
    <row r="7194" spans="1:27" x14ac:dyDescent="0.25">
      <c r="B7194" s="9" t="s">
        <v>998</v>
      </c>
    </row>
    <row r="7195" spans="1:27" x14ac:dyDescent="0.25">
      <c r="B7195" t="s">
        <v>1275</v>
      </c>
      <c r="C7195" t="s">
        <v>56</v>
      </c>
      <c r="D7195" t="s">
        <v>1276</v>
      </c>
      <c r="E7195" s="16">
        <v>10</v>
      </c>
      <c r="G7195" t="s">
        <v>963</v>
      </c>
      <c r="H7195" s="17">
        <v>5.1100000000000003</v>
      </c>
      <c r="I7195" t="s">
        <v>964</v>
      </c>
      <c r="J7195" s="18">
        <f t="shared" ref="J7195:J7214" si="19">ROUND(E7195* H7195,5)</f>
        <v>51.1</v>
      </c>
      <c r="K7195" s="19"/>
    </row>
    <row r="7196" spans="1:27" x14ac:dyDescent="0.25">
      <c r="B7196" t="s">
        <v>387</v>
      </c>
      <c r="C7196" t="s">
        <v>12</v>
      </c>
      <c r="D7196" t="s">
        <v>388</v>
      </c>
      <c r="E7196" s="16">
        <v>1</v>
      </c>
      <c r="G7196" t="s">
        <v>963</v>
      </c>
      <c r="H7196" s="17">
        <v>24.76</v>
      </c>
      <c r="I7196" t="s">
        <v>964</v>
      </c>
      <c r="J7196" s="18">
        <f t="shared" si="19"/>
        <v>24.76</v>
      </c>
      <c r="K7196" s="19"/>
    </row>
    <row r="7197" spans="1:27" x14ac:dyDescent="0.25">
      <c r="B7197" t="s">
        <v>383</v>
      </c>
      <c r="C7197" t="s">
        <v>12</v>
      </c>
      <c r="D7197" t="s">
        <v>384</v>
      </c>
      <c r="E7197" s="16">
        <v>1</v>
      </c>
      <c r="G7197" t="s">
        <v>963</v>
      </c>
      <c r="H7197" s="17">
        <v>24.2</v>
      </c>
      <c r="I7197" t="s">
        <v>964</v>
      </c>
      <c r="J7197" s="18">
        <f t="shared" si="19"/>
        <v>24.2</v>
      </c>
      <c r="K7197" s="19"/>
    </row>
    <row r="7198" spans="1:27" x14ac:dyDescent="0.25">
      <c r="B7198" t="s">
        <v>385</v>
      </c>
      <c r="C7198" t="s">
        <v>12</v>
      </c>
      <c r="D7198" t="s">
        <v>386</v>
      </c>
      <c r="E7198" s="16">
        <v>2</v>
      </c>
      <c r="G7198" t="s">
        <v>963</v>
      </c>
      <c r="H7198" s="17">
        <v>24.41</v>
      </c>
      <c r="I7198" t="s">
        <v>964</v>
      </c>
      <c r="J7198" s="18">
        <f t="shared" si="19"/>
        <v>48.82</v>
      </c>
      <c r="K7198" s="19"/>
    </row>
    <row r="7199" spans="1:27" x14ac:dyDescent="0.25">
      <c r="B7199" t="s">
        <v>1271</v>
      </c>
      <c r="C7199" t="s">
        <v>56</v>
      </c>
      <c r="D7199" t="s">
        <v>1272</v>
      </c>
      <c r="E7199" s="16">
        <v>165</v>
      </c>
      <c r="G7199" t="s">
        <v>963</v>
      </c>
      <c r="H7199" s="17">
        <v>2.2200000000000002</v>
      </c>
      <c r="I7199" t="s">
        <v>964</v>
      </c>
      <c r="J7199" s="18">
        <f t="shared" si="19"/>
        <v>366.3</v>
      </c>
      <c r="K7199" s="19"/>
    </row>
    <row r="7200" spans="1:27" x14ac:dyDescent="0.25">
      <c r="B7200" t="s">
        <v>1287</v>
      </c>
      <c r="C7200" t="s">
        <v>12</v>
      </c>
      <c r="D7200" t="s">
        <v>1288</v>
      </c>
      <c r="E7200" s="16">
        <v>6</v>
      </c>
      <c r="G7200" t="s">
        <v>963</v>
      </c>
      <c r="H7200" s="17">
        <v>15.3</v>
      </c>
      <c r="I7200" t="s">
        <v>964</v>
      </c>
      <c r="J7200" s="18">
        <f t="shared" si="19"/>
        <v>91.8</v>
      </c>
      <c r="K7200" s="19"/>
    </row>
    <row r="7201" spans="2:11" x14ac:dyDescent="0.25">
      <c r="B7201" t="s">
        <v>389</v>
      </c>
      <c r="C7201" t="s">
        <v>12</v>
      </c>
      <c r="D7201" t="s">
        <v>390</v>
      </c>
      <c r="E7201" s="16">
        <v>1</v>
      </c>
      <c r="G7201" t="s">
        <v>963</v>
      </c>
      <c r="H7201" s="17">
        <v>25.03</v>
      </c>
      <c r="I7201" t="s">
        <v>964</v>
      </c>
      <c r="J7201" s="18">
        <f t="shared" si="19"/>
        <v>25.03</v>
      </c>
      <c r="K7201" s="19"/>
    </row>
    <row r="7202" spans="2:11" x14ac:dyDescent="0.25">
      <c r="B7202" t="s">
        <v>1293</v>
      </c>
      <c r="C7202" t="s">
        <v>12</v>
      </c>
      <c r="D7202" t="s">
        <v>1294</v>
      </c>
      <c r="E7202" s="16">
        <v>1</v>
      </c>
      <c r="G7202" t="s">
        <v>963</v>
      </c>
      <c r="H7202" s="17">
        <v>21.17</v>
      </c>
      <c r="I7202" t="s">
        <v>964</v>
      </c>
      <c r="J7202" s="18">
        <f t="shared" si="19"/>
        <v>21.17</v>
      </c>
      <c r="K7202" s="19"/>
    </row>
    <row r="7203" spans="2:11" x14ac:dyDescent="0.25">
      <c r="B7203" t="s">
        <v>1297</v>
      </c>
      <c r="C7203" t="s">
        <v>12</v>
      </c>
      <c r="D7203" t="s">
        <v>1298</v>
      </c>
      <c r="E7203" s="16">
        <v>8</v>
      </c>
      <c r="G7203" t="s">
        <v>963</v>
      </c>
      <c r="H7203" s="17">
        <v>15.64</v>
      </c>
      <c r="I7203" t="s">
        <v>964</v>
      </c>
      <c r="J7203" s="18">
        <f t="shared" si="19"/>
        <v>125.12</v>
      </c>
      <c r="K7203" s="19"/>
    </row>
    <row r="7204" spans="2:11" x14ac:dyDescent="0.25">
      <c r="B7204" t="s">
        <v>1301</v>
      </c>
      <c r="C7204" t="s">
        <v>12</v>
      </c>
      <c r="D7204" t="s">
        <v>1302</v>
      </c>
      <c r="E7204" s="16">
        <v>1</v>
      </c>
      <c r="G7204" t="s">
        <v>963</v>
      </c>
      <c r="H7204" s="17">
        <v>26.57</v>
      </c>
      <c r="I7204" t="s">
        <v>964</v>
      </c>
      <c r="J7204" s="18">
        <f t="shared" si="19"/>
        <v>26.57</v>
      </c>
      <c r="K7204" s="19"/>
    </row>
    <row r="7205" spans="2:11" x14ac:dyDescent="0.25">
      <c r="B7205" t="s">
        <v>1305</v>
      </c>
      <c r="C7205" t="s">
        <v>12</v>
      </c>
      <c r="D7205" t="s">
        <v>1306</v>
      </c>
      <c r="E7205" s="16">
        <v>20</v>
      </c>
      <c r="G7205" t="s">
        <v>963</v>
      </c>
      <c r="H7205" s="17">
        <v>17</v>
      </c>
      <c r="I7205" t="s">
        <v>964</v>
      </c>
      <c r="J7205" s="18">
        <f t="shared" si="19"/>
        <v>340</v>
      </c>
      <c r="K7205" s="19"/>
    </row>
    <row r="7206" spans="2:11" x14ac:dyDescent="0.25">
      <c r="B7206" t="s">
        <v>379</v>
      </c>
      <c r="C7206" t="s">
        <v>12</v>
      </c>
      <c r="D7206" t="s">
        <v>380</v>
      </c>
      <c r="E7206" s="16">
        <v>1</v>
      </c>
      <c r="G7206" t="s">
        <v>963</v>
      </c>
      <c r="H7206" s="17">
        <v>43.07</v>
      </c>
      <c r="I7206" t="s">
        <v>964</v>
      </c>
      <c r="J7206" s="18">
        <f t="shared" si="19"/>
        <v>43.07</v>
      </c>
      <c r="K7206" s="19"/>
    </row>
    <row r="7207" spans="2:11" x14ac:dyDescent="0.25">
      <c r="B7207" t="s">
        <v>1267</v>
      </c>
      <c r="C7207" t="s">
        <v>56</v>
      </c>
      <c r="D7207" t="s">
        <v>1268</v>
      </c>
      <c r="E7207" s="16">
        <v>96</v>
      </c>
      <c r="G7207" t="s">
        <v>963</v>
      </c>
      <c r="H7207" s="17">
        <v>1.78</v>
      </c>
      <c r="I7207" t="s">
        <v>964</v>
      </c>
      <c r="J7207" s="18">
        <f t="shared" si="19"/>
        <v>170.88</v>
      </c>
      <c r="K7207" s="19"/>
    </row>
    <row r="7208" spans="2:11" x14ac:dyDescent="0.25">
      <c r="B7208" t="s">
        <v>1247</v>
      </c>
      <c r="C7208" t="s">
        <v>56</v>
      </c>
      <c r="D7208" t="s">
        <v>1248</v>
      </c>
      <c r="E7208" s="16">
        <v>8.3000000000000007</v>
      </c>
      <c r="G7208" t="s">
        <v>963</v>
      </c>
      <c r="H7208" s="17">
        <v>4.12</v>
      </c>
      <c r="I7208" t="s">
        <v>964</v>
      </c>
      <c r="J7208" s="18">
        <f t="shared" si="19"/>
        <v>34.195999999999998</v>
      </c>
      <c r="K7208" s="19"/>
    </row>
    <row r="7209" spans="2:11" x14ac:dyDescent="0.25">
      <c r="B7209" t="s">
        <v>1243</v>
      </c>
      <c r="C7209" t="s">
        <v>56</v>
      </c>
      <c r="D7209" t="s">
        <v>1244</v>
      </c>
      <c r="E7209" s="16">
        <v>25.5</v>
      </c>
      <c r="G7209" t="s">
        <v>963</v>
      </c>
      <c r="H7209" s="17">
        <v>3.56</v>
      </c>
      <c r="I7209" t="s">
        <v>964</v>
      </c>
      <c r="J7209" s="18">
        <f t="shared" si="19"/>
        <v>90.78</v>
      </c>
      <c r="K7209" s="19"/>
    </row>
    <row r="7210" spans="2:11" x14ac:dyDescent="0.25">
      <c r="B7210" t="s">
        <v>1237</v>
      </c>
      <c r="C7210" t="s">
        <v>56</v>
      </c>
      <c r="D7210" t="s">
        <v>1238</v>
      </c>
      <c r="E7210" s="16">
        <v>99.6</v>
      </c>
      <c r="G7210" t="s">
        <v>963</v>
      </c>
      <c r="H7210" s="17">
        <v>3.18</v>
      </c>
      <c r="I7210" t="s">
        <v>964</v>
      </c>
      <c r="J7210" s="18">
        <f t="shared" si="19"/>
        <v>316.72800000000001</v>
      </c>
      <c r="K7210" s="19"/>
    </row>
    <row r="7211" spans="2:11" x14ac:dyDescent="0.25">
      <c r="B7211" t="s">
        <v>1231</v>
      </c>
      <c r="C7211" t="s">
        <v>12</v>
      </c>
      <c r="D7211" t="s">
        <v>1232</v>
      </c>
      <c r="E7211" s="16">
        <v>2</v>
      </c>
      <c r="G7211" t="s">
        <v>963</v>
      </c>
      <c r="H7211" s="17">
        <v>31.49</v>
      </c>
      <c r="I7211" t="s">
        <v>964</v>
      </c>
      <c r="J7211" s="18">
        <f t="shared" si="19"/>
        <v>62.98</v>
      </c>
      <c r="K7211" s="19"/>
    </row>
    <row r="7212" spans="2:11" x14ac:dyDescent="0.25">
      <c r="B7212" t="s">
        <v>1225</v>
      </c>
      <c r="C7212" t="s">
        <v>12</v>
      </c>
      <c r="D7212" t="s">
        <v>1226</v>
      </c>
      <c r="E7212" s="16">
        <v>5</v>
      </c>
      <c r="G7212" t="s">
        <v>963</v>
      </c>
      <c r="H7212" s="17">
        <v>17.79</v>
      </c>
      <c r="I7212" t="s">
        <v>964</v>
      </c>
      <c r="J7212" s="18">
        <f t="shared" si="19"/>
        <v>88.95</v>
      </c>
      <c r="K7212" s="19"/>
    </row>
    <row r="7213" spans="2:11" x14ac:dyDescent="0.25">
      <c r="B7213" t="s">
        <v>1219</v>
      </c>
      <c r="C7213" t="s">
        <v>12</v>
      </c>
      <c r="D7213" t="s">
        <v>1220</v>
      </c>
      <c r="E7213" s="16">
        <v>1</v>
      </c>
      <c r="G7213" t="s">
        <v>963</v>
      </c>
      <c r="H7213" s="17">
        <v>28.14</v>
      </c>
      <c r="I7213" t="s">
        <v>964</v>
      </c>
      <c r="J7213" s="18">
        <f t="shared" si="19"/>
        <v>28.14</v>
      </c>
      <c r="K7213" s="19"/>
    </row>
    <row r="7214" spans="2:11" x14ac:dyDescent="0.25">
      <c r="B7214" t="s">
        <v>369</v>
      </c>
      <c r="C7214" t="s">
        <v>12</v>
      </c>
      <c r="D7214" t="s">
        <v>370</v>
      </c>
      <c r="E7214" s="16">
        <v>1</v>
      </c>
      <c r="G7214" t="s">
        <v>963</v>
      </c>
      <c r="H7214" s="17">
        <v>138.38</v>
      </c>
      <c r="I7214" t="s">
        <v>964</v>
      </c>
      <c r="J7214" s="18">
        <f t="shared" si="19"/>
        <v>138.38</v>
      </c>
      <c r="K7214" s="19"/>
    </row>
    <row r="7215" spans="2:11" x14ac:dyDescent="0.25">
      <c r="D7215" s="20" t="s">
        <v>2488</v>
      </c>
      <c r="E7215" s="19"/>
      <c r="H7215" s="19"/>
      <c r="K7215" s="17">
        <f>SUM(J7195:J7214)</f>
        <v>2118.9739999999997</v>
      </c>
    </row>
    <row r="7216" spans="2:11" x14ac:dyDescent="0.25">
      <c r="D7216" s="20" t="s">
        <v>979</v>
      </c>
      <c r="E7216" s="19"/>
      <c r="H7216" s="19"/>
      <c r="K7216" s="21">
        <f>SUM(J7194:J7215)</f>
        <v>2118.9739999999997</v>
      </c>
    </row>
    <row r="7217" spans="1:27" x14ac:dyDescent="0.25">
      <c r="D7217" s="20" t="s">
        <v>1012</v>
      </c>
      <c r="E7217" s="19"/>
      <c r="H7217" s="19">
        <v>2.4</v>
      </c>
      <c r="I7217" t="s">
        <v>981</v>
      </c>
      <c r="K7217" s="17">
        <f>ROUND(H7217/100*K7216,5)</f>
        <v>50.855379999999997</v>
      </c>
    </row>
    <row r="7218" spans="1:27" x14ac:dyDescent="0.25">
      <c r="D7218" s="20" t="s">
        <v>982</v>
      </c>
      <c r="E7218" s="19"/>
      <c r="H7218" s="19"/>
      <c r="K7218" s="21">
        <f>SUM(K7216:K7217)</f>
        <v>2169.8293799999997</v>
      </c>
    </row>
    <row r="7220" spans="1:27" ht="45" customHeight="1" x14ac:dyDescent="0.25">
      <c r="A7220" s="12" t="s">
        <v>2517</v>
      </c>
      <c r="B7220" s="12" t="s">
        <v>355</v>
      </c>
      <c r="C7220" s="13" t="s">
        <v>12</v>
      </c>
      <c r="D7220" s="61" t="s">
        <v>356</v>
      </c>
      <c r="E7220" s="62"/>
      <c r="F7220" s="62"/>
      <c r="G7220" s="13"/>
      <c r="H7220" s="14" t="s">
        <v>958</v>
      </c>
      <c r="I7220" s="63">
        <v>1</v>
      </c>
      <c r="J7220" s="64"/>
      <c r="K7220" s="15">
        <f>ROUND(K7245,2)</f>
        <v>2879.58</v>
      </c>
      <c r="L7220" s="13"/>
      <c r="M7220" s="13"/>
      <c r="N7220" s="13"/>
      <c r="O7220" s="13"/>
      <c r="P7220" s="13"/>
      <c r="Q7220" s="13"/>
      <c r="R7220" s="13"/>
      <c r="S7220" s="13"/>
      <c r="T7220" s="13"/>
      <c r="U7220" s="13"/>
      <c r="V7220" s="13"/>
      <c r="W7220" s="13"/>
      <c r="X7220" s="13"/>
      <c r="Y7220" s="13"/>
      <c r="Z7220" s="13"/>
      <c r="AA7220" s="13"/>
    </row>
    <row r="7221" spans="1:27" x14ac:dyDescent="0.25">
      <c r="B7221" s="9" t="s">
        <v>998</v>
      </c>
    </row>
    <row r="7222" spans="1:27" x14ac:dyDescent="0.25">
      <c r="B7222" t="s">
        <v>369</v>
      </c>
      <c r="C7222" t="s">
        <v>12</v>
      </c>
      <c r="D7222" t="s">
        <v>370</v>
      </c>
      <c r="E7222" s="16">
        <v>1</v>
      </c>
      <c r="G7222" t="s">
        <v>963</v>
      </c>
      <c r="H7222" s="17">
        <v>138.38</v>
      </c>
      <c r="I7222" t="s">
        <v>964</v>
      </c>
      <c r="J7222" s="18">
        <f t="shared" ref="J7222:J7241" si="20">ROUND(E7222* H7222,5)</f>
        <v>138.38</v>
      </c>
      <c r="K7222" s="19"/>
    </row>
    <row r="7223" spans="1:27" x14ac:dyDescent="0.25">
      <c r="B7223" t="s">
        <v>1219</v>
      </c>
      <c r="C7223" t="s">
        <v>12</v>
      </c>
      <c r="D7223" t="s">
        <v>1220</v>
      </c>
      <c r="E7223" s="16">
        <v>1</v>
      </c>
      <c r="G7223" t="s">
        <v>963</v>
      </c>
      <c r="H7223" s="17">
        <v>28.14</v>
      </c>
      <c r="I7223" t="s">
        <v>964</v>
      </c>
      <c r="J7223" s="18">
        <f t="shared" si="20"/>
        <v>28.14</v>
      </c>
      <c r="K7223" s="19"/>
    </row>
    <row r="7224" spans="1:27" x14ac:dyDescent="0.25">
      <c r="B7224" t="s">
        <v>1225</v>
      </c>
      <c r="C7224" t="s">
        <v>12</v>
      </c>
      <c r="D7224" t="s">
        <v>1226</v>
      </c>
      <c r="E7224" s="16">
        <v>2</v>
      </c>
      <c r="G7224" t="s">
        <v>963</v>
      </c>
      <c r="H7224" s="17">
        <v>17.79</v>
      </c>
      <c r="I7224" t="s">
        <v>964</v>
      </c>
      <c r="J7224" s="18">
        <f t="shared" si="20"/>
        <v>35.58</v>
      </c>
      <c r="K7224" s="19"/>
    </row>
    <row r="7225" spans="1:27" x14ac:dyDescent="0.25">
      <c r="B7225" t="s">
        <v>1231</v>
      </c>
      <c r="C7225" t="s">
        <v>12</v>
      </c>
      <c r="D7225" t="s">
        <v>1232</v>
      </c>
      <c r="E7225" s="16">
        <v>7</v>
      </c>
      <c r="G7225" t="s">
        <v>963</v>
      </c>
      <c r="H7225" s="17">
        <v>31.49</v>
      </c>
      <c r="I7225" t="s">
        <v>964</v>
      </c>
      <c r="J7225" s="18">
        <f t="shared" si="20"/>
        <v>220.43</v>
      </c>
      <c r="K7225" s="19"/>
    </row>
    <row r="7226" spans="1:27" x14ac:dyDescent="0.25">
      <c r="B7226" t="s">
        <v>1237</v>
      </c>
      <c r="C7226" t="s">
        <v>56</v>
      </c>
      <c r="D7226" t="s">
        <v>1238</v>
      </c>
      <c r="E7226" s="16">
        <v>50.46</v>
      </c>
      <c r="G7226" t="s">
        <v>963</v>
      </c>
      <c r="H7226" s="17">
        <v>3.18</v>
      </c>
      <c r="I7226" t="s">
        <v>964</v>
      </c>
      <c r="J7226" s="18">
        <f t="shared" si="20"/>
        <v>160.46279999999999</v>
      </c>
      <c r="K7226" s="19"/>
    </row>
    <row r="7227" spans="1:27" x14ac:dyDescent="0.25">
      <c r="B7227" t="s">
        <v>1243</v>
      </c>
      <c r="C7227" t="s">
        <v>56</v>
      </c>
      <c r="D7227" t="s">
        <v>1244</v>
      </c>
      <c r="E7227" s="16">
        <v>129.47999999999999</v>
      </c>
      <c r="G7227" t="s">
        <v>963</v>
      </c>
      <c r="H7227" s="17">
        <v>3.56</v>
      </c>
      <c r="I7227" t="s">
        <v>964</v>
      </c>
      <c r="J7227" s="18">
        <f t="shared" si="20"/>
        <v>460.94880000000001</v>
      </c>
      <c r="K7227" s="19"/>
    </row>
    <row r="7228" spans="1:27" x14ac:dyDescent="0.25">
      <c r="B7228" t="s">
        <v>1247</v>
      </c>
      <c r="C7228" t="s">
        <v>56</v>
      </c>
      <c r="D7228" t="s">
        <v>1248</v>
      </c>
      <c r="E7228" s="16">
        <v>8.3000000000000007</v>
      </c>
      <c r="G7228" t="s">
        <v>963</v>
      </c>
      <c r="H7228" s="17">
        <v>4.12</v>
      </c>
      <c r="I7228" t="s">
        <v>964</v>
      </c>
      <c r="J7228" s="18">
        <f t="shared" si="20"/>
        <v>34.195999999999998</v>
      </c>
      <c r="K7228" s="19"/>
    </row>
    <row r="7229" spans="1:27" x14ac:dyDescent="0.25">
      <c r="B7229" t="s">
        <v>1267</v>
      </c>
      <c r="C7229" t="s">
        <v>56</v>
      </c>
      <c r="D7229" t="s">
        <v>1268</v>
      </c>
      <c r="E7229" s="16">
        <v>138</v>
      </c>
      <c r="G7229" t="s">
        <v>963</v>
      </c>
      <c r="H7229" s="17">
        <v>1.78</v>
      </c>
      <c r="I7229" t="s">
        <v>964</v>
      </c>
      <c r="J7229" s="18">
        <f t="shared" si="20"/>
        <v>245.64</v>
      </c>
      <c r="K7229" s="19"/>
    </row>
    <row r="7230" spans="1:27" x14ac:dyDescent="0.25">
      <c r="B7230" t="s">
        <v>389</v>
      </c>
      <c r="C7230" t="s">
        <v>12</v>
      </c>
      <c r="D7230" t="s">
        <v>390</v>
      </c>
      <c r="E7230" s="16">
        <v>1</v>
      </c>
      <c r="G7230" t="s">
        <v>963</v>
      </c>
      <c r="H7230" s="17">
        <v>25.03</v>
      </c>
      <c r="I7230" t="s">
        <v>964</v>
      </c>
      <c r="J7230" s="18">
        <f t="shared" si="20"/>
        <v>25.03</v>
      </c>
      <c r="K7230" s="19"/>
    </row>
    <row r="7231" spans="1:27" x14ac:dyDescent="0.25">
      <c r="B7231" t="s">
        <v>1275</v>
      </c>
      <c r="C7231" t="s">
        <v>56</v>
      </c>
      <c r="D7231" t="s">
        <v>1276</v>
      </c>
      <c r="E7231" s="16">
        <v>10</v>
      </c>
      <c r="G7231" t="s">
        <v>963</v>
      </c>
      <c r="H7231" s="17">
        <v>5.1100000000000003</v>
      </c>
      <c r="I7231" t="s">
        <v>964</v>
      </c>
      <c r="J7231" s="18">
        <f t="shared" si="20"/>
        <v>51.1</v>
      </c>
      <c r="K7231" s="19"/>
    </row>
    <row r="7232" spans="1:27" x14ac:dyDescent="0.25">
      <c r="B7232" t="s">
        <v>383</v>
      </c>
      <c r="C7232" t="s">
        <v>12</v>
      </c>
      <c r="D7232" t="s">
        <v>384</v>
      </c>
      <c r="E7232" s="16">
        <v>1</v>
      </c>
      <c r="G7232" t="s">
        <v>963</v>
      </c>
      <c r="H7232" s="17">
        <v>24.2</v>
      </c>
      <c r="I7232" t="s">
        <v>964</v>
      </c>
      <c r="J7232" s="18">
        <f t="shared" si="20"/>
        <v>24.2</v>
      </c>
      <c r="K7232" s="19"/>
    </row>
    <row r="7233" spans="1:27" x14ac:dyDescent="0.25">
      <c r="B7233" t="s">
        <v>379</v>
      </c>
      <c r="C7233" t="s">
        <v>12</v>
      </c>
      <c r="D7233" t="s">
        <v>380</v>
      </c>
      <c r="E7233" s="16">
        <v>1</v>
      </c>
      <c r="G7233" t="s">
        <v>963</v>
      </c>
      <c r="H7233" s="17">
        <v>43.07</v>
      </c>
      <c r="I7233" t="s">
        <v>964</v>
      </c>
      <c r="J7233" s="18">
        <f t="shared" si="20"/>
        <v>43.07</v>
      </c>
      <c r="K7233" s="19"/>
    </row>
    <row r="7234" spans="1:27" x14ac:dyDescent="0.25">
      <c r="B7234" t="s">
        <v>1271</v>
      </c>
      <c r="C7234" t="s">
        <v>56</v>
      </c>
      <c r="D7234" t="s">
        <v>1272</v>
      </c>
      <c r="E7234" s="16">
        <v>192</v>
      </c>
      <c r="G7234" t="s">
        <v>963</v>
      </c>
      <c r="H7234" s="17">
        <v>2.2200000000000002</v>
      </c>
      <c r="I7234" t="s">
        <v>964</v>
      </c>
      <c r="J7234" s="18">
        <f t="shared" si="20"/>
        <v>426.24</v>
      </c>
      <c r="K7234" s="19"/>
    </row>
    <row r="7235" spans="1:27" x14ac:dyDescent="0.25">
      <c r="B7235" t="s">
        <v>385</v>
      </c>
      <c r="C7235" t="s">
        <v>12</v>
      </c>
      <c r="D7235" t="s">
        <v>386</v>
      </c>
      <c r="E7235" s="16">
        <v>2</v>
      </c>
      <c r="G7235" t="s">
        <v>963</v>
      </c>
      <c r="H7235" s="17">
        <v>24.41</v>
      </c>
      <c r="I7235" t="s">
        <v>964</v>
      </c>
      <c r="J7235" s="18">
        <f t="shared" si="20"/>
        <v>48.82</v>
      </c>
      <c r="K7235" s="19"/>
    </row>
    <row r="7236" spans="1:27" x14ac:dyDescent="0.25">
      <c r="B7236" t="s">
        <v>1305</v>
      </c>
      <c r="C7236" t="s">
        <v>12</v>
      </c>
      <c r="D7236" t="s">
        <v>1306</v>
      </c>
      <c r="E7236" s="16">
        <v>28</v>
      </c>
      <c r="G7236" t="s">
        <v>963</v>
      </c>
      <c r="H7236" s="17">
        <v>17</v>
      </c>
      <c r="I7236" t="s">
        <v>964</v>
      </c>
      <c r="J7236" s="18">
        <f t="shared" si="20"/>
        <v>476</v>
      </c>
      <c r="K7236" s="19"/>
    </row>
    <row r="7237" spans="1:27" x14ac:dyDescent="0.25">
      <c r="B7237" t="s">
        <v>1301</v>
      </c>
      <c r="C7237" t="s">
        <v>12</v>
      </c>
      <c r="D7237" t="s">
        <v>1302</v>
      </c>
      <c r="E7237" s="16">
        <v>2</v>
      </c>
      <c r="G7237" t="s">
        <v>963</v>
      </c>
      <c r="H7237" s="17">
        <v>26.57</v>
      </c>
      <c r="I7237" t="s">
        <v>964</v>
      </c>
      <c r="J7237" s="18">
        <f t="shared" si="20"/>
        <v>53.14</v>
      </c>
      <c r="K7237" s="19"/>
    </row>
    <row r="7238" spans="1:27" x14ac:dyDescent="0.25">
      <c r="B7238" t="s">
        <v>1297</v>
      </c>
      <c r="C7238" t="s">
        <v>12</v>
      </c>
      <c r="D7238" t="s">
        <v>1298</v>
      </c>
      <c r="E7238" s="16">
        <v>12</v>
      </c>
      <c r="G7238" t="s">
        <v>963</v>
      </c>
      <c r="H7238" s="17">
        <v>15.64</v>
      </c>
      <c r="I7238" t="s">
        <v>964</v>
      </c>
      <c r="J7238" s="18">
        <f t="shared" si="20"/>
        <v>187.68</v>
      </c>
      <c r="K7238" s="19"/>
    </row>
    <row r="7239" spans="1:27" x14ac:dyDescent="0.25">
      <c r="B7239" t="s">
        <v>1293</v>
      </c>
      <c r="C7239" t="s">
        <v>12</v>
      </c>
      <c r="D7239" t="s">
        <v>1294</v>
      </c>
      <c r="E7239" s="16">
        <v>1</v>
      </c>
      <c r="G7239" t="s">
        <v>963</v>
      </c>
      <c r="H7239" s="17">
        <v>21.17</v>
      </c>
      <c r="I7239" t="s">
        <v>964</v>
      </c>
      <c r="J7239" s="18">
        <f t="shared" si="20"/>
        <v>21.17</v>
      </c>
      <c r="K7239" s="19"/>
    </row>
    <row r="7240" spans="1:27" x14ac:dyDescent="0.25">
      <c r="B7240" t="s">
        <v>1287</v>
      </c>
      <c r="C7240" t="s">
        <v>12</v>
      </c>
      <c r="D7240" t="s">
        <v>1288</v>
      </c>
      <c r="E7240" s="16">
        <v>7</v>
      </c>
      <c r="G7240" t="s">
        <v>963</v>
      </c>
      <c r="H7240" s="17">
        <v>15.3</v>
      </c>
      <c r="I7240" t="s">
        <v>964</v>
      </c>
      <c r="J7240" s="18">
        <f t="shared" si="20"/>
        <v>107.1</v>
      </c>
      <c r="K7240" s="19"/>
    </row>
    <row r="7241" spans="1:27" x14ac:dyDescent="0.25">
      <c r="B7241" t="s">
        <v>387</v>
      </c>
      <c r="C7241" t="s">
        <v>12</v>
      </c>
      <c r="D7241" t="s">
        <v>388</v>
      </c>
      <c r="E7241" s="16">
        <v>1</v>
      </c>
      <c r="G7241" t="s">
        <v>963</v>
      </c>
      <c r="H7241" s="17">
        <v>24.76</v>
      </c>
      <c r="I7241" t="s">
        <v>964</v>
      </c>
      <c r="J7241" s="18">
        <f t="shared" si="20"/>
        <v>24.76</v>
      </c>
      <c r="K7241" s="19"/>
    </row>
    <row r="7242" spans="1:27" x14ac:dyDescent="0.25">
      <c r="D7242" s="20" t="s">
        <v>2488</v>
      </c>
      <c r="E7242" s="19"/>
      <c r="H7242" s="19"/>
      <c r="K7242" s="17">
        <f>SUM(J7222:J7241)</f>
        <v>2812.0875999999994</v>
      </c>
    </row>
    <row r="7243" spans="1:27" x14ac:dyDescent="0.25">
      <c r="D7243" s="20" t="s">
        <v>979</v>
      </c>
      <c r="E7243" s="19"/>
      <c r="H7243" s="19"/>
      <c r="K7243" s="21">
        <f>SUM(J7221:J7242)</f>
        <v>2812.0875999999994</v>
      </c>
    </row>
    <row r="7244" spans="1:27" x14ac:dyDescent="0.25">
      <c r="D7244" s="20" t="s">
        <v>1012</v>
      </c>
      <c r="E7244" s="19"/>
      <c r="H7244" s="19">
        <v>2.4</v>
      </c>
      <c r="I7244" t="s">
        <v>981</v>
      </c>
      <c r="K7244" s="17">
        <f>ROUND(H7244/100*K7243,5)</f>
        <v>67.490099999999998</v>
      </c>
    </row>
    <row r="7245" spans="1:27" x14ac:dyDescent="0.25">
      <c r="D7245" s="20" t="s">
        <v>982</v>
      </c>
      <c r="E7245" s="19"/>
      <c r="H7245" s="19"/>
      <c r="K7245" s="21">
        <f>SUM(K7243:K7244)</f>
        <v>2879.5776999999994</v>
      </c>
    </row>
    <row r="7247" spans="1:27" ht="45" customHeight="1" x14ac:dyDescent="0.25">
      <c r="A7247" s="12" t="s">
        <v>2518</v>
      </c>
      <c r="B7247" s="12" t="s">
        <v>357</v>
      </c>
      <c r="C7247" s="13" t="s">
        <v>12</v>
      </c>
      <c r="D7247" s="61" t="s">
        <v>358</v>
      </c>
      <c r="E7247" s="62"/>
      <c r="F7247" s="62"/>
      <c r="G7247" s="13"/>
      <c r="H7247" s="14" t="s">
        <v>958</v>
      </c>
      <c r="I7247" s="63">
        <v>1</v>
      </c>
      <c r="J7247" s="64"/>
      <c r="K7247" s="15">
        <f>ROUND(K7272,2)</f>
        <v>3376.49</v>
      </c>
      <c r="L7247" s="13"/>
      <c r="M7247" s="13"/>
      <c r="N7247" s="13"/>
      <c r="O7247" s="13"/>
      <c r="P7247" s="13"/>
      <c r="Q7247" s="13"/>
      <c r="R7247" s="13"/>
      <c r="S7247" s="13"/>
      <c r="T7247" s="13"/>
      <c r="U7247" s="13"/>
      <c r="V7247" s="13"/>
      <c r="W7247" s="13"/>
      <c r="X7247" s="13"/>
      <c r="Y7247" s="13"/>
      <c r="Z7247" s="13"/>
      <c r="AA7247" s="13"/>
    </row>
    <row r="7248" spans="1:27" x14ac:dyDescent="0.25">
      <c r="B7248" s="9" t="s">
        <v>998</v>
      </c>
    </row>
    <row r="7249" spans="2:11" x14ac:dyDescent="0.25">
      <c r="B7249" t="s">
        <v>389</v>
      </c>
      <c r="C7249" t="s">
        <v>12</v>
      </c>
      <c r="D7249" t="s">
        <v>390</v>
      </c>
      <c r="E7249" s="16">
        <v>1</v>
      </c>
      <c r="G7249" t="s">
        <v>963</v>
      </c>
      <c r="H7249" s="17">
        <v>25.03</v>
      </c>
      <c r="I7249" t="s">
        <v>964</v>
      </c>
      <c r="J7249" s="18">
        <f t="shared" ref="J7249:J7268" si="21">ROUND(E7249* H7249,5)</f>
        <v>25.03</v>
      </c>
      <c r="K7249" s="19"/>
    </row>
    <row r="7250" spans="2:11" x14ac:dyDescent="0.25">
      <c r="B7250" t="s">
        <v>1271</v>
      </c>
      <c r="C7250" t="s">
        <v>56</v>
      </c>
      <c r="D7250" t="s">
        <v>1272</v>
      </c>
      <c r="E7250" s="16">
        <v>210</v>
      </c>
      <c r="G7250" t="s">
        <v>963</v>
      </c>
      <c r="H7250" s="17">
        <v>2.2200000000000002</v>
      </c>
      <c r="I7250" t="s">
        <v>964</v>
      </c>
      <c r="J7250" s="18">
        <f t="shared" si="21"/>
        <v>466.2</v>
      </c>
      <c r="K7250" s="19"/>
    </row>
    <row r="7251" spans="2:11" x14ac:dyDescent="0.25">
      <c r="B7251" t="s">
        <v>1275</v>
      </c>
      <c r="C7251" t="s">
        <v>56</v>
      </c>
      <c r="D7251" t="s">
        <v>1276</v>
      </c>
      <c r="E7251" s="16">
        <v>10</v>
      </c>
      <c r="G7251" t="s">
        <v>963</v>
      </c>
      <c r="H7251" s="17">
        <v>5.1100000000000003</v>
      </c>
      <c r="I7251" t="s">
        <v>964</v>
      </c>
      <c r="J7251" s="18">
        <f t="shared" si="21"/>
        <v>51.1</v>
      </c>
      <c r="K7251" s="19"/>
    </row>
    <row r="7252" spans="2:11" x14ac:dyDescent="0.25">
      <c r="B7252" t="s">
        <v>383</v>
      </c>
      <c r="C7252" t="s">
        <v>12</v>
      </c>
      <c r="D7252" t="s">
        <v>384</v>
      </c>
      <c r="E7252" s="16">
        <v>1</v>
      </c>
      <c r="G7252" t="s">
        <v>963</v>
      </c>
      <c r="H7252" s="17">
        <v>24.2</v>
      </c>
      <c r="I7252" t="s">
        <v>964</v>
      </c>
      <c r="J7252" s="18">
        <f t="shared" si="21"/>
        <v>24.2</v>
      </c>
      <c r="K7252" s="19"/>
    </row>
    <row r="7253" spans="2:11" x14ac:dyDescent="0.25">
      <c r="B7253" t="s">
        <v>385</v>
      </c>
      <c r="C7253" t="s">
        <v>12</v>
      </c>
      <c r="D7253" t="s">
        <v>386</v>
      </c>
      <c r="E7253" s="16">
        <v>2</v>
      </c>
      <c r="G7253" t="s">
        <v>963</v>
      </c>
      <c r="H7253" s="17">
        <v>24.41</v>
      </c>
      <c r="I7253" t="s">
        <v>964</v>
      </c>
      <c r="J7253" s="18">
        <f t="shared" si="21"/>
        <v>48.82</v>
      </c>
      <c r="K7253" s="19"/>
    </row>
    <row r="7254" spans="2:11" x14ac:dyDescent="0.25">
      <c r="B7254" t="s">
        <v>387</v>
      </c>
      <c r="C7254" t="s">
        <v>12</v>
      </c>
      <c r="D7254" t="s">
        <v>388</v>
      </c>
      <c r="E7254" s="16">
        <v>1</v>
      </c>
      <c r="G7254" t="s">
        <v>963</v>
      </c>
      <c r="H7254" s="17">
        <v>24.76</v>
      </c>
      <c r="I7254" t="s">
        <v>964</v>
      </c>
      <c r="J7254" s="18">
        <f t="shared" si="21"/>
        <v>24.76</v>
      </c>
      <c r="K7254" s="19"/>
    </row>
    <row r="7255" spans="2:11" x14ac:dyDescent="0.25">
      <c r="B7255" t="s">
        <v>1301</v>
      </c>
      <c r="C7255" t="s">
        <v>12</v>
      </c>
      <c r="D7255" t="s">
        <v>1302</v>
      </c>
      <c r="E7255" s="16">
        <v>3</v>
      </c>
      <c r="G7255" t="s">
        <v>963</v>
      </c>
      <c r="H7255" s="17">
        <v>26.57</v>
      </c>
      <c r="I7255" t="s">
        <v>964</v>
      </c>
      <c r="J7255" s="18">
        <f t="shared" si="21"/>
        <v>79.709999999999994</v>
      </c>
      <c r="K7255" s="19"/>
    </row>
    <row r="7256" spans="2:11" x14ac:dyDescent="0.25">
      <c r="B7256" t="s">
        <v>1293</v>
      </c>
      <c r="C7256" t="s">
        <v>12</v>
      </c>
      <c r="D7256" t="s">
        <v>1294</v>
      </c>
      <c r="E7256" s="16">
        <v>1</v>
      </c>
      <c r="G7256" t="s">
        <v>963</v>
      </c>
      <c r="H7256" s="17">
        <v>21.17</v>
      </c>
      <c r="I7256" t="s">
        <v>964</v>
      </c>
      <c r="J7256" s="18">
        <f t="shared" si="21"/>
        <v>21.17</v>
      </c>
      <c r="K7256" s="19"/>
    </row>
    <row r="7257" spans="2:11" x14ac:dyDescent="0.25">
      <c r="B7257" t="s">
        <v>379</v>
      </c>
      <c r="C7257" t="s">
        <v>12</v>
      </c>
      <c r="D7257" t="s">
        <v>380</v>
      </c>
      <c r="E7257" s="16">
        <v>1</v>
      </c>
      <c r="G7257" t="s">
        <v>963</v>
      </c>
      <c r="H7257" s="17">
        <v>43.07</v>
      </c>
      <c r="I7257" t="s">
        <v>964</v>
      </c>
      <c r="J7257" s="18">
        <f t="shared" si="21"/>
        <v>43.07</v>
      </c>
      <c r="K7257" s="19"/>
    </row>
    <row r="7258" spans="2:11" x14ac:dyDescent="0.25">
      <c r="B7258" t="s">
        <v>1267</v>
      </c>
      <c r="C7258" t="s">
        <v>56</v>
      </c>
      <c r="D7258" t="s">
        <v>1268</v>
      </c>
      <c r="E7258" s="16">
        <v>162</v>
      </c>
      <c r="G7258" t="s">
        <v>963</v>
      </c>
      <c r="H7258" s="17">
        <v>1.78</v>
      </c>
      <c r="I7258" t="s">
        <v>964</v>
      </c>
      <c r="J7258" s="18">
        <f t="shared" si="21"/>
        <v>288.36</v>
      </c>
      <c r="K7258" s="19"/>
    </row>
    <row r="7259" spans="2:11" x14ac:dyDescent="0.25">
      <c r="B7259" t="s">
        <v>1287</v>
      </c>
      <c r="C7259" t="s">
        <v>12</v>
      </c>
      <c r="D7259" t="s">
        <v>1288</v>
      </c>
      <c r="E7259" s="16">
        <v>10</v>
      </c>
      <c r="G7259" t="s">
        <v>963</v>
      </c>
      <c r="H7259" s="17">
        <v>15.3</v>
      </c>
      <c r="I7259" t="s">
        <v>964</v>
      </c>
      <c r="J7259" s="18">
        <f t="shared" si="21"/>
        <v>153</v>
      </c>
      <c r="K7259" s="19"/>
    </row>
    <row r="7260" spans="2:11" x14ac:dyDescent="0.25">
      <c r="B7260" t="s">
        <v>369</v>
      </c>
      <c r="C7260" t="s">
        <v>12</v>
      </c>
      <c r="D7260" t="s">
        <v>370</v>
      </c>
      <c r="E7260" s="16">
        <v>1</v>
      </c>
      <c r="G7260" t="s">
        <v>963</v>
      </c>
      <c r="H7260" s="17">
        <v>138.38</v>
      </c>
      <c r="I7260" t="s">
        <v>964</v>
      </c>
      <c r="J7260" s="18">
        <f t="shared" si="21"/>
        <v>138.38</v>
      </c>
      <c r="K7260" s="19"/>
    </row>
    <row r="7261" spans="2:11" x14ac:dyDescent="0.25">
      <c r="B7261" t="s">
        <v>1297</v>
      </c>
      <c r="C7261" t="s">
        <v>12</v>
      </c>
      <c r="D7261" t="s">
        <v>1298</v>
      </c>
      <c r="E7261" s="16">
        <v>14</v>
      </c>
      <c r="G7261" t="s">
        <v>963</v>
      </c>
      <c r="H7261" s="17">
        <v>15.64</v>
      </c>
      <c r="I7261" t="s">
        <v>964</v>
      </c>
      <c r="J7261" s="18">
        <f t="shared" si="21"/>
        <v>218.96</v>
      </c>
      <c r="K7261" s="19"/>
    </row>
    <row r="7262" spans="2:11" x14ac:dyDescent="0.25">
      <c r="B7262" t="s">
        <v>1243</v>
      </c>
      <c r="C7262" t="s">
        <v>56</v>
      </c>
      <c r="D7262" t="s">
        <v>1244</v>
      </c>
      <c r="E7262" s="16">
        <v>144.41999999999999</v>
      </c>
      <c r="G7262" t="s">
        <v>963</v>
      </c>
      <c r="H7262" s="17">
        <v>3.56</v>
      </c>
      <c r="I7262" t="s">
        <v>964</v>
      </c>
      <c r="J7262" s="18">
        <f t="shared" si="21"/>
        <v>514.13520000000005</v>
      </c>
      <c r="K7262" s="19"/>
    </row>
    <row r="7263" spans="2:11" x14ac:dyDescent="0.25">
      <c r="B7263" t="s">
        <v>1237</v>
      </c>
      <c r="C7263" t="s">
        <v>56</v>
      </c>
      <c r="D7263" t="s">
        <v>1238</v>
      </c>
      <c r="E7263" s="16">
        <v>134</v>
      </c>
      <c r="G7263" t="s">
        <v>963</v>
      </c>
      <c r="H7263" s="17">
        <v>3.18</v>
      </c>
      <c r="I7263" t="s">
        <v>964</v>
      </c>
      <c r="J7263" s="18">
        <f t="shared" si="21"/>
        <v>426.12</v>
      </c>
      <c r="K7263" s="19"/>
    </row>
    <row r="7264" spans="2:11" x14ac:dyDescent="0.25">
      <c r="B7264" t="s">
        <v>1231</v>
      </c>
      <c r="C7264" t="s">
        <v>12</v>
      </c>
      <c r="D7264" t="s">
        <v>1232</v>
      </c>
      <c r="E7264" s="16">
        <v>3</v>
      </c>
      <c r="G7264" t="s">
        <v>963</v>
      </c>
      <c r="H7264" s="17">
        <v>31.49</v>
      </c>
      <c r="I7264" t="s">
        <v>964</v>
      </c>
      <c r="J7264" s="18">
        <f t="shared" si="21"/>
        <v>94.47</v>
      </c>
      <c r="K7264" s="19"/>
    </row>
    <row r="7265" spans="1:27" x14ac:dyDescent="0.25">
      <c r="B7265" t="s">
        <v>1225</v>
      </c>
      <c r="C7265" t="s">
        <v>12</v>
      </c>
      <c r="D7265" t="s">
        <v>1226</v>
      </c>
      <c r="E7265" s="16">
        <v>7</v>
      </c>
      <c r="G7265" t="s">
        <v>963</v>
      </c>
      <c r="H7265" s="17">
        <v>17.79</v>
      </c>
      <c r="I7265" t="s">
        <v>964</v>
      </c>
      <c r="J7265" s="18">
        <f t="shared" si="21"/>
        <v>124.53</v>
      </c>
      <c r="K7265" s="19"/>
    </row>
    <row r="7266" spans="1:27" x14ac:dyDescent="0.25">
      <c r="B7266" t="s">
        <v>1219</v>
      </c>
      <c r="C7266" t="s">
        <v>12</v>
      </c>
      <c r="D7266" t="s">
        <v>1220</v>
      </c>
      <c r="E7266" s="16">
        <v>1</v>
      </c>
      <c r="G7266" t="s">
        <v>963</v>
      </c>
      <c r="H7266" s="17">
        <v>28.14</v>
      </c>
      <c r="I7266" t="s">
        <v>964</v>
      </c>
      <c r="J7266" s="18">
        <f t="shared" si="21"/>
        <v>28.14</v>
      </c>
      <c r="K7266" s="19"/>
    </row>
    <row r="7267" spans="1:27" x14ac:dyDescent="0.25">
      <c r="B7267" t="s">
        <v>1305</v>
      </c>
      <c r="C7267" t="s">
        <v>12</v>
      </c>
      <c r="D7267" t="s">
        <v>1306</v>
      </c>
      <c r="E7267" s="16">
        <v>29</v>
      </c>
      <c r="G7267" t="s">
        <v>963</v>
      </c>
      <c r="H7267" s="17">
        <v>17</v>
      </c>
      <c r="I7267" t="s">
        <v>964</v>
      </c>
      <c r="J7267" s="18">
        <f t="shared" si="21"/>
        <v>493</v>
      </c>
      <c r="K7267" s="19"/>
    </row>
    <row r="7268" spans="1:27" x14ac:dyDescent="0.25">
      <c r="B7268" t="s">
        <v>1247</v>
      </c>
      <c r="C7268" t="s">
        <v>56</v>
      </c>
      <c r="D7268" t="s">
        <v>1248</v>
      </c>
      <c r="E7268" s="16">
        <v>8.3000000000000007</v>
      </c>
      <c r="G7268" t="s">
        <v>963</v>
      </c>
      <c r="H7268" s="17">
        <v>4.12</v>
      </c>
      <c r="I7268" t="s">
        <v>964</v>
      </c>
      <c r="J7268" s="18">
        <f t="shared" si="21"/>
        <v>34.195999999999998</v>
      </c>
      <c r="K7268" s="19"/>
    </row>
    <row r="7269" spans="1:27" x14ac:dyDescent="0.25">
      <c r="D7269" s="20" t="s">
        <v>2488</v>
      </c>
      <c r="E7269" s="19"/>
      <c r="H7269" s="19"/>
      <c r="K7269" s="17">
        <f>SUM(J7249:J7268)</f>
        <v>3297.3512000000001</v>
      </c>
    </row>
    <row r="7270" spans="1:27" x14ac:dyDescent="0.25">
      <c r="D7270" s="20" t="s">
        <v>979</v>
      </c>
      <c r="E7270" s="19"/>
      <c r="H7270" s="19"/>
      <c r="K7270" s="21">
        <f>SUM(J7248:J7269)</f>
        <v>3297.3512000000001</v>
      </c>
    </row>
    <row r="7271" spans="1:27" x14ac:dyDescent="0.25">
      <c r="D7271" s="20" t="s">
        <v>1012</v>
      </c>
      <c r="E7271" s="19"/>
      <c r="H7271" s="19">
        <v>2.4</v>
      </c>
      <c r="I7271" t="s">
        <v>981</v>
      </c>
      <c r="K7271" s="17">
        <f>ROUND(H7271/100*K7270,5)</f>
        <v>79.136430000000004</v>
      </c>
    </row>
    <row r="7272" spans="1:27" x14ac:dyDescent="0.25">
      <c r="D7272" s="20" t="s">
        <v>982</v>
      </c>
      <c r="E7272" s="19"/>
      <c r="H7272" s="19"/>
      <c r="K7272" s="21">
        <f>SUM(K7270:K7271)</f>
        <v>3376.4876300000001</v>
      </c>
    </row>
    <row r="7274" spans="1:27" ht="45" customHeight="1" x14ac:dyDescent="0.25">
      <c r="A7274" s="12" t="s">
        <v>2519</v>
      </c>
      <c r="B7274" s="12" t="s">
        <v>463</v>
      </c>
      <c r="C7274" s="13" t="s">
        <v>56</v>
      </c>
      <c r="D7274" s="61" t="s">
        <v>464</v>
      </c>
      <c r="E7274" s="62"/>
      <c r="F7274" s="62"/>
      <c r="G7274" s="13"/>
      <c r="H7274" s="14" t="s">
        <v>958</v>
      </c>
      <c r="I7274" s="63">
        <v>1</v>
      </c>
      <c r="J7274" s="64"/>
      <c r="K7274" s="15">
        <f>ROUND(K7282,2)</f>
        <v>35.42</v>
      </c>
      <c r="L7274" s="13"/>
      <c r="M7274" s="13"/>
      <c r="N7274" s="13"/>
      <c r="O7274" s="13"/>
      <c r="P7274" s="13"/>
      <c r="Q7274" s="13"/>
      <c r="R7274" s="13"/>
      <c r="S7274" s="13"/>
      <c r="T7274" s="13"/>
      <c r="U7274" s="13"/>
      <c r="V7274" s="13"/>
      <c r="W7274" s="13"/>
      <c r="X7274" s="13"/>
      <c r="Y7274" s="13"/>
      <c r="Z7274" s="13"/>
      <c r="AA7274" s="13"/>
    </row>
    <row r="7275" spans="1:27" x14ac:dyDescent="0.25">
      <c r="B7275" s="9" t="s">
        <v>998</v>
      </c>
    </row>
    <row r="7276" spans="1:27" x14ac:dyDescent="0.25">
      <c r="B7276" t="s">
        <v>1325</v>
      </c>
      <c r="C7276" t="s">
        <v>12</v>
      </c>
      <c r="D7276" t="s">
        <v>1326</v>
      </c>
      <c r="E7276" s="16">
        <v>1</v>
      </c>
      <c r="G7276" t="s">
        <v>963</v>
      </c>
      <c r="H7276" s="17">
        <v>8.32</v>
      </c>
      <c r="I7276" t="s">
        <v>964</v>
      </c>
      <c r="J7276" s="18">
        <f>ROUND(E7276* H7276,5)</f>
        <v>8.32</v>
      </c>
      <c r="K7276" s="19"/>
    </row>
    <row r="7277" spans="1:27" x14ac:dyDescent="0.25">
      <c r="B7277" t="s">
        <v>1283</v>
      </c>
      <c r="C7277" t="s">
        <v>56</v>
      </c>
      <c r="D7277" t="s">
        <v>1284</v>
      </c>
      <c r="E7277" s="16">
        <v>3</v>
      </c>
      <c r="G7277" t="s">
        <v>963</v>
      </c>
      <c r="H7277" s="17">
        <v>4.0871399999999998</v>
      </c>
      <c r="I7277" t="s">
        <v>964</v>
      </c>
      <c r="J7277" s="18">
        <f>ROUND(E7277* H7277,5)</f>
        <v>12.261419999999999</v>
      </c>
      <c r="K7277" s="19"/>
    </row>
    <row r="7278" spans="1:27" x14ac:dyDescent="0.25">
      <c r="B7278" t="s">
        <v>1251</v>
      </c>
      <c r="C7278" t="s">
        <v>56</v>
      </c>
      <c r="D7278" t="s">
        <v>1252</v>
      </c>
      <c r="E7278" s="16">
        <v>1</v>
      </c>
      <c r="G7278" t="s">
        <v>963</v>
      </c>
      <c r="H7278" s="17">
        <v>14.01</v>
      </c>
      <c r="I7278" t="s">
        <v>964</v>
      </c>
      <c r="J7278" s="18">
        <f>ROUND(E7278* H7278,5)</f>
        <v>14.01</v>
      </c>
      <c r="K7278" s="19"/>
    </row>
    <row r="7279" spans="1:27" x14ac:dyDescent="0.25">
      <c r="D7279" s="20" t="s">
        <v>2488</v>
      </c>
      <c r="E7279" s="19"/>
      <c r="H7279" s="19"/>
      <c r="K7279" s="17">
        <f>SUM(J7276:J7278)</f>
        <v>34.591419999999999</v>
      </c>
    </row>
    <row r="7280" spans="1:27" x14ac:dyDescent="0.25">
      <c r="D7280" s="20" t="s">
        <v>979</v>
      </c>
      <c r="E7280" s="19"/>
      <c r="H7280" s="19"/>
      <c r="K7280" s="21">
        <f>SUM(J7275:J7279)</f>
        <v>34.591419999999999</v>
      </c>
    </row>
    <row r="7281" spans="1:27" x14ac:dyDescent="0.25">
      <c r="D7281" s="20" t="s">
        <v>1012</v>
      </c>
      <c r="E7281" s="19"/>
      <c r="H7281" s="19">
        <v>2.4</v>
      </c>
      <c r="I7281" t="s">
        <v>981</v>
      </c>
      <c r="K7281" s="17">
        <f>ROUND(H7281/100*K7280,5)</f>
        <v>0.83018999999999998</v>
      </c>
    </row>
    <row r="7282" spans="1:27" x14ac:dyDescent="0.25">
      <c r="D7282" s="20" t="s">
        <v>982</v>
      </c>
      <c r="E7282" s="19"/>
      <c r="H7282" s="19"/>
      <c r="K7282" s="21">
        <f>SUM(K7280:K7281)</f>
        <v>35.421610000000001</v>
      </c>
    </row>
    <row r="7284" spans="1:27" ht="45" customHeight="1" x14ac:dyDescent="0.25">
      <c r="A7284" s="12" t="s">
        <v>2520</v>
      </c>
      <c r="B7284" s="12" t="s">
        <v>359</v>
      </c>
      <c r="C7284" s="13" t="s">
        <v>12</v>
      </c>
      <c r="D7284" s="61" t="s">
        <v>360</v>
      </c>
      <c r="E7284" s="62"/>
      <c r="F7284" s="62"/>
      <c r="G7284" s="13"/>
      <c r="H7284" s="14" t="s">
        <v>958</v>
      </c>
      <c r="I7284" s="63">
        <v>1</v>
      </c>
      <c r="J7284" s="64"/>
      <c r="K7284" s="15">
        <f>ROUND(K7294,2)</f>
        <v>97.62</v>
      </c>
      <c r="L7284" s="13"/>
      <c r="M7284" s="13"/>
      <c r="N7284" s="13"/>
      <c r="O7284" s="13"/>
      <c r="P7284" s="13"/>
      <c r="Q7284" s="13"/>
      <c r="R7284" s="13"/>
      <c r="S7284" s="13"/>
      <c r="T7284" s="13"/>
      <c r="U7284" s="13"/>
      <c r="V7284" s="13"/>
      <c r="W7284" s="13"/>
      <c r="X7284" s="13"/>
      <c r="Y7284" s="13"/>
      <c r="Z7284" s="13"/>
      <c r="AA7284" s="13"/>
    </row>
    <row r="7285" spans="1:27" x14ac:dyDescent="0.25">
      <c r="B7285" s="9" t="s">
        <v>998</v>
      </c>
    </row>
    <row r="7286" spans="1:27" x14ac:dyDescent="0.25">
      <c r="B7286" t="s">
        <v>1255</v>
      </c>
      <c r="C7286" t="s">
        <v>56</v>
      </c>
      <c r="D7286" t="s">
        <v>1256</v>
      </c>
      <c r="E7286" s="16">
        <v>3.2</v>
      </c>
      <c r="G7286" t="s">
        <v>963</v>
      </c>
      <c r="H7286" s="17">
        <v>1.0621100000000001</v>
      </c>
      <c r="I7286" t="s">
        <v>964</v>
      </c>
      <c r="J7286" s="18">
        <f>ROUND(E7286* H7286,5)</f>
        <v>3.3987500000000002</v>
      </c>
      <c r="K7286" s="19"/>
    </row>
    <row r="7287" spans="1:27" x14ac:dyDescent="0.25">
      <c r="B7287" t="s">
        <v>1323</v>
      </c>
      <c r="C7287" t="s">
        <v>56</v>
      </c>
      <c r="D7287" t="s">
        <v>1324</v>
      </c>
      <c r="E7287" s="16">
        <v>1.5</v>
      </c>
      <c r="G7287" t="s">
        <v>963</v>
      </c>
      <c r="H7287" s="17">
        <v>3.2003699999999999</v>
      </c>
      <c r="I7287" t="s">
        <v>964</v>
      </c>
      <c r="J7287" s="18">
        <f>ROUND(E7287* H7287,5)</f>
        <v>4.8005599999999999</v>
      </c>
      <c r="K7287" s="19"/>
    </row>
    <row r="7288" spans="1:27" x14ac:dyDescent="0.25">
      <c r="B7288" t="s">
        <v>1319</v>
      </c>
      <c r="C7288" t="s">
        <v>56</v>
      </c>
      <c r="D7288" t="s">
        <v>1320</v>
      </c>
      <c r="E7288" s="16">
        <v>3</v>
      </c>
      <c r="G7288" t="s">
        <v>963</v>
      </c>
      <c r="H7288" s="17">
        <v>8.1014700000000008</v>
      </c>
      <c r="I7288" t="s">
        <v>964</v>
      </c>
      <c r="J7288" s="18">
        <f>ROUND(E7288* H7288,5)</f>
        <v>24.304410000000001</v>
      </c>
      <c r="K7288" s="19"/>
    </row>
    <row r="7289" spans="1:27" x14ac:dyDescent="0.25">
      <c r="B7289" t="s">
        <v>1279</v>
      </c>
      <c r="C7289" t="s">
        <v>56</v>
      </c>
      <c r="D7289" t="s">
        <v>1280</v>
      </c>
      <c r="E7289" s="16">
        <v>9.6</v>
      </c>
      <c r="G7289" t="s">
        <v>963</v>
      </c>
      <c r="H7289" s="17">
        <v>2.9208699999999999</v>
      </c>
      <c r="I7289" t="s">
        <v>964</v>
      </c>
      <c r="J7289" s="18">
        <f>ROUND(E7289* H7289,5)</f>
        <v>28.04035</v>
      </c>
      <c r="K7289" s="19"/>
    </row>
    <row r="7290" spans="1:27" x14ac:dyDescent="0.25">
      <c r="B7290" t="s">
        <v>1235</v>
      </c>
      <c r="C7290" t="s">
        <v>12</v>
      </c>
      <c r="D7290" t="s">
        <v>1236</v>
      </c>
      <c r="E7290" s="16">
        <v>1</v>
      </c>
      <c r="G7290" t="s">
        <v>963</v>
      </c>
      <c r="H7290" s="17">
        <v>34.792200000000001</v>
      </c>
      <c r="I7290" t="s">
        <v>964</v>
      </c>
      <c r="J7290" s="18">
        <f>ROUND(E7290* H7290,5)</f>
        <v>34.792200000000001</v>
      </c>
      <c r="K7290" s="19"/>
    </row>
    <row r="7291" spans="1:27" x14ac:dyDescent="0.25">
      <c r="D7291" s="20" t="s">
        <v>2488</v>
      </c>
      <c r="E7291" s="19"/>
      <c r="H7291" s="19"/>
      <c r="K7291" s="17">
        <f>SUM(J7286:J7290)</f>
        <v>95.336270000000013</v>
      </c>
    </row>
    <row r="7292" spans="1:27" x14ac:dyDescent="0.25">
      <c r="D7292" s="20" t="s">
        <v>979</v>
      </c>
      <c r="E7292" s="19"/>
      <c r="H7292" s="19"/>
      <c r="K7292" s="21">
        <f>SUM(J7285:J7291)</f>
        <v>95.336270000000013</v>
      </c>
    </row>
    <row r="7293" spans="1:27" x14ac:dyDescent="0.25">
      <c r="D7293" s="20" t="s">
        <v>1012</v>
      </c>
      <c r="E7293" s="19"/>
      <c r="H7293" s="19">
        <v>2.4</v>
      </c>
      <c r="I7293" t="s">
        <v>981</v>
      </c>
      <c r="K7293" s="17">
        <f>ROUND(H7293/100*K7292,5)</f>
        <v>2.2880699999999998</v>
      </c>
    </row>
    <row r="7294" spans="1:27" x14ac:dyDescent="0.25">
      <c r="D7294" s="20" t="s">
        <v>982</v>
      </c>
      <c r="E7294" s="19"/>
      <c r="H7294" s="19"/>
      <c r="K7294" s="21">
        <f>SUM(K7292:K7293)</f>
        <v>97.624340000000018</v>
      </c>
    </row>
    <row r="7296" spans="1:27" ht="45" customHeight="1" x14ac:dyDescent="0.25">
      <c r="A7296" s="12" t="s">
        <v>2521</v>
      </c>
      <c r="B7296" s="12" t="s">
        <v>524</v>
      </c>
      <c r="C7296" s="13" t="s">
        <v>12</v>
      </c>
      <c r="D7296" s="61" t="s">
        <v>525</v>
      </c>
      <c r="E7296" s="62"/>
      <c r="F7296" s="62"/>
      <c r="G7296" s="13"/>
      <c r="H7296" s="14" t="s">
        <v>958</v>
      </c>
      <c r="I7296" s="63">
        <v>1</v>
      </c>
      <c r="J7296" s="64"/>
      <c r="K7296" s="15">
        <f>ROUND(K7307,2)</f>
        <v>463.78</v>
      </c>
      <c r="L7296" s="13"/>
      <c r="M7296" s="13"/>
      <c r="N7296" s="13"/>
      <c r="O7296" s="13"/>
      <c r="P7296" s="13"/>
      <c r="Q7296" s="13"/>
      <c r="R7296" s="13"/>
      <c r="S7296" s="13"/>
      <c r="T7296" s="13"/>
      <c r="U7296" s="13"/>
      <c r="V7296" s="13"/>
      <c r="W7296" s="13"/>
      <c r="X7296" s="13"/>
      <c r="Y7296" s="13"/>
      <c r="Z7296" s="13"/>
      <c r="AA7296" s="13"/>
    </row>
    <row r="7297" spans="1:27" x14ac:dyDescent="0.25">
      <c r="B7297" s="9" t="s">
        <v>998</v>
      </c>
    </row>
    <row r="7298" spans="1:27" x14ac:dyDescent="0.25">
      <c r="B7298" t="s">
        <v>1315</v>
      </c>
      <c r="C7298" t="s">
        <v>12</v>
      </c>
      <c r="D7298" t="s">
        <v>1316</v>
      </c>
      <c r="E7298" s="16">
        <v>2</v>
      </c>
      <c r="G7298" t="s">
        <v>963</v>
      </c>
      <c r="H7298" s="17">
        <v>65.86</v>
      </c>
      <c r="I7298" t="s">
        <v>964</v>
      </c>
      <c r="J7298" s="18">
        <f t="shared" ref="J7298:J7303" si="22">ROUND(E7298* H7298,5)</f>
        <v>131.72</v>
      </c>
      <c r="K7298" s="19"/>
    </row>
    <row r="7299" spans="1:27" x14ac:dyDescent="0.25">
      <c r="B7299" t="s">
        <v>1202</v>
      </c>
      <c r="C7299" t="s">
        <v>56</v>
      </c>
      <c r="D7299" t="s">
        <v>1203</v>
      </c>
      <c r="E7299" s="16">
        <v>2</v>
      </c>
      <c r="G7299" t="s">
        <v>963</v>
      </c>
      <c r="H7299" s="17">
        <v>12.06</v>
      </c>
      <c r="I7299" t="s">
        <v>964</v>
      </c>
      <c r="J7299" s="18">
        <f t="shared" si="22"/>
        <v>24.12</v>
      </c>
      <c r="K7299" s="19"/>
    </row>
    <row r="7300" spans="1:27" x14ac:dyDescent="0.25">
      <c r="B7300" t="s">
        <v>1321</v>
      </c>
      <c r="C7300" t="s">
        <v>56</v>
      </c>
      <c r="D7300" t="s">
        <v>1322</v>
      </c>
      <c r="E7300" s="16">
        <v>15</v>
      </c>
      <c r="G7300" t="s">
        <v>963</v>
      </c>
      <c r="H7300" s="17">
        <v>6.89</v>
      </c>
      <c r="I7300" t="s">
        <v>964</v>
      </c>
      <c r="J7300" s="18">
        <f t="shared" si="22"/>
        <v>103.35</v>
      </c>
      <c r="K7300" s="19"/>
    </row>
    <row r="7301" spans="1:27" x14ac:dyDescent="0.25">
      <c r="B7301" t="s">
        <v>1259</v>
      </c>
      <c r="C7301" t="s">
        <v>56</v>
      </c>
      <c r="D7301" t="s">
        <v>1260</v>
      </c>
      <c r="E7301" s="16">
        <v>2</v>
      </c>
      <c r="G7301" t="s">
        <v>963</v>
      </c>
      <c r="H7301" s="17">
        <v>1.44</v>
      </c>
      <c r="I7301" t="s">
        <v>964</v>
      </c>
      <c r="J7301" s="18">
        <f t="shared" si="22"/>
        <v>2.88</v>
      </c>
      <c r="K7301" s="19"/>
    </row>
    <row r="7302" spans="1:27" x14ac:dyDescent="0.25">
      <c r="B7302" t="s">
        <v>1210</v>
      </c>
      <c r="C7302" t="s">
        <v>56</v>
      </c>
      <c r="D7302" t="s">
        <v>480</v>
      </c>
      <c r="E7302" s="16">
        <v>13</v>
      </c>
      <c r="G7302" t="s">
        <v>963</v>
      </c>
      <c r="H7302" s="17">
        <v>13.06</v>
      </c>
      <c r="I7302" t="s">
        <v>964</v>
      </c>
      <c r="J7302" s="18">
        <f t="shared" si="22"/>
        <v>169.78</v>
      </c>
      <c r="K7302" s="19"/>
    </row>
    <row r="7303" spans="1:27" x14ac:dyDescent="0.25">
      <c r="B7303" t="s">
        <v>1263</v>
      </c>
      <c r="C7303" t="s">
        <v>56</v>
      </c>
      <c r="D7303" t="s">
        <v>1264</v>
      </c>
      <c r="E7303" s="16">
        <v>13</v>
      </c>
      <c r="G7303" t="s">
        <v>963</v>
      </c>
      <c r="H7303" s="17">
        <v>1.62</v>
      </c>
      <c r="I7303" t="s">
        <v>964</v>
      </c>
      <c r="J7303" s="18">
        <f t="shared" si="22"/>
        <v>21.06</v>
      </c>
      <c r="K7303" s="19"/>
    </row>
    <row r="7304" spans="1:27" x14ac:dyDescent="0.25">
      <c r="D7304" s="20" t="s">
        <v>2488</v>
      </c>
      <c r="E7304" s="19"/>
      <c r="H7304" s="19"/>
      <c r="K7304" s="17">
        <f>SUM(J7298:J7303)</f>
        <v>452.91</v>
      </c>
    </row>
    <row r="7305" spans="1:27" x14ac:dyDescent="0.25">
      <c r="D7305" s="20" t="s">
        <v>979</v>
      </c>
      <c r="E7305" s="19"/>
      <c r="H7305" s="19"/>
      <c r="K7305" s="21">
        <f>SUM(J7297:J7304)</f>
        <v>452.91</v>
      </c>
    </row>
    <row r="7306" spans="1:27" x14ac:dyDescent="0.25">
      <c r="D7306" s="20" t="s">
        <v>1012</v>
      </c>
      <c r="E7306" s="19"/>
      <c r="H7306" s="19">
        <v>2.4</v>
      </c>
      <c r="I7306" t="s">
        <v>981</v>
      </c>
      <c r="K7306" s="17">
        <f>ROUND(H7306/100*K7305,5)</f>
        <v>10.86984</v>
      </c>
    </row>
    <row r="7307" spans="1:27" x14ac:dyDescent="0.25">
      <c r="D7307" s="20" t="s">
        <v>982</v>
      </c>
      <c r="E7307" s="19"/>
      <c r="H7307" s="19"/>
      <c r="K7307" s="21">
        <f>SUM(K7305:K7306)</f>
        <v>463.77984000000004</v>
      </c>
    </row>
    <row r="7309" spans="1:27" ht="45" customHeight="1" x14ac:dyDescent="0.25">
      <c r="A7309" s="12" t="s">
        <v>2522</v>
      </c>
      <c r="B7309" s="12" t="s">
        <v>522</v>
      </c>
      <c r="C7309" s="13" t="s">
        <v>12</v>
      </c>
      <c r="D7309" s="61" t="s">
        <v>523</v>
      </c>
      <c r="E7309" s="62"/>
      <c r="F7309" s="62"/>
      <c r="G7309" s="13"/>
      <c r="H7309" s="14" t="s">
        <v>958</v>
      </c>
      <c r="I7309" s="63">
        <v>1</v>
      </c>
      <c r="J7309" s="64"/>
      <c r="K7309" s="15">
        <f>ROUND(K7320,2)</f>
        <v>353.34</v>
      </c>
      <c r="L7309" s="13"/>
      <c r="M7309" s="13"/>
      <c r="N7309" s="13"/>
      <c r="O7309" s="13"/>
      <c r="P7309" s="13"/>
      <c r="Q7309" s="13"/>
      <c r="R7309" s="13"/>
      <c r="S7309" s="13"/>
      <c r="T7309" s="13"/>
      <c r="U7309" s="13"/>
      <c r="V7309" s="13"/>
      <c r="W7309" s="13"/>
      <c r="X7309" s="13"/>
      <c r="Y7309" s="13"/>
      <c r="Z7309" s="13"/>
      <c r="AA7309" s="13"/>
    </row>
    <row r="7310" spans="1:27" x14ac:dyDescent="0.25">
      <c r="B7310" s="9" t="s">
        <v>998</v>
      </c>
    </row>
    <row r="7311" spans="1:27" x14ac:dyDescent="0.25">
      <c r="B7311" t="s">
        <v>1202</v>
      </c>
      <c r="C7311" t="s">
        <v>56</v>
      </c>
      <c r="D7311" t="s">
        <v>1203</v>
      </c>
      <c r="E7311" s="16">
        <v>2</v>
      </c>
      <c r="G7311" t="s">
        <v>963</v>
      </c>
      <c r="H7311" s="17">
        <v>12.06</v>
      </c>
      <c r="I7311" t="s">
        <v>964</v>
      </c>
      <c r="J7311" s="18">
        <f t="shared" ref="J7311:J7316" si="23">ROUND(E7311* H7311,5)</f>
        <v>24.12</v>
      </c>
      <c r="K7311" s="19"/>
    </row>
    <row r="7312" spans="1:27" x14ac:dyDescent="0.25">
      <c r="B7312" t="s">
        <v>1315</v>
      </c>
      <c r="C7312" t="s">
        <v>12</v>
      </c>
      <c r="D7312" t="s">
        <v>1316</v>
      </c>
      <c r="E7312" s="16">
        <v>2</v>
      </c>
      <c r="G7312" t="s">
        <v>963</v>
      </c>
      <c r="H7312" s="17">
        <v>65.86</v>
      </c>
      <c r="I7312" t="s">
        <v>964</v>
      </c>
      <c r="J7312" s="18">
        <f t="shared" si="23"/>
        <v>131.72</v>
      </c>
      <c r="K7312" s="19"/>
    </row>
    <row r="7313" spans="1:27" x14ac:dyDescent="0.25">
      <c r="B7313" t="s">
        <v>1321</v>
      </c>
      <c r="C7313" t="s">
        <v>56</v>
      </c>
      <c r="D7313" t="s">
        <v>1322</v>
      </c>
      <c r="E7313" s="16">
        <v>10</v>
      </c>
      <c r="G7313" t="s">
        <v>963</v>
      </c>
      <c r="H7313" s="17">
        <v>6.89</v>
      </c>
      <c r="I7313" t="s">
        <v>964</v>
      </c>
      <c r="J7313" s="18">
        <f t="shared" si="23"/>
        <v>68.900000000000006</v>
      </c>
      <c r="K7313" s="19"/>
    </row>
    <row r="7314" spans="1:27" x14ac:dyDescent="0.25">
      <c r="B7314" t="s">
        <v>1259</v>
      </c>
      <c r="C7314" t="s">
        <v>56</v>
      </c>
      <c r="D7314" t="s">
        <v>1260</v>
      </c>
      <c r="E7314" s="16">
        <v>2</v>
      </c>
      <c r="G7314" t="s">
        <v>963</v>
      </c>
      <c r="H7314" s="17">
        <v>1.44</v>
      </c>
      <c r="I7314" t="s">
        <v>964</v>
      </c>
      <c r="J7314" s="18">
        <f t="shared" si="23"/>
        <v>2.88</v>
      </c>
      <c r="K7314" s="19"/>
    </row>
    <row r="7315" spans="1:27" x14ac:dyDescent="0.25">
      <c r="B7315" t="s">
        <v>1263</v>
      </c>
      <c r="C7315" t="s">
        <v>56</v>
      </c>
      <c r="D7315" t="s">
        <v>1264</v>
      </c>
      <c r="E7315" s="16">
        <v>8</v>
      </c>
      <c r="G7315" t="s">
        <v>963</v>
      </c>
      <c r="H7315" s="17">
        <v>1.62</v>
      </c>
      <c r="I7315" t="s">
        <v>964</v>
      </c>
      <c r="J7315" s="18">
        <f t="shared" si="23"/>
        <v>12.96</v>
      </c>
      <c r="K7315" s="19"/>
    </row>
    <row r="7316" spans="1:27" x14ac:dyDescent="0.25">
      <c r="B7316" t="s">
        <v>1210</v>
      </c>
      <c r="C7316" t="s">
        <v>56</v>
      </c>
      <c r="D7316" t="s">
        <v>480</v>
      </c>
      <c r="E7316" s="16">
        <v>8</v>
      </c>
      <c r="G7316" t="s">
        <v>963</v>
      </c>
      <c r="H7316" s="17">
        <v>13.06</v>
      </c>
      <c r="I7316" t="s">
        <v>964</v>
      </c>
      <c r="J7316" s="18">
        <f t="shared" si="23"/>
        <v>104.48</v>
      </c>
      <c r="K7316" s="19"/>
    </row>
    <row r="7317" spans="1:27" x14ac:dyDescent="0.25">
      <c r="D7317" s="20" t="s">
        <v>2488</v>
      </c>
      <c r="E7317" s="19"/>
      <c r="H7317" s="19"/>
      <c r="K7317" s="17">
        <f>SUM(J7311:J7316)</f>
        <v>345.06</v>
      </c>
    </row>
    <row r="7318" spans="1:27" x14ac:dyDescent="0.25">
      <c r="D7318" s="20" t="s">
        <v>979</v>
      </c>
      <c r="E7318" s="19"/>
      <c r="H7318" s="19"/>
      <c r="K7318" s="21">
        <f>SUM(J7310:J7317)</f>
        <v>345.06</v>
      </c>
    </row>
    <row r="7319" spans="1:27" x14ac:dyDescent="0.25">
      <c r="D7319" s="20" t="s">
        <v>1012</v>
      </c>
      <c r="E7319" s="19"/>
      <c r="H7319" s="19">
        <v>2.4</v>
      </c>
      <c r="I7319" t="s">
        <v>981</v>
      </c>
      <c r="K7319" s="17">
        <f>ROUND(H7319/100*K7318,5)</f>
        <v>8.2814399999999999</v>
      </c>
    </row>
    <row r="7320" spans="1:27" x14ac:dyDescent="0.25">
      <c r="D7320" s="20" t="s">
        <v>982</v>
      </c>
      <c r="E7320" s="19"/>
      <c r="H7320" s="19"/>
      <c r="K7320" s="21">
        <f>SUM(K7318:K7319)</f>
        <v>353.34143999999998</v>
      </c>
    </row>
    <row r="7322" spans="1:27" ht="45" customHeight="1" x14ac:dyDescent="0.25">
      <c r="A7322" s="12" t="s">
        <v>2523</v>
      </c>
      <c r="B7322" s="12" t="s">
        <v>526</v>
      </c>
      <c r="C7322" s="13" t="s">
        <v>12</v>
      </c>
      <c r="D7322" s="61" t="s">
        <v>527</v>
      </c>
      <c r="E7322" s="62"/>
      <c r="F7322" s="62"/>
      <c r="G7322" s="13"/>
      <c r="H7322" s="14" t="s">
        <v>958</v>
      </c>
      <c r="I7322" s="63">
        <v>1</v>
      </c>
      <c r="J7322" s="64"/>
      <c r="K7322" s="15">
        <f>ROUND(K7333,2)</f>
        <v>618.39</v>
      </c>
      <c r="L7322" s="13"/>
      <c r="M7322" s="13"/>
      <c r="N7322" s="13"/>
      <c r="O7322" s="13"/>
      <c r="P7322" s="13"/>
      <c r="Q7322" s="13"/>
      <c r="R7322" s="13"/>
      <c r="S7322" s="13"/>
      <c r="T7322" s="13"/>
      <c r="U7322" s="13"/>
      <c r="V7322" s="13"/>
      <c r="W7322" s="13"/>
      <c r="X7322" s="13"/>
      <c r="Y7322" s="13"/>
      <c r="Z7322" s="13"/>
      <c r="AA7322" s="13"/>
    </row>
    <row r="7323" spans="1:27" x14ac:dyDescent="0.25">
      <c r="B7323" s="9" t="s">
        <v>998</v>
      </c>
    </row>
    <row r="7324" spans="1:27" x14ac:dyDescent="0.25">
      <c r="B7324" t="s">
        <v>1315</v>
      </c>
      <c r="C7324" t="s">
        <v>12</v>
      </c>
      <c r="D7324" t="s">
        <v>1316</v>
      </c>
      <c r="E7324" s="16">
        <v>2</v>
      </c>
      <c r="G7324" t="s">
        <v>963</v>
      </c>
      <c r="H7324" s="17">
        <v>65.86</v>
      </c>
      <c r="I7324" t="s">
        <v>964</v>
      </c>
      <c r="J7324" s="18">
        <f t="shared" ref="J7324:J7329" si="24">ROUND(E7324* H7324,5)</f>
        <v>131.72</v>
      </c>
      <c r="K7324" s="19"/>
    </row>
    <row r="7325" spans="1:27" x14ac:dyDescent="0.25">
      <c r="B7325" t="s">
        <v>1321</v>
      </c>
      <c r="C7325" t="s">
        <v>56</v>
      </c>
      <c r="D7325" t="s">
        <v>1322</v>
      </c>
      <c r="E7325" s="16">
        <v>22</v>
      </c>
      <c r="G7325" t="s">
        <v>963</v>
      </c>
      <c r="H7325" s="17">
        <v>6.89</v>
      </c>
      <c r="I7325" t="s">
        <v>964</v>
      </c>
      <c r="J7325" s="18">
        <f t="shared" si="24"/>
        <v>151.58000000000001</v>
      </c>
      <c r="K7325" s="19"/>
    </row>
    <row r="7326" spans="1:27" x14ac:dyDescent="0.25">
      <c r="B7326" t="s">
        <v>1202</v>
      </c>
      <c r="C7326" t="s">
        <v>56</v>
      </c>
      <c r="D7326" t="s">
        <v>1203</v>
      </c>
      <c r="E7326" s="16">
        <v>2</v>
      </c>
      <c r="G7326" t="s">
        <v>963</v>
      </c>
      <c r="H7326" s="17">
        <v>12.06</v>
      </c>
      <c r="I7326" t="s">
        <v>964</v>
      </c>
      <c r="J7326" s="18">
        <f t="shared" si="24"/>
        <v>24.12</v>
      </c>
      <c r="K7326" s="19"/>
    </row>
    <row r="7327" spans="1:27" x14ac:dyDescent="0.25">
      <c r="B7327" t="s">
        <v>1259</v>
      </c>
      <c r="C7327" t="s">
        <v>56</v>
      </c>
      <c r="D7327" t="s">
        <v>1260</v>
      </c>
      <c r="E7327" s="16">
        <v>2</v>
      </c>
      <c r="G7327" t="s">
        <v>963</v>
      </c>
      <c r="H7327" s="17">
        <v>1.44</v>
      </c>
      <c r="I7327" t="s">
        <v>964</v>
      </c>
      <c r="J7327" s="18">
        <f t="shared" si="24"/>
        <v>2.88</v>
      </c>
      <c r="K7327" s="19"/>
    </row>
    <row r="7328" spans="1:27" x14ac:dyDescent="0.25">
      <c r="B7328" t="s">
        <v>1263</v>
      </c>
      <c r="C7328" t="s">
        <v>56</v>
      </c>
      <c r="D7328" t="s">
        <v>1264</v>
      </c>
      <c r="E7328" s="16">
        <v>20</v>
      </c>
      <c r="G7328" t="s">
        <v>963</v>
      </c>
      <c r="H7328" s="17">
        <v>1.62</v>
      </c>
      <c r="I7328" t="s">
        <v>964</v>
      </c>
      <c r="J7328" s="18">
        <f t="shared" si="24"/>
        <v>32.4</v>
      </c>
      <c r="K7328" s="19"/>
    </row>
    <row r="7329" spans="1:27" x14ac:dyDescent="0.25">
      <c r="B7329" t="s">
        <v>1210</v>
      </c>
      <c r="C7329" t="s">
        <v>56</v>
      </c>
      <c r="D7329" t="s">
        <v>480</v>
      </c>
      <c r="E7329" s="16">
        <v>20</v>
      </c>
      <c r="G7329" t="s">
        <v>963</v>
      </c>
      <c r="H7329" s="17">
        <v>13.06</v>
      </c>
      <c r="I7329" t="s">
        <v>964</v>
      </c>
      <c r="J7329" s="18">
        <f t="shared" si="24"/>
        <v>261.2</v>
      </c>
      <c r="K7329" s="19"/>
    </row>
    <row r="7330" spans="1:27" x14ac:dyDescent="0.25">
      <c r="D7330" s="20" t="s">
        <v>2488</v>
      </c>
      <c r="E7330" s="19"/>
      <c r="H7330" s="19"/>
      <c r="K7330" s="17">
        <f>SUM(J7324:J7329)</f>
        <v>603.9</v>
      </c>
    </row>
    <row r="7331" spans="1:27" x14ac:dyDescent="0.25">
      <c r="D7331" s="20" t="s">
        <v>979</v>
      </c>
      <c r="E7331" s="19"/>
      <c r="H7331" s="19"/>
      <c r="K7331" s="21">
        <f>SUM(J7323:J7330)</f>
        <v>603.9</v>
      </c>
    </row>
    <row r="7332" spans="1:27" x14ac:dyDescent="0.25">
      <c r="D7332" s="20" t="s">
        <v>1012</v>
      </c>
      <c r="E7332" s="19"/>
      <c r="H7332" s="19">
        <v>2.4</v>
      </c>
      <c r="I7332" t="s">
        <v>981</v>
      </c>
      <c r="K7332" s="17">
        <f>ROUND(H7332/100*K7331,5)</f>
        <v>14.493600000000001</v>
      </c>
    </row>
    <row r="7333" spans="1:27" x14ac:dyDescent="0.25">
      <c r="D7333" s="20" t="s">
        <v>982</v>
      </c>
      <c r="E7333" s="19"/>
      <c r="H7333" s="19"/>
      <c r="K7333" s="21">
        <f>SUM(K7331:K7332)</f>
        <v>618.39359999999999</v>
      </c>
    </row>
    <row r="7335" spans="1:27" ht="45" customHeight="1" x14ac:dyDescent="0.25">
      <c r="A7335" s="12" t="s">
        <v>2524</v>
      </c>
      <c r="B7335" s="12" t="s">
        <v>530</v>
      </c>
      <c r="C7335" s="13" t="s">
        <v>12</v>
      </c>
      <c r="D7335" s="61" t="s">
        <v>531</v>
      </c>
      <c r="E7335" s="62"/>
      <c r="F7335" s="62"/>
      <c r="G7335" s="13"/>
      <c r="H7335" s="14" t="s">
        <v>958</v>
      </c>
      <c r="I7335" s="63">
        <v>1</v>
      </c>
      <c r="J7335" s="64"/>
      <c r="K7335" s="15">
        <f>ROUND(K7345,2)</f>
        <v>416.86</v>
      </c>
      <c r="L7335" s="13"/>
      <c r="M7335" s="13"/>
      <c r="N7335" s="13"/>
      <c r="O7335" s="13"/>
      <c r="P7335" s="13"/>
      <c r="Q7335" s="13"/>
      <c r="R7335" s="13"/>
      <c r="S7335" s="13"/>
      <c r="T7335" s="13"/>
      <c r="U7335" s="13"/>
      <c r="V7335" s="13"/>
      <c r="W7335" s="13"/>
      <c r="X7335" s="13"/>
      <c r="Y7335" s="13"/>
      <c r="Z7335" s="13"/>
      <c r="AA7335" s="13"/>
    </row>
    <row r="7336" spans="1:27" x14ac:dyDescent="0.25">
      <c r="B7336" s="9" t="s">
        <v>998</v>
      </c>
    </row>
    <row r="7337" spans="1:27" x14ac:dyDescent="0.25">
      <c r="B7337" t="s">
        <v>1311</v>
      </c>
      <c r="C7337" t="s">
        <v>12</v>
      </c>
      <c r="D7337" t="s">
        <v>1312</v>
      </c>
      <c r="E7337" s="16">
        <v>1</v>
      </c>
      <c r="G7337" t="s">
        <v>963</v>
      </c>
      <c r="H7337" s="17">
        <v>59.67</v>
      </c>
      <c r="I7337" t="s">
        <v>964</v>
      </c>
      <c r="J7337" s="18">
        <f>ROUND(E7337* H7337,5)</f>
        <v>59.67</v>
      </c>
      <c r="K7337" s="19"/>
    </row>
    <row r="7338" spans="1:27" x14ac:dyDescent="0.25">
      <c r="B7338" t="s">
        <v>1210</v>
      </c>
      <c r="C7338" t="s">
        <v>56</v>
      </c>
      <c r="D7338" t="s">
        <v>480</v>
      </c>
      <c r="E7338" s="16">
        <v>10</v>
      </c>
      <c r="G7338" t="s">
        <v>963</v>
      </c>
      <c r="H7338" s="17">
        <v>13.06</v>
      </c>
      <c r="I7338" t="s">
        <v>964</v>
      </c>
      <c r="J7338" s="18">
        <f>ROUND(E7338* H7338,5)</f>
        <v>130.6</v>
      </c>
      <c r="K7338" s="19"/>
    </row>
    <row r="7339" spans="1:27" x14ac:dyDescent="0.25">
      <c r="B7339" t="s">
        <v>1321</v>
      </c>
      <c r="C7339" t="s">
        <v>56</v>
      </c>
      <c r="D7339" t="s">
        <v>1322</v>
      </c>
      <c r="E7339" s="16">
        <v>10</v>
      </c>
      <c r="G7339" t="s">
        <v>963</v>
      </c>
      <c r="H7339" s="17">
        <v>6.89</v>
      </c>
      <c r="I7339" t="s">
        <v>964</v>
      </c>
      <c r="J7339" s="18">
        <f>ROUND(E7339* H7339,5)</f>
        <v>68.900000000000006</v>
      </c>
      <c r="K7339" s="19"/>
    </row>
    <row r="7340" spans="1:27" x14ac:dyDescent="0.25">
      <c r="B7340" t="s">
        <v>1315</v>
      </c>
      <c r="C7340" t="s">
        <v>12</v>
      </c>
      <c r="D7340" t="s">
        <v>1316</v>
      </c>
      <c r="E7340" s="16">
        <v>2</v>
      </c>
      <c r="G7340" t="s">
        <v>963</v>
      </c>
      <c r="H7340" s="17">
        <v>65.86</v>
      </c>
      <c r="I7340" t="s">
        <v>964</v>
      </c>
      <c r="J7340" s="18">
        <f>ROUND(E7340* H7340,5)</f>
        <v>131.72</v>
      </c>
      <c r="K7340" s="19"/>
    </row>
    <row r="7341" spans="1:27" x14ac:dyDescent="0.25">
      <c r="B7341" t="s">
        <v>1263</v>
      </c>
      <c r="C7341" t="s">
        <v>56</v>
      </c>
      <c r="D7341" t="s">
        <v>1264</v>
      </c>
      <c r="E7341" s="16">
        <v>10</v>
      </c>
      <c r="G7341" t="s">
        <v>963</v>
      </c>
      <c r="H7341" s="17">
        <v>1.62</v>
      </c>
      <c r="I7341" t="s">
        <v>964</v>
      </c>
      <c r="J7341" s="18">
        <f>ROUND(E7341* H7341,5)</f>
        <v>16.2</v>
      </c>
      <c r="K7341" s="19"/>
    </row>
    <row r="7342" spans="1:27" x14ac:dyDescent="0.25">
      <c r="D7342" s="20" t="s">
        <v>2488</v>
      </c>
      <c r="E7342" s="19"/>
      <c r="H7342" s="19"/>
      <c r="K7342" s="17">
        <f>SUM(J7337:J7341)</f>
        <v>407.09</v>
      </c>
    </row>
    <row r="7343" spans="1:27" x14ac:dyDescent="0.25">
      <c r="D7343" s="20" t="s">
        <v>979</v>
      </c>
      <c r="E7343" s="19"/>
      <c r="H7343" s="19"/>
      <c r="K7343" s="21">
        <f>SUM(J7336:J7342)</f>
        <v>407.09</v>
      </c>
    </row>
    <row r="7344" spans="1:27" x14ac:dyDescent="0.25">
      <c r="D7344" s="20" t="s">
        <v>1012</v>
      </c>
      <c r="E7344" s="19"/>
      <c r="H7344" s="19">
        <v>2.4</v>
      </c>
      <c r="I7344" t="s">
        <v>981</v>
      </c>
      <c r="K7344" s="17">
        <f>ROUND(H7344/100*K7343,5)</f>
        <v>9.7701600000000006</v>
      </c>
    </row>
    <row r="7345" spans="1:27" x14ac:dyDescent="0.25">
      <c r="D7345" s="20" t="s">
        <v>982</v>
      </c>
      <c r="E7345" s="19"/>
      <c r="H7345" s="19"/>
      <c r="K7345" s="21">
        <f>SUM(K7343:K7344)</f>
        <v>416.86015999999995</v>
      </c>
    </row>
    <row r="7347" spans="1:27" ht="45" customHeight="1" x14ac:dyDescent="0.25">
      <c r="A7347" s="12" t="s">
        <v>2525</v>
      </c>
      <c r="B7347" s="12" t="s">
        <v>528</v>
      </c>
      <c r="C7347" s="13" t="s">
        <v>12</v>
      </c>
      <c r="D7347" s="61" t="s">
        <v>529</v>
      </c>
      <c r="E7347" s="62"/>
      <c r="F7347" s="62"/>
      <c r="G7347" s="13"/>
      <c r="H7347" s="14" t="s">
        <v>958</v>
      </c>
      <c r="I7347" s="63">
        <v>1</v>
      </c>
      <c r="J7347" s="64"/>
      <c r="K7347" s="15">
        <f>ROUND(K7356,2)</f>
        <v>289.5</v>
      </c>
      <c r="L7347" s="13"/>
      <c r="M7347" s="13"/>
      <c r="N7347" s="13"/>
      <c r="O7347" s="13"/>
      <c r="P7347" s="13"/>
      <c r="Q7347" s="13"/>
      <c r="R7347" s="13"/>
      <c r="S7347" s="13"/>
      <c r="T7347" s="13"/>
      <c r="U7347" s="13"/>
      <c r="V7347" s="13"/>
      <c r="W7347" s="13"/>
      <c r="X7347" s="13"/>
      <c r="Y7347" s="13"/>
      <c r="Z7347" s="13"/>
      <c r="AA7347" s="13"/>
    </row>
    <row r="7348" spans="1:27" x14ac:dyDescent="0.25">
      <c r="B7348" s="9" t="s">
        <v>998</v>
      </c>
    </row>
    <row r="7349" spans="1:27" x14ac:dyDescent="0.25">
      <c r="B7349" t="s">
        <v>1315</v>
      </c>
      <c r="C7349" t="s">
        <v>12</v>
      </c>
      <c r="D7349" t="s">
        <v>1316</v>
      </c>
      <c r="E7349" s="16">
        <v>2</v>
      </c>
      <c r="G7349" t="s">
        <v>963</v>
      </c>
      <c r="H7349" s="17">
        <v>65.86</v>
      </c>
      <c r="I7349" t="s">
        <v>964</v>
      </c>
      <c r="J7349" s="18">
        <f>ROUND(E7349* H7349,5)</f>
        <v>131.72</v>
      </c>
      <c r="K7349" s="19"/>
    </row>
    <row r="7350" spans="1:27" x14ac:dyDescent="0.25">
      <c r="B7350" t="s">
        <v>1321</v>
      </c>
      <c r="C7350" t="s">
        <v>56</v>
      </c>
      <c r="D7350" t="s">
        <v>1322</v>
      </c>
      <c r="E7350" s="16">
        <v>7</v>
      </c>
      <c r="G7350" t="s">
        <v>963</v>
      </c>
      <c r="H7350" s="17">
        <v>6.89</v>
      </c>
      <c r="I7350" t="s">
        <v>964</v>
      </c>
      <c r="J7350" s="18">
        <f>ROUND(E7350* H7350,5)</f>
        <v>48.23</v>
      </c>
      <c r="K7350" s="19"/>
    </row>
    <row r="7351" spans="1:27" x14ac:dyDescent="0.25">
      <c r="B7351" t="s">
        <v>1263</v>
      </c>
      <c r="C7351" t="s">
        <v>56</v>
      </c>
      <c r="D7351" t="s">
        <v>1264</v>
      </c>
      <c r="E7351" s="16">
        <v>7</v>
      </c>
      <c r="G7351" t="s">
        <v>963</v>
      </c>
      <c r="H7351" s="17">
        <v>1.62</v>
      </c>
      <c r="I7351" t="s">
        <v>964</v>
      </c>
      <c r="J7351" s="18">
        <f>ROUND(E7351* H7351,5)</f>
        <v>11.34</v>
      </c>
      <c r="K7351" s="19"/>
    </row>
    <row r="7352" spans="1:27" x14ac:dyDescent="0.25">
      <c r="B7352" t="s">
        <v>1210</v>
      </c>
      <c r="C7352" t="s">
        <v>56</v>
      </c>
      <c r="D7352" t="s">
        <v>480</v>
      </c>
      <c r="E7352" s="16">
        <v>7</v>
      </c>
      <c r="G7352" t="s">
        <v>963</v>
      </c>
      <c r="H7352" s="17">
        <v>13.06</v>
      </c>
      <c r="I7352" t="s">
        <v>964</v>
      </c>
      <c r="J7352" s="18">
        <f>ROUND(E7352* H7352,5)</f>
        <v>91.42</v>
      </c>
      <c r="K7352" s="19"/>
    </row>
    <row r="7353" spans="1:27" x14ac:dyDescent="0.25">
      <c r="D7353" s="20" t="s">
        <v>2488</v>
      </c>
      <c r="E7353" s="19"/>
      <c r="H7353" s="19"/>
      <c r="K7353" s="17">
        <f>SUM(J7349:J7352)</f>
        <v>282.70999999999998</v>
      </c>
    </row>
    <row r="7354" spans="1:27" x14ac:dyDescent="0.25">
      <c r="D7354" s="20" t="s">
        <v>979</v>
      </c>
      <c r="E7354" s="19"/>
      <c r="H7354" s="19"/>
      <c r="K7354" s="21">
        <f>SUM(J7348:J7353)</f>
        <v>282.70999999999998</v>
      </c>
    </row>
    <row r="7355" spans="1:27" x14ac:dyDescent="0.25">
      <c r="D7355" s="20" t="s">
        <v>1012</v>
      </c>
      <c r="E7355" s="19"/>
      <c r="H7355" s="19">
        <v>2.4</v>
      </c>
      <c r="I7355" t="s">
        <v>981</v>
      </c>
      <c r="K7355" s="17">
        <f>ROUND(H7355/100*K7354,5)</f>
        <v>6.7850400000000004</v>
      </c>
    </row>
    <row r="7356" spans="1:27" x14ac:dyDescent="0.25">
      <c r="D7356" s="20" t="s">
        <v>982</v>
      </c>
      <c r="E7356" s="19"/>
      <c r="H7356" s="19"/>
      <c r="K7356" s="21">
        <f>SUM(K7354:K7355)</f>
        <v>289.49503999999996</v>
      </c>
    </row>
    <row r="7358" spans="1:27" ht="45" customHeight="1" x14ac:dyDescent="0.25">
      <c r="A7358" s="12" t="s">
        <v>2526</v>
      </c>
      <c r="B7358" s="12" t="s">
        <v>532</v>
      </c>
      <c r="C7358" s="13" t="s">
        <v>12</v>
      </c>
      <c r="D7358" s="61" t="s">
        <v>533</v>
      </c>
      <c r="E7358" s="62"/>
      <c r="F7358" s="62"/>
      <c r="G7358" s="13"/>
      <c r="H7358" s="14" t="s">
        <v>958</v>
      </c>
      <c r="I7358" s="63">
        <v>1</v>
      </c>
      <c r="J7358" s="64"/>
      <c r="K7358" s="15">
        <f>ROUND(K7367,2)</f>
        <v>267.41000000000003</v>
      </c>
      <c r="L7358" s="13"/>
      <c r="M7358" s="13"/>
      <c r="N7358" s="13"/>
      <c r="O7358" s="13"/>
      <c r="P7358" s="13"/>
      <c r="Q7358" s="13"/>
      <c r="R7358" s="13"/>
      <c r="S7358" s="13"/>
      <c r="T7358" s="13"/>
      <c r="U7358" s="13"/>
      <c r="V7358" s="13"/>
      <c r="W7358" s="13"/>
      <c r="X7358" s="13"/>
      <c r="Y7358" s="13"/>
      <c r="Z7358" s="13"/>
      <c r="AA7358" s="13"/>
    </row>
    <row r="7359" spans="1:27" x14ac:dyDescent="0.25">
      <c r="B7359" s="9" t="s">
        <v>998</v>
      </c>
    </row>
    <row r="7360" spans="1:27" x14ac:dyDescent="0.25">
      <c r="B7360" t="s">
        <v>1321</v>
      </c>
      <c r="C7360" t="s">
        <v>56</v>
      </c>
      <c r="D7360" t="s">
        <v>1322</v>
      </c>
      <c r="E7360" s="16">
        <v>6</v>
      </c>
      <c r="G7360" t="s">
        <v>963</v>
      </c>
      <c r="H7360" s="17">
        <v>6.89</v>
      </c>
      <c r="I7360" t="s">
        <v>964</v>
      </c>
      <c r="J7360" s="18">
        <f>ROUND(E7360* H7360,5)</f>
        <v>41.34</v>
      </c>
      <c r="K7360" s="19"/>
    </row>
    <row r="7361" spans="1:27" x14ac:dyDescent="0.25">
      <c r="B7361" t="s">
        <v>1315</v>
      </c>
      <c r="C7361" t="s">
        <v>12</v>
      </c>
      <c r="D7361" t="s">
        <v>1316</v>
      </c>
      <c r="E7361" s="16">
        <v>2</v>
      </c>
      <c r="G7361" t="s">
        <v>963</v>
      </c>
      <c r="H7361" s="17">
        <v>65.86</v>
      </c>
      <c r="I7361" t="s">
        <v>964</v>
      </c>
      <c r="J7361" s="18">
        <f>ROUND(E7361* H7361,5)</f>
        <v>131.72</v>
      </c>
      <c r="K7361" s="19"/>
    </row>
    <row r="7362" spans="1:27" x14ac:dyDescent="0.25">
      <c r="B7362" t="s">
        <v>1210</v>
      </c>
      <c r="C7362" t="s">
        <v>56</v>
      </c>
      <c r="D7362" t="s">
        <v>480</v>
      </c>
      <c r="E7362" s="16">
        <v>6</v>
      </c>
      <c r="G7362" t="s">
        <v>963</v>
      </c>
      <c r="H7362" s="17">
        <v>13.06</v>
      </c>
      <c r="I7362" t="s">
        <v>964</v>
      </c>
      <c r="J7362" s="18">
        <f>ROUND(E7362* H7362,5)</f>
        <v>78.36</v>
      </c>
      <c r="K7362" s="19"/>
    </row>
    <row r="7363" spans="1:27" x14ac:dyDescent="0.25">
      <c r="B7363" t="s">
        <v>1263</v>
      </c>
      <c r="C7363" t="s">
        <v>56</v>
      </c>
      <c r="D7363" t="s">
        <v>1264</v>
      </c>
      <c r="E7363" s="16">
        <v>6</v>
      </c>
      <c r="G7363" t="s">
        <v>963</v>
      </c>
      <c r="H7363" s="17">
        <v>1.62</v>
      </c>
      <c r="I7363" t="s">
        <v>964</v>
      </c>
      <c r="J7363" s="18">
        <f>ROUND(E7363* H7363,5)</f>
        <v>9.7200000000000006</v>
      </c>
      <c r="K7363" s="19"/>
    </row>
    <row r="7364" spans="1:27" x14ac:dyDescent="0.25">
      <c r="D7364" s="20" t="s">
        <v>2488</v>
      </c>
      <c r="E7364" s="19"/>
      <c r="H7364" s="19"/>
      <c r="K7364" s="17">
        <f>SUM(J7360:J7363)</f>
        <v>261.14000000000004</v>
      </c>
    </row>
    <row r="7365" spans="1:27" x14ac:dyDescent="0.25">
      <c r="D7365" s="20" t="s">
        <v>979</v>
      </c>
      <c r="E7365" s="19"/>
      <c r="H7365" s="19"/>
      <c r="K7365" s="21">
        <f>SUM(J7359:J7364)</f>
        <v>261.14000000000004</v>
      </c>
    </row>
    <row r="7366" spans="1:27" x14ac:dyDescent="0.25">
      <c r="D7366" s="20" t="s">
        <v>1012</v>
      </c>
      <c r="E7366" s="19"/>
      <c r="H7366" s="19">
        <v>2.4</v>
      </c>
      <c r="I7366" t="s">
        <v>981</v>
      </c>
      <c r="K7366" s="17">
        <f>ROUND(H7366/100*K7365,5)</f>
        <v>6.26736</v>
      </c>
    </row>
    <row r="7367" spans="1:27" x14ac:dyDescent="0.25">
      <c r="D7367" s="20" t="s">
        <v>982</v>
      </c>
      <c r="E7367" s="19"/>
      <c r="H7367" s="19"/>
      <c r="K7367" s="21">
        <f>SUM(K7365:K7366)</f>
        <v>267.40736000000004</v>
      </c>
    </row>
    <row r="7369" spans="1:27" ht="45" customHeight="1" x14ac:dyDescent="0.25">
      <c r="A7369" s="12" t="s">
        <v>2527</v>
      </c>
      <c r="B7369" s="12" t="s">
        <v>534</v>
      </c>
      <c r="C7369" s="13" t="s">
        <v>12</v>
      </c>
      <c r="D7369" s="61" t="s">
        <v>535</v>
      </c>
      <c r="E7369" s="62"/>
      <c r="F7369" s="62"/>
      <c r="G7369" s="13"/>
      <c r="H7369" s="14" t="s">
        <v>958</v>
      </c>
      <c r="I7369" s="63">
        <v>1</v>
      </c>
      <c r="J7369" s="64"/>
      <c r="K7369" s="15">
        <f>ROUND(K7378,2)</f>
        <v>155.79</v>
      </c>
      <c r="L7369" s="13"/>
      <c r="M7369" s="13"/>
      <c r="N7369" s="13"/>
      <c r="O7369" s="13"/>
      <c r="P7369" s="13"/>
      <c r="Q7369" s="13"/>
      <c r="R7369" s="13"/>
      <c r="S7369" s="13"/>
      <c r="T7369" s="13"/>
      <c r="U7369" s="13"/>
      <c r="V7369" s="13"/>
      <c r="W7369" s="13"/>
      <c r="X7369" s="13"/>
      <c r="Y7369" s="13"/>
      <c r="Z7369" s="13"/>
      <c r="AA7369" s="13"/>
    </row>
    <row r="7370" spans="1:27" x14ac:dyDescent="0.25">
      <c r="B7370" s="9" t="s">
        <v>998</v>
      </c>
    </row>
    <row r="7371" spans="1:27" x14ac:dyDescent="0.25">
      <c r="B7371" t="s">
        <v>1315</v>
      </c>
      <c r="C7371" t="s">
        <v>12</v>
      </c>
      <c r="D7371" t="s">
        <v>1316</v>
      </c>
      <c r="E7371" s="16">
        <v>1</v>
      </c>
      <c r="G7371" t="s">
        <v>963</v>
      </c>
      <c r="H7371" s="17">
        <v>65.86</v>
      </c>
      <c r="I7371" t="s">
        <v>964</v>
      </c>
      <c r="J7371" s="18">
        <f>ROUND(E7371* H7371,5)</f>
        <v>65.86</v>
      </c>
      <c r="K7371" s="19"/>
    </row>
    <row r="7372" spans="1:27" x14ac:dyDescent="0.25">
      <c r="B7372" t="s">
        <v>1321</v>
      </c>
      <c r="C7372" t="s">
        <v>56</v>
      </c>
      <c r="D7372" t="s">
        <v>1322</v>
      </c>
      <c r="E7372" s="16">
        <v>4</v>
      </c>
      <c r="G7372" t="s">
        <v>963</v>
      </c>
      <c r="H7372" s="17">
        <v>6.89</v>
      </c>
      <c r="I7372" t="s">
        <v>964</v>
      </c>
      <c r="J7372" s="18">
        <f>ROUND(E7372* H7372,5)</f>
        <v>27.56</v>
      </c>
      <c r="K7372" s="19"/>
    </row>
    <row r="7373" spans="1:27" x14ac:dyDescent="0.25">
      <c r="B7373" t="s">
        <v>1263</v>
      </c>
      <c r="C7373" t="s">
        <v>56</v>
      </c>
      <c r="D7373" t="s">
        <v>1264</v>
      </c>
      <c r="E7373" s="16">
        <v>4</v>
      </c>
      <c r="G7373" t="s">
        <v>963</v>
      </c>
      <c r="H7373" s="17">
        <v>1.62</v>
      </c>
      <c r="I7373" t="s">
        <v>964</v>
      </c>
      <c r="J7373" s="18">
        <f>ROUND(E7373* H7373,5)</f>
        <v>6.48</v>
      </c>
      <c r="K7373" s="19"/>
    </row>
    <row r="7374" spans="1:27" x14ac:dyDescent="0.25">
      <c r="B7374" t="s">
        <v>1210</v>
      </c>
      <c r="C7374" t="s">
        <v>56</v>
      </c>
      <c r="D7374" t="s">
        <v>480</v>
      </c>
      <c r="E7374" s="16">
        <v>4</v>
      </c>
      <c r="G7374" t="s">
        <v>963</v>
      </c>
      <c r="H7374" s="17">
        <v>13.06</v>
      </c>
      <c r="I7374" t="s">
        <v>964</v>
      </c>
      <c r="J7374" s="18">
        <f>ROUND(E7374* H7374,5)</f>
        <v>52.24</v>
      </c>
      <c r="K7374" s="19"/>
    </row>
    <row r="7375" spans="1:27" x14ac:dyDescent="0.25">
      <c r="D7375" s="20" t="s">
        <v>2488</v>
      </c>
      <c r="E7375" s="19"/>
      <c r="H7375" s="19"/>
      <c r="K7375" s="17">
        <f>SUM(J7371:J7374)</f>
        <v>152.14000000000001</v>
      </c>
    </row>
    <row r="7376" spans="1:27" x14ac:dyDescent="0.25">
      <c r="D7376" s="20" t="s">
        <v>979</v>
      </c>
      <c r="E7376" s="19"/>
      <c r="H7376" s="19"/>
      <c r="K7376" s="21">
        <f>SUM(J7370:J7375)</f>
        <v>152.14000000000001</v>
      </c>
    </row>
    <row r="7377" spans="1:27" x14ac:dyDescent="0.25">
      <c r="D7377" s="20" t="s">
        <v>1012</v>
      </c>
      <c r="E7377" s="19"/>
      <c r="H7377" s="19">
        <v>2.4</v>
      </c>
      <c r="I7377" t="s">
        <v>981</v>
      </c>
      <c r="K7377" s="17">
        <f>ROUND(H7377/100*K7376,5)</f>
        <v>3.6513599999999999</v>
      </c>
    </row>
    <row r="7378" spans="1:27" x14ac:dyDescent="0.25">
      <c r="D7378" s="20" t="s">
        <v>982</v>
      </c>
      <c r="E7378" s="19"/>
      <c r="H7378" s="19"/>
      <c r="K7378" s="21">
        <f>SUM(K7376:K7377)</f>
        <v>155.79136000000003</v>
      </c>
    </row>
    <row r="7380" spans="1:27" ht="45" customHeight="1" x14ac:dyDescent="0.25">
      <c r="A7380" s="12" t="s">
        <v>2528</v>
      </c>
      <c r="B7380" s="12" t="s">
        <v>471</v>
      </c>
      <c r="C7380" s="13" t="s">
        <v>12</v>
      </c>
      <c r="D7380" s="61" t="s">
        <v>472</v>
      </c>
      <c r="E7380" s="62"/>
      <c r="F7380" s="62"/>
      <c r="G7380" s="13"/>
      <c r="H7380" s="14" t="s">
        <v>958</v>
      </c>
      <c r="I7380" s="63">
        <v>1</v>
      </c>
      <c r="J7380" s="64"/>
      <c r="K7380" s="15">
        <f>ROUND(K7389,2)</f>
        <v>371.55</v>
      </c>
      <c r="L7380" s="13"/>
      <c r="M7380" s="13"/>
      <c r="N7380" s="13"/>
      <c r="O7380" s="13"/>
      <c r="P7380" s="13"/>
      <c r="Q7380" s="13"/>
      <c r="R7380" s="13"/>
      <c r="S7380" s="13"/>
      <c r="T7380" s="13"/>
      <c r="U7380" s="13"/>
      <c r="V7380" s="13"/>
      <c r="W7380" s="13"/>
      <c r="X7380" s="13"/>
      <c r="Y7380" s="13"/>
      <c r="Z7380" s="13"/>
      <c r="AA7380" s="13"/>
    </row>
    <row r="7381" spans="1:27" x14ac:dyDescent="0.25">
      <c r="B7381" s="9" t="s">
        <v>998</v>
      </c>
    </row>
    <row r="7382" spans="1:27" x14ac:dyDescent="0.25">
      <c r="B7382" t="s">
        <v>483</v>
      </c>
      <c r="C7382" t="s">
        <v>12</v>
      </c>
      <c r="D7382" t="s">
        <v>484</v>
      </c>
      <c r="E7382" s="16">
        <v>1</v>
      </c>
      <c r="G7382" t="s">
        <v>963</v>
      </c>
      <c r="H7382" s="17">
        <v>15.26</v>
      </c>
      <c r="I7382" t="s">
        <v>964</v>
      </c>
      <c r="J7382" s="18">
        <f>ROUND(E7382* H7382,5)</f>
        <v>15.26</v>
      </c>
      <c r="K7382" s="19"/>
    </row>
    <row r="7383" spans="1:27" x14ac:dyDescent="0.25">
      <c r="B7383" t="s">
        <v>485</v>
      </c>
      <c r="C7383" t="s">
        <v>12</v>
      </c>
      <c r="D7383" t="s">
        <v>486</v>
      </c>
      <c r="E7383" s="16">
        <v>1</v>
      </c>
      <c r="G7383" t="s">
        <v>963</v>
      </c>
      <c r="H7383" s="17">
        <v>17.54</v>
      </c>
      <c r="I7383" t="s">
        <v>964</v>
      </c>
      <c r="J7383" s="18">
        <f>ROUND(E7383* H7383,5)</f>
        <v>17.54</v>
      </c>
      <c r="K7383" s="19"/>
    </row>
    <row r="7384" spans="1:27" x14ac:dyDescent="0.25">
      <c r="B7384" t="s">
        <v>481</v>
      </c>
      <c r="C7384" t="s">
        <v>56</v>
      </c>
      <c r="D7384" t="s">
        <v>482</v>
      </c>
      <c r="E7384" s="16">
        <v>11</v>
      </c>
      <c r="G7384" t="s">
        <v>963</v>
      </c>
      <c r="H7384" s="17">
        <v>23.84</v>
      </c>
      <c r="I7384" t="s">
        <v>964</v>
      </c>
      <c r="J7384" s="18">
        <f>ROUND(E7384* H7384,5)</f>
        <v>262.24</v>
      </c>
      <c r="K7384" s="19"/>
    </row>
    <row r="7385" spans="1:27" x14ac:dyDescent="0.25">
      <c r="B7385" t="s">
        <v>479</v>
      </c>
      <c r="C7385" t="s">
        <v>56</v>
      </c>
      <c r="D7385" t="s">
        <v>480</v>
      </c>
      <c r="E7385" s="16">
        <v>3</v>
      </c>
      <c r="G7385" t="s">
        <v>963</v>
      </c>
      <c r="H7385" s="17">
        <v>22.6</v>
      </c>
      <c r="I7385" t="s">
        <v>964</v>
      </c>
      <c r="J7385" s="18">
        <f>ROUND(E7385* H7385,5)</f>
        <v>67.8</v>
      </c>
      <c r="K7385" s="19"/>
    </row>
    <row r="7386" spans="1:27" x14ac:dyDescent="0.25">
      <c r="D7386" s="20" t="s">
        <v>2488</v>
      </c>
      <c r="E7386" s="19"/>
      <c r="H7386" s="19"/>
      <c r="K7386" s="17">
        <f>SUM(J7382:J7385)</f>
        <v>362.84000000000003</v>
      </c>
    </row>
    <row r="7387" spans="1:27" x14ac:dyDescent="0.25">
      <c r="D7387" s="20" t="s">
        <v>979</v>
      </c>
      <c r="E7387" s="19"/>
      <c r="H7387" s="19"/>
      <c r="K7387" s="21">
        <f>SUM(J7381:J7386)</f>
        <v>362.84000000000003</v>
      </c>
    </row>
    <row r="7388" spans="1:27" x14ac:dyDescent="0.25">
      <c r="D7388" s="20" t="s">
        <v>1012</v>
      </c>
      <c r="E7388" s="19"/>
      <c r="H7388" s="19">
        <v>2.4</v>
      </c>
      <c r="I7388" t="s">
        <v>981</v>
      </c>
      <c r="K7388" s="17">
        <f>ROUND(H7388/100*K7387,5)</f>
        <v>8.7081599999999995</v>
      </c>
    </row>
    <row r="7389" spans="1:27" x14ac:dyDescent="0.25">
      <c r="D7389" s="20" t="s">
        <v>982</v>
      </c>
      <c r="E7389" s="19"/>
      <c r="H7389" s="19"/>
      <c r="K7389" s="21">
        <f>SUM(K7387:K7388)</f>
        <v>371.54816000000005</v>
      </c>
    </row>
    <row r="7391" spans="1:27" ht="45" customHeight="1" x14ac:dyDescent="0.25">
      <c r="A7391" s="12" t="s">
        <v>2529</v>
      </c>
      <c r="B7391" s="12" t="s">
        <v>469</v>
      </c>
      <c r="C7391" s="13" t="s">
        <v>12</v>
      </c>
      <c r="D7391" s="61" t="s">
        <v>470</v>
      </c>
      <c r="E7391" s="62"/>
      <c r="F7391" s="62"/>
      <c r="G7391" s="13"/>
      <c r="H7391" s="14" t="s">
        <v>958</v>
      </c>
      <c r="I7391" s="63">
        <v>1</v>
      </c>
      <c r="J7391" s="64"/>
      <c r="K7391" s="15">
        <f>ROUND(K7400,2)</f>
        <v>371.55</v>
      </c>
      <c r="L7391" s="13"/>
      <c r="M7391" s="13"/>
      <c r="N7391" s="13"/>
      <c r="O7391" s="13"/>
      <c r="P7391" s="13"/>
      <c r="Q7391" s="13"/>
      <c r="R7391" s="13"/>
      <c r="S7391" s="13"/>
      <c r="T7391" s="13"/>
      <c r="U7391" s="13"/>
      <c r="V7391" s="13"/>
      <c r="W7391" s="13"/>
      <c r="X7391" s="13"/>
      <c r="Y7391" s="13"/>
      <c r="Z7391" s="13"/>
      <c r="AA7391" s="13"/>
    </row>
    <row r="7392" spans="1:27" x14ac:dyDescent="0.25">
      <c r="B7392" s="9" t="s">
        <v>998</v>
      </c>
    </row>
    <row r="7393" spans="1:27" x14ac:dyDescent="0.25">
      <c r="B7393" t="s">
        <v>481</v>
      </c>
      <c r="C7393" t="s">
        <v>56</v>
      </c>
      <c r="D7393" t="s">
        <v>482</v>
      </c>
      <c r="E7393" s="16">
        <v>11</v>
      </c>
      <c r="G7393" t="s">
        <v>963</v>
      </c>
      <c r="H7393" s="17">
        <v>23.84</v>
      </c>
      <c r="I7393" t="s">
        <v>964</v>
      </c>
      <c r="J7393" s="18">
        <f>ROUND(E7393* H7393,5)</f>
        <v>262.24</v>
      </c>
      <c r="K7393" s="19"/>
    </row>
    <row r="7394" spans="1:27" x14ac:dyDescent="0.25">
      <c r="B7394" t="s">
        <v>483</v>
      </c>
      <c r="C7394" t="s">
        <v>12</v>
      </c>
      <c r="D7394" t="s">
        <v>484</v>
      </c>
      <c r="E7394" s="16">
        <v>1</v>
      </c>
      <c r="G7394" t="s">
        <v>963</v>
      </c>
      <c r="H7394" s="17">
        <v>15.26</v>
      </c>
      <c r="I7394" t="s">
        <v>964</v>
      </c>
      <c r="J7394" s="18">
        <f>ROUND(E7394* H7394,5)</f>
        <v>15.26</v>
      </c>
      <c r="K7394" s="19"/>
    </row>
    <row r="7395" spans="1:27" x14ac:dyDescent="0.25">
      <c r="B7395" t="s">
        <v>485</v>
      </c>
      <c r="C7395" t="s">
        <v>12</v>
      </c>
      <c r="D7395" t="s">
        <v>486</v>
      </c>
      <c r="E7395" s="16">
        <v>1</v>
      </c>
      <c r="G7395" t="s">
        <v>963</v>
      </c>
      <c r="H7395" s="17">
        <v>17.54</v>
      </c>
      <c r="I7395" t="s">
        <v>964</v>
      </c>
      <c r="J7395" s="18">
        <f>ROUND(E7395* H7395,5)</f>
        <v>17.54</v>
      </c>
      <c r="K7395" s="19"/>
    </row>
    <row r="7396" spans="1:27" x14ac:dyDescent="0.25">
      <c r="B7396" t="s">
        <v>479</v>
      </c>
      <c r="C7396" t="s">
        <v>56</v>
      </c>
      <c r="D7396" t="s">
        <v>480</v>
      </c>
      <c r="E7396" s="16">
        <v>3</v>
      </c>
      <c r="G7396" t="s">
        <v>963</v>
      </c>
      <c r="H7396" s="17">
        <v>22.6</v>
      </c>
      <c r="I7396" t="s">
        <v>964</v>
      </c>
      <c r="J7396" s="18">
        <f>ROUND(E7396* H7396,5)</f>
        <v>67.8</v>
      </c>
      <c r="K7396" s="19"/>
    </row>
    <row r="7397" spans="1:27" x14ac:dyDescent="0.25">
      <c r="D7397" s="20" t="s">
        <v>2488</v>
      </c>
      <c r="E7397" s="19"/>
      <c r="H7397" s="19"/>
      <c r="K7397" s="17">
        <f>SUM(J7393:J7396)</f>
        <v>362.84000000000003</v>
      </c>
    </row>
    <row r="7398" spans="1:27" x14ac:dyDescent="0.25">
      <c r="D7398" s="20" t="s">
        <v>979</v>
      </c>
      <c r="E7398" s="19"/>
      <c r="H7398" s="19"/>
      <c r="K7398" s="21">
        <f>SUM(J7392:J7397)</f>
        <v>362.84000000000003</v>
      </c>
    </row>
    <row r="7399" spans="1:27" x14ac:dyDescent="0.25">
      <c r="D7399" s="20" t="s">
        <v>1012</v>
      </c>
      <c r="E7399" s="19"/>
      <c r="H7399" s="19">
        <v>2.4</v>
      </c>
      <c r="I7399" t="s">
        <v>981</v>
      </c>
      <c r="K7399" s="17">
        <f>ROUND(H7399/100*K7398,5)</f>
        <v>8.7081599999999995</v>
      </c>
    </row>
    <row r="7400" spans="1:27" x14ac:dyDescent="0.25">
      <c r="D7400" s="20" t="s">
        <v>982</v>
      </c>
      <c r="E7400" s="19"/>
      <c r="H7400" s="19"/>
      <c r="K7400" s="21">
        <f>SUM(K7398:K7399)</f>
        <v>371.54816000000005</v>
      </c>
    </row>
    <row r="7402" spans="1:27" ht="45" customHeight="1" x14ac:dyDescent="0.25">
      <c r="A7402" s="12" t="s">
        <v>2530</v>
      </c>
      <c r="B7402" s="12" t="s">
        <v>473</v>
      </c>
      <c r="C7402" s="13" t="s">
        <v>12</v>
      </c>
      <c r="D7402" s="61" t="s">
        <v>474</v>
      </c>
      <c r="E7402" s="62"/>
      <c r="F7402" s="62"/>
      <c r="G7402" s="13"/>
      <c r="H7402" s="14" t="s">
        <v>958</v>
      </c>
      <c r="I7402" s="63">
        <v>1</v>
      </c>
      <c r="J7402" s="64"/>
      <c r="K7402" s="15">
        <f>ROUND(K7410,2)</f>
        <v>280.35000000000002</v>
      </c>
      <c r="L7402" s="13"/>
      <c r="M7402" s="13"/>
      <c r="N7402" s="13"/>
      <c r="O7402" s="13"/>
      <c r="P7402" s="13"/>
      <c r="Q7402" s="13"/>
      <c r="R7402" s="13"/>
      <c r="S7402" s="13"/>
      <c r="T7402" s="13"/>
      <c r="U7402" s="13"/>
      <c r="V7402" s="13"/>
      <c r="W7402" s="13"/>
      <c r="X7402" s="13"/>
      <c r="Y7402" s="13"/>
      <c r="Z7402" s="13"/>
      <c r="AA7402" s="13"/>
    </row>
    <row r="7403" spans="1:27" x14ac:dyDescent="0.25">
      <c r="B7403" s="9" t="s">
        <v>998</v>
      </c>
    </row>
    <row r="7404" spans="1:27" x14ac:dyDescent="0.25">
      <c r="B7404" t="s">
        <v>479</v>
      </c>
      <c r="C7404" t="s">
        <v>56</v>
      </c>
      <c r="D7404" t="s">
        <v>480</v>
      </c>
      <c r="E7404" s="16">
        <v>3</v>
      </c>
      <c r="G7404" t="s">
        <v>963</v>
      </c>
      <c r="H7404" s="17">
        <v>22.6</v>
      </c>
      <c r="I7404" t="s">
        <v>964</v>
      </c>
      <c r="J7404" s="18">
        <f>ROUND(E7404* H7404,5)</f>
        <v>67.8</v>
      </c>
      <c r="K7404" s="19"/>
    </row>
    <row r="7405" spans="1:27" x14ac:dyDescent="0.25">
      <c r="B7405" t="s">
        <v>481</v>
      </c>
      <c r="C7405" t="s">
        <v>56</v>
      </c>
      <c r="D7405" t="s">
        <v>482</v>
      </c>
      <c r="E7405" s="16">
        <v>8</v>
      </c>
      <c r="G7405" t="s">
        <v>963</v>
      </c>
      <c r="H7405" s="17">
        <v>23.84</v>
      </c>
      <c r="I7405" t="s">
        <v>964</v>
      </c>
      <c r="J7405" s="18">
        <f>ROUND(E7405* H7405,5)</f>
        <v>190.72</v>
      </c>
      <c r="K7405" s="19"/>
    </row>
    <row r="7406" spans="1:27" x14ac:dyDescent="0.25">
      <c r="B7406" t="s">
        <v>483</v>
      </c>
      <c r="C7406" t="s">
        <v>12</v>
      </c>
      <c r="D7406" t="s">
        <v>484</v>
      </c>
      <c r="E7406" s="16">
        <v>1</v>
      </c>
      <c r="G7406" t="s">
        <v>963</v>
      </c>
      <c r="H7406" s="17">
        <v>15.26</v>
      </c>
      <c r="I7406" t="s">
        <v>964</v>
      </c>
      <c r="J7406" s="18">
        <f>ROUND(E7406* H7406,5)</f>
        <v>15.26</v>
      </c>
      <c r="K7406" s="19"/>
    </row>
    <row r="7407" spans="1:27" x14ac:dyDescent="0.25">
      <c r="D7407" s="20" t="s">
        <v>2488</v>
      </c>
      <c r="E7407" s="19"/>
      <c r="H7407" s="19"/>
      <c r="K7407" s="17">
        <f>SUM(J7404:J7406)</f>
        <v>273.77999999999997</v>
      </c>
    </row>
    <row r="7408" spans="1:27" x14ac:dyDescent="0.25">
      <c r="D7408" s="20" t="s">
        <v>979</v>
      </c>
      <c r="E7408" s="19"/>
      <c r="H7408" s="19"/>
      <c r="K7408" s="21">
        <f>SUM(J7403:J7407)</f>
        <v>273.77999999999997</v>
      </c>
    </row>
    <row r="7409" spans="1:27" x14ac:dyDescent="0.25">
      <c r="D7409" s="20" t="s">
        <v>1012</v>
      </c>
      <c r="E7409" s="19"/>
      <c r="H7409" s="19">
        <v>2.4</v>
      </c>
      <c r="I7409" t="s">
        <v>981</v>
      </c>
      <c r="K7409" s="17">
        <f>ROUND(H7409/100*K7408,5)</f>
        <v>6.5707199999999997</v>
      </c>
    </row>
    <row r="7410" spans="1:27" x14ac:dyDescent="0.25">
      <c r="D7410" s="20" t="s">
        <v>982</v>
      </c>
      <c r="E7410" s="19"/>
      <c r="H7410" s="19"/>
      <c r="K7410" s="21">
        <f>SUM(K7408:K7409)</f>
        <v>280.35071999999997</v>
      </c>
    </row>
    <row r="7412" spans="1:27" ht="45" customHeight="1" x14ac:dyDescent="0.25">
      <c r="A7412" s="12" t="s">
        <v>2531</v>
      </c>
      <c r="B7412" s="12" t="s">
        <v>39</v>
      </c>
      <c r="C7412" s="13" t="s">
        <v>12</v>
      </c>
      <c r="D7412" s="61" t="s">
        <v>40</v>
      </c>
      <c r="E7412" s="62"/>
      <c r="F7412" s="62"/>
      <c r="G7412" s="13"/>
      <c r="H7412" s="14" t="s">
        <v>958</v>
      </c>
      <c r="I7412" s="63">
        <v>1</v>
      </c>
      <c r="J7412" s="64"/>
      <c r="K7412" s="15">
        <f>ROUND(K7418,2)</f>
        <v>470.45</v>
      </c>
      <c r="L7412" s="13"/>
      <c r="M7412" s="13"/>
      <c r="N7412" s="13"/>
      <c r="O7412" s="13"/>
      <c r="P7412" s="13"/>
      <c r="Q7412" s="13"/>
      <c r="R7412" s="13"/>
      <c r="S7412" s="13"/>
      <c r="T7412" s="13"/>
      <c r="U7412" s="13"/>
      <c r="V7412" s="13"/>
      <c r="W7412" s="13"/>
      <c r="X7412" s="13"/>
      <c r="Y7412" s="13"/>
      <c r="Z7412" s="13"/>
      <c r="AA7412" s="13"/>
    </row>
    <row r="7413" spans="1:27" x14ac:dyDescent="0.25">
      <c r="B7413" s="9" t="s">
        <v>998</v>
      </c>
    </row>
    <row r="7414" spans="1:27" x14ac:dyDescent="0.25">
      <c r="B7414" t="s">
        <v>20</v>
      </c>
      <c r="C7414" t="s">
        <v>12</v>
      </c>
      <c r="D7414" t="s">
        <v>21</v>
      </c>
      <c r="E7414" s="16">
        <v>1</v>
      </c>
      <c r="G7414" t="s">
        <v>963</v>
      </c>
      <c r="H7414" s="17">
        <v>133.74</v>
      </c>
      <c r="I7414" t="s">
        <v>964</v>
      </c>
      <c r="J7414" s="18">
        <f>ROUND(E7414* H7414,5)</f>
        <v>133.74</v>
      </c>
      <c r="K7414" s="19"/>
    </row>
    <row r="7415" spans="1:27" x14ac:dyDescent="0.25">
      <c r="B7415" t="s">
        <v>24</v>
      </c>
      <c r="C7415" t="s">
        <v>25</v>
      </c>
      <c r="D7415" t="s">
        <v>26</v>
      </c>
      <c r="E7415" s="16">
        <v>12</v>
      </c>
      <c r="G7415" t="s">
        <v>963</v>
      </c>
      <c r="H7415" s="17">
        <v>27.14</v>
      </c>
      <c r="I7415" t="s">
        <v>964</v>
      </c>
      <c r="J7415" s="18">
        <f>ROUND(E7415* H7415,5)</f>
        <v>325.68</v>
      </c>
      <c r="K7415" s="19"/>
    </row>
    <row r="7416" spans="1:27" x14ac:dyDescent="0.25">
      <c r="D7416" s="20" t="s">
        <v>979</v>
      </c>
      <c r="E7416" s="19"/>
      <c r="H7416" s="19"/>
      <c r="K7416" s="21">
        <f>SUM(J7413:J7415)</f>
        <v>459.42</v>
      </c>
    </row>
    <row r="7417" spans="1:27" x14ac:dyDescent="0.25">
      <c r="D7417" s="20" t="s">
        <v>1012</v>
      </c>
      <c r="E7417" s="19"/>
      <c r="H7417" s="19">
        <v>2.4</v>
      </c>
      <c r="I7417" t="s">
        <v>981</v>
      </c>
      <c r="K7417" s="17">
        <f>ROUND(H7417/100*K7416,5)</f>
        <v>11.02608</v>
      </c>
    </row>
    <row r="7418" spans="1:27" x14ac:dyDescent="0.25">
      <c r="D7418" s="20" t="s">
        <v>982</v>
      </c>
      <c r="E7418" s="19"/>
      <c r="H7418" s="19"/>
      <c r="K7418" s="21">
        <f>SUM(K7416:K7417)</f>
        <v>470.44607999999999</v>
      </c>
    </row>
  </sheetData>
  <sheetProtection sheet="1"/>
  <mergeCells count="1073">
    <mergeCell ref="A1:K1"/>
    <mergeCell ref="A2:K2"/>
    <mergeCell ref="A3:K3"/>
    <mergeCell ref="A4:K4"/>
    <mergeCell ref="A6:K6"/>
    <mergeCell ref="D11:F11"/>
    <mergeCell ref="I11:J11"/>
    <mergeCell ref="D27:F27"/>
    <mergeCell ref="I27:J27"/>
    <mergeCell ref="D43:F43"/>
    <mergeCell ref="I43:J43"/>
    <mergeCell ref="D59:F59"/>
    <mergeCell ref="I59:J59"/>
    <mergeCell ref="D76:F76"/>
    <mergeCell ref="I76:J76"/>
    <mergeCell ref="D89:F89"/>
    <mergeCell ref="I89:J89"/>
    <mergeCell ref="D105:F105"/>
    <mergeCell ref="I105:J105"/>
    <mergeCell ref="D121:F121"/>
    <mergeCell ref="I121:J121"/>
    <mergeCell ref="D137:F137"/>
    <mergeCell ref="I137:J137"/>
    <mergeCell ref="D153:F153"/>
    <mergeCell ref="I153:J153"/>
    <mergeCell ref="D169:F169"/>
    <mergeCell ref="I169:J169"/>
    <mergeCell ref="D185:F185"/>
    <mergeCell ref="I185:J185"/>
    <mergeCell ref="D201:F201"/>
    <mergeCell ref="I201:J201"/>
    <mergeCell ref="D217:F217"/>
    <mergeCell ref="I217:J217"/>
    <mergeCell ref="D226:F226"/>
    <mergeCell ref="I226:J226"/>
    <mergeCell ref="D235:F235"/>
    <mergeCell ref="I235:J235"/>
    <mergeCell ref="D244:F244"/>
    <mergeCell ref="I244:J244"/>
    <mergeCell ref="D253:F253"/>
    <mergeCell ref="I253:J253"/>
    <mergeCell ref="D267:F267"/>
    <mergeCell ref="I267:J267"/>
    <mergeCell ref="D281:F281"/>
    <mergeCell ref="I281:J281"/>
    <mergeCell ref="D295:F295"/>
    <mergeCell ref="I295:J295"/>
    <mergeCell ref="D308:F308"/>
    <mergeCell ref="I308:J308"/>
    <mergeCell ref="D322:F322"/>
    <mergeCell ref="I322:J322"/>
    <mergeCell ref="D336:F336"/>
    <mergeCell ref="I336:J336"/>
    <mergeCell ref="D350:F350"/>
    <mergeCell ref="I350:J350"/>
    <mergeCell ref="D364:F364"/>
    <mergeCell ref="I364:J364"/>
    <mergeCell ref="D378:F378"/>
    <mergeCell ref="I378:J378"/>
    <mergeCell ref="D392:F392"/>
    <mergeCell ref="I392:J392"/>
    <mergeCell ref="D409:F409"/>
    <mergeCell ref="I409:J409"/>
    <mergeCell ref="D426:F426"/>
    <mergeCell ref="I426:J426"/>
    <mergeCell ref="D440:F440"/>
    <mergeCell ref="I440:J440"/>
    <mergeCell ref="D454:F454"/>
    <mergeCell ref="I454:J454"/>
    <mergeCell ref="D468:F468"/>
    <mergeCell ref="I468:J468"/>
    <mergeCell ref="D485:F485"/>
    <mergeCell ref="I485:J485"/>
    <mergeCell ref="D499:F499"/>
    <mergeCell ref="I499:J499"/>
    <mergeCell ref="D515:F515"/>
    <mergeCell ref="I515:J515"/>
    <mergeCell ref="D529:F529"/>
    <mergeCell ref="I529:J529"/>
    <mergeCell ref="D543:F543"/>
    <mergeCell ref="I543:J543"/>
    <mergeCell ref="D557:F557"/>
    <mergeCell ref="I557:J557"/>
    <mergeCell ref="D572:F572"/>
    <mergeCell ref="I572:J572"/>
    <mergeCell ref="D585:F585"/>
    <mergeCell ref="I585:J585"/>
    <mergeCell ref="D602:F602"/>
    <mergeCell ref="I602:J602"/>
    <mergeCell ref="D618:F618"/>
    <mergeCell ref="I618:J618"/>
    <mergeCell ref="D634:F634"/>
    <mergeCell ref="I634:J634"/>
    <mergeCell ref="D650:F650"/>
    <mergeCell ref="I650:J650"/>
    <mergeCell ref="D666:F666"/>
    <mergeCell ref="I666:J666"/>
    <mergeCell ref="D683:F683"/>
    <mergeCell ref="I683:J683"/>
    <mergeCell ref="D698:F698"/>
    <mergeCell ref="I698:J698"/>
    <mergeCell ref="D713:F713"/>
    <mergeCell ref="I713:J713"/>
    <mergeCell ref="D728:F728"/>
    <mergeCell ref="I728:J728"/>
    <mergeCell ref="D739:F739"/>
    <mergeCell ref="I739:J739"/>
    <mergeCell ref="D754:F754"/>
    <mergeCell ref="I754:J754"/>
    <mergeCell ref="D769:F769"/>
    <mergeCell ref="I769:J769"/>
    <mergeCell ref="D784:F784"/>
    <mergeCell ref="I784:J784"/>
    <mergeCell ref="D799:F799"/>
    <mergeCell ref="I799:J799"/>
    <mergeCell ref="D813:F813"/>
    <mergeCell ref="I813:J813"/>
    <mergeCell ref="D827:F827"/>
    <mergeCell ref="I827:J827"/>
    <mergeCell ref="D841:F841"/>
    <mergeCell ref="I841:J841"/>
    <mergeCell ref="D855:F855"/>
    <mergeCell ref="I855:J855"/>
    <mergeCell ref="D869:F869"/>
    <mergeCell ref="I869:J869"/>
    <mergeCell ref="D883:F883"/>
    <mergeCell ref="I883:J883"/>
    <mergeCell ref="D897:F897"/>
    <mergeCell ref="I897:J897"/>
    <mergeCell ref="D911:F911"/>
    <mergeCell ref="I911:J911"/>
    <mergeCell ref="D926:F926"/>
    <mergeCell ref="I926:J926"/>
    <mergeCell ref="D941:F941"/>
    <mergeCell ref="I941:J941"/>
    <mergeCell ref="D956:F956"/>
    <mergeCell ref="I956:J956"/>
    <mergeCell ref="D971:F971"/>
    <mergeCell ref="I971:J971"/>
    <mergeCell ref="D986:F986"/>
    <mergeCell ref="I986:J986"/>
    <mergeCell ref="D1000:F1000"/>
    <mergeCell ref="I1000:J1000"/>
    <mergeCell ref="D1014:F1014"/>
    <mergeCell ref="I1014:J1014"/>
    <mergeCell ref="D1030:F1030"/>
    <mergeCell ref="I1030:J1030"/>
    <mergeCell ref="D1044:F1044"/>
    <mergeCell ref="I1044:J1044"/>
    <mergeCell ref="D1059:F1059"/>
    <mergeCell ref="I1059:J1059"/>
    <mergeCell ref="D1072:F1072"/>
    <mergeCell ref="I1072:J1072"/>
    <mergeCell ref="D1089:F1089"/>
    <mergeCell ref="I1089:J1089"/>
    <mergeCell ref="D1103:F1103"/>
    <mergeCell ref="I1103:J1103"/>
    <mergeCell ref="D1121:F1121"/>
    <mergeCell ref="I1121:J1121"/>
    <mergeCell ref="D1139:F1139"/>
    <mergeCell ref="I1139:J1139"/>
    <mergeCell ref="D1159:F1159"/>
    <mergeCell ref="I1159:J1159"/>
    <mergeCell ref="D1179:F1179"/>
    <mergeCell ref="I1179:J1179"/>
    <mergeCell ref="D1196:F1196"/>
    <mergeCell ref="I1196:J1196"/>
    <mergeCell ref="D1210:F1210"/>
    <mergeCell ref="I1210:J1210"/>
    <mergeCell ref="D1224:F1224"/>
    <mergeCell ref="I1224:J1224"/>
    <mergeCell ref="D1239:F1239"/>
    <mergeCell ref="I1239:J1239"/>
    <mergeCell ref="D1254:F1254"/>
    <mergeCell ref="I1254:J1254"/>
    <mergeCell ref="D1270:F1270"/>
    <mergeCell ref="I1270:J1270"/>
    <mergeCell ref="D1286:F1286"/>
    <mergeCell ref="I1286:J1286"/>
    <mergeCell ref="D1303:F1303"/>
    <mergeCell ref="I1303:J1303"/>
    <mergeCell ref="D1320:F1320"/>
    <mergeCell ref="I1320:J1320"/>
    <mergeCell ref="D1337:F1337"/>
    <mergeCell ref="I1337:J1337"/>
    <mergeCell ref="D1351:F1351"/>
    <mergeCell ref="I1351:J1351"/>
    <mergeCell ref="D1365:F1365"/>
    <mergeCell ref="I1365:J1365"/>
    <mergeCell ref="D1379:F1379"/>
    <mergeCell ref="I1379:J1379"/>
    <mergeCell ref="D1393:F1393"/>
    <mergeCell ref="I1393:J1393"/>
    <mergeCell ref="D1407:F1407"/>
    <mergeCell ref="I1407:J1407"/>
    <mergeCell ref="D1420:F1420"/>
    <mergeCell ref="I1420:J1420"/>
    <mergeCell ref="D1435:F1435"/>
    <mergeCell ref="I1435:J1435"/>
    <mergeCell ref="D1450:F1450"/>
    <mergeCell ref="I1450:J1450"/>
    <mergeCell ref="D1464:F1464"/>
    <mergeCell ref="I1464:J1464"/>
    <mergeCell ref="D1478:F1478"/>
    <mergeCell ref="I1478:J1478"/>
    <mergeCell ref="D1492:F1492"/>
    <mergeCell ref="I1492:J1492"/>
    <mergeCell ref="D1506:F1506"/>
    <mergeCell ref="I1506:J1506"/>
    <mergeCell ref="D1520:F1520"/>
    <mergeCell ref="I1520:J1520"/>
    <mergeCell ref="D1539:F1539"/>
    <mergeCell ref="I1539:J1539"/>
    <mergeCell ref="D1555:F1555"/>
    <mergeCell ref="I1555:J1555"/>
    <mergeCell ref="D1571:F1571"/>
    <mergeCell ref="I1571:J1571"/>
    <mergeCell ref="D1586:F1586"/>
    <mergeCell ref="I1586:J1586"/>
    <mergeCell ref="D1600:F1600"/>
    <mergeCell ref="I1600:J1600"/>
    <mergeCell ref="D1614:F1614"/>
    <mergeCell ref="I1614:J1614"/>
    <mergeCell ref="D1628:F1628"/>
    <mergeCell ref="I1628:J1628"/>
    <mergeCell ref="D1647:F1647"/>
    <mergeCell ref="I1647:J1647"/>
    <mergeCell ref="D1661:F1661"/>
    <mergeCell ref="I1661:J1661"/>
    <mergeCell ref="D1676:F1676"/>
    <mergeCell ref="I1676:J1676"/>
    <mergeCell ref="D1691:F1691"/>
    <mergeCell ref="I1691:J1691"/>
    <mergeCell ref="D1706:F1706"/>
    <mergeCell ref="I1706:J1706"/>
    <mergeCell ref="D1721:F1721"/>
    <mergeCell ref="I1721:J1721"/>
    <mergeCell ref="D1736:F1736"/>
    <mergeCell ref="I1736:J1736"/>
    <mergeCell ref="D1751:F1751"/>
    <mergeCell ref="I1751:J1751"/>
    <mergeCell ref="D1766:F1766"/>
    <mergeCell ref="I1766:J1766"/>
    <mergeCell ref="D1781:F1781"/>
    <mergeCell ref="I1781:J1781"/>
    <mergeCell ref="D1796:F1796"/>
    <mergeCell ref="I1796:J1796"/>
    <mergeCell ref="D1811:F1811"/>
    <mergeCell ref="I1811:J1811"/>
    <mergeCell ref="D1826:F1826"/>
    <mergeCell ref="I1826:J1826"/>
    <mergeCell ref="D1841:F1841"/>
    <mergeCell ref="I1841:J1841"/>
    <mergeCell ref="D1856:F1856"/>
    <mergeCell ref="I1856:J1856"/>
    <mergeCell ref="D1871:F1871"/>
    <mergeCell ref="I1871:J1871"/>
    <mergeCell ref="D1886:F1886"/>
    <mergeCell ref="I1886:J1886"/>
    <mergeCell ref="D1901:F1901"/>
    <mergeCell ref="I1901:J1901"/>
    <mergeCell ref="D1916:F1916"/>
    <mergeCell ref="I1916:J1916"/>
    <mergeCell ref="D1931:F1931"/>
    <mergeCell ref="I1931:J1931"/>
    <mergeCell ref="D1945:F1945"/>
    <mergeCell ref="I1945:J1945"/>
    <mergeCell ref="D1959:F1959"/>
    <mergeCell ref="I1959:J1959"/>
    <mergeCell ref="D1973:F1973"/>
    <mergeCell ref="I1973:J1973"/>
    <mergeCell ref="D1987:F1987"/>
    <mergeCell ref="I1987:J1987"/>
    <mergeCell ref="D2001:F2001"/>
    <mergeCell ref="I2001:J2001"/>
    <mergeCell ref="D2016:F2016"/>
    <mergeCell ref="I2016:J2016"/>
    <mergeCell ref="D2030:F2030"/>
    <mergeCell ref="I2030:J2030"/>
    <mergeCell ref="D2043:F2043"/>
    <mergeCell ref="I2043:J2043"/>
    <mergeCell ref="D2056:F2056"/>
    <mergeCell ref="I2056:J2056"/>
    <mergeCell ref="D2070:F2070"/>
    <mergeCell ref="I2070:J2070"/>
    <mergeCell ref="D2084:F2084"/>
    <mergeCell ref="I2084:J2084"/>
    <mergeCell ref="D2098:F2098"/>
    <mergeCell ref="I2098:J2098"/>
    <mergeCell ref="D2112:F2112"/>
    <mergeCell ref="I2112:J2112"/>
    <mergeCell ref="D2126:F2126"/>
    <mergeCell ref="I2126:J2126"/>
    <mergeCell ref="D2140:F2140"/>
    <mergeCell ref="I2140:J2140"/>
    <mergeCell ref="D2154:F2154"/>
    <mergeCell ref="I2154:J2154"/>
    <mergeCell ref="D2168:F2168"/>
    <mergeCell ref="I2168:J2168"/>
    <mergeCell ref="D2182:F2182"/>
    <mergeCell ref="I2182:J2182"/>
    <mergeCell ref="D2183:F2183"/>
    <mergeCell ref="I2183:J2183"/>
    <mergeCell ref="D2194:F2194"/>
    <mergeCell ref="I2194:J2194"/>
    <mergeCell ref="D2207:F2207"/>
    <mergeCell ref="I2207:J2207"/>
    <mergeCell ref="D2224:F2224"/>
    <mergeCell ref="I2224:J2224"/>
    <mergeCell ref="D2235:F2235"/>
    <mergeCell ref="I2235:J2235"/>
    <mergeCell ref="D2246:F2246"/>
    <mergeCell ref="I2246:J2246"/>
    <mergeCell ref="D2257:F2257"/>
    <mergeCell ref="I2257:J2257"/>
    <mergeCell ref="D2268:F2268"/>
    <mergeCell ref="I2268:J2268"/>
    <mergeCell ref="D2279:F2279"/>
    <mergeCell ref="I2279:J2279"/>
    <mergeCell ref="D2292:F2292"/>
    <mergeCell ref="I2292:J2292"/>
    <mergeCell ref="D2308:F2308"/>
    <mergeCell ref="I2308:J2308"/>
    <mergeCell ref="D2321:F2321"/>
    <mergeCell ref="I2321:J2321"/>
    <mergeCell ref="D2335:F2335"/>
    <mergeCell ref="I2335:J2335"/>
    <mergeCell ref="D2352:F2352"/>
    <mergeCell ref="I2352:J2352"/>
    <mergeCell ref="D2362:F2362"/>
    <mergeCell ref="I2362:J2362"/>
    <mergeCell ref="D2372:F2372"/>
    <mergeCell ref="I2372:J2372"/>
    <mergeCell ref="D2401:F2401"/>
    <mergeCell ref="I2401:J2401"/>
    <mergeCell ref="D2412:F2412"/>
    <mergeCell ref="I2412:J2412"/>
    <mergeCell ref="D2425:F2425"/>
    <mergeCell ref="I2425:J2425"/>
    <mergeCell ref="D2436:F2436"/>
    <mergeCell ref="I2436:J2436"/>
    <mergeCell ref="D2449:F2449"/>
    <mergeCell ref="I2449:J2449"/>
    <mergeCell ref="D2465:F2465"/>
    <mergeCell ref="I2465:J2465"/>
    <mergeCell ref="D2481:F2481"/>
    <mergeCell ref="I2481:J2481"/>
    <mergeCell ref="D2492:F2492"/>
    <mergeCell ref="I2492:J2492"/>
    <mergeCell ref="D2502:F2502"/>
    <mergeCell ref="I2502:J2502"/>
    <mergeCell ref="D2517:F2517"/>
    <mergeCell ref="I2517:J2517"/>
    <mergeCell ref="D2527:F2527"/>
    <mergeCell ref="I2527:J2527"/>
    <mergeCell ref="D2537:F2537"/>
    <mergeCell ref="I2537:J2537"/>
    <mergeCell ref="D2547:F2547"/>
    <mergeCell ref="I2547:J2547"/>
    <mergeCell ref="D2557:F2557"/>
    <mergeCell ref="I2557:J2557"/>
    <mergeCell ref="D2568:F2568"/>
    <mergeCell ref="I2568:J2568"/>
    <mergeCell ref="D2582:F2582"/>
    <mergeCell ref="I2582:J2582"/>
    <mergeCell ref="D2592:F2592"/>
    <mergeCell ref="I2592:J2592"/>
    <mergeCell ref="D2602:F2602"/>
    <mergeCell ref="I2602:J2602"/>
    <mergeCell ref="D2612:F2612"/>
    <mergeCell ref="I2612:J2612"/>
    <mergeCell ref="D2622:F2622"/>
    <mergeCell ref="I2622:J2622"/>
    <mergeCell ref="D2632:F2632"/>
    <mergeCell ref="I2632:J2632"/>
    <mergeCell ref="D2642:F2642"/>
    <mergeCell ref="I2642:J2642"/>
    <mergeCell ref="D2652:F2652"/>
    <mergeCell ref="I2652:J2652"/>
    <mergeCell ref="D2662:F2662"/>
    <mergeCell ref="I2662:J2662"/>
    <mergeCell ref="D2672:F2672"/>
    <mergeCell ref="I2672:J2672"/>
    <mergeCell ref="D2682:F2682"/>
    <mergeCell ref="I2682:J2682"/>
    <mergeCell ref="D2692:F2692"/>
    <mergeCell ref="I2692:J2692"/>
    <mergeCell ref="D2706:F2706"/>
    <mergeCell ref="I2706:J2706"/>
    <mergeCell ref="D2717:F2717"/>
    <mergeCell ref="I2717:J2717"/>
    <mergeCell ref="D2728:F2728"/>
    <mergeCell ref="I2728:J2728"/>
    <mergeCell ref="D2739:F2739"/>
    <mergeCell ref="I2739:J2739"/>
    <mergeCell ref="D2751:F2751"/>
    <mergeCell ref="I2751:J2751"/>
    <mergeCell ref="D2762:F2762"/>
    <mergeCell ref="I2762:J2762"/>
    <mergeCell ref="D2773:F2773"/>
    <mergeCell ref="I2773:J2773"/>
    <mergeCell ref="D2783:F2783"/>
    <mergeCell ref="I2783:J2783"/>
    <mergeCell ref="D2794:F2794"/>
    <mergeCell ref="I2794:J2794"/>
    <mergeCell ref="D2806:F2806"/>
    <mergeCell ref="I2806:J2806"/>
    <mergeCell ref="D2817:F2817"/>
    <mergeCell ref="I2817:J2817"/>
    <mergeCell ref="D2828:F2828"/>
    <mergeCell ref="I2828:J2828"/>
    <mergeCell ref="D2839:F2839"/>
    <mergeCell ref="I2839:J2839"/>
    <mergeCell ref="D2851:F2851"/>
    <mergeCell ref="I2851:J2851"/>
    <mergeCell ref="D2863:F2863"/>
    <mergeCell ref="I2863:J2863"/>
    <mergeCell ref="D2875:F2875"/>
    <mergeCell ref="I2875:J2875"/>
    <mergeCell ref="D2886:F2886"/>
    <mergeCell ref="I2886:J2886"/>
    <mergeCell ref="D2898:F2898"/>
    <mergeCell ref="I2898:J2898"/>
    <mergeCell ref="D2909:F2909"/>
    <mergeCell ref="I2909:J2909"/>
    <mergeCell ref="D2920:F2920"/>
    <mergeCell ref="I2920:J2920"/>
    <mergeCell ref="D2931:F2931"/>
    <mergeCell ref="I2931:J2931"/>
    <mergeCell ref="D2942:F2942"/>
    <mergeCell ref="I2942:J2942"/>
    <mergeCell ref="D2953:F2953"/>
    <mergeCell ref="I2953:J2953"/>
    <mergeCell ref="D2964:F2964"/>
    <mergeCell ref="I2964:J2964"/>
    <mergeCell ref="D2975:F2975"/>
    <mergeCell ref="I2975:J2975"/>
    <mergeCell ref="D2986:F2986"/>
    <mergeCell ref="I2986:J2986"/>
    <mergeCell ref="D2998:F2998"/>
    <mergeCell ref="I2998:J2998"/>
    <mergeCell ref="D3009:F3009"/>
    <mergeCell ref="I3009:J3009"/>
    <mergeCell ref="D3020:F3020"/>
    <mergeCell ref="I3020:J3020"/>
    <mergeCell ref="D3031:F3031"/>
    <mergeCell ref="I3031:J3031"/>
    <mergeCell ref="D3042:F3042"/>
    <mergeCell ref="I3042:J3042"/>
    <mergeCell ref="D3050:F3050"/>
    <mergeCell ref="I3050:J3050"/>
    <mergeCell ref="D3071:F3071"/>
    <mergeCell ref="I3071:J3071"/>
    <mergeCell ref="D3084:F3084"/>
    <mergeCell ref="I3084:J3084"/>
    <mergeCell ref="D3101:F3101"/>
    <mergeCell ref="I3101:J3101"/>
    <mergeCell ref="D3116:F3116"/>
    <mergeCell ref="I3116:J3116"/>
    <mergeCell ref="D3132:F3132"/>
    <mergeCell ref="I3132:J3132"/>
    <mergeCell ref="D3152:F3152"/>
    <mergeCell ref="I3152:J3152"/>
    <mergeCell ref="D3174:F3174"/>
    <mergeCell ref="I3174:J3174"/>
    <mergeCell ref="D3188:F3188"/>
    <mergeCell ref="I3188:J3188"/>
    <mergeCell ref="D3201:F3201"/>
    <mergeCell ref="I3201:J3201"/>
    <mergeCell ref="D3221:F3221"/>
    <mergeCell ref="I3221:J3221"/>
    <mergeCell ref="D3232:F3232"/>
    <mergeCell ref="I3232:J3232"/>
    <mergeCell ref="D3247:F3247"/>
    <mergeCell ref="I3247:J3247"/>
    <mergeCell ref="D3264:F3264"/>
    <mergeCell ref="I3264:J3264"/>
    <mergeCell ref="D3281:F3281"/>
    <mergeCell ref="I3281:J3281"/>
    <mergeCell ref="D3297:F3297"/>
    <mergeCell ref="I3297:J3297"/>
    <mergeCell ref="D3313:F3313"/>
    <mergeCell ref="I3313:J3313"/>
    <mergeCell ref="D3329:F3329"/>
    <mergeCell ref="I3329:J3329"/>
    <mergeCell ref="D3347:F3347"/>
    <mergeCell ref="I3347:J3347"/>
    <mergeCell ref="D3360:F3360"/>
    <mergeCell ref="I3360:J3360"/>
    <mergeCell ref="D3375:F3375"/>
    <mergeCell ref="I3375:J3375"/>
    <mergeCell ref="D3390:F3390"/>
    <mergeCell ref="I3390:J3390"/>
    <mergeCell ref="D3404:F3404"/>
    <mergeCell ref="I3404:J3404"/>
    <mergeCell ref="D3418:F3418"/>
    <mergeCell ref="I3418:J3418"/>
    <mergeCell ref="D3432:F3432"/>
    <mergeCell ref="I3432:J3432"/>
    <mergeCell ref="D3448:F3448"/>
    <mergeCell ref="I3448:J3448"/>
    <mergeCell ref="D3464:F3464"/>
    <mergeCell ref="I3464:J3464"/>
    <mergeCell ref="D3480:F3480"/>
    <mergeCell ref="I3480:J3480"/>
    <mergeCell ref="D3496:F3496"/>
    <mergeCell ref="I3496:J3496"/>
    <mergeCell ref="D3511:F3511"/>
    <mergeCell ref="I3511:J3511"/>
    <mergeCell ref="D3525:F3525"/>
    <mergeCell ref="I3525:J3525"/>
    <mergeCell ref="D3540:F3540"/>
    <mergeCell ref="I3540:J3540"/>
    <mergeCell ref="D3555:F3555"/>
    <mergeCell ref="I3555:J3555"/>
    <mergeCell ref="D3570:F3570"/>
    <mergeCell ref="I3570:J3570"/>
    <mergeCell ref="D3585:F3585"/>
    <mergeCell ref="I3585:J3585"/>
    <mergeCell ref="D3600:F3600"/>
    <mergeCell ref="I3600:J3600"/>
    <mergeCell ref="D3615:F3615"/>
    <mergeCell ref="I3615:J3615"/>
    <mergeCell ref="D3630:F3630"/>
    <mergeCell ref="I3630:J3630"/>
    <mergeCell ref="D3645:F3645"/>
    <mergeCell ref="I3645:J3645"/>
    <mergeCell ref="D3660:F3660"/>
    <mergeCell ref="I3660:J3660"/>
    <mergeCell ref="D3675:F3675"/>
    <mergeCell ref="I3675:J3675"/>
    <mergeCell ref="D3690:F3690"/>
    <mergeCell ref="I3690:J3690"/>
    <mergeCell ref="D3705:F3705"/>
    <mergeCell ref="I3705:J3705"/>
    <mergeCell ref="D3720:F3720"/>
    <mergeCell ref="I3720:J3720"/>
    <mergeCell ref="D3735:F3735"/>
    <mergeCell ref="I3735:J3735"/>
    <mergeCell ref="D3750:F3750"/>
    <mergeCell ref="I3750:J3750"/>
    <mergeCell ref="D3765:F3765"/>
    <mergeCell ref="I3765:J3765"/>
    <mergeCell ref="D3780:F3780"/>
    <mergeCell ref="I3780:J3780"/>
    <mergeCell ref="D3795:F3795"/>
    <mergeCell ref="I3795:J3795"/>
    <mergeCell ref="D3812:F3812"/>
    <mergeCell ref="I3812:J3812"/>
    <mergeCell ref="D3829:F3829"/>
    <mergeCell ref="I3829:J3829"/>
    <mergeCell ref="D3844:F3844"/>
    <mergeCell ref="I3844:J3844"/>
    <mergeCell ref="D3862:F3862"/>
    <mergeCell ref="I3862:J3862"/>
    <mergeCell ref="D3880:F3880"/>
    <mergeCell ref="I3880:J3880"/>
    <mergeCell ref="D3896:F3896"/>
    <mergeCell ref="I3896:J3896"/>
    <mergeCell ref="D3912:F3912"/>
    <mergeCell ref="I3912:J3912"/>
    <mergeCell ref="D3925:F3925"/>
    <mergeCell ref="I3925:J3925"/>
    <mergeCell ref="D3939:F3939"/>
    <mergeCell ref="I3939:J3939"/>
    <mergeCell ref="D3954:F3954"/>
    <mergeCell ref="I3954:J3954"/>
    <mergeCell ref="D3969:F3969"/>
    <mergeCell ref="I3969:J3969"/>
    <mergeCell ref="D3983:F3983"/>
    <mergeCell ref="I3983:J3983"/>
    <mergeCell ref="D3998:F3998"/>
    <mergeCell ref="I3998:J3998"/>
    <mergeCell ref="D4013:F4013"/>
    <mergeCell ref="I4013:J4013"/>
    <mergeCell ref="D4028:F4028"/>
    <mergeCell ref="I4028:J4028"/>
    <mergeCell ref="D4043:F4043"/>
    <mergeCell ref="I4043:J4043"/>
    <mergeCell ref="D4057:F4057"/>
    <mergeCell ref="I4057:J4057"/>
    <mergeCell ref="D4071:F4071"/>
    <mergeCell ref="I4071:J4071"/>
    <mergeCell ref="D4085:F4085"/>
    <mergeCell ref="I4085:J4085"/>
    <mergeCell ref="D4098:F4098"/>
    <mergeCell ref="I4098:J4098"/>
    <mergeCell ref="D4111:F4111"/>
    <mergeCell ref="I4111:J4111"/>
    <mergeCell ref="D4124:F4124"/>
    <mergeCell ref="I4124:J4124"/>
    <mergeCell ref="D4138:F4138"/>
    <mergeCell ref="I4138:J4138"/>
    <mergeCell ref="D4152:F4152"/>
    <mergeCell ref="I4152:J4152"/>
    <mergeCell ref="D4166:F4166"/>
    <mergeCell ref="I4166:J4166"/>
    <mergeCell ref="D4180:F4180"/>
    <mergeCell ref="I4180:J4180"/>
    <mergeCell ref="D4193:F4193"/>
    <mergeCell ref="I4193:J4193"/>
    <mergeCell ref="D4206:F4206"/>
    <mergeCell ref="I4206:J4206"/>
    <mergeCell ref="D4219:F4219"/>
    <mergeCell ref="I4219:J4219"/>
    <mergeCell ref="D4234:F4234"/>
    <mergeCell ref="I4234:J4234"/>
    <mergeCell ref="D4249:F4249"/>
    <mergeCell ref="I4249:J4249"/>
    <mergeCell ref="D4262:F4262"/>
    <mergeCell ref="I4262:J4262"/>
    <mergeCell ref="D4275:F4275"/>
    <mergeCell ref="I4275:J4275"/>
    <mergeCell ref="D4290:F4290"/>
    <mergeCell ref="I4290:J4290"/>
    <mergeCell ref="D4304:F4304"/>
    <mergeCell ref="I4304:J4304"/>
    <mergeCell ref="D4318:F4318"/>
    <mergeCell ref="I4318:J4318"/>
    <mergeCell ref="D4332:F4332"/>
    <mergeCell ref="I4332:J4332"/>
    <mergeCell ref="D4346:F4346"/>
    <mergeCell ref="I4346:J4346"/>
    <mergeCell ref="D4360:F4360"/>
    <mergeCell ref="I4360:J4360"/>
    <mergeCell ref="D4373:F4373"/>
    <mergeCell ref="I4373:J4373"/>
    <mergeCell ref="D4386:F4386"/>
    <mergeCell ref="I4386:J4386"/>
    <mergeCell ref="D4400:F4400"/>
    <mergeCell ref="I4400:J4400"/>
    <mergeCell ref="D4414:F4414"/>
    <mergeCell ref="I4414:J4414"/>
    <mergeCell ref="D4428:F4428"/>
    <mergeCell ref="I4428:J4428"/>
    <mergeCell ref="D4442:F4442"/>
    <mergeCell ref="I4442:J4442"/>
    <mergeCell ref="D4456:F4456"/>
    <mergeCell ref="I4456:J4456"/>
    <mergeCell ref="D4470:F4470"/>
    <mergeCell ref="I4470:J4470"/>
    <mergeCell ref="D4483:F4483"/>
    <mergeCell ref="I4483:J4483"/>
    <mergeCell ref="D4500:F4500"/>
    <mergeCell ref="I4500:J4500"/>
    <mergeCell ref="D4517:F4517"/>
    <mergeCell ref="I4517:J4517"/>
    <mergeCell ref="D4530:F4530"/>
    <mergeCell ref="I4530:J4530"/>
    <mergeCell ref="D4543:F4543"/>
    <mergeCell ref="I4543:J4543"/>
    <mergeCell ref="D4544:F4544"/>
    <mergeCell ref="I4544:J4544"/>
    <mergeCell ref="D4545:F4545"/>
    <mergeCell ref="I4545:J4545"/>
    <mergeCell ref="D4559:F4559"/>
    <mergeCell ref="I4559:J4559"/>
    <mergeCell ref="D4573:F4573"/>
    <mergeCell ref="I4573:J4573"/>
    <mergeCell ref="D4587:F4587"/>
    <mergeCell ref="I4587:J4587"/>
    <mergeCell ref="D4601:F4601"/>
    <mergeCell ref="I4601:J4601"/>
    <mergeCell ref="D4615:F4615"/>
    <mergeCell ref="I4615:J4615"/>
    <mergeCell ref="D4633:F4633"/>
    <mergeCell ref="I4633:J4633"/>
    <mergeCell ref="D4646:F4646"/>
    <mergeCell ref="I4646:J4646"/>
    <mergeCell ref="D4663:F4663"/>
    <mergeCell ref="I4663:J4663"/>
    <mergeCell ref="D4680:F4680"/>
    <mergeCell ref="I4680:J4680"/>
    <mergeCell ref="D4693:F4693"/>
    <mergeCell ref="I4693:J4693"/>
    <mergeCell ref="D4706:F4706"/>
    <mergeCell ref="I4706:J4706"/>
    <mergeCell ref="D4721:F4721"/>
    <mergeCell ref="I4721:J4721"/>
    <mergeCell ref="D4737:F4737"/>
    <mergeCell ref="I4737:J4737"/>
    <mergeCell ref="D4738:F4738"/>
    <mergeCell ref="I4738:J4738"/>
    <mergeCell ref="D4739:F4739"/>
    <mergeCell ref="I4739:J4739"/>
    <mergeCell ref="D4740:F4740"/>
    <mergeCell ref="I4740:J4740"/>
    <mergeCell ref="D4755:F4755"/>
    <mergeCell ref="I4755:J4755"/>
    <mergeCell ref="D4770:F4770"/>
    <mergeCell ref="I4770:J4770"/>
    <mergeCell ref="D4783:F4783"/>
    <mergeCell ref="I4783:J4783"/>
    <mergeCell ref="D4798:F4798"/>
    <mergeCell ref="I4798:J4798"/>
    <mergeCell ref="D4812:F4812"/>
    <mergeCell ref="I4812:J4812"/>
    <mergeCell ref="D4827:F4827"/>
    <mergeCell ref="I4827:J4827"/>
    <mergeCell ref="D4841:F4841"/>
    <mergeCell ref="I4841:J4841"/>
    <mergeCell ref="D4856:F4856"/>
    <mergeCell ref="I4856:J4856"/>
    <mergeCell ref="D4870:F4870"/>
    <mergeCell ref="I4870:J4870"/>
    <mergeCell ref="D4885:F4885"/>
    <mergeCell ref="I4885:J4885"/>
    <mergeCell ref="D4900:F4900"/>
    <mergeCell ref="I4900:J4900"/>
    <mergeCell ref="D4914:F4914"/>
    <mergeCell ref="I4914:J4914"/>
    <mergeCell ref="D4928:F4928"/>
    <mergeCell ref="I4928:J4928"/>
    <mergeCell ref="D4942:F4942"/>
    <mergeCell ref="I4942:J4942"/>
    <mergeCell ref="D4956:F4956"/>
    <mergeCell ref="I4956:J4956"/>
    <mergeCell ref="D4971:F4971"/>
    <mergeCell ref="I4971:J4971"/>
    <mergeCell ref="D4986:F4986"/>
    <mergeCell ref="I4986:J4986"/>
    <mergeCell ref="D5001:F5001"/>
    <mergeCell ref="I5001:J5001"/>
    <mergeCell ref="D5016:F5016"/>
    <mergeCell ref="I5016:J5016"/>
    <mergeCell ref="D5031:F5031"/>
    <mergeCell ref="I5031:J5031"/>
    <mergeCell ref="D5046:F5046"/>
    <mergeCell ref="I5046:J5046"/>
    <mergeCell ref="D5061:F5061"/>
    <mergeCell ref="I5061:J5061"/>
    <mergeCell ref="D5076:F5076"/>
    <mergeCell ref="I5076:J5076"/>
    <mergeCell ref="D5091:F5091"/>
    <mergeCell ref="I5091:J5091"/>
    <mergeCell ref="D5106:F5106"/>
    <mergeCell ref="I5106:J5106"/>
    <mergeCell ref="D5121:F5121"/>
    <mergeCell ref="I5121:J5121"/>
    <mergeCell ref="D5136:F5136"/>
    <mergeCell ref="I5136:J5136"/>
    <mergeCell ref="D5151:F5151"/>
    <mergeCell ref="I5151:J5151"/>
    <mergeCell ref="D5162:F5162"/>
    <mergeCell ref="I5162:J5162"/>
    <mergeCell ref="D5176:F5176"/>
    <mergeCell ref="I5176:J5176"/>
    <mergeCell ref="D5190:F5190"/>
    <mergeCell ref="I5190:J5190"/>
    <mergeCell ref="D5204:F5204"/>
    <mergeCell ref="I5204:J5204"/>
    <mergeCell ref="D5218:F5218"/>
    <mergeCell ref="I5218:J5218"/>
    <mergeCell ref="D5232:F5232"/>
    <mergeCell ref="I5232:J5232"/>
    <mergeCell ref="D5246:F5246"/>
    <mergeCell ref="I5246:J5246"/>
    <mergeCell ref="D5260:F5260"/>
    <mergeCell ref="I5260:J5260"/>
    <mergeCell ref="D5274:F5274"/>
    <mergeCell ref="I5274:J5274"/>
    <mergeCell ref="D5289:F5289"/>
    <mergeCell ref="I5289:J5289"/>
    <mergeCell ref="D5304:F5304"/>
    <mergeCell ref="I5304:J5304"/>
    <mergeCell ref="D5319:F5319"/>
    <mergeCell ref="I5319:J5319"/>
    <mergeCell ref="D5334:F5334"/>
    <mergeCell ref="I5334:J5334"/>
    <mergeCell ref="D5349:F5349"/>
    <mergeCell ref="I5349:J5349"/>
    <mergeCell ref="D5363:F5363"/>
    <mergeCell ref="I5363:J5363"/>
    <mergeCell ref="D5377:F5377"/>
    <mergeCell ref="I5377:J5377"/>
    <mergeCell ref="D5391:F5391"/>
    <mergeCell ref="I5391:J5391"/>
    <mergeCell ref="D5406:F5406"/>
    <mergeCell ref="I5406:J5406"/>
    <mergeCell ref="D5420:F5420"/>
    <mergeCell ref="I5420:J5420"/>
    <mergeCell ref="D5434:F5434"/>
    <mergeCell ref="I5434:J5434"/>
    <mergeCell ref="D5448:F5448"/>
    <mergeCell ref="I5448:J5448"/>
    <mergeCell ref="D5462:F5462"/>
    <mergeCell ref="I5462:J5462"/>
    <mergeCell ref="D5477:F5477"/>
    <mergeCell ref="I5477:J5477"/>
    <mergeCell ref="D5491:F5491"/>
    <mergeCell ref="I5491:J5491"/>
    <mergeCell ref="D5505:F5505"/>
    <mergeCell ref="I5505:J5505"/>
    <mergeCell ref="D5519:F5519"/>
    <mergeCell ref="I5519:J5519"/>
    <mergeCell ref="D5533:F5533"/>
    <mergeCell ref="I5533:J5533"/>
    <mergeCell ref="D5547:F5547"/>
    <mergeCell ref="I5547:J5547"/>
    <mergeCell ref="D5561:F5561"/>
    <mergeCell ref="I5561:J5561"/>
    <mergeCell ref="D5575:F5575"/>
    <mergeCell ref="I5575:J5575"/>
    <mergeCell ref="D5590:F5590"/>
    <mergeCell ref="I5590:J5590"/>
    <mergeCell ref="D5591:F5591"/>
    <mergeCell ref="I5591:J5591"/>
    <mergeCell ref="D5613:F5613"/>
    <mergeCell ref="I5613:J5613"/>
    <mergeCell ref="D5635:F5635"/>
    <mergeCell ref="I5635:J5635"/>
    <mergeCell ref="D5657:F5657"/>
    <mergeCell ref="I5657:J5657"/>
    <mergeCell ref="D5675:F5675"/>
    <mergeCell ref="I5675:J5675"/>
    <mergeCell ref="D5688:F5688"/>
    <mergeCell ref="I5688:J5688"/>
    <mergeCell ref="D5708:F5708"/>
    <mergeCell ref="I5708:J5708"/>
    <mergeCell ref="D5728:F5728"/>
    <mergeCell ref="I5728:J5728"/>
    <mergeCell ref="D5748:F5748"/>
    <mergeCell ref="I5748:J5748"/>
    <mergeCell ref="D5768:F5768"/>
    <mergeCell ref="I5768:J5768"/>
    <mergeCell ref="D5788:F5788"/>
    <mergeCell ref="I5788:J5788"/>
    <mergeCell ref="D5808:F5808"/>
    <mergeCell ref="I5808:J5808"/>
    <mergeCell ref="D5828:F5828"/>
    <mergeCell ref="I5828:J5828"/>
    <mergeCell ref="D5847:F5847"/>
    <mergeCell ref="I5847:J5847"/>
    <mergeCell ref="D5866:F5866"/>
    <mergeCell ref="I5866:J5866"/>
    <mergeCell ref="D5885:F5885"/>
    <mergeCell ref="I5885:J5885"/>
    <mergeCell ref="D5904:F5904"/>
    <mergeCell ref="I5904:J5904"/>
    <mergeCell ref="D5923:F5923"/>
    <mergeCell ref="I5923:J5923"/>
    <mergeCell ref="D5942:F5942"/>
    <mergeCell ref="I5942:J5942"/>
    <mergeCell ref="D5959:F5959"/>
    <mergeCell ref="I5959:J5959"/>
    <mergeCell ref="D5973:F5973"/>
    <mergeCell ref="I5973:J5973"/>
    <mergeCell ref="D5989:F5989"/>
    <mergeCell ref="I5989:J5989"/>
    <mergeCell ref="D6005:F6005"/>
    <mergeCell ref="I6005:J6005"/>
    <mergeCell ref="D6021:F6021"/>
    <mergeCell ref="I6021:J6021"/>
    <mergeCell ref="D6036:F6036"/>
    <mergeCell ref="I6036:J6036"/>
    <mergeCell ref="D6050:F6050"/>
    <mergeCell ref="I6050:J6050"/>
    <mergeCell ref="D6064:F6064"/>
    <mergeCell ref="I6064:J6064"/>
    <mergeCell ref="D6078:F6078"/>
    <mergeCell ref="I6078:J6078"/>
    <mergeCell ref="D6092:F6092"/>
    <mergeCell ref="I6092:J6092"/>
    <mergeCell ref="D6107:F6107"/>
    <mergeCell ref="I6107:J6107"/>
    <mergeCell ref="D6121:F6121"/>
    <mergeCell ref="I6121:J6121"/>
    <mergeCell ref="D6135:F6135"/>
    <mergeCell ref="I6135:J6135"/>
    <mergeCell ref="D6149:F6149"/>
    <mergeCell ref="I6149:J6149"/>
    <mergeCell ref="D6163:F6163"/>
    <mergeCell ref="I6163:J6163"/>
    <mergeCell ref="D6178:F6178"/>
    <mergeCell ref="I6178:J6178"/>
    <mergeCell ref="D6192:F6192"/>
    <mergeCell ref="I6192:J6192"/>
    <mergeCell ref="D6206:F6206"/>
    <mergeCell ref="I6206:J6206"/>
    <mergeCell ref="D6220:F6220"/>
    <mergeCell ref="I6220:J6220"/>
    <mergeCell ref="D6234:F6234"/>
    <mergeCell ref="I6234:J6234"/>
    <mergeCell ref="D6248:F6248"/>
    <mergeCell ref="I6248:J6248"/>
    <mergeCell ref="D6249:F6249"/>
    <mergeCell ref="I6249:J6249"/>
    <mergeCell ref="D6264:F6264"/>
    <mergeCell ref="I6264:J6264"/>
    <mergeCell ref="D6279:F6279"/>
    <mergeCell ref="I6279:J6279"/>
    <mergeCell ref="D6294:F6294"/>
    <mergeCell ref="I6294:J6294"/>
    <mergeCell ref="D6308:F6308"/>
    <mergeCell ref="I6308:J6308"/>
    <mergeCell ref="D6322:F6322"/>
    <mergeCell ref="I6322:J6322"/>
    <mergeCell ref="D6336:F6336"/>
    <mergeCell ref="I6336:J6336"/>
    <mergeCell ref="D6350:F6350"/>
    <mergeCell ref="I6350:J6350"/>
    <mergeCell ref="D6364:F6364"/>
    <mergeCell ref="I6364:J6364"/>
    <mergeCell ref="D6378:F6378"/>
    <mergeCell ref="I6378:J6378"/>
    <mergeCell ref="D6392:F6392"/>
    <mergeCell ref="I6392:J6392"/>
    <mergeCell ref="D6406:F6406"/>
    <mergeCell ref="I6406:J6406"/>
    <mergeCell ref="D6420:F6420"/>
    <mergeCell ref="I6420:J6420"/>
    <mergeCell ref="D6434:F6434"/>
    <mergeCell ref="I6434:J6434"/>
    <mergeCell ref="D6445:F6445"/>
    <mergeCell ref="I6445:J6445"/>
    <mergeCell ref="D6457:F6457"/>
    <mergeCell ref="I6457:J6457"/>
    <mergeCell ref="D6468:F6468"/>
    <mergeCell ref="I6468:J6468"/>
    <mergeCell ref="D6478:F6478"/>
    <mergeCell ref="I6478:J6478"/>
    <mergeCell ref="D6492:F6492"/>
    <mergeCell ref="I6492:J6492"/>
    <mergeCell ref="D6506:F6506"/>
    <mergeCell ref="I6506:J6506"/>
    <mergeCell ref="D6522:F6522"/>
    <mergeCell ref="I6522:J6522"/>
    <mergeCell ref="D6533:F6533"/>
    <mergeCell ref="I6533:J6533"/>
    <mergeCell ref="D6544:F6544"/>
    <mergeCell ref="I6544:J6544"/>
    <mergeCell ref="D6555:F6555"/>
    <mergeCell ref="I6555:J6555"/>
    <mergeCell ref="D6556:F6556"/>
    <mergeCell ref="I6556:J6556"/>
    <mergeCell ref="D6567:F6567"/>
    <mergeCell ref="I6567:J6567"/>
    <mergeCell ref="D6578:F6578"/>
    <mergeCell ref="I6578:J6578"/>
    <mergeCell ref="D6589:F6589"/>
    <mergeCell ref="I6589:J6589"/>
    <mergeCell ref="D6599:F6599"/>
    <mergeCell ref="I6599:J6599"/>
    <mergeCell ref="D6609:F6609"/>
    <mergeCell ref="I6609:J6609"/>
    <mergeCell ref="D6623:F6623"/>
    <mergeCell ref="I6623:J6623"/>
    <mergeCell ref="D6636:F6636"/>
    <mergeCell ref="I6636:J6636"/>
    <mergeCell ref="D6649:F6649"/>
    <mergeCell ref="I6649:J6649"/>
    <mergeCell ref="D6662:F6662"/>
    <mergeCell ref="I6662:J6662"/>
    <mergeCell ref="D6675:F6675"/>
    <mergeCell ref="I6675:J6675"/>
    <mergeCell ref="D6688:F6688"/>
    <mergeCell ref="I6688:J6688"/>
    <mergeCell ref="D6701:F6701"/>
    <mergeCell ref="I6701:J6701"/>
    <mergeCell ref="D6715:F6715"/>
    <mergeCell ref="I6715:J6715"/>
    <mergeCell ref="D6729:F6729"/>
    <mergeCell ref="I6729:J6729"/>
    <mergeCell ref="D6743:F6743"/>
    <mergeCell ref="I6743:J6743"/>
    <mergeCell ref="D6760:F6760"/>
    <mergeCell ref="I6760:J6760"/>
    <mergeCell ref="D6774:F6774"/>
    <mergeCell ref="I6774:J6774"/>
    <mergeCell ref="D6787:F6787"/>
    <mergeCell ref="I6787:J6787"/>
    <mergeCell ref="D6800:F6800"/>
    <mergeCell ref="I6800:J6800"/>
    <mergeCell ref="D6813:F6813"/>
    <mergeCell ref="I6813:J6813"/>
    <mergeCell ref="D6826:F6826"/>
    <mergeCell ref="I6826:J6826"/>
    <mergeCell ref="D6839:F6839"/>
    <mergeCell ref="I6839:J6839"/>
    <mergeCell ref="D6852:F6852"/>
    <mergeCell ref="I6852:J6852"/>
    <mergeCell ref="D6865:F6865"/>
    <mergeCell ref="I6865:J6865"/>
    <mergeCell ref="D6878:F6878"/>
    <mergeCell ref="I6878:J6878"/>
    <mergeCell ref="D6889:F6889"/>
    <mergeCell ref="I6889:J6889"/>
    <mergeCell ref="D6902:F6902"/>
    <mergeCell ref="I6902:J6902"/>
    <mergeCell ref="D6915:F6915"/>
    <mergeCell ref="I6915:J6915"/>
    <mergeCell ref="D6928:F6928"/>
    <mergeCell ref="I6928:J6928"/>
    <mergeCell ref="D6941:F6941"/>
    <mergeCell ref="I6941:J6941"/>
    <mergeCell ref="D6951:F6951"/>
    <mergeCell ref="I6951:J6951"/>
    <mergeCell ref="D6961:F6961"/>
    <mergeCell ref="I6961:J6961"/>
    <mergeCell ref="D6971:F6971"/>
    <mergeCell ref="I6971:J6971"/>
    <mergeCell ref="D6981:F6981"/>
    <mergeCell ref="I6981:J6981"/>
    <mergeCell ref="D6994:F6994"/>
    <mergeCell ref="I6994:J6994"/>
    <mergeCell ref="D7004:F7004"/>
    <mergeCell ref="I7004:J7004"/>
    <mergeCell ref="D7017:F7017"/>
    <mergeCell ref="I7017:J7017"/>
    <mergeCell ref="D7027:F7027"/>
    <mergeCell ref="I7027:J7027"/>
    <mergeCell ref="D7040:F7040"/>
    <mergeCell ref="I7040:J7040"/>
    <mergeCell ref="D7050:F7050"/>
    <mergeCell ref="I7050:J7050"/>
    <mergeCell ref="D7063:F7063"/>
    <mergeCell ref="I7063:J7063"/>
    <mergeCell ref="D7073:F7073"/>
    <mergeCell ref="I7073:J7073"/>
    <mergeCell ref="D7086:F7086"/>
    <mergeCell ref="I7086:J7086"/>
    <mergeCell ref="D7098:F7098"/>
    <mergeCell ref="I7098:J7098"/>
    <mergeCell ref="D7107:F7107"/>
    <mergeCell ref="I7107:J7107"/>
    <mergeCell ref="D7121:F7121"/>
    <mergeCell ref="I7121:J7121"/>
    <mergeCell ref="D7131:F7131"/>
    <mergeCell ref="I7131:J7131"/>
    <mergeCell ref="D7140:F7140"/>
    <mergeCell ref="I7140:J7140"/>
    <mergeCell ref="D7149:F7149"/>
    <mergeCell ref="I7149:J7149"/>
    <mergeCell ref="D7159:F7159"/>
    <mergeCell ref="I7159:J7159"/>
    <mergeCell ref="D7168:F7168"/>
    <mergeCell ref="I7168:J7168"/>
    <mergeCell ref="D7177:F7177"/>
    <mergeCell ref="I7177:J7177"/>
    <mergeCell ref="D7185:F7185"/>
    <mergeCell ref="I7185:J7185"/>
    <mergeCell ref="D7193:F7193"/>
    <mergeCell ref="I7193:J7193"/>
    <mergeCell ref="D7358:F7358"/>
    <mergeCell ref="I7358:J7358"/>
    <mergeCell ref="D7369:F7369"/>
    <mergeCell ref="I7369:J7369"/>
    <mergeCell ref="D7380:F7380"/>
    <mergeCell ref="I7380:J7380"/>
    <mergeCell ref="D7391:F7391"/>
    <mergeCell ref="I7391:J7391"/>
    <mergeCell ref="D7402:F7402"/>
    <mergeCell ref="I7402:J7402"/>
    <mergeCell ref="D7412:F7412"/>
    <mergeCell ref="I7412:J7412"/>
    <mergeCell ref="D7220:F7220"/>
    <mergeCell ref="I7220:J7220"/>
    <mergeCell ref="D7247:F7247"/>
    <mergeCell ref="I7247:J7247"/>
    <mergeCell ref="D7274:F7274"/>
    <mergeCell ref="I7274:J7274"/>
    <mergeCell ref="D7284:F7284"/>
    <mergeCell ref="I7284:J7284"/>
    <mergeCell ref="D7296:F7296"/>
    <mergeCell ref="I7296:J7296"/>
    <mergeCell ref="D7309:F7309"/>
    <mergeCell ref="I7309:J7309"/>
    <mergeCell ref="D7322:F7322"/>
    <mergeCell ref="I7322:J7322"/>
    <mergeCell ref="D7335:F7335"/>
    <mergeCell ref="I7335:J7335"/>
    <mergeCell ref="D7347:F7347"/>
    <mergeCell ref="I7347:J7347"/>
  </mergeCells>
  <pageMargins left="0.75" right="0.75" top="0.75" bottom="0.5" header="0.5" footer="0.75"/>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493"/>
  <sheetViews>
    <sheetView workbookViewId="0">
      <pane ySplit="8" topLeftCell="A231" activePane="bottomLeft" state="frozenSplit"/>
      <selection pane="bottomLeft" activeCell="C10" sqref="C10"/>
    </sheetView>
  </sheetViews>
  <sheetFormatPr baseColWidth="10" defaultColWidth="9.140625" defaultRowHeight="15" x14ac:dyDescent="0.25"/>
  <cols>
    <col min="1" max="1" width="14.7109375" customWidth="1"/>
    <col min="2" max="2" width="6.140625" customWidth="1"/>
    <col min="3" max="3" width="65.7109375" customWidth="1"/>
    <col min="4" max="4" width="13.7109375" customWidth="1"/>
    <col min="5" max="5" width="3.42578125" customWidth="1"/>
  </cols>
  <sheetData>
    <row r="1" spans="1:4" x14ac:dyDescent="0.25">
      <c r="A1" s="65" t="s">
        <v>0</v>
      </c>
      <c r="B1" s="65" t="s">
        <v>0</v>
      </c>
      <c r="C1" s="65" t="s">
        <v>0</v>
      </c>
      <c r="D1" s="65" t="s">
        <v>0</v>
      </c>
    </row>
    <row r="2" spans="1:4" x14ac:dyDescent="0.25">
      <c r="A2" s="66">
        <v>43831</v>
      </c>
      <c r="B2" s="66">
        <v>43831</v>
      </c>
      <c r="C2" s="66">
        <v>43831</v>
      </c>
      <c r="D2" s="66">
        <v>43831</v>
      </c>
    </row>
    <row r="3" spans="1:4" x14ac:dyDescent="0.25">
      <c r="A3" s="65"/>
      <c r="B3" s="65"/>
      <c r="C3" s="65"/>
      <c r="D3" s="65"/>
    </row>
    <row r="4" spans="1:4" x14ac:dyDescent="0.25">
      <c r="A4" s="65"/>
      <c r="B4" s="65"/>
      <c r="C4" s="65"/>
      <c r="D4" s="65"/>
    </row>
    <row r="6" spans="1:4" ht="18.75" x14ac:dyDescent="0.3">
      <c r="A6" s="67" t="s">
        <v>950</v>
      </c>
      <c r="B6" s="67" t="s">
        <v>950</v>
      </c>
      <c r="C6" s="67" t="s">
        <v>950</v>
      </c>
      <c r="D6" s="67" t="s">
        <v>950</v>
      </c>
    </row>
    <row r="8" spans="1:4" x14ac:dyDescent="0.25">
      <c r="A8" s="11" t="s">
        <v>952</v>
      </c>
      <c r="B8" s="11" t="s">
        <v>953</v>
      </c>
      <c r="C8" s="11" t="s">
        <v>954</v>
      </c>
      <c r="D8" s="11" t="s">
        <v>2</v>
      </c>
    </row>
    <row r="10" spans="1:4" x14ac:dyDescent="0.25">
      <c r="A10" s="10" t="s">
        <v>959</v>
      </c>
    </row>
    <row r="11" spans="1:4" x14ac:dyDescent="0.25">
      <c r="A11" t="s">
        <v>2446</v>
      </c>
      <c r="B11" t="s">
        <v>25</v>
      </c>
      <c r="C11" t="s">
        <v>2447</v>
      </c>
      <c r="D11" s="17">
        <v>45.12</v>
      </c>
    </row>
    <row r="12" spans="1:4" x14ac:dyDescent="0.25">
      <c r="A12" t="s">
        <v>2444</v>
      </c>
      <c r="B12" t="s">
        <v>25</v>
      </c>
      <c r="C12" t="s">
        <v>2445</v>
      </c>
      <c r="D12" s="17">
        <v>31.99</v>
      </c>
    </row>
    <row r="13" spans="1:4" x14ac:dyDescent="0.25">
      <c r="A13" t="s">
        <v>1369</v>
      </c>
      <c r="B13" t="s">
        <v>25</v>
      </c>
      <c r="C13" t="s">
        <v>1370</v>
      </c>
      <c r="D13" s="17">
        <v>28.61</v>
      </c>
    </row>
    <row r="14" spans="1:4" x14ac:dyDescent="0.25">
      <c r="A14" t="s">
        <v>1111</v>
      </c>
      <c r="B14" t="s">
        <v>25</v>
      </c>
      <c r="C14" t="s">
        <v>1112</v>
      </c>
      <c r="D14" s="17">
        <v>28.61</v>
      </c>
    </row>
    <row r="15" spans="1:4" x14ac:dyDescent="0.25">
      <c r="A15" t="s">
        <v>1061</v>
      </c>
      <c r="B15" t="s">
        <v>25</v>
      </c>
      <c r="C15" t="s">
        <v>1062</v>
      </c>
      <c r="D15" s="17">
        <v>28.61</v>
      </c>
    </row>
    <row r="16" spans="1:4" x14ac:dyDescent="0.25">
      <c r="A16" t="s">
        <v>1156</v>
      </c>
      <c r="B16" t="s">
        <v>25</v>
      </c>
      <c r="C16" t="s">
        <v>1157</v>
      </c>
      <c r="D16" s="17">
        <v>28.61</v>
      </c>
    </row>
    <row r="17" spans="1:4" x14ac:dyDescent="0.25">
      <c r="A17" t="s">
        <v>1130</v>
      </c>
      <c r="B17" t="s">
        <v>25</v>
      </c>
      <c r="C17" t="s">
        <v>1131</v>
      </c>
      <c r="D17" s="17">
        <v>28.61</v>
      </c>
    </row>
    <row r="18" spans="1:4" x14ac:dyDescent="0.25">
      <c r="A18" t="s">
        <v>1334</v>
      </c>
      <c r="B18" t="s">
        <v>25</v>
      </c>
      <c r="C18" t="s">
        <v>1335</v>
      </c>
      <c r="D18" s="17">
        <v>29.12</v>
      </c>
    </row>
    <row r="19" spans="1:4" x14ac:dyDescent="0.25">
      <c r="A19" t="s">
        <v>1330</v>
      </c>
      <c r="B19" t="s">
        <v>25</v>
      </c>
      <c r="C19" t="s">
        <v>1331</v>
      </c>
      <c r="D19" s="17">
        <v>28.61</v>
      </c>
    </row>
    <row r="20" spans="1:4" x14ac:dyDescent="0.25">
      <c r="A20" t="s">
        <v>1075</v>
      </c>
      <c r="B20" t="s">
        <v>25</v>
      </c>
      <c r="C20" t="s">
        <v>1076</v>
      </c>
      <c r="D20" s="17">
        <v>27.79</v>
      </c>
    </row>
    <row r="21" spans="1:4" x14ac:dyDescent="0.25">
      <c r="A21" t="s">
        <v>1168</v>
      </c>
      <c r="B21" t="s">
        <v>25</v>
      </c>
      <c r="C21" t="s">
        <v>1169</v>
      </c>
      <c r="D21" s="17">
        <v>29.06</v>
      </c>
    </row>
    <row r="22" spans="1:4" x14ac:dyDescent="0.25">
      <c r="A22" t="s">
        <v>1420</v>
      </c>
      <c r="B22" t="s">
        <v>25</v>
      </c>
      <c r="C22" t="s">
        <v>1421</v>
      </c>
      <c r="D22" s="17">
        <v>29.57</v>
      </c>
    </row>
    <row r="23" spans="1:4" x14ac:dyDescent="0.25">
      <c r="A23" t="s">
        <v>1083</v>
      </c>
      <c r="B23" t="s">
        <v>25</v>
      </c>
      <c r="C23" t="s">
        <v>1084</v>
      </c>
      <c r="D23" s="17">
        <v>29.57</v>
      </c>
    </row>
    <row r="24" spans="1:4" x14ac:dyDescent="0.25">
      <c r="A24" t="s">
        <v>1176</v>
      </c>
      <c r="B24" t="s">
        <v>25</v>
      </c>
      <c r="C24" t="s">
        <v>1177</v>
      </c>
      <c r="D24" s="17">
        <v>29.57</v>
      </c>
    </row>
    <row r="25" spans="1:4" x14ac:dyDescent="0.25">
      <c r="A25" t="s">
        <v>1001</v>
      </c>
      <c r="B25" t="s">
        <v>25</v>
      </c>
      <c r="C25" t="s">
        <v>1002</v>
      </c>
      <c r="D25" s="17">
        <v>29.57</v>
      </c>
    </row>
    <row r="26" spans="1:4" x14ac:dyDescent="0.25">
      <c r="A26" t="s">
        <v>1059</v>
      </c>
      <c r="B26" t="s">
        <v>25</v>
      </c>
      <c r="C26" t="s">
        <v>1060</v>
      </c>
      <c r="D26" s="17">
        <v>25.4</v>
      </c>
    </row>
    <row r="27" spans="1:4" x14ac:dyDescent="0.25">
      <c r="A27" t="s">
        <v>1492</v>
      </c>
      <c r="B27" t="s">
        <v>25</v>
      </c>
      <c r="C27" t="s">
        <v>1493</v>
      </c>
      <c r="D27" s="17">
        <v>25.6</v>
      </c>
    </row>
    <row r="28" spans="1:4" x14ac:dyDescent="0.25">
      <c r="A28" t="s">
        <v>1332</v>
      </c>
      <c r="B28" t="s">
        <v>25</v>
      </c>
      <c r="C28" t="s">
        <v>1333</v>
      </c>
      <c r="D28" s="17">
        <v>25.4</v>
      </c>
    </row>
    <row r="29" spans="1:4" x14ac:dyDescent="0.25">
      <c r="A29" t="s">
        <v>1404</v>
      </c>
      <c r="B29" t="s">
        <v>25</v>
      </c>
      <c r="C29" t="s">
        <v>1405</v>
      </c>
      <c r="D29" s="17">
        <v>25.19</v>
      </c>
    </row>
    <row r="30" spans="1:4" x14ac:dyDescent="0.25">
      <c r="A30" t="s">
        <v>1346</v>
      </c>
      <c r="B30" t="s">
        <v>25</v>
      </c>
      <c r="C30" t="s">
        <v>1347</v>
      </c>
      <c r="D30" s="17">
        <v>25.5</v>
      </c>
    </row>
    <row r="31" spans="1:4" x14ac:dyDescent="0.25">
      <c r="A31" t="s">
        <v>1418</v>
      </c>
      <c r="B31" t="s">
        <v>25</v>
      </c>
      <c r="C31" t="s">
        <v>1419</v>
      </c>
      <c r="D31" s="17">
        <v>25.36</v>
      </c>
    </row>
    <row r="32" spans="1:4" x14ac:dyDescent="0.25">
      <c r="A32" t="s">
        <v>1081</v>
      </c>
      <c r="B32" t="s">
        <v>25</v>
      </c>
      <c r="C32" t="s">
        <v>1082</v>
      </c>
      <c r="D32" s="17">
        <v>25.36</v>
      </c>
    </row>
    <row r="33" spans="1:4" x14ac:dyDescent="0.25">
      <c r="A33" t="s">
        <v>1178</v>
      </c>
      <c r="B33" t="s">
        <v>25</v>
      </c>
      <c r="C33" t="s">
        <v>1179</v>
      </c>
      <c r="D33" s="17">
        <v>25.36</v>
      </c>
    </row>
    <row r="34" spans="1:4" x14ac:dyDescent="0.25">
      <c r="A34" t="s">
        <v>1003</v>
      </c>
      <c r="B34" t="s">
        <v>25</v>
      </c>
      <c r="C34" t="s">
        <v>1004</v>
      </c>
      <c r="D34" s="17">
        <v>25.4</v>
      </c>
    </row>
    <row r="35" spans="1:4" x14ac:dyDescent="0.25">
      <c r="A35" t="s">
        <v>1109</v>
      </c>
      <c r="B35" t="s">
        <v>25</v>
      </c>
      <c r="C35" t="s">
        <v>1110</v>
      </c>
      <c r="D35" s="17">
        <v>23.88</v>
      </c>
    </row>
    <row r="36" spans="1:4" x14ac:dyDescent="0.25">
      <c r="A36" t="s">
        <v>994</v>
      </c>
      <c r="B36" t="s">
        <v>25</v>
      </c>
      <c r="C36" t="s">
        <v>995</v>
      </c>
      <c r="D36" s="17">
        <v>23.88</v>
      </c>
    </row>
    <row r="37" spans="1:4" x14ac:dyDescent="0.25">
      <c r="A37" t="s">
        <v>960</v>
      </c>
      <c r="B37" t="s">
        <v>25</v>
      </c>
      <c r="C37" t="s">
        <v>961</v>
      </c>
      <c r="D37" s="17">
        <v>24.69</v>
      </c>
    </row>
    <row r="38" spans="1:4" x14ac:dyDescent="0.25">
      <c r="A38" s="10" t="s">
        <v>966</v>
      </c>
    </row>
    <row r="39" spans="1:4" x14ac:dyDescent="0.25">
      <c r="A39" t="s">
        <v>1575</v>
      </c>
      <c r="B39" t="s">
        <v>12</v>
      </c>
      <c r="C39" t="s">
        <v>1576</v>
      </c>
      <c r="D39" s="17">
        <v>5</v>
      </c>
    </row>
    <row r="40" spans="1:4" x14ac:dyDescent="0.25">
      <c r="A40" t="s">
        <v>1674</v>
      </c>
      <c r="B40" t="s">
        <v>25</v>
      </c>
      <c r="C40" t="s">
        <v>1675</v>
      </c>
      <c r="D40" s="17">
        <v>15.65</v>
      </c>
    </row>
    <row r="41" spans="1:4" x14ac:dyDescent="0.25">
      <c r="A41" t="s">
        <v>1660</v>
      </c>
      <c r="B41" t="s">
        <v>25</v>
      </c>
      <c r="C41" t="s">
        <v>1661</v>
      </c>
      <c r="D41" s="17">
        <v>45.42</v>
      </c>
    </row>
    <row r="42" spans="1:4" x14ac:dyDescent="0.25">
      <c r="A42" t="s">
        <v>2430</v>
      </c>
      <c r="B42" t="s">
        <v>25</v>
      </c>
      <c r="C42" t="s">
        <v>2431</v>
      </c>
      <c r="D42" s="17">
        <v>43.03</v>
      </c>
    </row>
    <row r="43" spans="1:4" x14ac:dyDescent="0.25">
      <c r="A43" t="s">
        <v>1641</v>
      </c>
      <c r="B43" t="s">
        <v>25</v>
      </c>
      <c r="C43" t="s">
        <v>1642</v>
      </c>
      <c r="D43" s="17">
        <v>1.7</v>
      </c>
    </row>
    <row r="44" spans="1:4" x14ac:dyDescent="0.25">
      <c r="A44" t="s">
        <v>967</v>
      </c>
      <c r="B44" t="s">
        <v>25</v>
      </c>
      <c r="C44" t="s">
        <v>968</v>
      </c>
      <c r="D44" s="17">
        <v>1.78</v>
      </c>
    </row>
    <row r="45" spans="1:4" x14ac:dyDescent="0.25">
      <c r="A45" t="s">
        <v>2427</v>
      </c>
      <c r="B45" t="s">
        <v>37</v>
      </c>
      <c r="C45" t="s">
        <v>2428</v>
      </c>
      <c r="D45" s="17">
        <v>46.94</v>
      </c>
    </row>
    <row r="46" spans="1:4" x14ac:dyDescent="0.25">
      <c r="A46" t="s">
        <v>1721</v>
      </c>
      <c r="B46" t="s">
        <v>37</v>
      </c>
      <c r="C46" t="s">
        <v>1722</v>
      </c>
      <c r="D46" s="17">
        <v>22.61</v>
      </c>
    </row>
    <row r="47" spans="1:4" x14ac:dyDescent="0.25">
      <c r="A47" t="s">
        <v>1158</v>
      </c>
      <c r="B47" t="s">
        <v>25</v>
      </c>
      <c r="C47" t="s">
        <v>1159</v>
      </c>
      <c r="D47" s="17">
        <v>2.31</v>
      </c>
    </row>
    <row r="48" spans="1:4" x14ac:dyDescent="0.25">
      <c r="A48" t="s">
        <v>1381</v>
      </c>
      <c r="B48" t="s">
        <v>25</v>
      </c>
      <c r="C48" t="s">
        <v>1382</v>
      </c>
      <c r="D48" s="17">
        <v>1.93</v>
      </c>
    </row>
    <row r="49" spans="1:4" x14ac:dyDescent="0.25">
      <c r="A49" t="s">
        <v>1643</v>
      </c>
      <c r="B49" t="s">
        <v>25</v>
      </c>
      <c r="C49" t="s">
        <v>1644</v>
      </c>
      <c r="D49" s="17">
        <v>3.28</v>
      </c>
    </row>
    <row r="50" spans="1:4" x14ac:dyDescent="0.25">
      <c r="A50" t="s">
        <v>1799</v>
      </c>
      <c r="B50" t="s">
        <v>25</v>
      </c>
      <c r="C50" t="s">
        <v>1800</v>
      </c>
      <c r="D50" s="17">
        <v>2.95</v>
      </c>
    </row>
    <row r="51" spans="1:4" x14ac:dyDescent="0.25">
      <c r="A51" t="s">
        <v>1327</v>
      </c>
      <c r="B51" t="s">
        <v>25</v>
      </c>
      <c r="C51" t="s">
        <v>1328</v>
      </c>
      <c r="D51" s="17">
        <v>8.2200000000000006</v>
      </c>
    </row>
    <row r="52" spans="1:4" x14ac:dyDescent="0.25">
      <c r="A52" t="s">
        <v>1632</v>
      </c>
      <c r="B52" t="s">
        <v>25</v>
      </c>
      <c r="C52" t="s">
        <v>1633</v>
      </c>
      <c r="D52" s="17">
        <v>4.1500000000000004</v>
      </c>
    </row>
    <row r="53" spans="1:4" x14ac:dyDescent="0.25">
      <c r="A53" t="s">
        <v>1626</v>
      </c>
      <c r="B53" t="s">
        <v>25</v>
      </c>
      <c r="C53" t="s">
        <v>1627</v>
      </c>
      <c r="D53" s="17">
        <v>22.5</v>
      </c>
    </row>
    <row r="54" spans="1:4" x14ac:dyDescent="0.25">
      <c r="A54" t="s">
        <v>1764</v>
      </c>
      <c r="B54" t="s">
        <v>25</v>
      </c>
      <c r="C54" t="s">
        <v>1765</v>
      </c>
      <c r="D54" s="17">
        <v>9.25</v>
      </c>
    </row>
    <row r="55" spans="1:4" x14ac:dyDescent="0.25">
      <c r="A55" s="10" t="s">
        <v>970</v>
      </c>
    </row>
    <row r="56" spans="1:4" x14ac:dyDescent="0.25">
      <c r="A56" t="s">
        <v>1336</v>
      </c>
      <c r="B56" t="s">
        <v>12</v>
      </c>
      <c r="C56" t="s">
        <v>1337</v>
      </c>
      <c r="D56" s="17">
        <v>6</v>
      </c>
    </row>
    <row r="57" spans="1:4" x14ac:dyDescent="0.25">
      <c r="A57" t="s">
        <v>971</v>
      </c>
      <c r="B57" t="s">
        <v>37</v>
      </c>
      <c r="C57" t="s">
        <v>972</v>
      </c>
      <c r="D57" s="17">
        <v>1.63</v>
      </c>
    </row>
    <row r="58" spans="1:4" x14ac:dyDescent="0.25">
      <c r="A58" t="s">
        <v>2435</v>
      </c>
      <c r="B58" t="s">
        <v>1636</v>
      </c>
      <c r="C58" t="s">
        <v>2436</v>
      </c>
      <c r="D58" s="17">
        <v>0.16</v>
      </c>
    </row>
    <row r="59" spans="1:4" x14ac:dyDescent="0.25">
      <c r="A59" t="s">
        <v>2437</v>
      </c>
      <c r="B59" t="s">
        <v>990</v>
      </c>
      <c r="C59" t="s">
        <v>2438</v>
      </c>
      <c r="D59" s="17">
        <v>9.9499999999999993</v>
      </c>
    </row>
    <row r="60" spans="1:4" x14ac:dyDescent="0.25">
      <c r="A60" t="s">
        <v>2433</v>
      </c>
      <c r="B60" t="s">
        <v>12</v>
      </c>
      <c r="C60" t="s">
        <v>2434</v>
      </c>
      <c r="D60" s="17">
        <v>15</v>
      </c>
    </row>
    <row r="61" spans="1:4" x14ac:dyDescent="0.25">
      <c r="A61" t="s">
        <v>976</v>
      </c>
      <c r="B61" t="s">
        <v>974</v>
      </c>
      <c r="C61" t="s">
        <v>977</v>
      </c>
      <c r="D61" s="17">
        <v>17.079999999999998</v>
      </c>
    </row>
    <row r="62" spans="1:4" x14ac:dyDescent="0.25">
      <c r="A62" t="s">
        <v>1358</v>
      </c>
      <c r="B62" t="s">
        <v>974</v>
      </c>
      <c r="C62" t="s">
        <v>1359</v>
      </c>
      <c r="D62" s="17">
        <v>16.62</v>
      </c>
    </row>
    <row r="63" spans="1:4" x14ac:dyDescent="0.25">
      <c r="A63" t="s">
        <v>2259</v>
      </c>
      <c r="B63" t="s">
        <v>37</v>
      </c>
      <c r="C63" t="s">
        <v>2260</v>
      </c>
      <c r="D63" s="17">
        <v>47.13</v>
      </c>
    </row>
    <row r="64" spans="1:4" x14ac:dyDescent="0.25">
      <c r="A64" t="s">
        <v>973</v>
      </c>
      <c r="B64" t="s">
        <v>974</v>
      </c>
      <c r="C64" t="s">
        <v>975</v>
      </c>
      <c r="D64" s="17">
        <v>103.3</v>
      </c>
    </row>
    <row r="65" spans="1:4" x14ac:dyDescent="0.25">
      <c r="A65" t="s">
        <v>1770</v>
      </c>
      <c r="B65" t="s">
        <v>974</v>
      </c>
      <c r="C65" t="s">
        <v>1771</v>
      </c>
      <c r="D65" s="17">
        <v>160.16</v>
      </c>
    </row>
    <row r="66" spans="1:4" x14ac:dyDescent="0.25">
      <c r="A66" t="s">
        <v>996</v>
      </c>
      <c r="B66" t="s">
        <v>990</v>
      </c>
      <c r="C66" t="s">
        <v>997</v>
      </c>
      <c r="D66" s="17">
        <v>0.12</v>
      </c>
    </row>
    <row r="67" spans="1:4" x14ac:dyDescent="0.25">
      <c r="A67" t="s">
        <v>1132</v>
      </c>
      <c r="B67" t="s">
        <v>990</v>
      </c>
      <c r="C67" t="s">
        <v>1133</v>
      </c>
      <c r="D67" s="17">
        <v>0.12</v>
      </c>
    </row>
    <row r="68" spans="1:4" x14ac:dyDescent="0.25">
      <c r="A68" t="s">
        <v>989</v>
      </c>
      <c r="B68" t="s">
        <v>990</v>
      </c>
      <c r="C68" t="s">
        <v>991</v>
      </c>
      <c r="D68" s="17">
        <v>0.22</v>
      </c>
    </row>
    <row r="69" spans="1:4" x14ac:dyDescent="0.25">
      <c r="A69" t="s">
        <v>1144</v>
      </c>
      <c r="B69" t="s">
        <v>990</v>
      </c>
      <c r="C69" t="s">
        <v>1145</v>
      </c>
      <c r="D69" s="17">
        <v>0.34</v>
      </c>
    </row>
    <row r="70" spans="1:4" x14ac:dyDescent="0.25">
      <c r="A70" t="s">
        <v>1649</v>
      </c>
      <c r="B70" t="s">
        <v>990</v>
      </c>
      <c r="C70" t="s">
        <v>1650</v>
      </c>
      <c r="D70" s="17">
        <v>0.9</v>
      </c>
    </row>
    <row r="71" spans="1:4" x14ac:dyDescent="0.25">
      <c r="A71" t="s">
        <v>1613</v>
      </c>
      <c r="B71" t="s">
        <v>974</v>
      </c>
      <c r="C71" t="s">
        <v>1614</v>
      </c>
      <c r="D71" s="17">
        <v>35.08</v>
      </c>
    </row>
    <row r="72" spans="1:4" x14ac:dyDescent="0.25">
      <c r="A72" t="s">
        <v>1645</v>
      </c>
      <c r="B72" t="s">
        <v>974</v>
      </c>
      <c r="C72" t="s">
        <v>1646</v>
      </c>
      <c r="D72" s="17">
        <v>32.89</v>
      </c>
    </row>
    <row r="73" spans="1:4" x14ac:dyDescent="0.25">
      <c r="A73" t="s">
        <v>1142</v>
      </c>
      <c r="B73" t="s">
        <v>990</v>
      </c>
      <c r="C73" t="s">
        <v>1143</v>
      </c>
      <c r="D73" s="17">
        <v>0.28999999999999998</v>
      </c>
    </row>
    <row r="74" spans="1:4" x14ac:dyDescent="0.25">
      <c r="A74" t="s">
        <v>1653</v>
      </c>
      <c r="B74" t="s">
        <v>990</v>
      </c>
      <c r="C74" t="s">
        <v>1654</v>
      </c>
      <c r="D74" s="17">
        <v>0.38</v>
      </c>
    </row>
    <row r="75" spans="1:4" x14ac:dyDescent="0.25">
      <c r="A75" t="s">
        <v>1845</v>
      </c>
      <c r="B75" t="s">
        <v>990</v>
      </c>
      <c r="C75" t="s">
        <v>1846</v>
      </c>
      <c r="D75" s="17">
        <v>0.63</v>
      </c>
    </row>
    <row r="76" spans="1:4" x14ac:dyDescent="0.25">
      <c r="A76" t="s">
        <v>1794</v>
      </c>
      <c r="B76" t="s">
        <v>990</v>
      </c>
      <c r="C76" t="s">
        <v>1795</v>
      </c>
      <c r="D76" s="17">
        <v>5.75</v>
      </c>
    </row>
    <row r="77" spans="1:4" x14ac:dyDescent="0.25">
      <c r="A77" t="s">
        <v>1772</v>
      </c>
      <c r="B77" t="s">
        <v>990</v>
      </c>
      <c r="C77" t="s">
        <v>1773</v>
      </c>
      <c r="D77" s="17">
        <v>0.84</v>
      </c>
    </row>
    <row r="78" spans="1:4" x14ac:dyDescent="0.25">
      <c r="A78" t="s">
        <v>1788</v>
      </c>
      <c r="B78" t="s">
        <v>990</v>
      </c>
      <c r="C78" t="s">
        <v>1789</v>
      </c>
      <c r="D78" s="17">
        <v>4.03</v>
      </c>
    </row>
    <row r="79" spans="1:4" x14ac:dyDescent="0.25">
      <c r="A79" t="s">
        <v>1975</v>
      </c>
      <c r="B79" t="s">
        <v>990</v>
      </c>
      <c r="C79" t="s">
        <v>1976</v>
      </c>
      <c r="D79" s="17">
        <v>1.36</v>
      </c>
    </row>
    <row r="80" spans="1:4" x14ac:dyDescent="0.25">
      <c r="A80" t="s">
        <v>1753</v>
      </c>
      <c r="B80" t="s">
        <v>1071</v>
      </c>
      <c r="C80" t="s">
        <v>1754</v>
      </c>
      <c r="D80" s="17">
        <v>9.3000000000000007</v>
      </c>
    </row>
    <row r="81" spans="1:4" x14ac:dyDescent="0.25">
      <c r="A81" t="s">
        <v>1070</v>
      </c>
      <c r="B81" t="s">
        <v>1071</v>
      </c>
      <c r="C81" t="s">
        <v>1072</v>
      </c>
      <c r="D81" s="17">
        <v>2.4300000000000002</v>
      </c>
    </row>
    <row r="82" spans="1:4" x14ac:dyDescent="0.25">
      <c r="A82" t="s">
        <v>1378</v>
      </c>
      <c r="B82" t="s">
        <v>12</v>
      </c>
      <c r="C82" t="s">
        <v>1379</v>
      </c>
      <c r="D82" s="17">
        <v>0.09</v>
      </c>
    </row>
    <row r="83" spans="1:4" x14ac:dyDescent="0.25">
      <c r="A83" t="s">
        <v>1352</v>
      </c>
      <c r="B83" t="s">
        <v>12</v>
      </c>
      <c r="C83" t="s">
        <v>1353</v>
      </c>
      <c r="D83" s="17">
        <v>0.15</v>
      </c>
    </row>
    <row r="84" spans="1:4" x14ac:dyDescent="0.25">
      <c r="A84" t="s">
        <v>2384</v>
      </c>
      <c r="B84" t="s">
        <v>12</v>
      </c>
      <c r="C84" t="s">
        <v>2385</v>
      </c>
      <c r="D84" s="17">
        <v>0.18</v>
      </c>
    </row>
    <row r="85" spans="1:4" x14ac:dyDescent="0.25">
      <c r="A85" t="s">
        <v>2054</v>
      </c>
      <c r="B85" t="s">
        <v>12</v>
      </c>
      <c r="C85" t="s">
        <v>2055</v>
      </c>
      <c r="D85" s="17">
        <v>1.56</v>
      </c>
    </row>
    <row r="86" spans="1:4" x14ac:dyDescent="0.25">
      <c r="A86" t="s">
        <v>1217</v>
      </c>
      <c r="B86" t="s">
        <v>12</v>
      </c>
      <c r="C86" t="s">
        <v>1218</v>
      </c>
      <c r="D86" s="17">
        <v>0.28999999999999998</v>
      </c>
    </row>
    <row r="87" spans="1:4" x14ac:dyDescent="0.25">
      <c r="A87" t="s">
        <v>2045</v>
      </c>
      <c r="B87" t="s">
        <v>12</v>
      </c>
      <c r="C87" t="s">
        <v>2046</v>
      </c>
      <c r="D87" s="17">
        <v>0.33</v>
      </c>
    </row>
    <row r="88" spans="1:4" x14ac:dyDescent="0.25">
      <c r="A88" t="s">
        <v>1736</v>
      </c>
      <c r="B88" t="s">
        <v>28</v>
      </c>
      <c r="C88" t="s">
        <v>1737</v>
      </c>
      <c r="D88" s="17">
        <v>39.72</v>
      </c>
    </row>
    <row r="89" spans="1:4" x14ac:dyDescent="0.25">
      <c r="A89" t="s">
        <v>1782</v>
      </c>
      <c r="B89" t="s">
        <v>28</v>
      </c>
      <c r="C89" t="s">
        <v>1783</v>
      </c>
      <c r="D89" s="17">
        <v>4.38</v>
      </c>
    </row>
    <row r="90" spans="1:4" x14ac:dyDescent="0.25">
      <c r="A90" t="s">
        <v>1759</v>
      </c>
      <c r="B90" t="s">
        <v>28</v>
      </c>
      <c r="C90" t="s">
        <v>1760</v>
      </c>
      <c r="D90" s="17">
        <v>6.77</v>
      </c>
    </row>
    <row r="91" spans="1:4" x14ac:dyDescent="0.25">
      <c r="A91" t="s">
        <v>1663</v>
      </c>
      <c r="B91" t="s">
        <v>28</v>
      </c>
      <c r="C91" t="s">
        <v>1664</v>
      </c>
      <c r="D91" s="17">
        <v>21.32</v>
      </c>
    </row>
    <row r="92" spans="1:4" x14ac:dyDescent="0.25">
      <c r="A92" t="s">
        <v>1790</v>
      </c>
      <c r="B92" t="s">
        <v>28</v>
      </c>
      <c r="C92" t="s">
        <v>1791</v>
      </c>
      <c r="D92" s="17">
        <v>6.53</v>
      </c>
    </row>
    <row r="93" spans="1:4" x14ac:dyDescent="0.25">
      <c r="A93" t="s">
        <v>1118</v>
      </c>
      <c r="B93" t="s">
        <v>12</v>
      </c>
      <c r="C93" t="s">
        <v>1119</v>
      </c>
      <c r="D93" s="17">
        <v>0.15</v>
      </c>
    </row>
    <row r="94" spans="1:4" x14ac:dyDescent="0.25">
      <c r="A94" t="s">
        <v>1647</v>
      </c>
      <c r="B94" t="s">
        <v>12</v>
      </c>
      <c r="C94" t="s">
        <v>1648</v>
      </c>
      <c r="D94" s="17">
        <v>0.31</v>
      </c>
    </row>
    <row r="95" spans="1:4" x14ac:dyDescent="0.25">
      <c r="A95" t="s">
        <v>1113</v>
      </c>
      <c r="B95" t="s">
        <v>12</v>
      </c>
      <c r="C95" t="s">
        <v>1114</v>
      </c>
      <c r="D95" s="17">
        <v>0.17</v>
      </c>
    </row>
    <row r="96" spans="1:4" x14ac:dyDescent="0.25">
      <c r="A96" t="s">
        <v>1366</v>
      </c>
      <c r="B96" t="s">
        <v>12</v>
      </c>
      <c r="C96" t="s">
        <v>1367</v>
      </c>
      <c r="D96" s="17">
        <v>0.13</v>
      </c>
    </row>
    <row r="97" spans="1:4" x14ac:dyDescent="0.25">
      <c r="A97" t="s">
        <v>1723</v>
      </c>
      <c r="B97" t="s">
        <v>12</v>
      </c>
      <c r="C97" t="s">
        <v>1724</v>
      </c>
      <c r="D97" s="17">
        <v>0.15</v>
      </c>
    </row>
    <row r="98" spans="1:4" x14ac:dyDescent="0.25">
      <c r="A98" t="s">
        <v>1850</v>
      </c>
      <c r="B98" t="s">
        <v>28</v>
      </c>
      <c r="C98" t="s">
        <v>1851</v>
      </c>
      <c r="D98" s="17">
        <v>13.63</v>
      </c>
    </row>
    <row r="99" spans="1:4" x14ac:dyDescent="0.25">
      <c r="A99" t="s">
        <v>1847</v>
      </c>
      <c r="B99" t="s">
        <v>28</v>
      </c>
      <c r="C99" t="s">
        <v>1848</v>
      </c>
      <c r="D99" s="17">
        <v>17.940000000000001</v>
      </c>
    </row>
    <row r="100" spans="1:4" x14ac:dyDescent="0.25">
      <c r="A100" t="s">
        <v>1140</v>
      </c>
      <c r="B100" t="s">
        <v>28</v>
      </c>
      <c r="C100" t="s">
        <v>1141</v>
      </c>
      <c r="D100" s="17">
        <v>10.88</v>
      </c>
    </row>
    <row r="101" spans="1:4" x14ac:dyDescent="0.25">
      <c r="A101" t="s">
        <v>1651</v>
      </c>
      <c r="B101" t="s">
        <v>28</v>
      </c>
      <c r="C101" t="s">
        <v>1652</v>
      </c>
      <c r="D101" s="17">
        <v>9.77</v>
      </c>
    </row>
    <row r="102" spans="1:4" x14ac:dyDescent="0.25">
      <c r="A102" t="s">
        <v>1725</v>
      </c>
      <c r="B102" t="s">
        <v>974</v>
      </c>
      <c r="C102" t="s">
        <v>1726</v>
      </c>
      <c r="D102" s="17">
        <v>18</v>
      </c>
    </row>
    <row r="103" spans="1:4" x14ac:dyDescent="0.25">
      <c r="A103" t="s">
        <v>1719</v>
      </c>
      <c r="B103" t="s">
        <v>974</v>
      </c>
      <c r="C103" t="s">
        <v>38</v>
      </c>
      <c r="D103" s="17">
        <v>75</v>
      </c>
    </row>
    <row r="104" spans="1:4" x14ac:dyDescent="0.25">
      <c r="A104" t="s">
        <v>1731</v>
      </c>
      <c r="B104" t="s">
        <v>12</v>
      </c>
      <c r="C104" t="s">
        <v>1732</v>
      </c>
      <c r="D104" s="17">
        <v>0.47</v>
      </c>
    </row>
    <row r="105" spans="1:4" x14ac:dyDescent="0.25">
      <c r="A105" t="s">
        <v>1734</v>
      </c>
      <c r="B105" t="s">
        <v>28</v>
      </c>
      <c r="C105" t="s">
        <v>1735</v>
      </c>
      <c r="D105" s="17">
        <v>18.3</v>
      </c>
    </row>
    <row r="106" spans="1:4" x14ac:dyDescent="0.25">
      <c r="A106" t="s">
        <v>1743</v>
      </c>
      <c r="B106" t="s">
        <v>56</v>
      </c>
      <c r="C106" t="s">
        <v>1744</v>
      </c>
      <c r="D106" s="17">
        <v>5.07</v>
      </c>
    </row>
    <row r="107" spans="1:4" x14ac:dyDescent="0.25">
      <c r="A107" t="s">
        <v>1741</v>
      </c>
      <c r="B107" t="s">
        <v>12</v>
      </c>
      <c r="C107" t="s">
        <v>1742</v>
      </c>
      <c r="D107" s="17">
        <v>5.46</v>
      </c>
    </row>
    <row r="108" spans="1:4" x14ac:dyDescent="0.25">
      <c r="A108" t="s">
        <v>1739</v>
      </c>
      <c r="B108" t="s">
        <v>12</v>
      </c>
      <c r="C108" t="s">
        <v>1740</v>
      </c>
      <c r="D108" s="17">
        <v>0.26</v>
      </c>
    </row>
    <row r="109" spans="1:4" x14ac:dyDescent="0.25">
      <c r="A109" t="s">
        <v>1747</v>
      </c>
      <c r="B109" t="s">
        <v>56</v>
      </c>
      <c r="C109" t="s">
        <v>1748</v>
      </c>
      <c r="D109" s="17">
        <v>0.91</v>
      </c>
    </row>
    <row r="110" spans="1:4" x14ac:dyDescent="0.25">
      <c r="A110" t="s">
        <v>1749</v>
      </c>
      <c r="B110" t="s">
        <v>56</v>
      </c>
      <c r="C110" t="s">
        <v>1750</v>
      </c>
      <c r="D110" s="17">
        <v>0.89</v>
      </c>
    </row>
    <row r="111" spans="1:4" x14ac:dyDescent="0.25">
      <c r="A111" t="s">
        <v>1751</v>
      </c>
      <c r="B111" t="s">
        <v>56</v>
      </c>
      <c r="C111" t="s">
        <v>1752</v>
      </c>
      <c r="D111" s="17">
        <v>0.55000000000000004</v>
      </c>
    </row>
    <row r="112" spans="1:4" x14ac:dyDescent="0.25">
      <c r="A112" t="s">
        <v>2453</v>
      </c>
      <c r="B112" t="s">
        <v>28</v>
      </c>
      <c r="C112" t="s">
        <v>2454</v>
      </c>
      <c r="D112" s="17">
        <v>4.91</v>
      </c>
    </row>
    <row r="113" spans="1:4" x14ac:dyDescent="0.25">
      <c r="A113" t="s">
        <v>1766</v>
      </c>
      <c r="B113" t="s">
        <v>1636</v>
      </c>
      <c r="C113" t="s">
        <v>1767</v>
      </c>
      <c r="D113" s="17">
        <v>7.76</v>
      </c>
    </row>
    <row r="114" spans="1:4" x14ac:dyDescent="0.25">
      <c r="A114" t="s">
        <v>1122</v>
      </c>
      <c r="B114" t="s">
        <v>28</v>
      </c>
      <c r="C114" t="s">
        <v>1123</v>
      </c>
      <c r="D114" s="17">
        <v>0.99</v>
      </c>
    </row>
    <row r="115" spans="1:4" x14ac:dyDescent="0.25">
      <c r="A115" t="s">
        <v>1855</v>
      </c>
      <c r="B115" t="s">
        <v>28</v>
      </c>
      <c r="C115" t="s">
        <v>1856</v>
      </c>
      <c r="D115" s="17">
        <v>0.36</v>
      </c>
    </row>
    <row r="116" spans="1:4" x14ac:dyDescent="0.25">
      <c r="A116" t="s">
        <v>1007</v>
      </c>
      <c r="B116" t="s">
        <v>1008</v>
      </c>
      <c r="C116" t="s">
        <v>1009</v>
      </c>
      <c r="D116" s="17">
        <v>15.18</v>
      </c>
    </row>
    <row r="117" spans="1:4" x14ac:dyDescent="0.25">
      <c r="A117" t="s">
        <v>1010</v>
      </c>
      <c r="B117" t="s">
        <v>1008</v>
      </c>
      <c r="C117" t="s">
        <v>1011</v>
      </c>
      <c r="D117" s="17">
        <v>11.96</v>
      </c>
    </row>
    <row r="118" spans="1:4" x14ac:dyDescent="0.25">
      <c r="A118" t="s">
        <v>1951</v>
      </c>
      <c r="B118" t="s">
        <v>1636</v>
      </c>
      <c r="C118" t="s">
        <v>1952</v>
      </c>
      <c r="D118" s="17">
        <v>16.22</v>
      </c>
    </row>
    <row r="119" spans="1:4" x14ac:dyDescent="0.25">
      <c r="A119" t="s">
        <v>1755</v>
      </c>
      <c r="B119" t="s">
        <v>990</v>
      </c>
      <c r="C119" t="s">
        <v>1756</v>
      </c>
      <c r="D119" s="17">
        <v>1.07</v>
      </c>
    </row>
    <row r="120" spans="1:4" x14ac:dyDescent="0.25">
      <c r="A120" t="s">
        <v>1785</v>
      </c>
      <c r="B120" t="s">
        <v>990</v>
      </c>
      <c r="C120" t="s">
        <v>1786</v>
      </c>
      <c r="D120" s="17">
        <v>3.95</v>
      </c>
    </row>
    <row r="121" spans="1:4" x14ac:dyDescent="0.25">
      <c r="A121" t="s">
        <v>1757</v>
      </c>
      <c r="B121" t="s">
        <v>56</v>
      </c>
      <c r="C121" t="s">
        <v>1758</v>
      </c>
      <c r="D121" s="17">
        <v>7.0000000000000007E-2</v>
      </c>
    </row>
    <row r="122" spans="1:4" x14ac:dyDescent="0.25">
      <c r="A122" t="s">
        <v>1343</v>
      </c>
      <c r="B122" t="s">
        <v>1008</v>
      </c>
      <c r="C122" t="s">
        <v>1344</v>
      </c>
      <c r="D122" s="17">
        <v>27.27</v>
      </c>
    </row>
    <row r="123" spans="1:4" x14ac:dyDescent="0.25">
      <c r="A123" t="s">
        <v>1136</v>
      </c>
      <c r="B123" t="s">
        <v>56</v>
      </c>
      <c r="C123" t="s">
        <v>1137</v>
      </c>
      <c r="D123" s="17">
        <v>2.7</v>
      </c>
    </row>
    <row r="124" spans="1:4" x14ac:dyDescent="0.25">
      <c r="A124" t="s">
        <v>1348</v>
      </c>
      <c r="B124" t="s">
        <v>56</v>
      </c>
      <c r="C124" t="s">
        <v>1349</v>
      </c>
      <c r="D124" s="17">
        <v>1.04</v>
      </c>
    </row>
    <row r="125" spans="1:4" x14ac:dyDescent="0.25">
      <c r="A125" t="s">
        <v>1780</v>
      </c>
      <c r="B125" t="s">
        <v>28</v>
      </c>
      <c r="C125" t="s">
        <v>1781</v>
      </c>
      <c r="D125" s="17">
        <v>4.67</v>
      </c>
    </row>
    <row r="126" spans="1:4" x14ac:dyDescent="0.25">
      <c r="A126" t="s">
        <v>1350</v>
      </c>
      <c r="B126" t="s">
        <v>28</v>
      </c>
      <c r="C126" t="s">
        <v>1351</v>
      </c>
      <c r="D126" s="17">
        <v>33.39</v>
      </c>
    </row>
    <row r="127" spans="1:4" x14ac:dyDescent="0.25">
      <c r="A127" t="s">
        <v>1338</v>
      </c>
      <c r="B127" t="s">
        <v>990</v>
      </c>
      <c r="C127" t="s">
        <v>1339</v>
      </c>
      <c r="D127" s="17">
        <v>12.97</v>
      </c>
    </row>
    <row r="128" spans="1:4" x14ac:dyDescent="0.25">
      <c r="A128" t="s">
        <v>2271</v>
      </c>
      <c r="B128" t="s">
        <v>990</v>
      </c>
      <c r="C128" t="s">
        <v>2272</v>
      </c>
      <c r="D128" s="17">
        <v>7.96</v>
      </c>
    </row>
    <row r="129" spans="1:4" x14ac:dyDescent="0.25">
      <c r="A129" t="s">
        <v>1806</v>
      </c>
      <c r="B129" t="s">
        <v>990</v>
      </c>
      <c r="C129" t="s">
        <v>1807</v>
      </c>
      <c r="D129" s="17">
        <v>11.3</v>
      </c>
    </row>
    <row r="130" spans="1:4" x14ac:dyDescent="0.25">
      <c r="A130" t="s">
        <v>1813</v>
      </c>
      <c r="B130" t="s">
        <v>990</v>
      </c>
      <c r="C130" t="s">
        <v>1814</v>
      </c>
      <c r="D130" s="17">
        <v>3.08</v>
      </c>
    </row>
    <row r="131" spans="1:4" x14ac:dyDescent="0.25">
      <c r="A131" t="s">
        <v>1816</v>
      </c>
      <c r="B131" t="s">
        <v>990</v>
      </c>
      <c r="C131" t="s">
        <v>1817</v>
      </c>
      <c r="D131" s="17">
        <v>8.9600000000000009</v>
      </c>
    </row>
    <row r="132" spans="1:4" x14ac:dyDescent="0.25">
      <c r="A132" t="s">
        <v>2462</v>
      </c>
      <c r="B132" t="s">
        <v>990</v>
      </c>
      <c r="C132" t="s">
        <v>2463</v>
      </c>
      <c r="D132" s="17">
        <v>7.47</v>
      </c>
    </row>
    <row r="133" spans="1:4" x14ac:dyDescent="0.25">
      <c r="A133" t="s">
        <v>1820</v>
      </c>
      <c r="B133" t="s">
        <v>990</v>
      </c>
      <c r="C133" t="s">
        <v>1821</v>
      </c>
      <c r="D133" s="17">
        <v>6.97</v>
      </c>
    </row>
    <row r="134" spans="1:4" x14ac:dyDescent="0.25">
      <c r="A134" t="s">
        <v>1371</v>
      </c>
      <c r="B134" t="s">
        <v>990</v>
      </c>
      <c r="C134" t="s">
        <v>230</v>
      </c>
      <c r="D134" s="17">
        <v>6.42</v>
      </c>
    </row>
    <row r="135" spans="1:4" x14ac:dyDescent="0.25">
      <c r="A135" t="s">
        <v>1840</v>
      </c>
      <c r="B135" t="s">
        <v>990</v>
      </c>
      <c r="C135" t="s">
        <v>1841</v>
      </c>
      <c r="D135" s="17">
        <v>6.07</v>
      </c>
    </row>
    <row r="136" spans="1:4" x14ac:dyDescent="0.25">
      <c r="A136" t="s">
        <v>1162</v>
      </c>
      <c r="B136" t="s">
        <v>990</v>
      </c>
      <c r="C136" t="s">
        <v>1163</v>
      </c>
      <c r="D136" s="17">
        <v>9.23</v>
      </c>
    </row>
    <row r="137" spans="1:4" x14ac:dyDescent="0.25">
      <c r="A137" t="s">
        <v>1148</v>
      </c>
      <c r="B137" t="s">
        <v>28</v>
      </c>
      <c r="C137" t="s">
        <v>1149</v>
      </c>
      <c r="D137" s="17">
        <v>2.78</v>
      </c>
    </row>
    <row r="138" spans="1:4" x14ac:dyDescent="0.25">
      <c r="A138" t="s">
        <v>1152</v>
      </c>
      <c r="B138" t="s">
        <v>28</v>
      </c>
      <c r="C138" t="s">
        <v>1153</v>
      </c>
      <c r="D138" s="17">
        <v>3.53</v>
      </c>
    </row>
    <row r="139" spans="1:4" x14ac:dyDescent="0.25">
      <c r="A139" t="s">
        <v>1340</v>
      </c>
      <c r="B139" t="s">
        <v>990</v>
      </c>
      <c r="C139" t="s">
        <v>1341</v>
      </c>
      <c r="D139" s="17">
        <v>4.25</v>
      </c>
    </row>
    <row r="140" spans="1:4" x14ac:dyDescent="0.25">
      <c r="A140" t="s">
        <v>1164</v>
      </c>
      <c r="B140" t="s">
        <v>990</v>
      </c>
      <c r="C140" t="s">
        <v>1165</v>
      </c>
      <c r="D140" s="17">
        <v>6.9</v>
      </c>
    </row>
    <row r="141" spans="1:4" x14ac:dyDescent="0.25">
      <c r="A141" t="s">
        <v>1832</v>
      </c>
      <c r="B141" t="s">
        <v>990</v>
      </c>
      <c r="C141" t="s">
        <v>1833</v>
      </c>
      <c r="D141" s="17">
        <v>12.11</v>
      </c>
    </row>
    <row r="142" spans="1:4" x14ac:dyDescent="0.25">
      <c r="A142" t="s">
        <v>1837</v>
      </c>
      <c r="B142" t="s">
        <v>990</v>
      </c>
      <c r="C142" t="s">
        <v>1838</v>
      </c>
      <c r="D142" s="17">
        <v>8.2899999999999991</v>
      </c>
    </row>
    <row r="143" spans="1:4" x14ac:dyDescent="0.25">
      <c r="A143" t="s">
        <v>1808</v>
      </c>
      <c r="B143" t="s">
        <v>990</v>
      </c>
      <c r="C143" t="s">
        <v>1809</v>
      </c>
      <c r="D143" s="17">
        <v>21.27</v>
      </c>
    </row>
    <row r="144" spans="1:4" x14ac:dyDescent="0.25">
      <c r="A144" t="s">
        <v>1801</v>
      </c>
      <c r="B144" t="s">
        <v>990</v>
      </c>
      <c r="C144" t="s">
        <v>1802</v>
      </c>
      <c r="D144" s="17">
        <v>4.2300000000000004</v>
      </c>
    </row>
    <row r="145" spans="1:4" x14ac:dyDescent="0.25">
      <c r="A145" t="s">
        <v>1810</v>
      </c>
      <c r="B145" t="s">
        <v>990</v>
      </c>
      <c r="C145" t="s">
        <v>1811</v>
      </c>
      <c r="D145" s="17">
        <v>4.32</v>
      </c>
    </row>
    <row r="146" spans="1:4" x14ac:dyDescent="0.25">
      <c r="A146" t="s">
        <v>1356</v>
      </c>
      <c r="B146" t="s">
        <v>28</v>
      </c>
      <c r="C146" t="s">
        <v>1357</v>
      </c>
      <c r="D146" s="17">
        <v>8.82</v>
      </c>
    </row>
    <row r="147" spans="1:4" x14ac:dyDescent="0.25">
      <c r="A147" t="s">
        <v>1363</v>
      </c>
      <c r="B147" t="s">
        <v>28</v>
      </c>
      <c r="C147" t="s">
        <v>1364</v>
      </c>
      <c r="D147" s="17">
        <v>10.76</v>
      </c>
    </row>
    <row r="148" spans="1:4" x14ac:dyDescent="0.25">
      <c r="A148" t="s">
        <v>1728</v>
      </c>
      <c r="B148" t="s">
        <v>990</v>
      </c>
      <c r="C148" t="s">
        <v>1729</v>
      </c>
      <c r="D148" s="17">
        <v>0.86</v>
      </c>
    </row>
    <row r="149" spans="1:4" x14ac:dyDescent="0.25">
      <c r="A149" t="s">
        <v>1360</v>
      </c>
      <c r="B149" t="s">
        <v>990</v>
      </c>
      <c r="C149" t="s">
        <v>1361</v>
      </c>
      <c r="D149" s="17">
        <v>0.92</v>
      </c>
    </row>
    <row r="150" spans="1:4" x14ac:dyDescent="0.25">
      <c r="A150" t="s">
        <v>1853</v>
      </c>
      <c r="B150" t="s">
        <v>28</v>
      </c>
      <c r="C150" t="s">
        <v>1854</v>
      </c>
      <c r="D150" s="17">
        <v>13.07</v>
      </c>
    </row>
    <row r="151" spans="1:4" x14ac:dyDescent="0.25">
      <c r="A151" t="s">
        <v>1858</v>
      </c>
      <c r="B151" t="s">
        <v>56</v>
      </c>
      <c r="C151" t="s">
        <v>1859</v>
      </c>
      <c r="D151" s="17">
        <v>3.37</v>
      </c>
    </row>
    <row r="152" spans="1:4" x14ac:dyDescent="0.25">
      <c r="A152" t="s">
        <v>1861</v>
      </c>
      <c r="B152" t="s">
        <v>56</v>
      </c>
      <c r="C152" t="s">
        <v>1862</v>
      </c>
      <c r="D152" s="17">
        <v>3.56</v>
      </c>
    </row>
    <row r="153" spans="1:4" x14ac:dyDescent="0.25">
      <c r="A153" t="s">
        <v>1864</v>
      </c>
      <c r="B153" t="s">
        <v>56</v>
      </c>
      <c r="C153" t="s">
        <v>1865</v>
      </c>
      <c r="D153" s="17">
        <v>3.66</v>
      </c>
    </row>
    <row r="154" spans="1:4" x14ac:dyDescent="0.25">
      <c r="A154" t="s">
        <v>1867</v>
      </c>
      <c r="B154" t="s">
        <v>56</v>
      </c>
      <c r="C154" t="s">
        <v>1868</v>
      </c>
      <c r="D154" s="17">
        <v>4.32</v>
      </c>
    </row>
    <row r="155" spans="1:4" x14ac:dyDescent="0.25">
      <c r="A155" t="s">
        <v>1373</v>
      </c>
      <c r="B155" t="s">
        <v>56</v>
      </c>
      <c r="C155" t="s">
        <v>1374</v>
      </c>
      <c r="D155" s="17">
        <v>2.06</v>
      </c>
    </row>
    <row r="156" spans="1:4" x14ac:dyDescent="0.25">
      <c r="A156" t="s">
        <v>1376</v>
      </c>
      <c r="B156" t="s">
        <v>56</v>
      </c>
      <c r="C156" t="s">
        <v>1377</v>
      </c>
      <c r="D156" s="17">
        <v>2.91</v>
      </c>
    </row>
    <row r="157" spans="1:4" x14ac:dyDescent="0.25">
      <c r="A157" t="s">
        <v>1870</v>
      </c>
      <c r="B157" t="s">
        <v>56</v>
      </c>
      <c r="C157" t="s">
        <v>1871</v>
      </c>
      <c r="D157" s="17">
        <v>5.36</v>
      </c>
    </row>
    <row r="158" spans="1:4" x14ac:dyDescent="0.25">
      <c r="A158" t="s">
        <v>1170</v>
      </c>
      <c r="B158" t="s">
        <v>12</v>
      </c>
      <c r="C158" t="s">
        <v>1171</v>
      </c>
      <c r="D158" s="17">
        <v>128.1</v>
      </c>
    </row>
    <row r="159" spans="1:4" x14ac:dyDescent="0.25">
      <c r="A159" t="s">
        <v>1005</v>
      </c>
      <c r="B159" t="s">
        <v>28</v>
      </c>
      <c r="C159" t="s">
        <v>1006</v>
      </c>
      <c r="D159" s="17">
        <v>260.61</v>
      </c>
    </row>
    <row r="160" spans="1:4" x14ac:dyDescent="0.25">
      <c r="A160" t="s">
        <v>1015</v>
      </c>
      <c r="B160" t="s">
        <v>28</v>
      </c>
      <c r="C160" t="s">
        <v>1016</v>
      </c>
      <c r="D160" s="17">
        <v>215.08</v>
      </c>
    </row>
    <row r="161" spans="1:4" x14ac:dyDescent="0.25">
      <c r="A161" t="s">
        <v>1019</v>
      </c>
      <c r="B161" t="s">
        <v>28</v>
      </c>
      <c r="C161" t="s">
        <v>1020</v>
      </c>
      <c r="D161" s="17">
        <v>146.47</v>
      </c>
    </row>
    <row r="162" spans="1:4" x14ac:dyDescent="0.25">
      <c r="A162" t="s">
        <v>1035</v>
      </c>
      <c r="B162" t="s">
        <v>28</v>
      </c>
      <c r="C162" t="s">
        <v>1036</v>
      </c>
      <c r="D162" s="17">
        <v>158.08000000000001</v>
      </c>
    </row>
    <row r="163" spans="1:4" x14ac:dyDescent="0.25">
      <c r="A163" t="s">
        <v>1023</v>
      </c>
      <c r="B163" t="s">
        <v>28</v>
      </c>
      <c r="C163" t="s">
        <v>1024</v>
      </c>
      <c r="D163" s="17">
        <v>302.31</v>
      </c>
    </row>
    <row r="164" spans="1:4" x14ac:dyDescent="0.25">
      <c r="A164" t="s">
        <v>1027</v>
      </c>
      <c r="B164" t="s">
        <v>28</v>
      </c>
      <c r="C164" t="s">
        <v>1028</v>
      </c>
      <c r="D164" s="17">
        <v>306.81</v>
      </c>
    </row>
    <row r="165" spans="1:4" x14ac:dyDescent="0.25">
      <c r="A165" t="s">
        <v>1031</v>
      </c>
      <c r="B165" t="s">
        <v>28</v>
      </c>
      <c r="C165" t="s">
        <v>1032</v>
      </c>
      <c r="D165" s="17">
        <v>169.91</v>
      </c>
    </row>
    <row r="166" spans="1:4" x14ac:dyDescent="0.25">
      <c r="A166" t="s">
        <v>1039</v>
      </c>
      <c r="B166" t="s">
        <v>28</v>
      </c>
      <c r="C166" t="s">
        <v>1040</v>
      </c>
      <c r="D166" s="17">
        <v>186.53</v>
      </c>
    </row>
    <row r="167" spans="1:4" x14ac:dyDescent="0.25">
      <c r="A167" t="s">
        <v>1384</v>
      </c>
      <c r="B167" t="s">
        <v>28</v>
      </c>
      <c r="C167" t="s">
        <v>1385</v>
      </c>
      <c r="D167" s="17">
        <v>118.66</v>
      </c>
    </row>
    <row r="168" spans="1:4" x14ac:dyDescent="0.25">
      <c r="A168" t="s">
        <v>1387</v>
      </c>
      <c r="B168" t="s">
        <v>28</v>
      </c>
      <c r="C168" t="s">
        <v>1388</v>
      </c>
      <c r="D168" s="17">
        <v>108.59</v>
      </c>
    </row>
    <row r="169" spans="1:4" x14ac:dyDescent="0.25">
      <c r="A169" t="s">
        <v>1873</v>
      </c>
      <c r="B169" t="s">
        <v>12</v>
      </c>
      <c r="C169" t="s">
        <v>1874</v>
      </c>
      <c r="D169" s="17">
        <v>30</v>
      </c>
    </row>
    <row r="170" spans="1:4" x14ac:dyDescent="0.25">
      <c r="A170" t="s">
        <v>1045</v>
      </c>
      <c r="B170" t="s">
        <v>56</v>
      </c>
      <c r="C170" t="s">
        <v>1046</v>
      </c>
      <c r="D170" s="17">
        <v>3.54</v>
      </c>
    </row>
    <row r="171" spans="1:4" x14ac:dyDescent="0.25">
      <c r="A171" t="s">
        <v>1055</v>
      </c>
      <c r="B171" t="s">
        <v>56</v>
      </c>
      <c r="C171" t="s">
        <v>1056</v>
      </c>
      <c r="D171" s="17">
        <v>4.53</v>
      </c>
    </row>
    <row r="172" spans="1:4" x14ac:dyDescent="0.25">
      <c r="A172" t="s">
        <v>1043</v>
      </c>
      <c r="B172" t="s">
        <v>12</v>
      </c>
      <c r="C172" t="s">
        <v>1044</v>
      </c>
      <c r="D172" s="17">
        <v>5.47</v>
      </c>
    </row>
    <row r="173" spans="1:4" x14ac:dyDescent="0.25">
      <c r="A173" t="s">
        <v>1053</v>
      </c>
      <c r="B173" t="s">
        <v>12</v>
      </c>
      <c r="C173" t="s">
        <v>1054</v>
      </c>
      <c r="D173" s="17">
        <v>5.69</v>
      </c>
    </row>
    <row r="174" spans="1:4" x14ac:dyDescent="0.25">
      <c r="A174" t="s">
        <v>1876</v>
      </c>
      <c r="B174" t="s">
        <v>12</v>
      </c>
      <c r="C174" t="s">
        <v>1877</v>
      </c>
      <c r="D174" s="17">
        <v>113.69</v>
      </c>
    </row>
    <row r="175" spans="1:4" x14ac:dyDescent="0.25">
      <c r="A175" t="s">
        <v>1881</v>
      </c>
      <c r="B175" t="s">
        <v>12</v>
      </c>
      <c r="C175" t="s">
        <v>1882</v>
      </c>
      <c r="D175" s="17">
        <v>144.21</v>
      </c>
    </row>
    <row r="176" spans="1:4" x14ac:dyDescent="0.25">
      <c r="A176" t="s">
        <v>1889</v>
      </c>
      <c r="B176" t="s">
        <v>12</v>
      </c>
      <c r="C176" t="s">
        <v>1890</v>
      </c>
      <c r="D176" s="17">
        <v>210.32</v>
      </c>
    </row>
    <row r="177" spans="1:4" x14ac:dyDescent="0.25">
      <c r="A177" t="s">
        <v>1894</v>
      </c>
      <c r="B177" t="s">
        <v>12</v>
      </c>
      <c r="C177" t="s">
        <v>1895</v>
      </c>
      <c r="D177" s="17">
        <v>88.22</v>
      </c>
    </row>
    <row r="178" spans="1:4" x14ac:dyDescent="0.25">
      <c r="A178" t="s">
        <v>1897</v>
      </c>
      <c r="B178" t="s">
        <v>12</v>
      </c>
      <c r="C178" t="s">
        <v>1898</v>
      </c>
      <c r="D178" s="17">
        <v>153.13</v>
      </c>
    </row>
    <row r="179" spans="1:4" x14ac:dyDescent="0.25">
      <c r="A179" t="s">
        <v>1902</v>
      </c>
      <c r="B179" t="s">
        <v>12</v>
      </c>
      <c r="C179" t="s">
        <v>1903</v>
      </c>
      <c r="D179" s="17">
        <v>58.39</v>
      </c>
    </row>
    <row r="180" spans="1:4" x14ac:dyDescent="0.25">
      <c r="A180" t="s">
        <v>1941</v>
      </c>
      <c r="B180" t="s">
        <v>12</v>
      </c>
      <c r="C180" t="s">
        <v>1942</v>
      </c>
      <c r="D180" s="17">
        <v>146.43</v>
      </c>
    </row>
    <row r="181" spans="1:4" x14ac:dyDescent="0.25">
      <c r="A181" t="s">
        <v>1944</v>
      </c>
      <c r="B181" t="s">
        <v>12</v>
      </c>
      <c r="C181" t="s">
        <v>1945</v>
      </c>
      <c r="D181" s="17">
        <v>194.67</v>
      </c>
    </row>
    <row r="182" spans="1:4" x14ac:dyDescent="0.25">
      <c r="A182" t="s">
        <v>1390</v>
      </c>
      <c r="B182" t="s">
        <v>12</v>
      </c>
      <c r="C182" t="s">
        <v>1391</v>
      </c>
      <c r="D182" s="17">
        <v>779.99</v>
      </c>
    </row>
    <row r="183" spans="1:4" x14ac:dyDescent="0.25">
      <c r="A183" t="s">
        <v>1393</v>
      </c>
      <c r="B183" t="s">
        <v>28</v>
      </c>
      <c r="C183" t="s">
        <v>1394</v>
      </c>
      <c r="D183" s="17">
        <v>86.6</v>
      </c>
    </row>
    <row r="184" spans="1:4" x14ac:dyDescent="0.25">
      <c r="A184" t="s">
        <v>1396</v>
      </c>
      <c r="B184" t="s">
        <v>28</v>
      </c>
      <c r="C184" t="s">
        <v>1397</v>
      </c>
      <c r="D184" s="17">
        <v>156.75</v>
      </c>
    </row>
    <row r="185" spans="1:4" x14ac:dyDescent="0.25">
      <c r="A185" t="s">
        <v>1953</v>
      </c>
      <c r="B185" t="s">
        <v>12</v>
      </c>
      <c r="C185" t="s">
        <v>1954</v>
      </c>
      <c r="D185" s="17">
        <v>567.42999999999995</v>
      </c>
    </row>
    <row r="186" spans="1:4" x14ac:dyDescent="0.25">
      <c r="A186" t="s">
        <v>1399</v>
      </c>
      <c r="B186" t="s">
        <v>28</v>
      </c>
      <c r="C186" t="s">
        <v>1400</v>
      </c>
      <c r="D186" s="17">
        <v>22.65</v>
      </c>
    </row>
    <row r="187" spans="1:4" x14ac:dyDescent="0.25">
      <c r="A187" t="s">
        <v>1956</v>
      </c>
      <c r="B187" t="s">
        <v>28</v>
      </c>
      <c r="C187" t="s">
        <v>1957</v>
      </c>
      <c r="D187" s="17">
        <v>36.67</v>
      </c>
    </row>
    <row r="188" spans="1:4" x14ac:dyDescent="0.25">
      <c r="A188" t="s">
        <v>1959</v>
      </c>
      <c r="B188" t="s">
        <v>12</v>
      </c>
      <c r="C188" t="s">
        <v>1960</v>
      </c>
      <c r="D188" s="17">
        <v>50</v>
      </c>
    </row>
    <row r="189" spans="1:4" x14ac:dyDescent="0.25">
      <c r="A189" t="s">
        <v>1402</v>
      </c>
      <c r="B189" t="s">
        <v>12</v>
      </c>
      <c r="C189" t="s">
        <v>314</v>
      </c>
      <c r="D189" s="17">
        <v>14.75</v>
      </c>
    </row>
    <row r="190" spans="1:4" x14ac:dyDescent="0.25">
      <c r="A190" t="s">
        <v>1063</v>
      </c>
      <c r="B190" t="s">
        <v>12</v>
      </c>
      <c r="C190" t="s">
        <v>1058</v>
      </c>
      <c r="D190" s="17">
        <v>16.57</v>
      </c>
    </row>
    <row r="191" spans="1:4" x14ac:dyDescent="0.25">
      <c r="A191" t="s">
        <v>1066</v>
      </c>
      <c r="B191" t="s">
        <v>12</v>
      </c>
      <c r="C191" t="s">
        <v>1065</v>
      </c>
      <c r="D191" s="17">
        <v>16.96</v>
      </c>
    </row>
    <row r="192" spans="1:4" x14ac:dyDescent="0.25">
      <c r="A192" t="s">
        <v>1962</v>
      </c>
      <c r="B192" t="s">
        <v>12</v>
      </c>
      <c r="C192" t="s">
        <v>316</v>
      </c>
      <c r="D192" s="17">
        <v>65.8</v>
      </c>
    </row>
    <row r="193" spans="1:4" x14ac:dyDescent="0.25">
      <c r="A193" t="s">
        <v>1069</v>
      </c>
      <c r="B193" t="s">
        <v>56</v>
      </c>
      <c r="C193" t="s">
        <v>1068</v>
      </c>
      <c r="D193" s="17">
        <v>3.89</v>
      </c>
    </row>
    <row r="194" spans="1:4" x14ac:dyDescent="0.25">
      <c r="A194" t="s">
        <v>1970</v>
      </c>
      <c r="B194" t="s">
        <v>12</v>
      </c>
      <c r="C194" t="s">
        <v>1971</v>
      </c>
      <c r="D194" s="17">
        <v>30</v>
      </c>
    </row>
    <row r="195" spans="1:4" x14ac:dyDescent="0.25">
      <c r="A195" t="s">
        <v>1974</v>
      </c>
      <c r="B195" t="s">
        <v>56</v>
      </c>
      <c r="C195" t="s">
        <v>254</v>
      </c>
      <c r="D195" s="17">
        <v>1.87</v>
      </c>
    </row>
    <row r="196" spans="1:4" x14ac:dyDescent="0.25">
      <c r="A196" t="s">
        <v>1978</v>
      </c>
      <c r="B196" t="s">
        <v>56</v>
      </c>
      <c r="C196" t="s">
        <v>258</v>
      </c>
      <c r="D196" s="17">
        <v>4.12</v>
      </c>
    </row>
    <row r="197" spans="1:4" x14ac:dyDescent="0.25">
      <c r="A197" t="s">
        <v>1980</v>
      </c>
      <c r="B197" t="s">
        <v>56</v>
      </c>
      <c r="C197" t="s">
        <v>256</v>
      </c>
      <c r="D197" s="17">
        <v>2.61</v>
      </c>
    </row>
    <row r="198" spans="1:4" x14ac:dyDescent="0.25">
      <c r="A198" t="s">
        <v>1982</v>
      </c>
      <c r="B198" t="s">
        <v>56</v>
      </c>
      <c r="C198" t="s">
        <v>260</v>
      </c>
      <c r="D198" s="17">
        <v>5.75</v>
      </c>
    </row>
    <row r="199" spans="1:4" x14ac:dyDescent="0.25">
      <c r="A199" t="s">
        <v>1939</v>
      </c>
      <c r="B199" t="s">
        <v>12</v>
      </c>
      <c r="C199" t="s">
        <v>1940</v>
      </c>
      <c r="D199" s="17">
        <v>19.600000000000001</v>
      </c>
    </row>
    <row r="200" spans="1:4" x14ac:dyDescent="0.25">
      <c r="A200" t="s">
        <v>1967</v>
      </c>
      <c r="B200" t="s">
        <v>12</v>
      </c>
      <c r="C200" t="s">
        <v>1968</v>
      </c>
      <c r="D200" s="17">
        <v>18.14</v>
      </c>
    </row>
    <row r="201" spans="1:4" x14ac:dyDescent="0.25">
      <c r="A201" t="s">
        <v>1964</v>
      </c>
      <c r="B201" t="s">
        <v>12</v>
      </c>
      <c r="C201" t="s">
        <v>1965</v>
      </c>
      <c r="D201" s="17">
        <v>20.54</v>
      </c>
    </row>
    <row r="202" spans="1:4" x14ac:dyDescent="0.25">
      <c r="A202" t="s">
        <v>1878</v>
      </c>
      <c r="B202" t="s">
        <v>12</v>
      </c>
      <c r="C202" t="s">
        <v>1879</v>
      </c>
      <c r="D202" s="17">
        <v>52.77</v>
      </c>
    </row>
    <row r="203" spans="1:4" x14ac:dyDescent="0.25">
      <c r="A203" t="s">
        <v>1883</v>
      </c>
      <c r="B203" t="s">
        <v>12</v>
      </c>
      <c r="C203" t="s">
        <v>1884</v>
      </c>
      <c r="D203" s="17">
        <v>48.81</v>
      </c>
    </row>
    <row r="204" spans="1:4" x14ac:dyDescent="0.25">
      <c r="A204" t="s">
        <v>1886</v>
      </c>
      <c r="B204" t="s">
        <v>12</v>
      </c>
      <c r="C204" t="s">
        <v>1887</v>
      </c>
      <c r="D204" s="17">
        <v>50</v>
      </c>
    </row>
    <row r="205" spans="1:4" x14ac:dyDescent="0.25">
      <c r="A205" t="s">
        <v>1891</v>
      </c>
      <c r="B205" t="s">
        <v>12</v>
      </c>
      <c r="C205" t="s">
        <v>1892</v>
      </c>
      <c r="D205" s="17">
        <v>26.98</v>
      </c>
    </row>
    <row r="206" spans="1:4" x14ac:dyDescent="0.25">
      <c r="A206" t="s">
        <v>1899</v>
      </c>
      <c r="B206" t="s">
        <v>12</v>
      </c>
      <c r="C206" t="s">
        <v>1900</v>
      </c>
      <c r="D206" s="17">
        <v>24.96</v>
      </c>
    </row>
    <row r="207" spans="1:4" x14ac:dyDescent="0.25">
      <c r="A207" t="s">
        <v>1947</v>
      </c>
      <c r="B207" t="s">
        <v>12</v>
      </c>
      <c r="C207" t="s">
        <v>1948</v>
      </c>
      <c r="D207" s="17">
        <v>7</v>
      </c>
    </row>
    <row r="208" spans="1:4" x14ac:dyDescent="0.25">
      <c r="A208" t="s">
        <v>1984</v>
      </c>
      <c r="B208" t="s">
        <v>12</v>
      </c>
      <c r="C208" t="s">
        <v>1985</v>
      </c>
      <c r="D208" s="17">
        <v>90</v>
      </c>
    </row>
    <row r="209" spans="1:4" x14ac:dyDescent="0.25">
      <c r="A209" t="s">
        <v>1987</v>
      </c>
      <c r="B209" t="s">
        <v>12</v>
      </c>
      <c r="C209" t="s">
        <v>1988</v>
      </c>
      <c r="D209" s="17">
        <v>75</v>
      </c>
    </row>
    <row r="210" spans="1:4" x14ac:dyDescent="0.25">
      <c r="A210" t="s">
        <v>1909</v>
      </c>
      <c r="B210" t="s">
        <v>12</v>
      </c>
      <c r="C210" t="s">
        <v>1910</v>
      </c>
      <c r="D210" s="17">
        <v>20</v>
      </c>
    </row>
    <row r="211" spans="1:4" x14ac:dyDescent="0.25">
      <c r="A211" t="s">
        <v>1912</v>
      </c>
      <c r="B211" t="s">
        <v>12</v>
      </c>
      <c r="C211" t="s">
        <v>1913</v>
      </c>
      <c r="D211" s="17">
        <v>15</v>
      </c>
    </row>
    <row r="212" spans="1:4" x14ac:dyDescent="0.25">
      <c r="A212" t="s">
        <v>1915</v>
      </c>
      <c r="B212" t="s">
        <v>12</v>
      </c>
      <c r="C212" t="s">
        <v>1913</v>
      </c>
      <c r="D212" s="17">
        <v>40</v>
      </c>
    </row>
    <row r="213" spans="1:4" x14ac:dyDescent="0.25">
      <c r="A213" t="s">
        <v>1917</v>
      </c>
      <c r="B213" t="s">
        <v>12</v>
      </c>
      <c r="C213" t="s">
        <v>1918</v>
      </c>
      <c r="D213" s="17">
        <v>2.5</v>
      </c>
    </row>
    <row r="214" spans="1:4" x14ac:dyDescent="0.25">
      <c r="A214" t="s">
        <v>1923</v>
      </c>
      <c r="B214" t="s">
        <v>12</v>
      </c>
      <c r="C214" t="s">
        <v>1924</v>
      </c>
      <c r="D214" s="17">
        <v>36</v>
      </c>
    </row>
    <row r="215" spans="1:4" x14ac:dyDescent="0.25">
      <c r="A215" t="s">
        <v>1927</v>
      </c>
      <c r="B215" t="s">
        <v>12</v>
      </c>
      <c r="C215" t="s">
        <v>1928</v>
      </c>
      <c r="D215" s="17">
        <v>150</v>
      </c>
    </row>
    <row r="216" spans="1:4" x14ac:dyDescent="0.25">
      <c r="A216" t="s">
        <v>1930</v>
      </c>
      <c r="B216" t="s">
        <v>12</v>
      </c>
      <c r="C216" t="s">
        <v>1931</v>
      </c>
      <c r="D216" s="17">
        <v>5.5</v>
      </c>
    </row>
    <row r="217" spans="1:4" x14ac:dyDescent="0.25">
      <c r="A217" t="s">
        <v>1933</v>
      </c>
      <c r="B217" t="s">
        <v>12</v>
      </c>
      <c r="C217" t="s">
        <v>1934</v>
      </c>
      <c r="D217" s="17">
        <v>35.950000000000003</v>
      </c>
    </row>
    <row r="218" spans="1:4" x14ac:dyDescent="0.25">
      <c r="A218" t="s">
        <v>1936</v>
      </c>
      <c r="B218" t="s">
        <v>12</v>
      </c>
      <c r="C218" t="s">
        <v>1937</v>
      </c>
      <c r="D218" s="17">
        <v>42.95</v>
      </c>
    </row>
    <row r="219" spans="1:4" x14ac:dyDescent="0.25">
      <c r="A219" t="s">
        <v>1990</v>
      </c>
      <c r="B219" t="s">
        <v>12</v>
      </c>
      <c r="C219" t="s">
        <v>1991</v>
      </c>
      <c r="D219" s="17">
        <v>1.5</v>
      </c>
    </row>
    <row r="220" spans="1:4" x14ac:dyDescent="0.25">
      <c r="A220" t="s">
        <v>1920</v>
      </c>
      <c r="B220" t="s">
        <v>12</v>
      </c>
      <c r="C220" t="s">
        <v>1921</v>
      </c>
      <c r="D220" s="17">
        <v>117.37</v>
      </c>
    </row>
    <row r="221" spans="1:4" x14ac:dyDescent="0.25">
      <c r="A221" t="s">
        <v>1906</v>
      </c>
      <c r="B221" t="s">
        <v>12</v>
      </c>
      <c r="C221" t="s">
        <v>1907</v>
      </c>
      <c r="D221" s="17">
        <v>7</v>
      </c>
    </row>
    <row r="222" spans="1:4" x14ac:dyDescent="0.25">
      <c r="A222" t="s">
        <v>1993</v>
      </c>
      <c r="B222" t="s">
        <v>28</v>
      </c>
      <c r="C222" t="s">
        <v>1994</v>
      </c>
      <c r="D222" s="17">
        <v>75</v>
      </c>
    </row>
    <row r="223" spans="1:4" x14ac:dyDescent="0.25">
      <c r="A223" t="s">
        <v>1996</v>
      </c>
      <c r="B223" t="s">
        <v>28</v>
      </c>
      <c r="C223" t="s">
        <v>1997</v>
      </c>
      <c r="D223" s="17">
        <v>80.150000000000006</v>
      </c>
    </row>
    <row r="224" spans="1:4" x14ac:dyDescent="0.25">
      <c r="A224" t="s">
        <v>1406</v>
      </c>
      <c r="B224" t="s">
        <v>28</v>
      </c>
      <c r="C224" t="s">
        <v>1407</v>
      </c>
      <c r="D224" s="17">
        <v>8.7799999999999994</v>
      </c>
    </row>
    <row r="225" spans="1:4" x14ac:dyDescent="0.25">
      <c r="A225" t="s">
        <v>1409</v>
      </c>
      <c r="B225" t="s">
        <v>28</v>
      </c>
      <c r="C225" t="s">
        <v>1410</v>
      </c>
      <c r="D225" s="17">
        <v>12.57</v>
      </c>
    </row>
    <row r="226" spans="1:4" x14ac:dyDescent="0.25">
      <c r="A226" t="s">
        <v>1999</v>
      </c>
      <c r="B226" t="s">
        <v>28</v>
      </c>
      <c r="C226" t="s">
        <v>2000</v>
      </c>
      <c r="D226" s="17">
        <v>21.71</v>
      </c>
    </row>
    <row r="227" spans="1:4" x14ac:dyDescent="0.25">
      <c r="A227" t="s">
        <v>2002</v>
      </c>
      <c r="B227" t="s">
        <v>28</v>
      </c>
      <c r="C227" t="s">
        <v>2003</v>
      </c>
      <c r="D227" s="17">
        <v>20.79</v>
      </c>
    </row>
    <row r="228" spans="1:4" x14ac:dyDescent="0.25">
      <c r="A228" t="s">
        <v>1412</v>
      </c>
      <c r="B228" t="s">
        <v>28</v>
      </c>
      <c r="C228" t="s">
        <v>1413</v>
      </c>
      <c r="D228" s="17">
        <v>54.74</v>
      </c>
    </row>
    <row r="229" spans="1:4" x14ac:dyDescent="0.25">
      <c r="A229" t="s">
        <v>1415</v>
      </c>
      <c r="B229" t="s">
        <v>28</v>
      </c>
      <c r="C229" t="s">
        <v>1416</v>
      </c>
      <c r="D229" s="17">
        <v>24.32</v>
      </c>
    </row>
    <row r="230" spans="1:4" x14ac:dyDescent="0.25">
      <c r="A230" t="s">
        <v>1077</v>
      </c>
      <c r="B230" t="s">
        <v>28</v>
      </c>
      <c r="C230" t="s">
        <v>1078</v>
      </c>
      <c r="D230" s="17">
        <v>30.4</v>
      </c>
    </row>
    <row r="231" spans="1:4" x14ac:dyDescent="0.25">
      <c r="A231" t="s">
        <v>1180</v>
      </c>
      <c r="B231" t="s">
        <v>56</v>
      </c>
      <c r="C231" t="s">
        <v>1181</v>
      </c>
      <c r="D231" s="17">
        <v>0.74</v>
      </c>
    </row>
    <row r="232" spans="1:4" x14ac:dyDescent="0.25">
      <c r="A232" t="s">
        <v>1188</v>
      </c>
      <c r="B232" t="s">
        <v>56</v>
      </c>
      <c r="C232" t="s">
        <v>1189</v>
      </c>
      <c r="D232" s="17">
        <v>0.94</v>
      </c>
    </row>
    <row r="233" spans="1:4" x14ac:dyDescent="0.25">
      <c r="A233" t="s">
        <v>1200</v>
      </c>
      <c r="B233" t="s">
        <v>56</v>
      </c>
      <c r="C233" t="s">
        <v>1201</v>
      </c>
      <c r="D233" s="17">
        <v>2.93</v>
      </c>
    </row>
    <row r="234" spans="1:4" x14ac:dyDescent="0.25">
      <c r="A234" t="s">
        <v>1182</v>
      </c>
      <c r="B234" t="s">
        <v>12</v>
      </c>
      <c r="C234" t="s">
        <v>1183</v>
      </c>
      <c r="D234" s="17">
        <v>0.7</v>
      </c>
    </row>
    <row r="235" spans="1:4" x14ac:dyDescent="0.25">
      <c r="A235" t="s">
        <v>1190</v>
      </c>
      <c r="B235" t="s">
        <v>12</v>
      </c>
      <c r="C235" t="s">
        <v>1191</v>
      </c>
      <c r="D235" s="17">
        <v>0.76</v>
      </c>
    </row>
    <row r="236" spans="1:4" x14ac:dyDescent="0.25">
      <c r="A236" t="s">
        <v>1196</v>
      </c>
      <c r="B236" t="s">
        <v>12</v>
      </c>
      <c r="C236" t="s">
        <v>1197</v>
      </c>
      <c r="D236" s="17">
        <v>5.65</v>
      </c>
    </row>
    <row r="237" spans="1:4" x14ac:dyDescent="0.25">
      <c r="A237" t="s">
        <v>1184</v>
      </c>
      <c r="B237" t="s">
        <v>12</v>
      </c>
      <c r="C237" t="s">
        <v>1185</v>
      </c>
      <c r="D237" s="17">
        <v>0.01</v>
      </c>
    </row>
    <row r="238" spans="1:4" x14ac:dyDescent="0.25">
      <c r="A238" t="s">
        <v>1192</v>
      </c>
      <c r="B238" t="s">
        <v>12</v>
      </c>
      <c r="C238" t="s">
        <v>1193</v>
      </c>
      <c r="D238" s="17">
        <v>0.01</v>
      </c>
    </row>
    <row r="239" spans="1:4" x14ac:dyDescent="0.25">
      <c r="A239" t="s">
        <v>1198</v>
      </c>
      <c r="B239" t="s">
        <v>12</v>
      </c>
      <c r="C239" t="s">
        <v>1199</v>
      </c>
      <c r="D239" s="17">
        <v>0.08</v>
      </c>
    </row>
    <row r="240" spans="1:4" x14ac:dyDescent="0.25">
      <c r="A240" t="s">
        <v>2007</v>
      </c>
      <c r="B240" t="s">
        <v>12</v>
      </c>
      <c r="C240" t="s">
        <v>2008</v>
      </c>
      <c r="D240" s="17">
        <v>1133</v>
      </c>
    </row>
    <row r="241" spans="1:4" x14ac:dyDescent="0.25">
      <c r="A241" t="s">
        <v>1422</v>
      </c>
      <c r="B241" t="s">
        <v>12</v>
      </c>
      <c r="C241" t="s">
        <v>1423</v>
      </c>
      <c r="D241" s="17">
        <v>107.71</v>
      </c>
    </row>
    <row r="242" spans="1:4" x14ac:dyDescent="0.25">
      <c r="A242" t="s">
        <v>1427</v>
      </c>
      <c r="B242" t="s">
        <v>12</v>
      </c>
      <c r="C242" t="s">
        <v>1428</v>
      </c>
      <c r="D242" s="17">
        <v>121.18</v>
      </c>
    </row>
    <row r="243" spans="1:4" x14ac:dyDescent="0.25">
      <c r="A243" t="s">
        <v>2018</v>
      </c>
      <c r="B243" t="s">
        <v>514</v>
      </c>
      <c r="C243" t="s">
        <v>2019</v>
      </c>
      <c r="D243" s="17">
        <v>18</v>
      </c>
    </row>
    <row r="244" spans="1:4" x14ac:dyDescent="0.25">
      <c r="A244" t="s">
        <v>2013</v>
      </c>
      <c r="B244" t="s">
        <v>12</v>
      </c>
      <c r="C244" t="s">
        <v>2014</v>
      </c>
      <c r="D244" s="17">
        <v>12.39</v>
      </c>
    </row>
    <row r="245" spans="1:4" x14ac:dyDescent="0.25">
      <c r="A245" t="s">
        <v>2010</v>
      </c>
      <c r="B245" t="s">
        <v>56</v>
      </c>
      <c r="C245" t="s">
        <v>2011</v>
      </c>
      <c r="D245" s="17">
        <v>12.39</v>
      </c>
    </row>
    <row r="246" spans="1:4" x14ac:dyDescent="0.25">
      <c r="A246" t="s">
        <v>2021</v>
      </c>
      <c r="B246" t="s">
        <v>12</v>
      </c>
      <c r="C246" t="s">
        <v>2022</v>
      </c>
      <c r="D246" s="17">
        <v>61.96</v>
      </c>
    </row>
    <row r="247" spans="1:4" x14ac:dyDescent="0.25">
      <c r="A247" t="s">
        <v>1424</v>
      </c>
      <c r="B247" t="s">
        <v>12</v>
      </c>
      <c r="C247" t="s">
        <v>1425</v>
      </c>
      <c r="D247" s="17">
        <v>0.71</v>
      </c>
    </row>
    <row r="248" spans="1:4" x14ac:dyDescent="0.25">
      <c r="A248" t="s">
        <v>2015</v>
      </c>
      <c r="B248" t="s">
        <v>12</v>
      </c>
      <c r="C248" t="s">
        <v>2016</v>
      </c>
      <c r="D248" s="17">
        <v>5.25</v>
      </c>
    </row>
    <row r="249" spans="1:4" x14ac:dyDescent="0.25">
      <c r="A249" t="s">
        <v>2030</v>
      </c>
      <c r="B249" t="s">
        <v>12</v>
      </c>
      <c r="C249" t="s">
        <v>2031</v>
      </c>
      <c r="D249" s="17">
        <v>0.38</v>
      </c>
    </row>
    <row r="250" spans="1:4" x14ac:dyDescent="0.25">
      <c r="A250" t="s">
        <v>2032</v>
      </c>
      <c r="B250" t="s">
        <v>12</v>
      </c>
      <c r="C250" t="s">
        <v>2033</v>
      </c>
      <c r="D250" s="17">
        <v>0.43</v>
      </c>
    </row>
    <row r="251" spans="1:4" x14ac:dyDescent="0.25">
      <c r="A251" t="s">
        <v>2024</v>
      </c>
      <c r="B251" t="s">
        <v>12</v>
      </c>
      <c r="C251" t="s">
        <v>2025</v>
      </c>
      <c r="D251" s="17">
        <v>0.22</v>
      </c>
    </row>
    <row r="252" spans="1:4" x14ac:dyDescent="0.25">
      <c r="A252" t="s">
        <v>2026</v>
      </c>
      <c r="B252" t="s">
        <v>12</v>
      </c>
      <c r="C252" t="s">
        <v>2027</v>
      </c>
      <c r="D252" s="17">
        <v>3.64</v>
      </c>
    </row>
    <row r="253" spans="1:4" x14ac:dyDescent="0.25">
      <c r="A253" t="s">
        <v>2028</v>
      </c>
      <c r="B253" t="s">
        <v>12</v>
      </c>
      <c r="C253" t="s">
        <v>2029</v>
      </c>
      <c r="D253" s="17">
        <v>2.4</v>
      </c>
    </row>
    <row r="254" spans="1:4" x14ac:dyDescent="0.25">
      <c r="A254" t="s">
        <v>2358</v>
      </c>
      <c r="B254" t="s">
        <v>12</v>
      </c>
      <c r="C254" t="s">
        <v>2359</v>
      </c>
      <c r="D254" s="17">
        <v>1.63</v>
      </c>
    </row>
    <row r="255" spans="1:4" x14ac:dyDescent="0.25">
      <c r="A255" t="s">
        <v>2056</v>
      </c>
      <c r="B255" t="s">
        <v>56</v>
      </c>
      <c r="C255" t="s">
        <v>2057</v>
      </c>
      <c r="D255" s="17">
        <v>41</v>
      </c>
    </row>
    <row r="256" spans="1:4" x14ac:dyDescent="0.25">
      <c r="A256" t="s">
        <v>1204</v>
      </c>
      <c r="B256" t="s">
        <v>56</v>
      </c>
      <c r="C256" t="s">
        <v>1205</v>
      </c>
      <c r="D256" s="17">
        <v>2.76</v>
      </c>
    </row>
    <row r="257" spans="1:4" x14ac:dyDescent="0.25">
      <c r="A257" t="s">
        <v>1213</v>
      </c>
      <c r="B257" t="s">
        <v>56</v>
      </c>
      <c r="C257" t="s">
        <v>1214</v>
      </c>
      <c r="D257" s="17">
        <v>3.3</v>
      </c>
    </row>
    <row r="258" spans="1:4" x14ac:dyDescent="0.25">
      <c r="A258" t="s">
        <v>2041</v>
      </c>
      <c r="B258" t="s">
        <v>56</v>
      </c>
      <c r="C258" t="s">
        <v>2042</v>
      </c>
      <c r="D258" s="17">
        <v>4.0999999999999996</v>
      </c>
    </row>
    <row r="259" spans="1:4" x14ac:dyDescent="0.25">
      <c r="A259" t="s">
        <v>2048</v>
      </c>
      <c r="B259" t="s">
        <v>12</v>
      </c>
      <c r="C259" t="s">
        <v>2049</v>
      </c>
      <c r="D259" s="17">
        <v>9.1199999999999992</v>
      </c>
    </row>
    <row r="260" spans="1:4" x14ac:dyDescent="0.25">
      <c r="A260" t="s">
        <v>1206</v>
      </c>
      <c r="B260" t="s">
        <v>12</v>
      </c>
      <c r="C260" t="s">
        <v>1207</v>
      </c>
      <c r="D260" s="17">
        <v>1.1399999999999999</v>
      </c>
    </row>
    <row r="261" spans="1:4" x14ac:dyDescent="0.25">
      <c r="A261" t="s">
        <v>1211</v>
      </c>
      <c r="B261" t="s">
        <v>12</v>
      </c>
      <c r="C261" t="s">
        <v>1212</v>
      </c>
      <c r="D261" s="17">
        <v>1.39</v>
      </c>
    </row>
    <row r="262" spans="1:4" x14ac:dyDescent="0.25">
      <c r="A262" t="s">
        <v>2039</v>
      </c>
      <c r="B262" t="s">
        <v>12</v>
      </c>
      <c r="C262" t="s">
        <v>2040</v>
      </c>
      <c r="D262" s="17">
        <v>1.74</v>
      </c>
    </row>
    <row r="263" spans="1:4" x14ac:dyDescent="0.25">
      <c r="A263" t="s">
        <v>1208</v>
      </c>
      <c r="B263" t="s">
        <v>12</v>
      </c>
      <c r="C263" t="s">
        <v>1209</v>
      </c>
      <c r="D263" s="17">
        <v>0.17</v>
      </c>
    </row>
    <row r="264" spans="1:4" x14ac:dyDescent="0.25">
      <c r="A264" t="s">
        <v>1215</v>
      </c>
      <c r="B264" t="s">
        <v>12</v>
      </c>
      <c r="C264" t="s">
        <v>1216</v>
      </c>
      <c r="D264" s="17">
        <v>0.19</v>
      </c>
    </row>
    <row r="265" spans="1:4" x14ac:dyDescent="0.25">
      <c r="A265" t="s">
        <v>2043</v>
      </c>
      <c r="B265" t="s">
        <v>12</v>
      </c>
      <c r="C265" t="s">
        <v>2044</v>
      </c>
      <c r="D265" s="17">
        <v>0.22</v>
      </c>
    </row>
    <row r="266" spans="1:4" x14ac:dyDescent="0.25">
      <c r="A266" t="s">
        <v>2063</v>
      </c>
      <c r="B266" t="s">
        <v>12</v>
      </c>
      <c r="C266" t="s">
        <v>2064</v>
      </c>
      <c r="D266" s="17">
        <v>30.74</v>
      </c>
    </row>
    <row r="267" spans="1:4" x14ac:dyDescent="0.25">
      <c r="A267" t="s">
        <v>2068</v>
      </c>
      <c r="B267" t="s">
        <v>12</v>
      </c>
      <c r="C267" t="s">
        <v>2069</v>
      </c>
      <c r="D267" s="17">
        <v>34.409999999999997</v>
      </c>
    </row>
    <row r="268" spans="1:4" x14ac:dyDescent="0.25">
      <c r="A268" t="s">
        <v>1223</v>
      </c>
      <c r="B268" t="s">
        <v>12</v>
      </c>
      <c r="C268" t="s">
        <v>1224</v>
      </c>
      <c r="D268" s="17">
        <v>17.12</v>
      </c>
    </row>
    <row r="269" spans="1:4" x14ac:dyDescent="0.25">
      <c r="A269" t="s">
        <v>2076</v>
      </c>
      <c r="B269" t="s">
        <v>12</v>
      </c>
      <c r="C269" t="s">
        <v>2077</v>
      </c>
      <c r="D269" s="17">
        <v>22.69</v>
      </c>
    </row>
    <row r="270" spans="1:4" x14ac:dyDescent="0.25">
      <c r="A270" t="s">
        <v>2079</v>
      </c>
      <c r="B270" t="s">
        <v>12</v>
      </c>
      <c r="C270" t="s">
        <v>2080</v>
      </c>
      <c r="D270" s="17">
        <v>0.96</v>
      </c>
    </row>
    <row r="271" spans="1:4" x14ac:dyDescent="0.25">
      <c r="A271" t="s">
        <v>2082</v>
      </c>
      <c r="B271" t="s">
        <v>12</v>
      </c>
      <c r="C271" t="s">
        <v>2083</v>
      </c>
      <c r="D271" s="17">
        <v>1.73</v>
      </c>
    </row>
    <row r="272" spans="1:4" x14ac:dyDescent="0.25">
      <c r="A272" t="s">
        <v>1227</v>
      </c>
      <c r="B272" t="s">
        <v>12</v>
      </c>
      <c r="C272" t="s">
        <v>1228</v>
      </c>
      <c r="D272" s="17">
        <v>2.27</v>
      </c>
    </row>
    <row r="273" spans="1:4" x14ac:dyDescent="0.25">
      <c r="A273" t="s">
        <v>1233</v>
      </c>
      <c r="B273" t="s">
        <v>12</v>
      </c>
      <c r="C273" t="s">
        <v>1234</v>
      </c>
      <c r="D273" s="17">
        <v>6.08</v>
      </c>
    </row>
    <row r="274" spans="1:4" x14ac:dyDescent="0.25">
      <c r="A274" t="s">
        <v>2085</v>
      </c>
      <c r="B274" t="s">
        <v>12</v>
      </c>
      <c r="C274" t="s">
        <v>2086</v>
      </c>
      <c r="D274" s="17">
        <v>2.0499999999999998</v>
      </c>
    </row>
    <row r="275" spans="1:4" x14ac:dyDescent="0.25">
      <c r="A275" t="s">
        <v>2090</v>
      </c>
      <c r="B275" t="s">
        <v>12</v>
      </c>
      <c r="C275" t="s">
        <v>2091</v>
      </c>
      <c r="D275" s="17">
        <v>4.34</v>
      </c>
    </row>
    <row r="276" spans="1:4" x14ac:dyDescent="0.25">
      <c r="A276" t="s">
        <v>1085</v>
      </c>
      <c r="B276" t="s">
        <v>12</v>
      </c>
      <c r="C276" t="s">
        <v>1086</v>
      </c>
      <c r="D276" s="17">
        <v>2.96</v>
      </c>
    </row>
    <row r="277" spans="1:4" x14ac:dyDescent="0.25">
      <c r="A277" t="s">
        <v>2093</v>
      </c>
      <c r="B277" t="s">
        <v>12</v>
      </c>
      <c r="C277" t="s">
        <v>2094</v>
      </c>
      <c r="D277" s="17">
        <v>0.5</v>
      </c>
    </row>
    <row r="278" spans="1:4" x14ac:dyDescent="0.25">
      <c r="A278" t="s">
        <v>2098</v>
      </c>
      <c r="B278" t="s">
        <v>12</v>
      </c>
      <c r="C278" t="s">
        <v>2099</v>
      </c>
      <c r="D278" s="17">
        <v>0.52</v>
      </c>
    </row>
    <row r="279" spans="1:4" x14ac:dyDescent="0.25">
      <c r="A279" t="s">
        <v>1241</v>
      </c>
      <c r="B279" t="s">
        <v>56</v>
      </c>
      <c r="C279" t="s">
        <v>1242</v>
      </c>
      <c r="D279" s="17">
        <v>0.55000000000000004</v>
      </c>
    </row>
    <row r="280" spans="1:4" x14ac:dyDescent="0.25">
      <c r="A280" t="s">
        <v>1245</v>
      </c>
      <c r="B280" t="s">
        <v>56</v>
      </c>
      <c r="C280" t="s">
        <v>1246</v>
      </c>
      <c r="D280" s="17">
        <v>0.71</v>
      </c>
    </row>
    <row r="281" spans="1:4" x14ac:dyDescent="0.25">
      <c r="A281" t="s">
        <v>1249</v>
      </c>
      <c r="B281" t="s">
        <v>56</v>
      </c>
      <c r="C281" t="s">
        <v>1250</v>
      </c>
      <c r="D281" s="17">
        <v>1.04</v>
      </c>
    </row>
    <row r="282" spans="1:4" x14ac:dyDescent="0.25">
      <c r="A282" t="s">
        <v>2101</v>
      </c>
      <c r="B282" t="s">
        <v>56</v>
      </c>
      <c r="C282" t="s">
        <v>2102</v>
      </c>
      <c r="D282" s="17">
        <v>2.5499999999999998</v>
      </c>
    </row>
    <row r="283" spans="1:4" x14ac:dyDescent="0.25">
      <c r="A283" t="s">
        <v>1253</v>
      </c>
      <c r="B283" t="s">
        <v>56</v>
      </c>
      <c r="C283" t="s">
        <v>1254</v>
      </c>
      <c r="D283" s="17">
        <v>7.74</v>
      </c>
    </row>
    <row r="284" spans="1:4" x14ac:dyDescent="0.25">
      <c r="A284" t="s">
        <v>1257</v>
      </c>
      <c r="B284" t="s">
        <v>56</v>
      </c>
      <c r="C284" t="s">
        <v>1258</v>
      </c>
      <c r="D284" s="17">
        <v>0.25</v>
      </c>
    </row>
    <row r="285" spans="1:4" x14ac:dyDescent="0.25">
      <c r="A285" t="s">
        <v>1089</v>
      </c>
      <c r="B285" t="s">
        <v>56</v>
      </c>
      <c r="C285" t="s">
        <v>1090</v>
      </c>
      <c r="D285" s="17">
        <v>0.34</v>
      </c>
    </row>
    <row r="286" spans="1:4" x14ac:dyDescent="0.25">
      <c r="A286" t="s">
        <v>1261</v>
      </c>
      <c r="B286" t="s">
        <v>56</v>
      </c>
      <c r="C286" t="s">
        <v>1262</v>
      </c>
      <c r="D286" s="17">
        <v>0.28999999999999998</v>
      </c>
    </row>
    <row r="287" spans="1:4" x14ac:dyDescent="0.25">
      <c r="A287" t="s">
        <v>1265</v>
      </c>
      <c r="B287" t="s">
        <v>56</v>
      </c>
      <c r="C287" t="s">
        <v>1266</v>
      </c>
      <c r="D287" s="17">
        <v>0.4</v>
      </c>
    </row>
    <row r="288" spans="1:4" x14ac:dyDescent="0.25">
      <c r="A288" t="s">
        <v>1269</v>
      </c>
      <c r="B288" t="s">
        <v>56</v>
      </c>
      <c r="C288" t="s">
        <v>1270</v>
      </c>
      <c r="D288" s="17">
        <v>0.64</v>
      </c>
    </row>
    <row r="289" spans="1:4" x14ac:dyDescent="0.25">
      <c r="A289" t="s">
        <v>1273</v>
      </c>
      <c r="B289" t="s">
        <v>56</v>
      </c>
      <c r="C289" t="s">
        <v>1274</v>
      </c>
      <c r="D289" s="17">
        <v>0.93</v>
      </c>
    </row>
    <row r="290" spans="1:4" x14ac:dyDescent="0.25">
      <c r="A290" t="s">
        <v>1277</v>
      </c>
      <c r="B290" t="s">
        <v>56</v>
      </c>
      <c r="C290" t="s">
        <v>1278</v>
      </c>
      <c r="D290" s="17">
        <v>1.93</v>
      </c>
    </row>
    <row r="291" spans="1:4" x14ac:dyDescent="0.25">
      <c r="A291" t="s">
        <v>2104</v>
      </c>
      <c r="B291" t="s">
        <v>56</v>
      </c>
      <c r="C291" t="s">
        <v>2105</v>
      </c>
      <c r="D291" s="17">
        <v>0.17</v>
      </c>
    </row>
    <row r="292" spans="1:4" x14ac:dyDescent="0.25">
      <c r="A292" t="s">
        <v>2107</v>
      </c>
      <c r="B292" t="s">
        <v>56</v>
      </c>
      <c r="C292" t="s">
        <v>2108</v>
      </c>
      <c r="D292" s="17">
        <v>0.28000000000000003</v>
      </c>
    </row>
    <row r="293" spans="1:4" x14ac:dyDescent="0.25">
      <c r="A293" t="s">
        <v>2110</v>
      </c>
      <c r="B293" t="s">
        <v>56</v>
      </c>
      <c r="C293" t="s">
        <v>2111</v>
      </c>
      <c r="D293" s="17">
        <v>0.43</v>
      </c>
    </row>
    <row r="294" spans="1:4" x14ac:dyDescent="0.25">
      <c r="A294" t="s">
        <v>2113</v>
      </c>
      <c r="B294" t="s">
        <v>56</v>
      </c>
      <c r="C294" t="s">
        <v>2114</v>
      </c>
      <c r="D294" s="17">
        <v>0.64</v>
      </c>
    </row>
    <row r="295" spans="1:4" x14ac:dyDescent="0.25">
      <c r="A295" t="s">
        <v>1281</v>
      </c>
      <c r="B295" t="s">
        <v>56</v>
      </c>
      <c r="C295" t="s">
        <v>1282</v>
      </c>
      <c r="D295" s="17">
        <v>1.0900000000000001</v>
      </c>
    </row>
    <row r="296" spans="1:4" x14ac:dyDescent="0.25">
      <c r="A296" t="s">
        <v>1285</v>
      </c>
      <c r="B296" t="s">
        <v>56</v>
      </c>
      <c r="C296" t="s">
        <v>1286</v>
      </c>
      <c r="D296" s="17">
        <v>1.79</v>
      </c>
    </row>
    <row r="297" spans="1:4" x14ac:dyDescent="0.25">
      <c r="A297" t="s">
        <v>2118</v>
      </c>
      <c r="B297" t="s">
        <v>12</v>
      </c>
      <c r="C297" t="s">
        <v>2119</v>
      </c>
      <c r="D297" s="17">
        <v>28.87</v>
      </c>
    </row>
    <row r="298" spans="1:4" x14ac:dyDescent="0.25">
      <c r="A298" t="s">
        <v>2121</v>
      </c>
      <c r="B298" t="s">
        <v>12</v>
      </c>
      <c r="C298" t="s">
        <v>2122</v>
      </c>
      <c r="D298" s="17">
        <v>12</v>
      </c>
    </row>
    <row r="299" spans="1:4" x14ac:dyDescent="0.25">
      <c r="A299" t="s">
        <v>2124</v>
      </c>
      <c r="B299" t="s">
        <v>12</v>
      </c>
      <c r="C299" t="s">
        <v>2125</v>
      </c>
      <c r="D299" s="17">
        <v>12.2</v>
      </c>
    </row>
    <row r="300" spans="1:4" x14ac:dyDescent="0.25">
      <c r="A300" t="s">
        <v>2127</v>
      </c>
      <c r="B300" t="s">
        <v>12</v>
      </c>
      <c r="C300" t="s">
        <v>2128</v>
      </c>
      <c r="D300" s="17">
        <v>12.53</v>
      </c>
    </row>
    <row r="301" spans="1:4" x14ac:dyDescent="0.25">
      <c r="A301" t="s">
        <v>2130</v>
      </c>
      <c r="B301" t="s">
        <v>12</v>
      </c>
      <c r="C301" t="s">
        <v>2131</v>
      </c>
      <c r="D301" s="17">
        <v>12.79</v>
      </c>
    </row>
    <row r="302" spans="1:4" x14ac:dyDescent="0.25">
      <c r="A302" t="s">
        <v>2133</v>
      </c>
      <c r="B302" t="s">
        <v>12</v>
      </c>
      <c r="C302" t="s">
        <v>2134</v>
      </c>
      <c r="D302" s="17">
        <v>27.69</v>
      </c>
    </row>
    <row r="303" spans="1:4" x14ac:dyDescent="0.25">
      <c r="A303" t="s">
        <v>2136</v>
      </c>
      <c r="B303" t="s">
        <v>12</v>
      </c>
      <c r="C303" t="s">
        <v>2137</v>
      </c>
      <c r="D303" s="17">
        <v>29.46</v>
      </c>
    </row>
    <row r="304" spans="1:4" x14ac:dyDescent="0.25">
      <c r="A304" t="s">
        <v>2141</v>
      </c>
      <c r="B304" t="s">
        <v>12</v>
      </c>
      <c r="C304" t="s">
        <v>2142</v>
      </c>
      <c r="D304" s="17">
        <v>25.35</v>
      </c>
    </row>
    <row r="305" spans="1:4" x14ac:dyDescent="0.25">
      <c r="A305" t="s">
        <v>2144</v>
      </c>
      <c r="B305" t="s">
        <v>12</v>
      </c>
      <c r="C305" t="s">
        <v>2145</v>
      </c>
      <c r="D305" s="17">
        <v>25.75</v>
      </c>
    </row>
    <row r="306" spans="1:4" x14ac:dyDescent="0.25">
      <c r="A306" t="s">
        <v>2071</v>
      </c>
      <c r="B306" t="s">
        <v>12</v>
      </c>
      <c r="C306" t="s">
        <v>2072</v>
      </c>
      <c r="D306" s="17">
        <v>10.42</v>
      </c>
    </row>
    <row r="307" spans="1:4" x14ac:dyDescent="0.25">
      <c r="A307" t="s">
        <v>2147</v>
      </c>
      <c r="B307" t="s">
        <v>12</v>
      </c>
      <c r="C307" t="s">
        <v>2148</v>
      </c>
      <c r="D307" s="17">
        <v>114.12</v>
      </c>
    </row>
    <row r="308" spans="1:4" x14ac:dyDescent="0.25">
      <c r="A308" t="s">
        <v>2152</v>
      </c>
      <c r="B308" t="s">
        <v>12</v>
      </c>
      <c r="C308" t="s">
        <v>2153</v>
      </c>
      <c r="D308" s="17">
        <v>75.33</v>
      </c>
    </row>
    <row r="309" spans="1:4" x14ac:dyDescent="0.25">
      <c r="A309" t="s">
        <v>2155</v>
      </c>
      <c r="B309" t="s">
        <v>12</v>
      </c>
      <c r="C309" t="s">
        <v>2156</v>
      </c>
      <c r="D309" s="17">
        <v>92.96</v>
      </c>
    </row>
    <row r="310" spans="1:4" x14ac:dyDescent="0.25">
      <c r="A310" t="s">
        <v>2158</v>
      </c>
      <c r="B310" t="s">
        <v>12</v>
      </c>
      <c r="C310" t="s">
        <v>2159</v>
      </c>
      <c r="D310" s="17">
        <v>47.64</v>
      </c>
    </row>
    <row r="311" spans="1:4" x14ac:dyDescent="0.25">
      <c r="A311" t="s">
        <v>1093</v>
      </c>
      <c r="B311" t="s">
        <v>12</v>
      </c>
      <c r="C311" t="s">
        <v>1094</v>
      </c>
      <c r="D311" s="17">
        <v>0.44</v>
      </c>
    </row>
    <row r="312" spans="1:4" x14ac:dyDescent="0.25">
      <c r="A312" t="s">
        <v>2162</v>
      </c>
      <c r="B312" t="s">
        <v>12</v>
      </c>
      <c r="C312" t="s">
        <v>2163</v>
      </c>
      <c r="D312" s="17">
        <v>3.42</v>
      </c>
    </row>
    <row r="313" spans="1:4" x14ac:dyDescent="0.25">
      <c r="A313" t="s">
        <v>2165</v>
      </c>
      <c r="B313" t="s">
        <v>12</v>
      </c>
      <c r="C313" t="s">
        <v>2166</v>
      </c>
      <c r="D313" s="17">
        <v>3.98</v>
      </c>
    </row>
    <row r="314" spans="1:4" x14ac:dyDescent="0.25">
      <c r="A314" t="s">
        <v>2168</v>
      </c>
      <c r="B314" t="s">
        <v>12</v>
      </c>
      <c r="C314" t="s">
        <v>2169</v>
      </c>
      <c r="D314" s="17">
        <v>6.65</v>
      </c>
    </row>
    <row r="315" spans="1:4" x14ac:dyDescent="0.25">
      <c r="A315" t="s">
        <v>2171</v>
      </c>
      <c r="B315" t="s">
        <v>12</v>
      </c>
      <c r="C315" t="s">
        <v>2172</v>
      </c>
      <c r="D315" s="17">
        <v>7.75</v>
      </c>
    </row>
    <row r="316" spans="1:4" x14ac:dyDescent="0.25">
      <c r="A316" t="s">
        <v>2174</v>
      </c>
      <c r="B316" t="s">
        <v>12</v>
      </c>
      <c r="C316" t="s">
        <v>2175</v>
      </c>
      <c r="D316" s="17">
        <v>6.56</v>
      </c>
    </row>
    <row r="317" spans="1:4" x14ac:dyDescent="0.25">
      <c r="A317" t="s">
        <v>2177</v>
      </c>
      <c r="B317" t="s">
        <v>12</v>
      </c>
      <c r="C317" t="s">
        <v>2178</v>
      </c>
      <c r="D317" s="17">
        <v>3.62</v>
      </c>
    </row>
    <row r="318" spans="1:4" x14ac:dyDescent="0.25">
      <c r="A318" t="s">
        <v>2180</v>
      </c>
      <c r="B318" t="s">
        <v>12</v>
      </c>
      <c r="C318" t="s">
        <v>2181</v>
      </c>
      <c r="D318" s="17">
        <v>4.22</v>
      </c>
    </row>
    <row r="319" spans="1:4" x14ac:dyDescent="0.25">
      <c r="A319" t="s">
        <v>2183</v>
      </c>
      <c r="B319" t="s">
        <v>12</v>
      </c>
      <c r="C319" t="s">
        <v>2184</v>
      </c>
      <c r="D319" s="17">
        <v>7.01</v>
      </c>
    </row>
    <row r="320" spans="1:4" x14ac:dyDescent="0.25">
      <c r="A320" t="s">
        <v>2186</v>
      </c>
      <c r="B320" t="s">
        <v>12</v>
      </c>
      <c r="C320" t="s">
        <v>2187</v>
      </c>
      <c r="D320" s="17">
        <v>2.56</v>
      </c>
    </row>
    <row r="321" spans="1:4" x14ac:dyDescent="0.25">
      <c r="A321" t="s">
        <v>2189</v>
      </c>
      <c r="B321" t="s">
        <v>12</v>
      </c>
      <c r="C321" t="s">
        <v>2190</v>
      </c>
      <c r="D321" s="17">
        <v>2.99</v>
      </c>
    </row>
    <row r="322" spans="1:4" x14ac:dyDescent="0.25">
      <c r="A322" t="s">
        <v>2192</v>
      </c>
      <c r="B322" t="s">
        <v>12</v>
      </c>
      <c r="C322" t="s">
        <v>2193</v>
      </c>
      <c r="D322" s="17">
        <v>2.72</v>
      </c>
    </row>
    <row r="323" spans="1:4" x14ac:dyDescent="0.25">
      <c r="A323" t="s">
        <v>2195</v>
      </c>
      <c r="B323" t="s">
        <v>12</v>
      </c>
      <c r="C323" t="s">
        <v>2196</v>
      </c>
      <c r="D323" s="17">
        <v>3.17</v>
      </c>
    </row>
    <row r="324" spans="1:4" x14ac:dyDescent="0.25">
      <c r="A324" t="s">
        <v>2198</v>
      </c>
      <c r="B324" t="s">
        <v>12</v>
      </c>
      <c r="C324" t="s">
        <v>2199</v>
      </c>
      <c r="D324" s="17">
        <v>7.65</v>
      </c>
    </row>
    <row r="325" spans="1:4" x14ac:dyDescent="0.25">
      <c r="A325" t="s">
        <v>1289</v>
      </c>
      <c r="B325" t="s">
        <v>12</v>
      </c>
      <c r="C325" t="s">
        <v>1290</v>
      </c>
      <c r="D325" s="17">
        <v>4.2699999999999996</v>
      </c>
    </row>
    <row r="326" spans="1:4" x14ac:dyDescent="0.25">
      <c r="A326" t="s">
        <v>1295</v>
      </c>
      <c r="B326" t="s">
        <v>12</v>
      </c>
      <c r="C326" t="s">
        <v>1296</v>
      </c>
      <c r="D326" s="17">
        <v>8.69</v>
      </c>
    </row>
    <row r="327" spans="1:4" x14ac:dyDescent="0.25">
      <c r="A327" t="s">
        <v>1299</v>
      </c>
      <c r="B327" t="s">
        <v>12</v>
      </c>
      <c r="C327" t="s">
        <v>1300</v>
      </c>
      <c r="D327" s="17">
        <v>4.53</v>
      </c>
    </row>
    <row r="328" spans="1:4" x14ac:dyDescent="0.25">
      <c r="A328" t="s">
        <v>1303</v>
      </c>
      <c r="B328" t="s">
        <v>12</v>
      </c>
      <c r="C328" t="s">
        <v>1304</v>
      </c>
      <c r="D328" s="17">
        <v>12.75</v>
      </c>
    </row>
    <row r="329" spans="1:4" x14ac:dyDescent="0.25">
      <c r="A329" t="s">
        <v>2201</v>
      </c>
      <c r="B329" t="s">
        <v>12</v>
      </c>
      <c r="C329" t="s">
        <v>2202</v>
      </c>
      <c r="D329" s="17">
        <v>3.65</v>
      </c>
    </row>
    <row r="330" spans="1:4" x14ac:dyDescent="0.25">
      <c r="A330" t="s">
        <v>2204</v>
      </c>
      <c r="B330" t="s">
        <v>12</v>
      </c>
      <c r="C330" t="s">
        <v>2205</v>
      </c>
      <c r="D330" s="17">
        <v>3.98</v>
      </c>
    </row>
    <row r="331" spans="1:4" x14ac:dyDescent="0.25">
      <c r="A331" t="s">
        <v>2207</v>
      </c>
      <c r="B331" t="s">
        <v>12</v>
      </c>
      <c r="C331" t="s">
        <v>2208</v>
      </c>
      <c r="D331" s="17">
        <v>6.25</v>
      </c>
    </row>
    <row r="332" spans="1:4" x14ac:dyDescent="0.25">
      <c r="A332" t="s">
        <v>2210</v>
      </c>
      <c r="B332" t="s">
        <v>12</v>
      </c>
      <c r="C332" t="s">
        <v>2211</v>
      </c>
      <c r="D332" s="17">
        <v>1.72</v>
      </c>
    </row>
    <row r="333" spans="1:4" x14ac:dyDescent="0.25">
      <c r="A333" t="s">
        <v>1309</v>
      </c>
      <c r="B333" t="s">
        <v>12</v>
      </c>
      <c r="C333" t="s">
        <v>1310</v>
      </c>
      <c r="D333" s="17">
        <v>3.08</v>
      </c>
    </row>
    <row r="334" spans="1:4" x14ac:dyDescent="0.25">
      <c r="A334" t="s">
        <v>2213</v>
      </c>
      <c r="B334" t="s">
        <v>12</v>
      </c>
      <c r="C334" t="s">
        <v>2214</v>
      </c>
      <c r="D334" s="17">
        <v>3.24</v>
      </c>
    </row>
    <row r="335" spans="1:4" x14ac:dyDescent="0.25">
      <c r="A335" t="s">
        <v>1097</v>
      </c>
      <c r="B335" t="s">
        <v>12</v>
      </c>
      <c r="C335" t="s">
        <v>1098</v>
      </c>
      <c r="D335" s="17">
        <v>1.61</v>
      </c>
    </row>
    <row r="336" spans="1:4" x14ac:dyDescent="0.25">
      <c r="A336" t="s">
        <v>2216</v>
      </c>
      <c r="B336" t="s">
        <v>12</v>
      </c>
      <c r="C336" t="s">
        <v>2217</v>
      </c>
      <c r="D336" s="17">
        <v>2.0299999999999998</v>
      </c>
    </row>
    <row r="337" spans="1:4" x14ac:dyDescent="0.25">
      <c r="A337" t="s">
        <v>2219</v>
      </c>
      <c r="B337" t="s">
        <v>12</v>
      </c>
      <c r="C337" t="s">
        <v>2220</v>
      </c>
      <c r="D337" s="17">
        <v>3.43</v>
      </c>
    </row>
    <row r="338" spans="1:4" x14ac:dyDescent="0.25">
      <c r="A338" t="s">
        <v>2222</v>
      </c>
      <c r="B338" t="s">
        <v>12</v>
      </c>
      <c r="C338" t="s">
        <v>2223</v>
      </c>
      <c r="D338" s="17">
        <v>5.0199999999999996</v>
      </c>
    </row>
    <row r="339" spans="1:4" x14ac:dyDescent="0.25">
      <c r="A339" t="s">
        <v>2225</v>
      </c>
      <c r="B339" t="s">
        <v>12</v>
      </c>
      <c r="C339" t="s">
        <v>2226</v>
      </c>
      <c r="D339" s="17">
        <v>24.49</v>
      </c>
    </row>
    <row r="340" spans="1:4" x14ac:dyDescent="0.25">
      <c r="A340" t="s">
        <v>1436</v>
      </c>
      <c r="B340" t="s">
        <v>12</v>
      </c>
      <c r="C340" t="s">
        <v>1437</v>
      </c>
      <c r="D340" s="17">
        <v>97.3</v>
      </c>
    </row>
    <row r="341" spans="1:4" x14ac:dyDescent="0.25">
      <c r="A341" t="s">
        <v>1439</v>
      </c>
      <c r="B341" t="s">
        <v>12</v>
      </c>
      <c r="C341" t="s">
        <v>1440</v>
      </c>
      <c r="D341" s="17">
        <v>168.19</v>
      </c>
    </row>
    <row r="342" spans="1:4" x14ac:dyDescent="0.25">
      <c r="A342" t="s">
        <v>1442</v>
      </c>
      <c r="B342" t="s">
        <v>12</v>
      </c>
      <c r="C342" t="s">
        <v>1443</v>
      </c>
      <c r="D342" s="17">
        <v>125</v>
      </c>
    </row>
    <row r="343" spans="1:4" x14ac:dyDescent="0.25">
      <c r="A343" t="s">
        <v>1430</v>
      </c>
      <c r="B343" t="s">
        <v>12</v>
      </c>
      <c r="C343" t="s">
        <v>1431</v>
      </c>
      <c r="D343" s="17">
        <v>18.64</v>
      </c>
    </row>
    <row r="344" spans="1:4" x14ac:dyDescent="0.25">
      <c r="A344" t="s">
        <v>2065</v>
      </c>
      <c r="B344" t="s">
        <v>12</v>
      </c>
      <c r="C344" t="s">
        <v>2066</v>
      </c>
      <c r="D344" s="17">
        <v>6.25</v>
      </c>
    </row>
    <row r="345" spans="1:4" x14ac:dyDescent="0.25">
      <c r="A345" t="s">
        <v>1221</v>
      </c>
      <c r="B345" t="s">
        <v>12</v>
      </c>
      <c r="C345" t="s">
        <v>1222</v>
      </c>
      <c r="D345" s="17">
        <v>1.43</v>
      </c>
    </row>
    <row r="346" spans="1:4" x14ac:dyDescent="0.25">
      <c r="A346" t="s">
        <v>2074</v>
      </c>
      <c r="B346" t="s">
        <v>12</v>
      </c>
      <c r="C346" t="s">
        <v>2075</v>
      </c>
      <c r="D346" s="17">
        <v>1.44</v>
      </c>
    </row>
    <row r="347" spans="1:4" x14ac:dyDescent="0.25">
      <c r="A347" t="s">
        <v>1229</v>
      </c>
      <c r="B347" t="s">
        <v>12</v>
      </c>
      <c r="C347" t="s">
        <v>1230</v>
      </c>
      <c r="D347" s="17">
        <v>0.32</v>
      </c>
    </row>
    <row r="348" spans="1:4" x14ac:dyDescent="0.25">
      <c r="A348" t="s">
        <v>2088</v>
      </c>
      <c r="B348" t="s">
        <v>12</v>
      </c>
      <c r="C348" t="s">
        <v>2089</v>
      </c>
      <c r="D348" s="17">
        <v>0.32</v>
      </c>
    </row>
    <row r="349" spans="1:4" x14ac:dyDescent="0.25">
      <c r="A349" t="s">
        <v>2096</v>
      </c>
      <c r="B349" t="s">
        <v>12</v>
      </c>
      <c r="C349" t="s">
        <v>2097</v>
      </c>
      <c r="D349" s="17">
        <v>0.32</v>
      </c>
    </row>
    <row r="350" spans="1:4" x14ac:dyDescent="0.25">
      <c r="A350" t="s">
        <v>1239</v>
      </c>
      <c r="B350" t="s">
        <v>12</v>
      </c>
      <c r="C350" t="s">
        <v>1240</v>
      </c>
      <c r="D350" s="17">
        <v>0.14000000000000001</v>
      </c>
    </row>
    <row r="351" spans="1:4" x14ac:dyDescent="0.25">
      <c r="A351" t="s">
        <v>2116</v>
      </c>
      <c r="B351" t="s">
        <v>12</v>
      </c>
      <c r="C351" t="s">
        <v>2117</v>
      </c>
      <c r="D351" s="17">
        <v>0.42</v>
      </c>
    </row>
    <row r="352" spans="1:4" x14ac:dyDescent="0.25">
      <c r="A352" t="s">
        <v>2139</v>
      </c>
      <c r="B352" t="s">
        <v>12</v>
      </c>
      <c r="C352" t="s">
        <v>2140</v>
      </c>
      <c r="D352" s="17">
        <v>0.38</v>
      </c>
    </row>
    <row r="353" spans="1:4" x14ac:dyDescent="0.25">
      <c r="A353" t="s">
        <v>2149</v>
      </c>
      <c r="B353" t="s">
        <v>12</v>
      </c>
      <c r="C353" t="s">
        <v>2150</v>
      </c>
      <c r="D353" s="17">
        <v>0.42</v>
      </c>
    </row>
    <row r="354" spans="1:4" x14ac:dyDescent="0.25">
      <c r="A354" t="s">
        <v>2227</v>
      </c>
      <c r="B354" t="s">
        <v>12</v>
      </c>
      <c r="C354" t="s">
        <v>2228</v>
      </c>
      <c r="D354" s="17">
        <v>1.96</v>
      </c>
    </row>
    <row r="355" spans="1:4" x14ac:dyDescent="0.25">
      <c r="A355" t="s">
        <v>1291</v>
      </c>
      <c r="B355" t="s">
        <v>12</v>
      </c>
      <c r="C355" t="s">
        <v>1292</v>
      </c>
      <c r="D355" s="17">
        <v>0.38</v>
      </c>
    </row>
    <row r="356" spans="1:4" x14ac:dyDescent="0.25">
      <c r="A356" t="s">
        <v>1307</v>
      </c>
      <c r="B356" t="s">
        <v>12</v>
      </c>
      <c r="C356" t="s">
        <v>1308</v>
      </c>
      <c r="D356" s="17">
        <v>0.4</v>
      </c>
    </row>
    <row r="357" spans="1:4" x14ac:dyDescent="0.25">
      <c r="A357" t="s">
        <v>2239</v>
      </c>
      <c r="B357" t="s">
        <v>12</v>
      </c>
      <c r="C357" t="s">
        <v>2240</v>
      </c>
      <c r="D357" s="17">
        <v>65.27</v>
      </c>
    </row>
    <row r="358" spans="1:4" x14ac:dyDescent="0.25">
      <c r="A358" t="s">
        <v>2242</v>
      </c>
      <c r="B358" t="s">
        <v>12</v>
      </c>
      <c r="C358" t="s">
        <v>2243</v>
      </c>
      <c r="D358" s="17">
        <v>85.87</v>
      </c>
    </row>
    <row r="359" spans="1:4" x14ac:dyDescent="0.25">
      <c r="A359" t="s">
        <v>2245</v>
      </c>
      <c r="B359" t="s">
        <v>12</v>
      </c>
      <c r="C359" t="s">
        <v>2246</v>
      </c>
      <c r="D359" s="17">
        <v>103.6</v>
      </c>
    </row>
    <row r="360" spans="1:4" x14ac:dyDescent="0.25">
      <c r="A360" t="s">
        <v>2248</v>
      </c>
      <c r="B360" t="s">
        <v>12</v>
      </c>
      <c r="C360" t="s">
        <v>2249</v>
      </c>
      <c r="D360" s="17">
        <v>103.6</v>
      </c>
    </row>
    <row r="361" spans="1:4" x14ac:dyDescent="0.25">
      <c r="A361" t="s">
        <v>2251</v>
      </c>
      <c r="B361" t="s">
        <v>12</v>
      </c>
      <c r="C361" t="s">
        <v>2252</v>
      </c>
      <c r="D361" s="17">
        <v>38.36</v>
      </c>
    </row>
    <row r="362" spans="1:4" x14ac:dyDescent="0.25">
      <c r="A362" t="s">
        <v>1433</v>
      </c>
      <c r="B362" t="s">
        <v>12</v>
      </c>
      <c r="C362" t="s">
        <v>1434</v>
      </c>
      <c r="D362" s="17">
        <v>84.08</v>
      </c>
    </row>
    <row r="363" spans="1:4" x14ac:dyDescent="0.25">
      <c r="A363" t="s">
        <v>2230</v>
      </c>
      <c r="B363" t="s">
        <v>12</v>
      </c>
      <c r="C363" t="s">
        <v>2231</v>
      </c>
      <c r="D363" s="17">
        <v>6.12</v>
      </c>
    </row>
    <row r="364" spans="1:4" x14ac:dyDescent="0.25">
      <c r="A364" t="s">
        <v>2233</v>
      </c>
      <c r="B364" t="s">
        <v>12</v>
      </c>
      <c r="C364" t="s">
        <v>2234</v>
      </c>
      <c r="D364" s="17">
        <v>2.4</v>
      </c>
    </row>
    <row r="365" spans="1:4" x14ac:dyDescent="0.25">
      <c r="A365" t="s">
        <v>2236</v>
      </c>
      <c r="B365" t="s">
        <v>12</v>
      </c>
      <c r="C365" t="s">
        <v>2237</v>
      </c>
      <c r="D365" s="17">
        <v>13.79</v>
      </c>
    </row>
    <row r="366" spans="1:4" x14ac:dyDescent="0.25">
      <c r="A366" t="s">
        <v>2253</v>
      </c>
      <c r="B366" t="s">
        <v>12</v>
      </c>
      <c r="C366" t="s">
        <v>2254</v>
      </c>
      <c r="D366" s="17">
        <v>1.32</v>
      </c>
    </row>
    <row r="367" spans="1:4" x14ac:dyDescent="0.25">
      <c r="A367" t="s">
        <v>2261</v>
      </c>
      <c r="B367" t="s">
        <v>12</v>
      </c>
      <c r="C367" t="s">
        <v>2262</v>
      </c>
      <c r="D367" s="17">
        <v>41.84</v>
      </c>
    </row>
    <row r="368" spans="1:4" x14ac:dyDescent="0.25">
      <c r="A368" t="s">
        <v>2264</v>
      </c>
      <c r="B368" t="s">
        <v>12</v>
      </c>
      <c r="C368" t="s">
        <v>2265</v>
      </c>
      <c r="D368" s="17">
        <v>46.44</v>
      </c>
    </row>
    <row r="369" spans="1:4" x14ac:dyDescent="0.25">
      <c r="A369" t="s">
        <v>2267</v>
      </c>
      <c r="B369" t="s">
        <v>12</v>
      </c>
      <c r="C369" t="s">
        <v>2268</v>
      </c>
      <c r="D369" s="17">
        <v>57.99</v>
      </c>
    </row>
    <row r="370" spans="1:4" x14ac:dyDescent="0.25">
      <c r="A370" t="s">
        <v>2276</v>
      </c>
      <c r="B370" t="s">
        <v>12</v>
      </c>
      <c r="C370" t="s">
        <v>2277</v>
      </c>
      <c r="D370" s="17">
        <v>47.73</v>
      </c>
    </row>
    <row r="371" spans="1:4" x14ac:dyDescent="0.25">
      <c r="A371" t="s">
        <v>2279</v>
      </c>
      <c r="B371" t="s">
        <v>12</v>
      </c>
      <c r="C371" t="s">
        <v>2280</v>
      </c>
      <c r="D371" s="17">
        <v>64.44</v>
      </c>
    </row>
    <row r="372" spans="1:4" x14ac:dyDescent="0.25">
      <c r="A372" t="s">
        <v>2282</v>
      </c>
      <c r="B372" t="s">
        <v>12</v>
      </c>
      <c r="C372" t="s">
        <v>2283</v>
      </c>
      <c r="D372" s="17">
        <v>100.45</v>
      </c>
    </row>
    <row r="373" spans="1:4" x14ac:dyDescent="0.25">
      <c r="A373" t="s">
        <v>2288</v>
      </c>
      <c r="B373" t="s">
        <v>12</v>
      </c>
      <c r="C373" t="s">
        <v>2289</v>
      </c>
      <c r="D373" s="17">
        <v>111.44</v>
      </c>
    </row>
    <row r="374" spans="1:4" x14ac:dyDescent="0.25">
      <c r="A374" t="s">
        <v>2294</v>
      </c>
      <c r="B374" t="s">
        <v>12</v>
      </c>
      <c r="C374" t="s">
        <v>2295</v>
      </c>
      <c r="D374" s="17">
        <v>136.88999999999999</v>
      </c>
    </row>
    <row r="375" spans="1:4" x14ac:dyDescent="0.25">
      <c r="A375" t="s">
        <v>2285</v>
      </c>
      <c r="B375" t="s">
        <v>12</v>
      </c>
      <c r="C375" t="s">
        <v>2286</v>
      </c>
      <c r="D375" s="17">
        <v>88.18</v>
      </c>
    </row>
    <row r="376" spans="1:4" x14ac:dyDescent="0.25">
      <c r="A376" t="s">
        <v>2291</v>
      </c>
      <c r="B376" t="s">
        <v>12</v>
      </c>
      <c r="C376" t="s">
        <v>2292</v>
      </c>
      <c r="D376" s="17">
        <v>136.88999999999999</v>
      </c>
    </row>
    <row r="377" spans="1:4" x14ac:dyDescent="0.25">
      <c r="A377" t="s">
        <v>2315</v>
      </c>
      <c r="B377" t="s">
        <v>12</v>
      </c>
      <c r="C377" t="s">
        <v>2316</v>
      </c>
      <c r="D377" s="17">
        <v>73.95</v>
      </c>
    </row>
    <row r="378" spans="1:4" x14ac:dyDescent="0.25">
      <c r="A378" t="s">
        <v>2303</v>
      </c>
      <c r="B378" t="s">
        <v>12</v>
      </c>
      <c r="C378" t="s">
        <v>2304</v>
      </c>
      <c r="D378" s="17">
        <v>92.84</v>
      </c>
    </row>
    <row r="379" spans="1:4" x14ac:dyDescent="0.25">
      <c r="A379" t="s">
        <v>2309</v>
      </c>
      <c r="B379" t="s">
        <v>12</v>
      </c>
      <c r="C379" t="s">
        <v>2310</v>
      </c>
      <c r="D379" s="17">
        <v>80.25</v>
      </c>
    </row>
    <row r="380" spans="1:4" x14ac:dyDescent="0.25">
      <c r="A380" t="s">
        <v>2318</v>
      </c>
      <c r="B380" t="s">
        <v>12</v>
      </c>
      <c r="C380" t="s">
        <v>2319</v>
      </c>
      <c r="D380" s="17">
        <v>81.2</v>
      </c>
    </row>
    <row r="381" spans="1:4" x14ac:dyDescent="0.25">
      <c r="A381" t="s">
        <v>2306</v>
      </c>
      <c r="B381" t="s">
        <v>12</v>
      </c>
      <c r="C381" t="s">
        <v>2307</v>
      </c>
      <c r="D381" s="17">
        <v>101.93</v>
      </c>
    </row>
    <row r="382" spans="1:4" x14ac:dyDescent="0.25">
      <c r="A382" t="s">
        <v>2312</v>
      </c>
      <c r="B382" t="s">
        <v>12</v>
      </c>
      <c r="C382" t="s">
        <v>2313</v>
      </c>
      <c r="D382" s="17">
        <v>88.11</v>
      </c>
    </row>
    <row r="383" spans="1:4" x14ac:dyDescent="0.25">
      <c r="A383" t="s">
        <v>2323</v>
      </c>
      <c r="B383" t="s">
        <v>12</v>
      </c>
      <c r="C383" t="s">
        <v>2324</v>
      </c>
      <c r="D383" s="17">
        <v>123.46</v>
      </c>
    </row>
    <row r="384" spans="1:4" x14ac:dyDescent="0.25">
      <c r="A384" t="s">
        <v>2328</v>
      </c>
      <c r="B384" t="s">
        <v>12</v>
      </c>
      <c r="C384" t="s">
        <v>2329</v>
      </c>
      <c r="D384" s="17">
        <v>17.95</v>
      </c>
    </row>
    <row r="385" spans="1:4" x14ac:dyDescent="0.25">
      <c r="A385" t="s">
        <v>1445</v>
      </c>
      <c r="B385" t="s">
        <v>12</v>
      </c>
      <c r="C385" t="s">
        <v>1446</v>
      </c>
      <c r="D385" s="17">
        <v>62.48</v>
      </c>
    </row>
    <row r="386" spans="1:4" x14ac:dyDescent="0.25">
      <c r="A386" t="s">
        <v>2331</v>
      </c>
      <c r="B386" t="s">
        <v>12</v>
      </c>
      <c r="C386" t="s">
        <v>2332</v>
      </c>
      <c r="D386" s="17">
        <v>58.95</v>
      </c>
    </row>
    <row r="387" spans="1:4" x14ac:dyDescent="0.25">
      <c r="A387" t="s">
        <v>2336</v>
      </c>
      <c r="B387" t="s">
        <v>12</v>
      </c>
      <c r="C387" t="s">
        <v>2337</v>
      </c>
      <c r="D387" s="17">
        <v>60.87</v>
      </c>
    </row>
    <row r="388" spans="1:4" x14ac:dyDescent="0.25">
      <c r="A388" t="s">
        <v>2341</v>
      </c>
      <c r="B388" t="s">
        <v>12</v>
      </c>
      <c r="C388" t="s">
        <v>2342</v>
      </c>
      <c r="D388" s="17">
        <v>74.400000000000006</v>
      </c>
    </row>
    <row r="389" spans="1:4" x14ac:dyDescent="0.25">
      <c r="A389" t="s">
        <v>1456</v>
      </c>
      <c r="B389" t="s">
        <v>12</v>
      </c>
      <c r="C389" t="s">
        <v>1457</v>
      </c>
      <c r="D389" s="17">
        <v>103.64</v>
      </c>
    </row>
    <row r="390" spans="1:4" x14ac:dyDescent="0.25">
      <c r="A390" t="s">
        <v>1461</v>
      </c>
      <c r="B390" t="s">
        <v>12</v>
      </c>
      <c r="C390" t="s">
        <v>1462</v>
      </c>
      <c r="D390" s="17">
        <v>220.38</v>
      </c>
    </row>
    <row r="391" spans="1:4" x14ac:dyDescent="0.25">
      <c r="A391" t="s">
        <v>2321</v>
      </c>
      <c r="B391" t="s">
        <v>990</v>
      </c>
      <c r="C391" t="s">
        <v>2322</v>
      </c>
      <c r="D391" s="17">
        <v>5.8</v>
      </c>
    </row>
    <row r="392" spans="1:4" x14ac:dyDescent="0.25">
      <c r="A392" t="s">
        <v>1458</v>
      </c>
      <c r="B392" t="s">
        <v>12</v>
      </c>
      <c r="C392" t="s">
        <v>1459</v>
      </c>
      <c r="D392" s="17">
        <v>10.7</v>
      </c>
    </row>
    <row r="393" spans="1:4" x14ac:dyDescent="0.25">
      <c r="A393" t="s">
        <v>2345</v>
      </c>
      <c r="B393" t="s">
        <v>12</v>
      </c>
      <c r="C393" t="s">
        <v>2346</v>
      </c>
      <c r="D393" s="17">
        <v>99.19</v>
      </c>
    </row>
    <row r="394" spans="1:4" x14ac:dyDescent="0.25">
      <c r="A394" t="s">
        <v>2348</v>
      </c>
      <c r="B394" t="s">
        <v>12</v>
      </c>
      <c r="C394" t="s">
        <v>2349</v>
      </c>
      <c r="D394" s="17">
        <v>9.8000000000000007</v>
      </c>
    </row>
    <row r="395" spans="1:4" x14ac:dyDescent="0.25">
      <c r="A395" t="s">
        <v>2351</v>
      </c>
      <c r="B395" t="s">
        <v>12</v>
      </c>
      <c r="C395" t="s">
        <v>638</v>
      </c>
      <c r="D395" s="17">
        <v>13.31</v>
      </c>
    </row>
    <row r="396" spans="1:4" x14ac:dyDescent="0.25">
      <c r="A396" t="s">
        <v>2353</v>
      </c>
      <c r="B396" t="s">
        <v>12</v>
      </c>
      <c r="C396" t="s">
        <v>2354</v>
      </c>
      <c r="D396" s="17">
        <v>55.39</v>
      </c>
    </row>
    <row r="397" spans="1:4" x14ac:dyDescent="0.25">
      <c r="A397" t="s">
        <v>1451</v>
      </c>
      <c r="B397" t="s">
        <v>12</v>
      </c>
      <c r="C397" t="s">
        <v>1452</v>
      </c>
      <c r="D397" s="17">
        <v>47.21</v>
      </c>
    </row>
    <row r="398" spans="1:4" x14ac:dyDescent="0.25">
      <c r="A398" t="s">
        <v>2299</v>
      </c>
      <c r="B398" t="s">
        <v>12</v>
      </c>
      <c r="C398" t="s">
        <v>2300</v>
      </c>
      <c r="D398" s="17">
        <v>74.05</v>
      </c>
    </row>
    <row r="399" spans="1:4" x14ac:dyDescent="0.25">
      <c r="A399" t="s">
        <v>2325</v>
      </c>
      <c r="B399" t="s">
        <v>12</v>
      </c>
      <c r="C399" t="s">
        <v>2326</v>
      </c>
      <c r="D399" s="17">
        <v>11.1</v>
      </c>
    </row>
    <row r="400" spans="1:4" x14ac:dyDescent="0.25">
      <c r="A400" t="s">
        <v>1453</v>
      </c>
      <c r="B400" t="s">
        <v>12</v>
      </c>
      <c r="C400" t="s">
        <v>1454</v>
      </c>
      <c r="D400" s="17">
        <v>5.2</v>
      </c>
    </row>
    <row r="401" spans="1:4" x14ac:dyDescent="0.25">
      <c r="A401" t="s">
        <v>1464</v>
      </c>
      <c r="B401" t="s">
        <v>12</v>
      </c>
      <c r="C401" t="s">
        <v>1465</v>
      </c>
      <c r="D401" s="17">
        <v>64.459999999999994</v>
      </c>
    </row>
    <row r="402" spans="1:4" x14ac:dyDescent="0.25">
      <c r="A402" t="s">
        <v>2365</v>
      </c>
      <c r="B402" t="s">
        <v>12</v>
      </c>
      <c r="C402" t="s">
        <v>2366</v>
      </c>
      <c r="D402" s="17">
        <v>77.38</v>
      </c>
    </row>
    <row r="403" spans="1:4" x14ac:dyDescent="0.25">
      <c r="A403" t="s">
        <v>2362</v>
      </c>
      <c r="B403" t="s">
        <v>12</v>
      </c>
      <c r="C403" t="s">
        <v>2363</v>
      </c>
      <c r="D403" s="17">
        <v>65.11</v>
      </c>
    </row>
    <row r="404" spans="1:4" x14ac:dyDescent="0.25">
      <c r="A404" t="s">
        <v>2368</v>
      </c>
      <c r="B404" t="s">
        <v>12</v>
      </c>
      <c r="C404" t="s">
        <v>2369</v>
      </c>
      <c r="D404" s="17">
        <v>15.65</v>
      </c>
    </row>
    <row r="405" spans="1:4" x14ac:dyDescent="0.25">
      <c r="A405" t="s">
        <v>2374</v>
      </c>
      <c r="B405" t="s">
        <v>12</v>
      </c>
      <c r="C405" t="s">
        <v>2375</v>
      </c>
      <c r="D405" s="17">
        <v>18.97</v>
      </c>
    </row>
    <row r="406" spans="1:4" x14ac:dyDescent="0.25">
      <c r="A406" t="s">
        <v>2371</v>
      </c>
      <c r="B406" t="s">
        <v>12</v>
      </c>
      <c r="C406" t="s">
        <v>2372</v>
      </c>
      <c r="D406" s="17">
        <v>46.09</v>
      </c>
    </row>
    <row r="407" spans="1:4" x14ac:dyDescent="0.25">
      <c r="A407" t="s">
        <v>1467</v>
      </c>
      <c r="B407" t="s">
        <v>12</v>
      </c>
      <c r="C407" t="s">
        <v>1468</v>
      </c>
      <c r="D407" s="17">
        <v>13.58</v>
      </c>
    </row>
    <row r="408" spans="1:4" x14ac:dyDescent="0.25">
      <c r="A408" t="s">
        <v>2377</v>
      </c>
      <c r="B408" t="s">
        <v>12</v>
      </c>
      <c r="C408" t="s">
        <v>2378</v>
      </c>
      <c r="D408" s="17">
        <v>7.23</v>
      </c>
    </row>
    <row r="409" spans="1:4" x14ac:dyDescent="0.25">
      <c r="A409" t="s">
        <v>2380</v>
      </c>
      <c r="B409" t="s">
        <v>12</v>
      </c>
      <c r="C409" t="s">
        <v>2381</v>
      </c>
      <c r="D409" s="17">
        <v>15.61</v>
      </c>
    </row>
    <row r="410" spans="1:4" x14ac:dyDescent="0.25">
      <c r="A410" t="s">
        <v>1470</v>
      </c>
      <c r="B410" t="s">
        <v>12</v>
      </c>
      <c r="C410" t="s">
        <v>1471</v>
      </c>
      <c r="D410" s="17">
        <v>68.150000000000006</v>
      </c>
    </row>
    <row r="411" spans="1:4" x14ac:dyDescent="0.25">
      <c r="A411" t="s">
        <v>1313</v>
      </c>
      <c r="B411" t="s">
        <v>12</v>
      </c>
      <c r="C411" t="s">
        <v>1314</v>
      </c>
      <c r="D411" s="17">
        <v>46.3</v>
      </c>
    </row>
    <row r="412" spans="1:4" x14ac:dyDescent="0.25">
      <c r="A412" t="s">
        <v>1317</v>
      </c>
      <c r="B412" t="s">
        <v>12</v>
      </c>
      <c r="C412" t="s">
        <v>1318</v>
      </c>
      <c r="D412" s="17">
        <v>52.18</v>
      </c>
    </row>
    <row r="413" spans="1:4" x14ac:dyDescent="0.25">
      <c r="A413" t="s">
        <v>2257</v>
      </c>
      <c r="B413" t="s">
        <v>12</v>
      </c>
      <c r="C413" t="s">
        <v>2258</v>
      </c>
      <c r="D413" s="17">
        <v>8.67</v>
      </c>
    </row>
    <row r="414" spans="1:4" x14ac:dyDescent="0.25">
      <c r="A414" t="s">
        <v>1473</v>
      </c>
      <c r="B414" t="s">
        <v>12</v>
      </c>
      <c r="C414" t="s">
        <v>1474</v>
      </c>
      <c r="D414" s="17">
        <v>2.59</v>
      </c>
    </row>
    <row r="415" spans="1:4" x14ac:dyDescent="0.25">
      <c r="A415" t="s">
        <v>2274</v>
      </c>
      <c r="B415" t="s">
        <v>12</v>
      </c>
      <c r="C415" t="s">
        <v>2275</v>
      </c>
      <c r="D415" s="17">
        <v>3.51</v>
      </c>
    </row>
    <row r="416" spans="1:4" x14ac:dyDescent="0.25">
      <c r="A416" t="s">
        <v>2297</v>
      </c>
      <c r="B416" t="s">
        <v>12</v>
      </c>
      <c r="C416" t="s">
        <v>2298</v>
      </c>
      <c r="D416" s="17">
        <v>5.08</v>
      </c>
    </row>
    <row r="417" spans="1:4" x14ac:dyDescent="0.25">
      <c r="A417" t="s">
        <v>2301</v>
      </c>
      <c r="B417" t="s">
        <v>12</v>
      </c>
      <c r="C417" t="s">
        <v>2302</v>
      </c>
      <c r="D417" s="17">
        <v>1.2</v>
      </c>
    </row>
    <row r="418" spans="1:4" x14ac:dyDescent="0.25">
      <c r="A418" t="s">
        <v>2470</v>
      </c>
      <c r="B418" t="s">
        <v>12</v>
      </c>
      <c r="C418" t="s">
        <v>2471</v>
      </c>
      <c r="D418" s="17">
        <v>6.52</v>
      </c>
    </row>
    <row r="419" spans="1:4" x14ac:dyDescent="0.25">
      <c r="A419" t="s">
        <v>2484</v>
      </c>
      <c r="B419" t="s">
        <v>12</v>
      </c>
      <c r="C419" t="s">
        <v>2485</v>
      </c>
      <c r="D419" s="17">
        <v>0.97</v>
      </c>
    </row>
    <row r="420" spans="1:4" x14ac:dyDescent="0.25">
      <c r="A420" t="s">
        <v>2481</v>
      </c>
      <c r="B420" t="s">
        <v>12</v>
      </c>
      <c r="C420" t="s">
        <v>2482</v>
      </c>
      <c r="D420" s="17">
        <v>1.07</v>
      </c>
    </row>
    <row r="421" spans="1:4" x14ac:dyDescent="0.25">
      <c r="A421" t="s">
        <v>1449</v>
      </c>
      <c r="B421" t="s">
        <v>12</v>
      </c>
      <c r="C421" t="s">
        <v>1450</v>
      </c>
      <c r="D421" s="17">
        <v>4.88</v>
      </c>
    </row>
    <row r="422" spans="1:4" x14ac:dyDescent="0.25">
      <c r="A422" t="s">
        <v>2473</v>
      </c>
      <c r="B422" t="s">
        <v>12</v>
      </c>
      <c r="C422" t="s">
        <v>2474</v>
      </c>
      <c r="D422" s="17">
        <v>6.1</v>
      </c>
    </row>
    <row r="423" spans="1:4" x14ac:dyDescent="0.25">
      <c r="A423" t="s">
        <v>1447</v>
      </c>
      <c r="B423" t="s">
        <v>12</v>
      </c>
      <c r="C423" t="s">
        <v>1448</v>
      </c>
      <c r="D423" s="17">
        <v>0.44</v>
      </c>
    </row>
    <row r="424" spans="1:4" x14ac:dyDescent="0.25">
      <c r="A424" t="s">
        <v>2476</v>
      </c>
      <c r="B424" t="s">
        <v>12</v>
      </c>
      <c r="C424" t="s">
        <v>2477</v>
      </c>
      <c r="D424" s="17">
        <v>0.46</v>
      </c>
    </row>
    <row r="425" spans="1:4" x14ac:dyDescent="0.25">
      <c r="A425" t="s">
        <v>2333</v>
      </c>
      <c r="B425" t="s">
        <v>12</v>
      </c>
      <c r="C425" t="s">
        <v>2334</v>
      </c>
      <c r="D425" s="17">
        <v>2.61</v>
      </c>
    </row>
    <row r="426" spans="1:4" x14ac:dyDescent="0.25">
      <c r="A426" t="s">
        <v>2339</v>
      </c>
      <c r="B426" t="s">
        <v>12</v>
      </c>
      <c r="C426" t="s">
        <v>2340</v>
      </c>
      <c r="D426" s="17">
        <v>10.029999999999999</v>
      </c>
    </row>
    <row r="427" spans="1:4" x14ac:dyDescent="0.25">
      <c r="A427" t="s">
        <v>2386</v>
      </c>
      <c r="B427" t="s">
        <v>12</v>
      </c>
      <c r="C427" t="s">
        <v>2387</v>
      </c>
      <c r="D427" s="17">
        <v>261.33999999999997</v>
      </c>
    </row>
    <row r="428" spans="1:4" x14ac:dyDescent="0.25">
      <c r="A428" t="s">
        <v>2389</v>
      </c>
      <c r="B428" t="s">
        <v>12</v>
      </c>
      <c r="C428" t="s">
        <v>2390</v>
      </c>
      <c r="D428" s="17">
        <v>325.02999999999997</v>
      </c>
    </row>
    <row r="429" spans="1:4" x14ac:dyDescent="0.25">
      <c r="A429" t="s">
        <v>2392</v>
      </c>
      <c r="B429" t="s">
        <v>12</v>
      </c>
      <c r="C429" t="s">
        <v>2393</v>
      </c>
      <c r="D429" s="17">
        <v>469.1</v>
      </c>
    </row>
    <row r="430" spans="1:4" x14ac:dyDescent="0.25">
      <c r="A430" t="s">
        <v>2398</v>
      </c>
      <c r="B430" t="s">
        <v>12</v>
      </c>
      <c r="C430" t="s">
        <v>2399</v>
      </c>
      <c r="D430" s="17">
        <v>240.84</v>
      </c>
    </row>
    <row r="431" spans="1:4" x14ac:dyDescent="0.25">
      <c r="A431" t="s">
        <v>2401</v>
      </c>
      <c r="B431" t="s">
        <v>12</v>
      </c>
      <c r="C431" t="s">
        <v>2402</v>
      </c>
      <c r="D431" s="17">
        <v>341.54</v>
      </c>
    </row>
    <row r="432" spans="1:4" x14ac:dyDescent="0.25">
      <c r="A432" t="s">
        <v>2395</v>
      </c>
      <c r="B432" t="s">
        <v>12</v>
      </c>
      <c r="C432" t="s">
        <v>2396</v>
      </c>
      <c r="D432" s="17">
        <v>190</v>
      </c>
    </row>
    <row r="433" spans="1:4" x14ac:dyDescent="0.25">
      <c r="A433" t="s">
        <v>2035</v>
      </c>
      <c r="B433" t="s">
        <v>12</v>
      </c>
      <c r="C433" t="s">
        <v>2036</v>
      </c>
      <c r="D433" s="17">
        <v>13.5</v>
      </c>
    </row>
    <row r="434" spans="1:4" x14ac:dyDescent="0.25">
      <c r="A434" t="s">
        <v>2051</v>
      </c>
      <c r="B434" t="s">
        <v>12</v>
      </c>
      <c r="C434" t="s">
        <v>2052</v>
      </c>
      <c r="D434" s="17">
        <v>10.33</v>
      </c>
    </row>
    <row r="435" spans="1:4" x14ac:dyDescent="0.25">
      <c r="A435" t="s">
        <v>2404</v>
      </c>
      <c r="B435" t="s">
        <v>12</v>
      </c>
      <c r="C435" t="s">
        <v>484</v>
      </c>
      <c r="D435" s="17">
        <v>4.8499999999999996</v>
      </c>
    </row>
    <row r="436" spans="1:4" x14ac:dyDescent="0.25">
      <c r="A436" t="s">
        <v>2406</v>
      </c>
      <c r="B436" t="s">
        <v>12</v>
      </c>
      <c r="C436" t="s">
        <v>486</v>
      </c>
      <c r="D436" s="17">
        <v>6.68</v>
      </c>
    </row>
    <row r="437" spans="1:4" x14ac:dyDescent="0.25">
      <c r="A437" t="s">
        <v>2408</v>
      </c>
      <c r="B437" t="s">
        <v>12</v>
      </c>
      <c r="C437" t="s">
        <v>2409</v>
      </c>
      <c r="D437" s="17">
        <v>0.87</v>
      </c>
    </row>
    <row r="438" spans="1:4" x14ac:dyDescent="0.25">
      <c r="A438" t="s">
        <v>2411</v>
      </c>
      <c r="B438" t="s">
        <v>12</v>
      </c>
      <c r="C438" t="s">
        <v>2412</v>
      </c>
      <c r="D438" s="17">
        <v>3.91</v>
      </c>
    </row>
    <row r="439" spans="1:4" x14ac:dyDescent="0.25">
      <c r="A439" t="s">
        <v>1476</v>
      </c>
      <c r="B439" t="s">
        <v>12</v>
      </c>
      <c r="C439" t="s">
        <v>1477</v>
      </c>
      <c r="D439" s="17">
        <v>70.61</v>
      </c>
    </row>
    <row r="440" spans="1:4" x14ac:dyDescent="0.25">
      <c r="A440" t="s">
        <v>1478</v>
      </c>
      <c r="B440" t="s">
        <v>12</v>
      </c>
      <c r="C440" t="s">
        <v>1479</v>
      </c>
      <c r="D440" s="17">
        <v>52.5</v>
      </c>
    </row>
    <row r="441" spans="1:4" x14ac:dyDescent="0.25">
      <c r="A441" t="s">
        <v>1489</v>
      </c>
      <c r="B441" t="s">
        <v>12</v>
      </c>
      <c r="C441" t="s">
        <v>1490</v>
      </c>
      <c r="D441" s="17">
        <v>440</v>
      </c>
    </row>
    <row r="442" spans="1:4" x14ac:dyDescent="0.25">
      <c r="A442" t="s">
        <v>1486</v>
      </c>
      <c r="B442" t="s">
        <v>12</v>
      </c>
      <c r="C442" t="s">
        <v>1487</v>
      </c>
      <c r="D442" s="17">
        <v>1.64</v>
      </c>
    </row>
    <row r="443" spans="1:4" x14ac:dyDescent="0.25">
      <c r="A443" t="s">
        <v>1482</v>
      </c>
      <c r="B443" t="s">
        <v>12</v>
      </c>
      <c r="C443" t="s">
        <v>1483</v>
      </c>
      <c r="D443" s="17">
        <v>2.39</v>
      </c>
    </row>
    <row r="444" spans="1:4" x14ac:dyDescent="0.25">
      <c r="A444" t="s">
        <v>1480</v>
      </c>
      <c r="B444" t="s">
        <v>12</v>
      </c>
      <c r="C444" t="s">
        <v>1481</v>
      </c>
      <c r="D444" s="17">
        <v>2.39</v>
      </c>
    </row>
    <row r="445" spans="1:4" x14ac:dyDescent="0.25">
      <c r="A445" t="s">
        <v>1101</v>
      </c>
      <c r="B445" t="s">
        <v>12</v>
      </c>
      <c r="C445" t="s">
        <v>1102</v>
      </c>
      <c r="D445" s="17">
        <v>7.24</v>
      </c>
    </row>
    <row r="446" spans="1:4" x14ac:dyDescent="0.25">
      <c r="A446" t="s">
        <v>1484</v>
      </c>
      <c r="B446" t="s">
        <v>12</v>
      </c>
      <c r="C446" t="s">
        <v>1485</v>
      </c>
      <c r="D446" s="17">
        <v>15.74</v>
      </c>
    </row>
    <row r="447" spans="1:4" x14ac:dyDescent="0.25">
      <c r="A447" t="s">
        <v>2414</v>
      </c>
      <c r="B447" t="s">
        <v>12</v>
      </c>
      <c r="C447" t="s">
        <v>2415</v>
      </c>
      <c r="D447" s="17">
        <v>432.3</v>
      </c>
    </row>
    <row r="448" spans="1:4" x14ac:dyDescent="0.25">
      <c r="A448" t="s">
        <v>2417</v>
      </c>
      <c r="B448" t="s">
        <v>12</v>
      </c>
      <c r="C448" t="s">
        <v>2418</v>
      </c>
      <c r="D448" s="17">
        <v>48.53</v>
      </c>
    </row>
    <row r="449" spans="1:4" x14ac:dyDescent="0.25">
      <c r="A449" t="s">
        <v>2420</v>
      </c>
      <c r="B449" t="s">
        <v>12</v>
      </c>
      <c r="C449" t="s">
        <v>2421</v>
      </c>
      <c r="D449" s="17">
        <v>195.3</v>
      </c>
    </row>
    <row r="450" spans="1:4" x14ac:dyDescent="0.25">
      <c r="A450" t="s">
        <v>1105</v>
      </c>
      <c r="B450" t="s">
        <v>56</v>
      </c>
      <c r="C450" t="s">
        <v>1106</v>
      </c>
      <c r="D450" s="17">
        <v>0.27</v>
      </c>
    </row>
    <row r="451" spans="1:4" x14ac:dyDescent="0.25">
      <c r="A451" t="s">
        <v>1494</v>
      </c>
      <c r="B451" t="s">
        <v>12</v>
      </c>
      <c r="C451" t="s">
        <v>1495</v>
      </c>
      <c r="D451" s="17">
        <v>58.56</v>
      </c>
    </row>
    <row r="452" spans="1:4" x14ac:dyDescent="0.25">
      <c r="A452" t="s">
        <v>1499</v>
      </c>
      <c r="B452" t="s">
        <v>12</v>
      </c>
      <c r="C452" t="s">
        <v>1500</v>
      </c>
      <c r="D452" s="17">
        <v>61.81</v>
      </c>
    </row>
    <row r="453" spans="1:4" x14ac:dyDescent="0.25">
      <c r="A453" t="s">
        <v>1502</v>
      </c>
      <c r="B453" t="s">
        <v>12</v>
      </c>
      <c r="C453" t="s">
        <v>1503</v>
      </c>
      <c r="D453" s="17">
        <v>65.069999999999993</v>
      </c>
    </row>
    <row r="454" spans="1:4" x14ac:dyDescent="0.25">
      <c r="A454" t="s">
        <v>1507</v>
      </c>
      <c r="B454" t="s">
        <v>12</v>
      </c>
      <c r="C454" t="s">
        <v>1508</v>
      </c>
      <c r="D454" s="17">
        <v>68.12</v>
      </c>
    </row>
    <row r="455" spans="1:4" x14ac:dyDescent="0.25">
      <c r="A455" t="s">
        <v>1510</v>
      </c>
      <c r="B455" t="s">
        <v>12</v>
      </c>
      <c r="C455" t="s">
        <v>1511</v>
      </c>
      <c r="D455" s="17">
        <v>89.92</v>
      </c>
    </row>
    <row r="456" spans="1:4" x14ac:dyDescent="0.25">
      <c r="A456" t="s">
        <v>1513</v>
      </c>
      <c r="B456" t="s">
        <v>12</v>
      </c>
      <c r="C456" t="s">
        <v>1514</v>
      </c>
      <c r="D456" s="17">
        <v>71.91</v>
      </c>
    </row>
    <row r="457" spans="1:4" x14ac:dyDescent="0.25">
      <c r="A457" t="s">
        <v>1516</v>
      </c>
      <c r="B457" t="s">
        <v>12</v>
      </c>
      <c r="C457" t="s">
        <v>1517</v>
      </c>
      <c r="D457" s="17">
        <v>94.92</v>
      </c>
    </row>
    <row r="458" spans="1:4" x14ac:dyDescent="0.25">
      <c r="A458" t="s">
        <v>1519</v>
      </c>
      <c r="B458" t="s">
        <v>12</v>
      </c>
      <c r="C458" t="s">
        <v>1520</v>
      </c>
      <c r="D458" s="17">
        <v>76.78</v>
      </c>
    </row>
    <row r="459" spans="1:4" x14ac:dyDescent="0.25">
      <c r="A459" t="s">
        <v>1522</v>
      </c>
      <c r="B459" t="s">
        <v>12</v>
      </c>
      <c r="C459" t="s">
        <v>1523</v>
      </c>
      <c r="D459" s="17">
        <v>75.69</v>
      </c>
    </row>
    <row r="460" spans="1:4" x14ac:dyDescent="0.25">
      <c r="A460" t="s">
        <v>1525</v>
      </c>
      <c r="B460" t="s">
        <v>12</v>
      </c>
      <c r="C460" t="s">
        <v>1526</v>
      </c>
      <c r="D460" s="17">
        <v>99.91</v>
      </c>
    </row>
    <row r="461" spans="1:4" x14ac:dyDescent="0.25">
      <c r="A461" t="s">
        <v>1496</v>
      </c>
      <c r="B461" t="s">
        <v>56</v>
      </c>
      <c r="C461" t="s">
        <v>1497</v>
      </c>
      <c r="D461" s="17">
        <v>7.11</v>
      </c>
    </row>
    <row r="462" spans="1:4" x14ac:dyDescent="0.25">
      <c r="A462" t="s">
        <v>1528</v>
      </c>
      <c r="B462" t="s">
        <v>12</v>
      </c>
      <c r="C462" t="s">
        <v>1529</v>
      </c>
      <c r="D462" s="17">
        <v>78.72</v>
      </c>
    </row>
    <row r="463" spans="1:4" x14ac:dyDescent="0.25">
      <c r="A463" t="s">
        <v>1531</v>
      </c>
      <c r="B463" t="s">
        <v>12</v>
      </c>
      <c r="C463" t="s">
        <v>1532</v>
      </c>
      <c r="D463" s="17">
        <v>82.53</v>
      </c>
    </row>
    <row r="464" spans="1:4" x14ac:dyDescent="0.25">
      <c r="A464" t="s">
        <v>1534</v>
      </c>
      <c r="B464" t="s">
        <v>12</v>
      </c>
      <c r="C464" t="s">
        <v>1535</v>
      </c>
      <c r="D464" s="17">
        <v>63.19</v>
      </c>
    </row>
    <row r="465" spans="1:4" x14ac:dyDescent="0.25">
      <c r="A465" t="s">
        <v>1537</v>
      </c>
      <c r="B465" t="s">
        <v>12</v>
      </c>
      <c r="C465" t="s">
        <v>1538</v>
      </c>
      <c r="D465" s="17">
        <v>79.48</v>
      </c>
    </row>
    <row r="466" spans="1:4" x14ac:dyDescent="0.25">
      <c r="A466" t="s">
        <v>1505</v>
      </c>
      <c r="B466" t="s">
        <v>56</v>
      </c>
      <c r="C466" t="s">
        <v>1506</v>
      </c>
      <c r="D466" s="17">
        <v>10.039999999999999</v>
      </c>
    </row>
    <row r="467" spans="1:4" x14ac:dyDescent="0.25">
      <c r="A467" t="s">
        <v>1543</v>
      </c>
      <c r="B467" t="s">
        <v>56</v>
      </c>
      <c r="C467" t="s">
        <v>1544</v>
      </c>
      <c r="D467" s="17">
        <v>16.059999999999999</v>
      </c>
    </row>
    <row r="468" spans="1:4" x14ac:dyDescent="0.25">
      <c r="A468" t="s">
        <v>1540</v>
      </c>
      <c r="B468" t="s">
        <v>12</v>
      </c>
      <c r="C468" t="s">
        <v>1541</v>
      </c>
      <c r="D468" s="17">
        <v>85.44</v>
      </c>
    </row>
    <row r="469" spans="1:4" x14ac:dyDescent="0.25">
      <c r="A469" t="s">
        <v>1545</v>
      </c>
      <c r="B469" t="s">
        <v>12</v>
      </c>
      <c r="C469" t="s">
        <v>1546</v>
      </c>
      <c r="D469" s="17">
        <v>41.29</v>
      </c>
    </row>
    <row r="470" spans="1:4" x14ac:dyDescent="0.25">
      <c r="A470" t="s">
        <v>1548</v>
      </c>
      <c r="B470" t="s">
        <v>12</v>
      </c>
      <c r="C470" t="s">
        <v>1549</v>
      </c>
      <c r="D470" s="17">
        <v>90.75</v>
      </c>
    </row>
    <row r="471" spans="1:4" x14ac:dyDescent="0.25">
      <c r="A471" t="s">
        <v>1551</v>
      </c>
      <c r="B471" t="s">
        <v>514</v>
      </c>
      <c r="C471" t="s">
        <v>1552</v>
      </c>
      <c r="D471" s="17">
        <v>4</v>
      </c>
    </row>
    <row r="472" spans="1:4" x14ac:dyDescent="0.25">
      <c r="A472" t="s">
        <v>1556</v>
      </c>
      <c r="B472" t="s">
        <v>12</v>
      </c>
      <c r="C472" t="s">
        <v>1557</v>
      </c>
      <c r="D472" s="17">
        <v>30</v>
      </c>
    </row>
    <row r="473" spans="1:4" x14ac:dyDescent="0.25">
      <c r="A473" t="s">
        <v>1559</v>
      </c>
      <c r="B473" t="s">
        <v>12</v>
      </c>
      <c r="C473" t="s">
        <v>1560</v>
      </c>
      <c r="D473" s="17">
        <v>38</v>
      </c>
    </row>
    <row r="474" spans="1:4" x14ac:dyDescent="0.25">
      <c r="A474" t="s">
        <v>1562</v>
      </c>
      <c r="B474" t="s">
        <v>12</v>
      </c>
      <c r="C474" t="s">
        <v>1563</v>
      </c>
      <c r="D474" s="17">
        <v>45</v>
      </c>
    </row>
    <row r="475" spans="1:4" x14ac:dyDescent="0.25">
      <c r="A475" t="s">
        <v>1565</v>
      </c>
      <c r="B475" t="s">
        <v>12</v>
      </c>
      <c r="C475" t="s">
        <v>1566</v>
      </c>
      <c r="D475" s="17">
        <v>12</v>
      </c>
    </row>
    <row r="476" spans="1:4" x14ac:dyDescent="0.25">
      <c r="A476" t="s">
        <v>1568</v>
      </c>
      <c r="B476" t="s">
        <v>12</v>
      </c>
      <c r="C476" t="s">
        <v>1569</v>
      </c>
      <c r="D476" s="17">
        <v>15</v>
      </c>
    </row>
    <row r="477" spans="1:4" x14ac:dyDescent="0.25">
      <c r="A477" t="s">
        <v>1553</v>
      </c>
      <c r="B477" t="s">
        <v>590</v>
      </c>
      <c r="C477" t="s">
        <v>1554</v>
      </c>
      <c r="D477" s="17">
        <v>2</v>
      </c>
    </row>
    <row r="478" spans="1:4" x14ac:dyDescent="0.25">
      <c r="A478" t="s">
        <v>1572</v>
      </c>
      <c r="B478" t="s">
        <v>514</v>
      </c>
      <c r="C478" t="s">
        <v>1573</v>
      </c>
      <c r="D478" s="17">
        <v>20</v>
      </c>
    </row>
    <row r="479" spans="1:4" x14ac:dyDescent="0.25">
      <c r="A479" t="s">
        <v>1578</v>
      </c>
      <c r="B479" t="s">
        <v>12</v>
      </c>
      <c r="C479" t="s">
        <v>1579</v>
      </c>
      <c r="D479" s="17">
        <v>350</v>
      </c>
    </row>
    <row r="480" spans="1:4" x14ac:dyDescent="0.25">
      <c r="A480" t="s">
        <v>1581</v>
      </c>
      <c r="B480" t="s">
        <v>12</v>
      </c>
      <c r="C480" t="s">
        <v>1582</v>
      </c>
      <c r="D480" s="17">
        <v>200</v>
      </c>
    </row>
    <row r="481" spans="1:4" x14ac:dyDescent="0.25">
      <c r="A481" t="s">
        <v>1584</v>
      </c>
      <c r="B481" t="s">
        <v>12</v>
      </c>
      <c r="C481" t="s">
        <v>1585</v>
      </c>
      <c r="D481" s="17">
        <v>320</v>
      </c>
    </row>
    <row r="482" spans="1:4" x14ac:dyDescent="0.25">
      <c r="A482" t="s">
        <v>1587</v>
      </c>
      <c r="B482" t="s">
        <v>12</v>
      </c>
      <c r="C482" t="s">
        <v>1588</v>
      </c>
      <c r="D482" s="17">
        <v>230</v>
      </c>
    </row>
    <row r="483" spans="1:4" x14ac:dyDescent="0.25">
      <c r="A483" t="s">
        <v>1590</v>
      </c>
      <c r="B483" t="s">
        <v>12</v>
      </c>
      <c r="C483" t="s">
        <v>1591</v>
      </c>
      <c r="D483" s="17">
        <v>375</v>
      </c>
    </row>
    <row r="484" spans="1:4" x14ac:dyDescent="0.25">
      <c r="A484" t="s">
        <v>1593</v>
      </c>
      <c r="B484" t="s">
        <v>12</v>
      </c>
      <c r="C484" t="s">
        <v>1594</v>
      </c>
      <c r="D484" s="17">
        <v>240</v>
      </c>
    </row>
    <row r="485" spans="1:4" x14ac:dyDescent="0.25">
      <c r="A485" t="s">
        <v>1596</v>
      </c>
      <c r="B485" t="s">
        <v>12</v>
      </c>
      <c r="C485" t="s">
        <v>1597</v>
      </c>
      <c r="D485" s="17">
        <v>150</v>
      </c>
    </row>
    <row r="486" spans="1:4" x14ac:dyDescent="0.25">
      <c r="A486" t="s">
        <v>1599</v>
      </c>
      <c r="B486" t="s">
        <v>12</v>
      </c>
      <c r="C486" t="s">
        <v>1600</v>
      </c>
      <c r="D486" s="17">
        <v>200</v>
      </c>
    </row>
    <row r="487" spans="1:4" x14ac:dyDescent="0.25">
      <c r="A487" t="s">
        <v>1602</v>
      </c>
      <c r="B487" t="s">
        <v>12</v>
      </c>
      <c r="C487" t="s">
        <v>1603</v>
      </c>
      <c r="D487" s="17">
        <v>175</v>
      </c>
    </row>
    <row r="488" spans="1:4" x14ac:dyDescent="0.25">
      <c r="A488" t="s">
        <v>1605</v>
      </c>
      <c r="B488" t="s">
        <v>12</v>
      </c>
      <c r="C488" t="s">
        <v>1606</v>
      </c>
      <c r="D488" s="17">
        <v>110</v>
      </c>
    </row>
    <row r="489" spans="1:4" x14ac:dyDescent="0.25">
      <c r="A489" t="s">
        <v>1610</v>
      </c>
      <c r="B489" t="s">
        <v>12</v>
      </c>
      <c r="C489" t="s">
        <v>1611</v>
      </c>
      <c r="D489" s="17">
        <v>299.94</v>
      </c>
    </row>
    <row r="490" spans="1:4" x14ac:dyDescent="0.25">
      <c r="A490" t="s">
        <v>1615</v>
      </c>
      <c r="B490" t="s">
        <v>12</v>
      </c>
      <c r="C490" t="s">
        <v>1616</v>
      </c>
      <c r="D490" s="17">
        <v>105</v>
      </c>
    </row>
    <row r="491" spans="1:4" x14ac:dyDescent="0.25">
      <c r="A491" t="s">
        <v>1628</v>
      </c>
      <c r="B491" t="s">
        <v>990</v>
      </c>
      <c r="C491" t="s">
        <v>1629</v>
      </c>
      <c r="D491" s="17">
        <v>27.41</v>
      </c>
    </row>
    <row r="492" spans="1:4" x14ac:dyDescent="0.25">
      <c r="A492" t="s">
        <v>1623</v>
      </c>
      <c r="B492" t="s">
        <v>990</v>
      </c>
      <c r="C492" t="s">
        <v>1624</v>
      </c>
      <c r="D492" s="17">
        <v>13.98</v>
      </c>
    </row>
    <row r="493" spans="1:4" x14ac:dyDescent="0.25">
      <c r="A493" t="s">
        <v>1635</v>
      </c>
      <c r="B493" t="s">
        <v>1636</v>
      </c>
      <c r="C493" t="s">
        <v>1637</v>
      </c>
      <c r="D493" s="17">
        <v>11.98</v>
      </c>
    </row>
  </sheetData>
  <sheetProtection sheet="1"/>
  <mergeCells count="5">
    <mergeCell ref="A1:D1"/>
    <mergeCell ref="A2:D2"/>
    <mergeCell ref="A3:D3"/>
    <mergeCell ref="A4:D4"/>
    <mergeCell ref="A6:D6"/>
  </mergeCells>
  <pageMargins left="0.75" right="0.75" top="0.75" bottom="0.5" header="0.5" footer="0.75"/>
  <pageSetup paperSize="9"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T-PRES</vt:lpstr>
      <vt:lpstr>Hoja1</vt:lpstr>
      <vt:lpstr>T-APU</vt:lpstr>
      <vt:lpstr>T-SMP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Garcia Salio, Cristina</dc:creator>
  <cp:lastModifiedBy>joriol</cp:lastModifiedBy>
  <cp:lastPrinted>2025-01-10T11:53:57Z</cp:lastPrinted>
  <dcterms:created xsi:type="dcterms:W3CDTF">2020-01-29T13:29:01Z</dcterms:created>
  <dcterms:modified xsi:type="dcterms:W3CDTF">2025-07-15T07:57:40Z</dcterms:modified>
</cp:coreProperties>
</file>