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roger\Downloads\"/>
    </mc:Choice>
  </mc:AlternateContent>
  <xr:revisionPtr revIDLastSave="0" documentId="8_{3F995AEC-56F4-4B55-90B9-539EAE8F915F}" xr6:coauthVersionLast="47" xr6:coauthVersionMax="47" xr10:uidLastSave="{00000000-0000-0000-0000-000000000000}"/>
  <bookViews>
    <workbookView xWindow="-120" yWindow="-120" windowWidth="29040" windowHeight="15720" xr2:uid="{DA8D9485-4164-4E86-9663-AA48AF8FC772}"/>
  </bookViews>
  <sheets>
    <sheet name="Estimació_costos_projecte" sheetId="2" r:id="rId1"/>
  </sheets>
  <calcPr calcId="191029"/>
</workbook>
</file>

<file path=xl/calcChain.xml><?xml version="1.0" encoding="utf-8"?>
<calcChain xmlns="http://schemas.openxmlformats.org/spreadsheetml/2006/main">
  <c r="A54" i="2" l="1"/>
  <c r="A53" i="2"/>
  <c r="A52" i="2"/>
  <c r="A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B34" authorId="0" shapeId="0" xr:uid="{F4486374-2D92-4083-A847-51A565D3EE5B}">
      <text>
        <r>
          <rPr>
            <b/>
            <sz val="9"/>
            <color rgb="FF000000"/>
            <rFont val="Tahoma"/>
            <family val="2"/>
          </rPr>
          <t>IVAN:</t>
        </r>
        <r>
          <rPr>
            <sz val="9"/>
            <color rgb="FF000000"/>
            <rFont val="Tahoma"/>
            <family val="2"/>
          </rPr>
          <t xml:space="preserve">
No tinc clar que n'hi hagi prou per AD S282H</t>
        </r>
      </text>
    </comment>
  </commentList>
</comments>
</file>

<file path=xl/sharedStrings.xml><?xml version="1.0" encoding="utf-8"?>
<sst xmlns="http://schemas.openxmlformats.org/spreadsheetml/2006/main" count="90" uniqueCount="90">
  <si>
    <t>UD.</t>
  </si>
  <si>
    <t>DESCRIPCIÓ</t>
  </si>
  <si>
    <t>Control</t>
  </si>
  <si>
    <t>ESTIMACIÓ COSTOS AULA MÀSTER UPC</t>
  </si>
  <si>
    <t xml:space="preserve">PVP UNITAT </t>
  </si>
  <si>
    <t xml:space="preserve">PVP TOTAL </t>
  </si>
  <si>
    <t>Video</t>
  </si>
  <si>
    <t>Subministrament i instal·lació de Càmera PTZ. Resolució 4k UHD, zoom òptic 20x, enfocament automàtic híbrid. Protocols de control i transmissió IP. Sensor d'imatge CMOS tipus 1/2,3. format de sortida de vídeo SDI, HDMI, IP i USB. Totalment instal·lat, inclòs complements necessaris.</t>
  </si>
  <si>
    <t>Subministrament i instal·lació de suport de sostre de càmera PTZ. Totalment instal·lat, inclòs complements necessaris.</t>
  </si>
  <si>
    <t>Subministrament i instal·lació de Cable SDI. Cable Van Damme Enhanced HD Vision RG6/U acabat amb Connectors BNC de precisió Neutrik UHD. Per a SMPTE 292M, 424M, 425M, ST 2081 i ST 2082 HD-SDI I. Ús de vídeo digital UHD 4K/8K, també adequat per a vídeo analògic.  Cable conductor sòlid de baixes pèrdues, optimitzat per a un ús dinàmic. Totalment instal·lat, inclòs complements necessaris.</t>
  </si>
  <si>
    <t xml:space="preserve">Subministrament i instal·lació de Panell de control PTZ. Pantalla tàctil de 7''. Interruptor basculable de zoom professional. Conectivitat flexible. Integració a través de LAN i en serie. </t>
  </si>
  <si>
    <t>Subministrament i instal·lació de monitor de referència per a taula de ponència. Mida de 15'' Resolució de 1920x1080 (Full HD). Connexions HDMI, VGA, BNC i RCA. Relació d'aspecte 16:9. Totalment instal·lat, inclòs complements necessaris.</t>
  </si>
  <si>
    <t>Subministrament i instal·lació de Monitor  43'' 4K UHD, 350cd/m2, 16/7. Resolució 3840x2160p. Relació de contrast 1200:1. Totalment instal·lat, inclòs complements necessaris.</t>
  </si>
  <si>
    <t>Subministrament i instal·lació de Suport tipus cunya per a monitor de 43". Suportat directament a terra. Per l'espai de sofàs. Totalment instal·lat, inclòs complements necessaris.</t>
  </si>
  <si>
    <t>Subministrament i instal·lació de Pantalla LED corbada de mides 3500 x 2000 mm i radi de 12m. Composició de píxels SMD1515, píxel pitch (mm) 1,9, Resolució del mòdul (punts) 80*90, Resolució del gabinet (punts) 320*180, densitat de píxels (punts/m2) 275295, Mida del mòdul (L*W)/(mm) 152,5*171,5, Mida del gabinet (L*W*H)/(mm) 610*343*31, Material de gabinet Magnali, Disposició del mòdul del gabinet (W*H) 4*2. Pes de gabinet (gabinet individual/kg) 4,8. Profunditat de processament del color (bit) 13-16, Contrast 6500:1, Freqüència de freqüència d'actualització (Hz) 7680 Hz, Mode de conducció 1/30. Lluminositat del balanç de blancs (nit) 550, Angle de visió (° H/V) 170/170 . Tensió d'entrada de CA (V) AC100~240, Freqüència d'entrada de CA (Hz) 50/60, Consum d'energia màxim de l'armari (W/Unitat) 62. Consum d'energia mitjà de l'armari (W/Unitat) 21 Consum màxim d'energia (W/m2) 296 Consum mitjà d'energia (W/m2) 101 Paràmetre d'entorn d'operació Temperatura d'emmagatzematge (°C) -10 - 60. Temperatura de treball (°C) -10 - 40 Humitat d'emmagatzematge (RH) 10% ~ 85% Sense condensació. Humitat de treball (RH) 10% ~ 80% Sense condensació Temps de vida dels LED (h) 100.000  Mode de manteniment Accés totalment frontal. Inclou 2 cabinets de recanvi ( Spare). Inclou electrònica Novastar VX1000 All-in-One Controller. Inclou suport a paret, fet a mida, seguint la corbatura indcicada el més lleuger i petit possible. inlcou tot el cablejat intern.  Totalment instal·lat, inclòs complements necessaris.</t>
  </si>
  <si>
    <t>Subministrament i instal·lació de presenter per a la navegació bàsica. Totalment instal·lat, inclòs complements necessaris.</t>
  </si>
  <si>
    <t>Subministrament i instal·lació de PC per a VMIX i control. 14th Gen Intel® Core™ i9-14900K processor (24 cores, 32 threads, 3.2GHz to 5.6GHz). SSD 2TB. Memoria RAM 32GB. Targeta gràfica NVIDIA® GeForce RTX™ 4060 Ti amb memòria GDDR6 de 8 GB. 3 targetes de xarxa: Realtek® 2.5GbE LAN + 2 TP-Link TG-3468 10/100/1000 PCIe. Sistema operatiu Windows 11 Home. Totalment instal·lat, inclòs complements necessaris. ( una unitat quedarà de backup, però s'haurà de configurar)</t>
  </si>
  <si>
    <t>Subministrament i instal·lació de Targeta PCIe de captura i reproducció en 4 connexions SDI 3G independents. Processa formats en definicions SD i HD. Totalment instal·lat, inclòs complements necessaris.  ( una unitat quedarà en el PC de backup, però s'haurà de configurar)</t>
  </si>
  <si>
    <t>Subministrament i instal·lació de Software per a gestió de vídeo per a gestió de senyals NDI. Total d'entrades incloses les NDI: 1000. Resolució màxima admesa: 4096 x 2160. funcions de streaming, playlist, gravació, eines d'edició, Instant replay, PTZ control. Totalment instal·lat, inclòs complements necessaris. ( s'haurà d'instal.lat també en el  PC de backup)</t>
  </si>
  <si>
    <t xml:space="preserve">Subministrament i instal·lació de Monitor 23'' per a PC. 1920x1200 WUXGA. Relació d'aspecte 16:10. 250 cd/m2. Totalment instal·lat, inclòs complements necessaris. </t>
  </si>
  <si>
    <t xml:space="preserve">Subministrament i instal·lació de Monitor 50'' per a PC de visualització de quadrants. 3840 x 2160p a 60 Hz. Relació d'aspecte 16:9. 350 cd/m2. 16/7. Totalment instal·lat, inclòs complements necessaris. </t>
  </si>
  <si>
    <t xml:space="preserve">Subministrament i instal·lació de suport de paret per a monitor de  50''. Pes màxim de 35Kg. Gir horitzontal de fins a 120º. Inclinació fins a 15º Totalment instal·lat, inclòs complements necessaris. </t>
  </si>
  <si>
    <t xml:space="preserve">Subministrament i instal·lació de PC per a Pre visualització d'entrades NDI com les cámeres. Intel® Core™ i7-11390H de 11ª Generació. Gràfics Intel® Iris® Xe. 2 puertos de USB 4. Ethernet Intel® 10/100/1000 Mbps, Intel® Bluetooth® 5.2 i Wi-Fi 6. Mides: 117 x 112 x 45,6 mm. Sistema operatiu Windows 11. Totalment instal·lat, inclòs complements necessaris. </t>
  </si>
  <si>
    <t xml:space="preserve">Subministrament i instal·lació de Software per a la gestió centralitzada de múltiples fluxos NDI© amb monitorització i canvi en temps real. Permet afegir fonts NDI il·limitades per a la supervisió. Totalment instal·lat, inclòs complements necessaris. </t>
  </si>
  <si>
    <t xml:space="preserve">Subministrament i instal·lació de Teclat i ratolí sense fils per a PC de control/Vmix i Quadrants. Totalment instal·lat, inclòs complements necessaris. </t>
  </si>
  <si>
    <t xml:space="preserve">Subministrament i instal·lació de Convertidor Transmissor de HDMI a NDI. Admet senyals d'entrada de fins a 2048x1200 60fp 4:4:4/4:2:2. Connecta l'equip font existent a xarxes multimèdia basades en IP habilitades per NDI. Formats de vídeo: RGB, YUV BT.601/709/2020. Àudio incrustat amb HDMI de 8 canals. Interfície HDMI: HDMI 1.4, DVI-D. Totalment instal·lat, inclòs complements necessaris. </t>
  </si>
  <si>
    <t xml:space="preserve">Subministrament i instal·lació de Convertidor Receptor de NDI a HDMI. Sortida màxima: 4096x2160 60fps 4:4:4 8 bits. Lliurament de vídeo en el format de vídeo preferit segons l'EDID del monitor connectat. Admet sortida d'àudio de 8 canals de 48 KHz. Interfície HDMI: HDMI 1.4/2.0. Totalment instal·lat, inclòs complements necessaris. </t>
  </si>
  <si>
    <t xml:space="preserve">Subministrament i instal·lació de Codificador portàtil HDMI a NDI sense fils. Permet compartir vídeo Full-HD a través de xarxa IP NDI. Mode de transmissió WIFI. Resolució fins a 180P60Hz. Totalment instal·lat, inclòs complements necessaris. </t>
  </si>
  <si>
    <t>Microfonia</t>
  </si>
  <si>
    <t>Subministrament i instal·lació de Micròfon flexo cardioide amb una base de sobretaula, previ en línia i llum LED per a instal·lacions fixes de reforç sonor o conferències. Disposa de dues seccions de coll de cigne, de 45,7 cm, per facilitar la col·locació i de la tecnologia de filtratge de RF CommShield per evitar interferències. Totalment instal·lat, inclòs complements necessaris.</t>
  </si>
  <si>
    <t>Subministrament i instal·lació de sistema micròfon sense fil UHF amb 2 transmissors de mà. Audio digital de 24 bits transparent i un rendiment RF capaç d'admetre 32 sistemes simultànis per banda de 44 MHz. Totalment instal·lat, inclòs complements necessaris.</t>
  </si>
  <si>
    <t>Subministrament i instal·lació de sistema de micròfon sense fils de condensador de diadema. Amb emissor, petaca i receptor, amb un assolimetn de 100 m. Autonomia de 14h. 12 canals per banda de freqüència. Totalment instal·lat, inclòs complements necessaris.</t>
  </si>
  <si>
    <t xml:space="preserve">Subministrament i instal.lació de sistema micròfon de veu amb patró polar cardioide uniforme unidireccional, reducció de soroll de fons, sistema de xoc pneumàtic per reduir el soroll de manipulació. Filtre esfèric integrat de vent i antipop. Amb una resposta freqüencial de 50 a 15,000 Hz, amb una sensitivitat de -54,5 dBV/Pa (1.85mV). àudio connector professional 3-pins (XLR). Inclou cable de 5m de micròfon. Totalment instal·lat, inclòs complements necessaris.  </t>
  </si>
  <si>
    <t xml:space="preserve">Subministrament i instal·lació de microfonia per a instruments. Patró cardioide uniforme que aïlla la font de so a la vegada que redueix el soroll de fons. Sistema anticops pneumàtic que elimina el soroll de manipulació. Resposta freqüencial de 40 a 15,000 Hz, amb una sensitivitat de -56,0 dBV/Pa (1.6mV). Àudio connector professional 3-pins (XLR). Inclou cable de 5m de micròfon. Totalment instal·lat, inclòs complements necessaris.  </t>
  </si>
  <si>
    <t>Sonorització</t>
  </si>
  <si>
    <r>
      <t xml:space="preserve">Subministrament i instal·lació d' Altaveu PA amb sistema doble de 8 polzades i 2 vies en una caixa lleugera amb reixeta resistent dʻalumini amb recobriment electrostàtic. Dispersió de 90°x60°. selecció de sistema estàndard de 8 ohms per a funcionament </t>
    </r>
    <r>
      <rPr>
        <b/>
        <sz val="11"/>
        <color rgb="FF000000"/>
        <rFont val="Calibri"/>
        <family val="2"/>
      </rPr>
      <t>passiu</t>
    </r>
    <r>
      <rPr>
        <sz val="11"/>
        <color rgb="FF000000"/>
        <rFont val="Calibri"/>
        <family val="2"/>
      </rPr>
      <t xml:space="preserve"> o biamplificat. Sensibilitat: 93dB SPL (1w@1m); Màxim SPL: 125dB en passiu; Potència (Nominal): 450Wts@8Ω; inclou ancoratge: Suport Lira i adaptador OmniMount Pro60. Dimensions (AlxAnxPr): 665x259x331mm. Pes: 12,6 Kgr. Totalment instal·lat, inclòs complements necessaris.</t>
    </r>
  </si>
  <si>
    <r>
      <t>Subministrament i instal·lació d'Altaveu superfície per a reforç sala compost per una caixa de Polímer ABS de 2 vies passiva</t>
    </r>
    <r>
      <rPr>
        <b/>
        <sz val="11"/>
        <color rgb="FF000000"/>
        <rFont val="Calibri"/>
        <family val="2"/>
      </rPr>
      <t>.</t>
    </r>
    <r>
      <rPr>
        <sz val="11"/>
        <color rgb="FF000000"/>
        <rFont val="Calibri"/>
        <family val="2"/>
      </rPr>
      <t xml:space="preserve"> 1 Woofer 6.5"; 1x Tweeter 1". Resposta en freqüència: 58Hz‐20kHz.‐ Cobertura: 105° cònica DMT™ (Directivity Matched Transition). Sensibilitat: 89dB SPL (1w@1m). Màxim SPL: 116dB; Potència (Nominal): 150Wts@8Ω. Protecció: IP‐54. Connexió: Euroblock 4 Pin. Dimensions (AlxAnxPr): 365x215x215mm. Pes: 5.26Kgr. Inclou suport a paret. Totalment instal·lat, inclòs complements necessaris.</t>
    </r>
  </si>
  <si>
    <t>Subministrament i instal·lació d'Etapa de potencia de buit canals que poden transmetre una càrrega de potència de sortida a mida i una potència màxima de fins a 4000 watts. Tots els canals tenen disponible baixa impedància i transmissió directa de 70 o 100 V. Entrades Micro(Phantom+12V)/Línia enrutables. 8 GPIO bidireccionals. 8 canals independents 1000W@ 2Ω/4Ω/8Ω ia 70V/100V. Navegació intuïtiva per pantalla LCD. Selecció de canal i MUTE. Mesuradors LED dentrada i sortida. Indicador LED d'encesa. Entrades Euroblock i QLAN. Dimensions: 89 x 482×406. Totalment instal·lat, inclòs complements necessaris.</t>
  </si>
  <si>
    <r>
      <t xml:space="preserve">Subministrament de Monitor d'escenari de 2 víes </t>
    </r>
    <r>
      <rPr>
        <b/>
        <sz val="11"/>
        <color rgb="FF000000"/>
        <rFont val="Calibri"/>
        <family val="2"/>
      </rPr>
      <t>auto‐amplificada</t>
    </r>
    <r>
      <rPr>
        <sz val="11"/>
        <color rgb="FF000000"/>
        <rFont val="Calibri"/>
        <family val="2"/>
      </rPr>
      <t xml:space="preserve"> 8” i motor 1,4”. Mòdul d'amplificació de classe D amb una potència màxima de 1000 watts. DSP avançat. Cobertura cònica 90°. Entrades de Micro/Línia i minijack. Got invertit per a pal. Cable IEC amb assegurança. Punts de volat M10. FR 53Hz – 20 kHz. SPL màx. 124dB. Format falca per utilitzar com a monitor. Pes: 9,5Kg. Totalment instal·lat, inclòs complements necessaris.</t>
    </r>
  </si>
  <si>
    <t>Subministrament i instal·lació de Taula de mescla digital de 32 canals i 25 busos. 16 entrades de micro. 8 sortides. 8 retorns FX estèreo. Matriu de 6 busos amb inserció. 6 grups de Mute. 8 grups DCA. Interfície d'àudio de 32x32 canals (USB). Faders motoritzats de 100 mm. Pantalla a color de 7 "TFT. Totalment instal·lat, inclòs complements necessaris.</t>
  </si>
  <si>
    <t>Subministrament i instal∙lació de Módul DANTE per la taula de so de 32 canals, Totalment instal·lat, inclòs complements necessaris.</t>
  </si>
  <si>
    <t>Subministrament i instal·lació de Caixa d'escenari 16 entrades, 8 sortides XLR servobalancejades analògiques. Ports de xarxa AES50 d'ultra baixa latència (compatible in-ear). Àudio digital i connectivitat de control per a sistemes d'altaveus Turbosound amb capacitat de xarxa ULTRANET. Ports AES50 duals per connectar en cascada caixes escèniques S16, SD16 o SD8 addicionals; no es requereix cap fusió ni encaminador. Mesuració LED precisa més pantalles de 7 segments per al control del senyal a l'escenari</t>
  </si>
  <si>
    <t>Subministrament i instal·lació de Tauleta 10" per a control de taula de so. Resolució de 4K. Sortida de video digital DisplayPort nativa a través de USB-C i VGA, HDMI, i DVI. Totalment instal·lat, inclòs complements necessaris.</t>
  </si>
  <si>
    <t>Subministrament i instal·lació de monitor de camp actiu de 2 vies. Woorfer de 5'' (45W) tweeter de 1'' (25W). Sistema biamplificat Bass Reflex de 70W. Resposta en freqüència de 54 Hz - 30kHz. Entrada XLR  balancejada, entrada TR de 1/4'' balancejada. Entrada de nivell ajustable. Control de sala i control de guany. Totalment instal·lat, inclòs complements necessaris.</t>
  </si>
  <si>
    <t>Subministrament i instal·lació de suport de paret per a monitor de camp actiu de 2 vies. Amplada de suport: 245 mm, Inclinació de la base de suport: 0° a 10°, Profunditat de subjecció ajustable de 110-260 mm. Càrrega màxima: 18 kg. Color: Negre. Totalment instal·lat, inclòs complements necessaris.</t>
  </si>
  <si>
    <t>Subministrament i instal·lació de Processador digital amb DSP configurable. Amb capacitat de gestió de 128 x 128 canales. 8 Entradas/Salidas DANTE licenciadas incluidas. Control i monitorització d'etapes de potència, ruta i distribució digital d'àudio per Ethernet. 8 entrades mic-line euroblock, 8 sortides analògiques + 8 entrades/Salides Flex Programables. Euroblock RS232. Interfície USB àudio/vídeo. Connexió telefònica; entrada 12V. 1U. Amb llicències Scripting Engine i UCI Deployment. Totalment instal·lat, inclòs complements necessaris.</t>
  </si>
  <si>
    <t>Subministrament i instal·lació de Licencia Perpetua per DSP de 32x32 Canales DANTE. Totalment instal·lat, inclòs complements necessaris.</t>
  </si>
  <si>
    <t>Subministrament i instal·lació de DANTE Virtual Soundcard per a PC Vmix. Totalment instal·lat, inclòs complements necessaris.</t>
  </si>
  <si>
    <t>Subministrament i instal·lació de Rack premsa de 12 sortides  per a encastar a paret. Entrada DANTE amb alimentació POE. Sortida splitter per a àudio Nivell Línia per a distribució passiva. Totalment instal·lat, inclòs complements necessaris.</t>
  </si>
  <si>
    <t>Il·luminació</t>
  </si>
  <si>
    <t xml:space="preserve">Subministrament i instal·lació de focos tipo FRESNEL, amb LEDS de 60W RGBW. Amb panell de comandament amb pantalla LCD amb selecció de direcció DMX, selecció de 1, 4 6 o 8 canals, selecció de corba de dimmer. Amb temperatura de color regulable de 2800 a 6000 ºK, una sortida de 250 a 1870 lúmens a 3 metres i una obertura de 20º a 45º mitjançant Zoom manual. Amb entrada de senyal DMX mitjançant connectors XLR de 3 pins i escomesa elèctrica mitjançant connector Powercon. Alimentació 100-240V / 50-60 Hz, consum màxim de 55W. Inclosa la visera de 4 pales, suport de fixació, portafiltres i cable d'alimentació powerCOM. Consum total d'energia 62W. Totalment instal·lat, inclòs complemetns necessaris. </t>
  </si>
  <si>
    <t xml:space="preserve">Subministrament i instal·lació de focos tipo PAR LED, amb 18 LEDS de 10W RGBWA. Obertura 40º. Possibilitat de controlar el color estàtic, atenuació de color, canvi de color, execució automàtica, i mode actiu per so. Dimmer - 100% d'atenuació i llum estroboscòpica variable. entrada i srotida de senyal DMX mitjançant 3 pins. Consum total d'energia de 190W. Totalment instal·lat, inclòs complemetns necessaris. </t>
  </si>
  <si>
    <t>Amplificador de senyal DMX de 4 canals amb RDM i connectors XLR. Subministrament i instal·lació de amplificador de senyal DMX de 4 canals. Totalment instal·lat, inclòs complements necessaris.</t>
  </si>
  <si>
    <t>Subministrament i instal·lació d'una consola de llums de teatre de 48 canals DMX, 96 programes lliures d'accés directe, 4 bancs, 4600 escenes, DMX 512 standard. Softpatch de 512 canals. 3 nivells de treball. Control speed i fade per cursor, sound to light amb microfon integrat o line-in. Totalment instal·lat, inclòs complements necessaris.</t>
  </si>
  <si>
    <t>Subministrament i instal·lació de tram de truss de 2m d'alumini acabat en color a definir. Inclou elements de connexió entre barres i sistema de suport a sostre, bareta roscada mètrica 10. Totalment instal·lat, inclòs complements necessaris.</t>
  </si>
  <si>
    <t>Subministrament i instal·lació de cable de seguretat de 80cm de llarg i 3mm de grossor. Totalment instal·lat, inclòs complements necessaris.</t>
  </si>
  <si>
    <t>Subministrament i instal·lació de grapa d'acer per a tubs des de 38 a 52mm. Totalment instal·lat, inclòs complements necessaris.</t>
  </si>
  <si>
    <t>Subministrament i instal·lació de barra per a la distribució de corrent elèctrica amb 5 endolls i senyals DMX. Totalment instal·lat, inclòs complements necessaris.</t>
  </si>
  <si>
    <t>Sistema d' Intercom</t>
  </si>
  <si>
    <t>Subministrament i instal·lació de Sistema d'Intercom sense fils amb 6 punts d'escpolta. Full duplex amb emisió i recepció simultanea. Consisteix en 6 auriculars amb maleta, carragadors i 8 bateries. Totalment instal·lat, inclòs complements necessaris.</t>
  </si>
  <si>
    <t>Sala polivalent</t>
  </si>
  <si>
    <t>Subministrament i instal·lació de monitor de 75" 4K UHD, 400cd/m², 16/7, Android™ 33,5kg  VESA 300x300. Compatible amb VESA 600 x 400. Totalment instal·lat, inclòs complements necessaris.</t>
  </si>
  <si>
    <t>Subministrament i instal·lació de suport de paret a monitor de 75". VESA hole patterns 200x100, 200x200, 300x200, 300x300, 400x200, 400x200,400x400, 600x400. Totalment instal·lat, inclòs complements necessaris.</t>
  </si>
  <si>
    <t>Subministrament i instal·lació de convertidor Receptor de NDI a HDMI. Sortida màxima: 4096x2160 60fps 4:4:4 8 bits. Lliurament de vídeo en el format de vídeo preferit segons l'EDID del monitor connectat. Admet sortida d'àudio de 8 canals de 48 KHz. Interfície HDMI: HDMI 1.4/2.0. Totalment instal·lat, inclòs complements necessaris.</t>
  </si>
  <si>
    <t>Subministrament i instal·lació de DANTE AVIO 1 ch output adaptador. Nivell de senyal màxim +18dBu/+4dBu/-10dBV. Resposta de freq 20Hz a 20kHz (+-0,5dB). Dynamic range &gt;100dB. SNR &gt;100dB.  Impedància 150 ohm balanced, 75 ohm unbalanced. Totalment instal·lat, inlcòs complements necessaris.</t>
  </si>
  <si>
    <t>Subministrament i instal·lació d'Altaveu autoamplificat de 2 víes auto‐amplificada 8” i motor 1,4”. Mòdul d'amplificació de classe D amb una potència màxima de 1000 watts. DSP avançat. Cobertura cònica 90°. Entrades de Micro/Línia i minijack. Got invertit per a pal. Cable IEC amb assegurança. Punts de volat M10. FR 53Hz – 20 kHz. SPL màx. 124dB. Format falca per utilitzar com a monitor. Pes: 9,5Kg. Totalment instal·lat, inclòs complements necessaris.</t>
  </si>
  <si>
    <t>Subministrament i instal·lació de Suport a paret tipus lira per a PA sala polivalent. Totalment instal·lat, inclòs complements necessaris.</t>
  </si>
  <si>
    <t>Subministrament i instal·lació de Sistema de control central per a usos sense personal qualificat. Nucli multiprocés/multitasking preventiu en temps real; Sistema de fitxers FAT estès segur de transaccions; Admet fins a 10 programes en execució simultània. Ethernet 100 Mbps, dúplex complet/semidúplex, pila TCP/IP estàndard del sector, UDP/IP, CIP, DHCP, SSL, TLS, SSH, SFTP (Protocol de transferència de fitxers SSH) , Xifratge compatible amb FIPS 140-2, IEEE 802.1xX, SNMP, BACnet i IP3, IPv4 o IPv6, autenticació del servei Active Directory®, servidor web HTTPS, configuració del navegador web HTTPS i client XiO Cloud®, client de correu electrònic SMTP. Totalment instal·lat, inclòs complements necessaris.</t>
  </si>
  <si>
    <t>Subministrament i instal·lació de Tablet  control. Pantalla de 12,7''. Processador MediaTek Dimensity 7050 (8 núcleos, 2x A78 @2.6 GHz + 6xA55@2.0 GHz). 8GB RAM. Totalment instal·lat, inclòs complements necessaris.</t>
  </si>
  <si>
    <t xml:space="preserve">Partida alçada per a la Programació sistema de control, DSP, Switch i configuració dels PC's. </t>
  </si>
  <si>
    <t>Subministrament i instal·lació de Switch gestionat apilable amb 40 ports 1GB PoE+ (960W). 8 ports SFP+, preconfigurats per a senyals d'àudio i vídeo estàndard: VX, SVSI, Q-SYS, NDI, Kramer KDS, Aurora Multimedia, ZeeVee, Atlona, Dante, SDVoE, etc., perfiles para  dispositivos de iluminación sACN, Art-Net y MANet . Totalment instal·lat, inclòs complements necessaris.</t>
  </si>
  <si>
    <t>Subministrament i instal·lació de Punt d'accés wi-fi. Ethernet LAN, velocitat de transferència de dades: 10,100,1000 Mbit/s per a xarxa interna AV (NDI i control). Algoritmes de seguretat WPA2, WPA3. PoE+. Totalment instal·lat, inclòs complements necessaris.</t>
  </si>
  <si>
    <t>Subministrament d'Ordenador portàtil i7, windows 11 Home, intel Core i7 12700 de 12ª generació. 16GB RAM, 512 GB SSD. Targeta gràfica NVIDIA GeForce RTX. Totalment instal·lat, inclòs complements necessaris.</t>
  </si>
  <si>
    <t>Subministrament i instal·lació d'Armari Rack de 42U 800x800. Amb porta de vidre i rodes. Inclou tots els elements necessaris com regletes de corrent, safates, canals, ventilador, llum, etc… Totalment instal·lat, inclòs complements necessaris.</t>
  </si>
  <si>
    <t>Bucle magnètic</t>
  </si>
  <si>
    <t>Subministrament i instal.lació d'Amplificador de bucle magnètic. Totalment instal·lat, inclòs complements necessaris.</t>
  </si>
  <si>
    <t>Subministrament i instal.lació de cable per a bucle magnètic. Totalment instal·lat, inclòs complements necessaris.</t>
  </si>
  <si>
    <t xml:space="preserve">Instal.lació i Certificació s/UNE-EN IEC 60118-4:2016/A1:2018 </t>
  </si>
  <si>
    <t>Material d'instal.lació</t>
  </si>
  <si>
    <t>Subministrament i instal·lació de canal  porta cables metàl·lic de 3000x200 mm, amb separador. Per a sala de control. Totalment instal·lat, inclòs complements necessaris.</t>
  </si>
  <si>
    <t>Subministrament i instal·lació de cable ethernet categoria 6. Inclou tots aquells cables des de punts de roseta o patx fins a equip final. inclou connectors.  Totalment instal·lat, inclòs complements necessaris.</t>
  </si>
  <si>
    <t>Subministrament i instal·lació de cable DMX 512 a barra frontal, zenital, contra i escenari.  Inclou connectors. Totalment instal·lat, inclòs complements necessaris.</t>
  </si>
  <si>
    <t>Subministrament i instal·lació de Cable d'àudio balancejat. Connexions de caixes d'escenari a Patx Dante i connexions a sala de control. Inclou connectors. Totalment instal·lat, inclòs complements necessaris.</t>
  </si>
  <si>
    <t>Subministrament i instal·lació de cable Elèctric 3X2,5. Previsió de terminals.  Inclou connectors.  Totalment instal·lat, inclòs complements necessaris.</t>
  </si>
  <si>
    <t xml:space="preserve">Subministrament  de cable de micròfon de 10 metres per a connexió dels micròfons a patx escenari. </t>
  </si>
  <si>
    <t xml:space="preserve">Subministrament  de cable DMX de 3 metres per a connexió de Focus a truss o  escenari. </t>
  </si>
  <si>
    <t xml:space="preserve">Subministrament  de Cable HDMI-HDMI de 5 m per connexions a caixes escenari o control. </t>
  </si>
  <si>
    <t xml:space="preserve">Subministrament i instal·lació de Caixa encastada a terra per a 4 Gang. Amb 4 preses de xarxa, 2 XLR i 2 preses de corrent i espai per a posar‐hi les plaques de conversió NDI‐HDMI. A definir amb direcció d'obra. Totalment instal·lat, inclòs complements necessaris. </t>
  </si>
  <si>
    <t xml:space="preserve">Subministrament i instal·lació de Caixa encastada a taula per a 5 Gang. Amb 4 preses de corrent, 2 preses de xarxa, 2 XLR, 2 HDMI. i espai per a posar‐hi les plaques de conversió NDI‐HDMI. A definir amb direcció d'obra per la integració en taula. Totalment instal·lat, inclòs complements necessaris. </t>
  </si>
  <si>
    <t>TOTAL ESTIMAT SENSE 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</si>
</sst>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6" formatCode="#,##0.00&quot; &quot;[$€]"/>
  </numFmts>
  <fonts count="9" x14ac:knownFonts="1">
    <font>
      <sz val="11"/>
      <color rgb="FF000000"/>
      <name val="Calibri"/>
      <family val="2"/>
    </font>
    <font>
      <sz val="11"/>
      <color rgb="FF000000"/>
      <name val="Calibri"/>
      <family val="2"/>
    </font>
    <font>
      <b/>
      <sz val="11"/>
      <color rgb="FF000000"/>
      <name val="Calibri"/>
      <family val="2"/>
    </font>
    <font>
      <b/>
      <u/>
      <sz val="11"/>
      <color rgb="FF000000"/>
      <name val="Calibri"/>
      <family val="2"/>
    </font>
    <font>
      <b/>
      <sz val="9"/>
      <color rgb="FF000000"/>
      <name val="Tahoma"/>
      <family val="2"/>
    </font>
    <font>
      <sz val="9"/>
      <color rgb="FF000000"/>
      <name val="Tahoma"/>
      <family val="2"/>
    </font>
    <font>
      <sz val="16"/>
      <color rgb="FF000000"/>
      <name val="Calibri"/>
      <family val="2"/>
    </font>
    <font>
      <b/>
      <sz val="14"/>
      <color rgb="FF000000"/>
      <name val="Calibri"/>
      <family val="2"/>
    </font>
    <font>
      <b/>
      <sz val="12"/>
      <color rgb="FF000000"/>
      <name val="Calibri"/>
      <family val="2"/>
    </font>
  </fonts>
  <fills count="6">
    <fill>
      <patternFill patternType="none"/>
    </fill>
    <fill>
      <patternFill patternType="gray125"/>
    </fill>
    <fill>
      <patternFill patternType="solid">
        <fgColor rgb="FFD9D9D9"/>
        <bgColor rgb="FFD9D9D9"/>
      </patternFill>
    </fill>
    <fill>
      <patternFill patternType="solid">
        <fgColor rgb="FFBFBFBF"/>
        <bgColor rgb="FFBFBFBF"/>
      </patternFill>
    </fill>
    <fill>
      <patternFill patternType="solid">
        <fgColor rgb="FFFFFFFF"/>
        <bgColor rgb="FFFFFFFF"/>
      </patternFill>
    </fill>
    <fill>
      <patternFill patternType="solid">
        <fgColor rgb="FFF2F2F2"/>
        <bgColor rgb="FFF2F2F2"/>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38">
    <xf numFmtId="0" fontId="0" fillId="0" borderId="0" xfId="0"/>
    <xf numFmtId="0" fontId="0" fillId="0" borderId="0" xfId="0" applyAlignment="1">
      <alignment horizontal="center" vertical="center"/>
    </xf>
    <xf numFmtId="0" fontId="0" fillId="0" borderId="0" xfId="0" applyAlignment="1">
      <alignment horizontal="left" vertical="center"/>
    </xf>
    <xf numFmtId="0" fontId="0" fillId="0" borderId="0" xfId="0" applyFont="1" applyAlignment="1">
      <alignment horizontal="center" vertical="center" wrapText="1"/>
    </xf>
    <xf numFmtId="2" fontId="0" fillId="3" borderId="1" xfId="0" applyNumberFormat="1" applyFill="1" applyBorder="1" applyAlignment="1">
      <alignment horizontal="center" vertical="center"/>
    </xf>
    <xf numFmtId="0" fontId="3" fillId="3" borderId="1" xfId="0" applyFont="1" applyFill="1" applyBorder="1" applyAlignment="1">
      <alignment horizontal="left" vertical="center"/>
    </xf>
    <xf numFmtId="0" fontId="0" fillId="3" borderId="1" xfId="0" applyFill="1" applyBorder="1" applyAlignment="1">
      <alignment horizontal="center" vertical="center"/>
    </xf>
    <xf numFmtId="0" fontId="0" fillId="3" borderId="4" xfId="0" applyFill="1" applyBorder="1" applyAlignment="1">
      <alignment horizontal="center" vertical="center"/>
    </xf>
    <xf numFmtId="0" fontId="0" fillId="0" borderId="1" xfId="0" applyBorder="1" applyAlignment="1">
      <alignment horizontal="center" vertical="center"/>
    </xf>
    <xf numFmtId="2" fontId="0" fillId="0" borderId="1" xfId="0" applyNumberFormat="1" applyBorder="1" applyAlignment="1">
      <alignment horizontal="center" vertical="center"/>
    </xf>
    <xf numFmtId="0" fontId="0" fillId="0" borderId="1" xfId="0" applyBorder="1" applyAlignment="1">
      <alignment horizontal="left" vertical="center" wrapText="1"/>
    </xf>
    <xf numFmtId="166" fontId="0" fillId="4" borderId="1" xfId="0" applyNumberFormat="1" applyFont="1" applyFill="1" applyBorder="1" applyAlignment="1">
      <alignment vertical="center"/>
    </xf>
    <xf numFmtId="166" fontId="0" fillId="0" borderId="4" xfId="0" applyNumberFormat="1" applyFont="1" applyBorder="1" applyAlignment="1">
      <alignment vertical="center"/>
    </xf>
    <xf numFmtId="166" fontId="0" fillId="4" borderId="1" xfId="0" applyNumberFormat="1" applyFill="1" applyBorder="1" applyAlignment="1">
      <alignment vertical="center"/>
    </xf>
    <xf numFmtId="166" fontId="0" fillId="0" borderId="4" xfId="0" applyNumberFormat="1" applyBorder="1" applyAlignment="1">
      <alignment vertical="center"/>
    </xf>
    <xf numFmtId="2" fontId="0" fillId="0" borderId="1" xfId="0" applyNumberFormat="1" applyFont="1" applyBorder="1" applyAlignment="1">
      <alignment horizontal="center" vertical="center"/>
    </xf>
    <xf numFmtId="0" fontId="0" fillId="0" borderId="1" xfId="0" applyFont="1" applyBorder="1" applyAlignment="1">
      <alignment horizontal="left" vertical="center" wrapText="1"/>
    </xf>
    <xf numFmtId="0" fontId="0" fillId="0" borderId="1" xfId="0" applyFont="1" applyBorder="1" applyAlignment="1">
      <alignment horizontal="center" vertical="center"/>
    </xf>
    <xf numFmtId="2" fontId="0" fillId="4" borderId="1" xfId="0" applyNumberFormat="1" applyFill="1" applyBorder="1" applyAlignment="1">
      <alignment horizontal="center" vertical="center"/>
    </xf>
    <xf numFmtId="0" fontId="0" fillId="4" borderId="1" xfId="0" applyFill="1" applyBorder="1" applyAlignment="1">
      <alignment horizontal="left" vertical="center" wrapText="1"/>
    </xf>
    <xf numFmtId="0" fontId="0" fillId="4" borderId="1" xfId="0" applyFill="1" applyBorder="1" applyAlignment="1">
      <alignment horizontal="center" vertical="center"/>
    </xf>
    <xf numFmtId="166" fontId="7" fillId="3" borderId="5" xfId="0" applyNumberFormat="1" applyFont="1" applyFill="1" applyBorder="1" applyAlignment="1">
      <alignment horizontal="center" vertical="center"/>
    </xf>
    <xf numFmtId="2" fontId="0" fillId="0" borderId="6" xfId="0" applyNumberFormat="1" applyBorder="1" applyAlignment="1">
      <alignment horizontal="center" vertical="center"/>
    </xf>
    <xf numFmtId="0" fontId="0" fillId="0" borderId="6" xfId="0" applyBorder="1" applyAlignment="1">
      <alignment horizontal="left" vertical="center" wrapText="1"/>
    </xf>
    <xf numFmtId="166" fontId="0" fillId="5" borderId="6" xfId="0" applyNumberFormat="1" applyFill="1" applyBorder="1" applyAlignment="1">
      <alignment vertical="center"/>
    </xf>
    <xf numFmtId="166" fontId="0" fillId="0" borderId="6" xfId="0" applyNumberFormat="1" applyBorder="1" applyAlignment="1">
      <alignment vertical="center"/>
    </xf>
    <xf numFmtId="166" fontId="0" fillId="5" borderId="1" xfId="0" applyNumberFormat="1" applyFill="1" applyBorder="1" applyAlignment="1">
      <alignment vertical="center"/>
    </xf>
    <xf numFmtId="166" fontId="0" fillId="0" borderId="1" xfId="0" applyNumberFormat="1" applyBorder="1" applyAlignment="1">
      <alignment vertical="center"/>
    </xf>
    <xf numFmtId="166" fontId="8" fillId="0" borderId="1" xfId="0" applyNumberFormat="1" applyFont="1" applyBorder="1" applyAlignment="1">
      <alignment vertical="center"/>
    </xf>
    <xf numFmtId="0" fontId="0" fillId="5" borderId="0" xfId="0" applyFill="1"/>
    <xf numFmtId="0" fontId="2" fillId="3" borderId="3" xfId="0" applyFont="1" applyFill="1" applyBorder="1" applyAlignment="1">
      <alignment horizontal="center" vertical="center" wrapText="1"/>
    </xf>
    <xf numFmtId="2" fontId="2" fillId="2" borderId="6" xfId="0" applyNumberFormat="1" applyFont="1" applyFill="1" applyBorder="1" applyAlignment="1">
      <alignment horizontal="center" vertical="center" wrapText="1"/>
    </xf>
    <xf numFmtId="3" fontId="2" fillId="2" borderId="6"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2" fillId="2" borderId="7" xfId="0" applyNumberFormat="1" applyFont="1" applyFill="1" applyBorder="1" applyAlignment="1">
      <alignment horizontal="center" vertical="center" wrapText="1"/>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cellXfs>
  <cellStyles count="2">
    <cellStyle name="Normal" xfId="0" builtinId="0" customBuiltin="1"/>
    <cellStyle name="Percentatge" xfId="1" builtinId="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ici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DDAAC-CE1A-4625-A183-31453219AB40}">
  <dimension ref="A1:D167"/>
  <sheetViews>
    <sheetView tabSelected="1" workbookViewId="0">
      <selection activeCell="H5" sqref="H5:I6"/>
    </sheetView>
  </sheetViews>
  <sheetFormatPr defaultColWidth="11.42578125" defaultRowHeight="15" x14ac:dyDescent="0.25"/>
  <cols>
    <col min="1" max="1" width="11.42578125" style="1" customWidth="1"/>
    <col min="2" max="2" width="90.42578125" style="2" customWidth="1"/>
    <col min="3" max="3" width="15.42578125" customWidth="1"/>
    <col min="4" max="4" width="19.28515625" customWidth="1"/>
    <col min="5" max="5" width="11.42578125" style="1" customWidth="1"/>
    <col min="6" max="16384" width="11.42578125" style="1"/>
  </cols>
  <sheetData>
    <row r="1" spans="1:4" ht="36" customHeight="1" thickBot="1" x14ac:dyDescent="0.3">
      <c r="A1" s="35" t="s">
        <v>3</v>
      </c>
      <c r="B1" s="36"/>
      <c r="C1" s="36"/>
      <c r="D1" s="37"/>
    </row>
    <row r="2" spans="1:4" s="3" customFormat="1" ht="48.75" customHeight="1" x14ac:dyDescent="0.25">
      <c r="A2" s="31" t="s">
        <v>0</v>
      </c>
      <c r="B2" s="32" t="s">
        <v>1</v>
      </c>
      <c r="C2" s="33" t="s">
        <v>4</v>
      </c>
      <c r="D2" s="34" t="s">
        <v>5</v>
      </c>
    </row>
    <row r="3" spans="1:4" s="8" customFormat="1" x14ac:dyDescent="0.25">
      <c r="A3" s="4"/>
      <c r="B3" s="5" t="s">
        <v>6</v>
      </c>
      <c r="C3" s="6"/>
      <c r="D3" s="7"/>
    </row>
    <row r="4" spans="1:4" s="8" customFormat="1" ht="48" customHeight="1" x14ac:dyDescent="0.25">
      <c r="A4" s="9">
        <v>3</v>
      </c>
      <c r="B4" s="10" t="s">
        <v>7</v>
      </c>
      <c r="C4" s="11">
        <v>2642.9</v>
      </c>
      <c r="D4" s="12">
        <v>7928.7000000000007</v>
      </c>
    </row>
    <row r="5" spans="1:4" s="8" customFormat="1" ht="48" customHeight="1" x14ac:dyDescent="0.25">
      <c r="A5" s="9">
        <f>A4</f>
        <v>3</v>
      </c>
      <c r="B5" s="10" t="s">
        <v>8</v>
      </c>
      <c r="C5" s="11">
        <v>206.51</v>
      </c>
      <c r="D5" s="12">
        <v>619.53</v>
      </c>
    </row>
    <row r="6" spans="1:4" s="8" customFormat="1" ht="78.75" customHeight="1" x14ac:dyDescent="0.25">
      <c r="A6" s="9">
        <v>3</v>
      </c>
      <c r="B6" s="10" t="s">
        <v>9</v>
      </c>
      <c r="C6" s="11">
        <v>83.460000000000008</v>
      </c>
      <c r="D6" s="12">
        <v>250.38000000000002</v>
      </c>
    </row>
    <row r="7" spans="1:4" s="8" customFormat="1" ht="48" customHeight="1" x14ac:dyDescent="0.25">
      <c r="A7" s="9">
        <v>1</v>
      </c>
      <c r="B7" s="10" t="s">
        <v>10</v>
      </c>
      <c r="C7" s="11">
        <v>2031.93</v>
      </c>
      <c r="D7" s="12">
        <v>2031.93</v>
      </c>
    </row>
    <row r="8" spans="1:4" s="8" customFormat="1" ht="102" customHeight="1" x14ac:dyDescent="0.25">
      <c r="A8" s="9">
        <v>6</v>
      </c>
      <c r="B8" s="10" t="s">
        <v>11</v>
      </c>
      <c r="C8" s="13">
        <v>363.8</v>
      </c>
      <c r="D8" s="14">
        <v>2182.8000000000002</v>
      </c>
    </row>
    <row r="9" spans="1:4" s="8" customFormat="1" ht="48" customHeight="1" x14ac:dyDescent="0.25">
      <c r="A9" s="9">
        <v>1</v>
      </c>
      <c r="B9" s="10" t="s">
        <v>12</v>
      </c>
      <c r="C9" s="13">
        <v>715.83</v>
      </c>
      <c r="D9" s="14">
        <v>715.83</v>
      </c>
    </row>
    <row r="10" spans="1:4" s="8" customFormat="1" ht="48" customHeight="1" x14ac:dyDescent="0.25">
      <c r="A10" s="9">
        <v>1</v>
      </c>
      <c r="B10" s="10" t="s">
        <v>13</v>
      </c>
      <c r="C10" s="13">
        <v>384.45100000000002</v>
      </c>
      <c r="D10" s="14">
        <v>384.45100000000002</v>
      </c>
    </row>
    <row r="11" spans="1:4" s="17" customFormat="1" ht="262.5" customHeight="1" x14ac:dyDescent="0.25">
      <c r="A11" s="15">
        <v>1</v>
      </c>
      <c r="B11" s="16" t="s">
        <v>14</v>
      </c>
      <c r="C11" s="11">
        <v>53500</v>
      </c>
      <c r="D11" s="12">
        <v>53500</v>
      </c>
    </row>
    <row r="12" spans="1:4" s="8" customFormat="1" ht="48" customHeight="1" x14ac:dyDescent="0.25">
      <c r="A12" s="9">
        <v>1</v>
      </c>
      <c r="B12" s="10" t="s">
        <v>15</v>
      </c>
      <c r="C12" s="13">
        <v>40.659999999999997</v>
      </c>
      <c r="D12" s="14">
        <v>40.659999999999997</v>
      </c>
    </row>
    <row r="13" spans="1:4" s="8" customFormat="1" ht="91.5" customHeight="1" x14ac:dyDescent="0.25">
      <c r="A13" s="9">
        <v>2</v>
      </c>
      <c r="B13" s="10" t="s">
        <v>16</v>
      </c>
      <c r="C13" s="13">
        <v>1926</v>
      </c>
      <c r="D13" s="14">
        <v>3852</v>
      </c>
    </row>
    <row r="14" spans="1:4" s="8" customFormat="1" ht="48" customHeight="1" x14ac:dyDescent="0.25">
      <c r="A14" s="9">
        <v>2</v>
      </c>
      <c r="B14" s="10" t="s">
        <v>17</v>
      </c>
      <c r="C14" s="13">
        <v>486.85</v>
      </c>
      <c r="D14" s="14">
        <v>973.7</v>
      </c>
    </row>
    <row r="15" spans="1:4" s="8" customFormat="1" ht="61.5" customHeight="1" x14ac:dyDescent="0.25">
      <c r="A15" s="9">
        <v>1</v>
      </c>
      <c r="B15" s="10" t="s">
        <v>18</v>
      </c>
      <c r="C15" s="13">
        <v>1030.4100000000001</v>
      </c>
      <c r="D15" s="14">
        <v>1030.4100000000001</v>
      </c>
    </row>
    <row r="16" spans="1:4" s="8" customFormat="1" ht="66.75" customHeight="1" x14ac:dyDescent="0.25">
      <c r="A16" s="9">
        <v>2</v>
      </c>
      <c r="B16" s="10" t="s">
        <v>19</v>
      </c>
      <c r="C16" s="13">
        <v>486.85</v>
      </c>
      <c r="D16" s="14">
        <v>973.7</v>
      </c>
    </row>
    <row r="17" spans="1:4" s="8" customFormat="1" ht="61.5" customHeight="1" x14ac:dyDescent="0.25">
      <c r="A17" s="9">
        <v>1</v>
      </c>
      <c r="B17" s="10" t="s">
        <v>20</v>
      </c>
      <c r="C17" s="13">
        <v>845.3</v>
      </c>
      <c r="D17" s="14">
        <v>845.3</v>
      </c>
    </row>
    <row r="18" spans="1:4" s="8" customFormat="1" ht="63.75" customHeight="1" x14ac:dyDescent="0.25">
      <c r="A18" s="9">
        <v>1</v>
      </c>
      <c r="B18" s="10" t="s">
        <v>21</v>
      </c>
      <c r="C18" s="13">
        <v>48.15</v>
      </c>
      <c r="D18" s="14">
        <v>48.15</v>
      </c>
    </row>
    <row r="19" spans="1:4" s="8" customFormat="1" ht="72.75" customHeight="1" x14ac:dyDescent="0.25">
      <c r="A19" s="9">
        <v>1</v>
      </c>
      <c r="B19" s="10" t="s">
        <v>22</v>
      </c>
      <c r="C19" s="13">
        <v>823.9</v>
      </c>
      <c r="D19" s="14">
        <v>823.9</v>
      </c>
    </row>
    <row r="20" spans="1:4" s="8" customFormat="1" ht="61.5" customHeight="1" x14ac:dyDescent="0.25">
      <c r="A20" s="9">
        <v>1</v>
      </c>
      <c r="B20" s="10" t="s">
        <v>23</v>
      </c>
      <c r="C20" s="13">
        <v>214</v>
      </c>
      <c r="D20" s="14">
        <v>214</v>
      </c>
    </row>
    <row r="21" spans="1:4" s="8" customFormat="1" ht="66.75" customHeight="1" x14ac:dyDescent="0.25">
      <c r="A21" s="9">
        <v>2</v>
      </c>
      <c r="B21" s="10" t="s">
        <v>24</v>
      </c>
      <c r="C21" s="13">
        <v>56.924000000000007</v>
      </c>
      <c r="D21" s="14">
        <v>113.84800000000001</v>
      </c>
    </row>
    <row r="22" spans="1:4" s="8" customFormat="1" ht="101.25" customHeight="1" x14ac:dyDescent="0.25">
      <c r="A22" s="9">
        <v>7</v>
      </c>
      <c r="B22" s="10" t="s">
        <v>25</v>
      </c>
      <c r="C22" s="13">
        <v>457.96</v>
      </c>
      <c r="D22" s="14">
        <v>3205.72</v>
      </c>
    </row>
    <row r="23" spans="1:4" s="8" customFormat="1" ht="111.95" customHeight="1" x14ac:dyDescent="0.25">
      <c r="A23" s="9">
        <v>8</v>
      </c>
      <c r="B23" s="10" t="s">
        <v>26</v>
      </c>
      <c r="C23" s="13">
        <v>470.8</v>
      </c>
      <c r="D23" s="14">
        <v>3766.4</v>
      </c>
    </row>
    <row r="24" spans="1:4" s="8" customFormat="1" ht="55.5" customHeight="1" x14ac:dyDescent="0.25">
      <c r="A24" s="9">
        <v>1</v>
      </c>
      <c r="B24" s="10" t="s">
        <v>27</v>
      </c>
      <c r="C24" s="13">
        <v>642</v>
      </c>
      <c r="D24" s="14">
        <v>642</v>
      </c>
    </row>
    <row r="25" spans="1:4" s="8" customFormat="1" x14ac:dyDescent="0.25">
      <c r="A25" s="4"/>
      <c r="B25" s="5" t="s">
        <v>28</v>
      </c>
      <c r="C25" s="7"/>
      <c r="D25" s="7"/>
    </row>
    <row r="26" spans="1:4" s="8" customFormat="1" ht="141" customHeight="1" x14ac:dyDescent="0.25">
      <c r="A26" s="9">
        <v>8</v>
      </c>
      <c r="B26" s="10" t="s">
        <v>29</v>
      </c>
      <c r="C26" s="13">
        <v>274.49780000000004</v>
      </c>
      <c r="D26" s="14">
        <v>2195.9824000000003</v>
      </c>
    </row>
    <row r="27" spans="1:4" s="8" customFormat="1" ht="70.5" customHeight="1" x14ac:dyDescent="0.25">
      <c r="A27" s="9">
        <v>2</v>
      </c>
      <c r="B27" s="10" t="s">
        <v>30</v>
      </c>
      <c r="C27" s="13">
        <v>1712</v>
      </c>
      <c r="D27" s="14">
        <v>3424</v>
      </c>
    </row>
    <row r="28" spans="1:4" s="8" customFormat="1" ht="72" customHeight="1" x14ac:dyDescent="0.25">
      <c r="A28" s="9">
        <v>4</v>
      </c>
      <c r="B28" s="10" t="s">
        <v>31</v>
      </c>
      <c r="C28" s="13">
        <v>599.20000000000005</v>
      </c>
      <c r="D28" s="14">
        <v>2396.8000000000002</v>
      </c>
    </row>
    <row r="29" spans="1:4" s="8" customFormat="1" ht="111.75" customHeight="1" x14ac:dyDescent="0.25">
      <c r="A29" s="9">
        <v>2</v>
      </c>
      <c r="B29" s="10" t="s">
        <v>32</v>
      </c>
      <c r="C29" s="13">
        <v>148.72999999999999</v>
      </c>
      <c r="D29" s="14">
        <v>297.45999999999998</v>
      </c>
    </row>
    <row r="30" spans="1:4" s="8" customFormat="1" ht="108.75" customHeight="1" x14ac:dyDescent="0.25">
      <c r="A30" s="9">
        <v>2</v>
      </c>
      <c r="B30" s="10" t="s">
        <v>33</v>
      </c>
      <c r="C30" s="13">
        <v>148.72999999999999</v>
      </c>
      <c r="D30" s="14">
        <v>297.45999999999998</v>
      </c>
    </row>
    <row r="31" spans="1:4" s="8" customFormat="1" x14ac:dyDescent="0.25">
      <c r="A31" s="4"/>
      <c r="B31" s="5" t="s">
        <v>34</v>
      </c>
      <c r="C31" s="6"/>
      <c r="D31" s="7"/>
    </row>
    <row r="32" spans="1:4" s="8" customFormat="1" ht="102" customHeight="1" x14ac:dyDescent="0.25">
      <c r="A32" s="9">
        <v>2</v>
      </c>
      <c r="B32" s="10" t="s">
        <v>35</v>
      </c>
      <c r="C32" s="13">
        <v>1372.81</v>
      </c>
      <c r="D32" s="14">
        <v>2745.62</v>
      </c>
    </row>
    <row r="33" spans="1:4" s="8" customFormat="1" ht="99" customHeight="1" x14ac:dyDescent="0.25">
      <c r="A33" s="15">
        <v>2</v>
      </c>
      <c r="B33" s="10" t="s">
        <v>36</v>
      </c>
      <c r="C33" s="13">
        <v>424.79</v>
      </c>
      <c r="D33" s="14">
        <v>849.58</v>
      </c>
    </row>
    <row r="34" spans="1:4" s="20" customFormat="1" ht="111.75" customHeight="1" x14ac:dyDescent="0.25">
      <c r="A34" s="18">
        <v>1</v>
      </c>
      <c r="B34" s="19" t="s">
        <v>37</v>
      </c>
      <c r="C34" s="13">
        <v>7066.28</v>
      </c>
      <c r="D34" s="14">
        <v>7066.28</v>
      </c>
    </row>
    <row r="35" spans="1:4" s="8" customFormat="1" ht="90.75" customHeight="1" x14ac:dyDescent="0.25">
      <c r="A35" s="9">
        <v>2</v>
      </c>
      <c r="B35" s="10" t="s">
        <v>38</v>
      </c>
      <c r="C35" s="13">
        <v>437.72629999999998</v>
      </c>
      <c r="D35" s="14">
        <v>875.45259999999996</v>
      </c>
    </row>
    <row r="36" spans="1:4" s="8" customFormat="1" ht="79.5" customHeight="1" x14ac:dyDescent="0.25">
      <c r="A36" s="9">
        <v>1</v>
      </c>
      <c r="B36" s="10" t="s">
        <v>39</v>
      </c>
      <c r="C36" s="13">
        <v>2608.66</v>
      </c>
      <c r="D36" s="14">
        <v>2608.66</v>
      </c>
    </row>
    <row r="37" spans="1:4" s="8" customFormat="1" ht="48" customHeight="1" x14ac:dyDescent="0.25">
      <c r="A37" s="9">
        <v>1</v>
      </c>
      <c r="B37" s="10" t="s">
        <v>40</v>
      </c>
      <c r="C37" s="13">
        <v>492.2</v>
      </c>
      <c r="D37" s="14">
        <v>492.2</v>
      </c>
    </row>
    <row r="38" spans="1:4" s="8" customFormat="1" ht="120" customHeight="1" x14ac:dyDescent="0.25">
      <c r="A38" s="9">
        <v>2</v>
      </c>
      <c r="B38" s="10" t="s">
        <v>41</v>
      </c>
      <c r="C38" s="13">
        <v>593.85</v>
      </c>
      <c r="D38" s="14">
        <v>1187.7</v>
      </c>
    </row>
    <row r="39" spans="1:4" s="8" customFormat="1" ht="48" customHeight="1" x14ac:dyDescent="0.25">
      <c r="A39" s="9">
        <v>1</v>
      </c>
      <c r="B39" s="10" t="s">
        <v>42</v>
      </c>
      <c r="C39" s="13">
        <v>642</v>
      </c>
      <c r="D39" s="14">
        <v>642</v>
      </c>
    </row>
    <row r="40" spans="1:4" s="8" customFormat="1" ht="66.75" customHeight="1" x14ac:dyDescent="0.25">
      <c r="A40" s="9">
        <v>2</v>
      </c>
      <c r="B40" s="10" t="s">
        <v>43</v>
      </c>
      <c r="C40" s="13">
        <v>192.6</v>
      </c>
      <c r="D40" s="14">
        <v>385.2</v>
      </c>
    </row>
    <row r="41" spans="1:4" s="8" customFormat="1" ht="63" customHeight="1" x14ac:dyDescent="0.25">
      <c r="A41" s="9">
        <v>2</v>
      </c>
      <c r="B41" s="10" t="s">
        <v>44</v>
      </c>
      <c r="C41" s="13">
        <v>37.450000000000003</v>
      </c>
      <c r="D41" s="14">
        <v>74.900000000000006</v>
      </c>
    </row>
    <row r="42" spans="1:4" s="8" customFormat="1" ht="110.25" customHeight="1" x14ac:dyDescent="0.25">
      <c r="A42" s="9">
        <v>1</v>
      </c>
      <c r="B42" s="10" t="s">
        <v>45</v>
      </c>
      <c r="C42" s="13">
        <v>5214.1099999999997</v>
      </c>
      <c r="D42" s="14">
        <v>5214.1099999999997</v>
      </c>
    </row>
    <row r="43" spans="1:4" s="8" customFormat="1" ht="48" customHeight="1" x14ac:dyDescent="0.25">
      <c r="A43" s="9">
        <v>1</v>
      </c>
      <c r="B43" s="10" t="s">
        <v>46</v>
      </c>
      <c r="C43" s="13">
        <v>1032.55</v>
      </c>
      <c r="D43" s="14">
        <v>1032.55</v>
      </c>
    </row>
    <row r="44" spans="1:4" s="8" customFormat="1" ht="48" customHeight="1" x14ac:dyDescent="0.25">
      <c r="A44" s="9">
        <v>1</v>
      </c>
      <c r="B44" s="10" t="s">
        <v>47</v>
      </c>
      <c r="C44" s="13">
        <v>85.6</v>
      </c>
      <c r="D44" s="14">
        <v>85.6</v>
      </c>
    </row>
    <row r="45" spans="1:4" s="8" customFormat="1" ht="48" customHeight="1" x14ac:dyDescent="0.25">
      <c r="A45" s="9">
        <v>1</v>
      </c>
      <c r="B45" s="10" t="s">
        <v>48</v>
      </c>
      <c r="C45" s="13">
        <v>1106.3800000000001</v>
      </c>
      <c r="D45" s="14">
        <v>1106.3800000000001</v>
      </c>
    </row>
    <row r="46" spans="1:4" s="8" customFormat="1" x14ac:dyDescent="0.25">
      <c r="A46" s="4"/>
      <c r="B46" s="5" t="s">
        <v>49</v>
      </c>
      <c r="C46" s="7"/>
      <c r="D46" s="7"/>
    </row>
    <row r="47" spans="1:4" s="8" customFormat="1" ht="171" customHeight="1" x14ac:dyDescent="0.25">
      <c r="A47" s="9">
        <v>6</v>
      </c>
      <c r="B47" s="10" t="s">
        <v>50</v>
      </c>
      <c r="C47" s="13">
        <v>353.1</v>
      </c>
      <c r="D47" s="14">
        <v>2118.6000000000004</v>
      </c>
    </row>
    <row r="48" spans="1:4" s="8" customFormat="1" ht="100.5" customHeight="1" x14ac:dyDescent="0.25">
      <c r="A48" s="9">
        <v>8</v>
      </c>
      <c r="B48" s="10" t="s">
        <v>51</v>
      </c>
      <c r="C48" s="13">
        <v>278.2</v>
      </c>
      <c r="D48" s="14">
        <v>2225.6</v>
      </c>
    </row>
    <row r="49" spans="1:4" s="8" customFormat="1" ht="48" customHeight="1" x14ac:dyDescent="0.25">
      <c r="A49" s="9">
        <v>1</v>
      </c>
      <c r="B49" s="10" t="s">
        <v>52</v>
      </c>
      <c r="C49" s="13">
        <v>129.47</v>
      </c>
      <c r="D49" s="14">
        <v>129.47</v>
      </c>
    </row>
    <row r="50" spans="1:4" s="8" customFormat="1" ht="85.5" customHeight="1" x14ac:dyDescent="0.25">
      <c r="A50" s="9">
        <v>1</v>
      </c>
      <c r="B50" s="10" t="s">
        <v>53</v>
      </c>
      <c r="C50" s="13">
        <v>286.76</v>
      </c>
      <c r="D50" s="14">
        <v>286.76</v>
      </c>
    </row>
    <row r="51" spans="1:4" s="8" customFormat="1" ht="48" customHeight="1" x14ac:dyDescent="0.25">
      <c r="A51" s="9">
        <v>12</v>
      </c>
      <c r="B51" s="10" t="s">
        <v>54</v>
      </c>
      <c r="C51" s="13">
        <v>101.65</v>
      </c>
      <c r="D51" s="14">
        <v>1219.8000000000002</v>
      </c>
    </row>
    <row r="52" spans="1:4" s="8" customFormat="1" ht="48" customHeight="1" x14ac:dyDescent="0.25">
      <c r="A52" s="9">
        <f>SUM(A47:A48)</f>
        <v>14</v>
      </c>
      <c r="B52" s="10" t="s">
        <v>55</v>
      </c>
      <c r="C52" s="13">
        <v>2.4717000000000002</v>
      </c>
      <c r="D52" s="14">
        <v>34.603800000000007</v>
      </c>
    </row>
    <row r="53" spans="1:4" s="8" customFormat="1" ht="48" customHeight="1" x14ac:dyDescent="0.25">
      <c r="A53" s="9">
        <f>SUM(A47:A48)</f>
        <v>14</v>
      </c>
      <c r="B53" s="10" t="s">
        <v>56</v>
      </c>
      <c r="C53" s="13">
        <v>13.546200000000001</v>
      </c>
      <c r="D53" s="14">
        <v>189.64680000000001</v>
      </c>
    </row>
    <row r="54" spans="1:4" s="8" customFormat="1" ht="48" customHeight="1" x14ac:dyDescent="0.25">
      <c r="A54" s="9">
        <f>TRUNC(((A47+A48)/5)+0.5)</f>
        <v>3</v>
      </c>
      <c r="B54" s="10" t="s">
        <v>57</v>
      </c>
      <c r="C54" s="13">
        <v>160.5</v>
      </c>
      <c r="D54" s="14">
        <v>481.5</v>
      </c>
    </row>
    <row r="55" spans="1:4" s="8" customFormat="1" x14ac:dyDescent="0.25">
      <c r="A55" s="4"/>
      <c r="B55" s="5" t="s">
        <v>58</v>
      </c>
      <c r="C55" s="7"/>
      <c r="D55" s="7"/>
    </row>
    <row r="56" spans="1:4" s="8" customFormat="1" ht="69" customHeight="1" x14ac:dyDescent="0.25">
      <c r="A56" s="15">
        <v>1</v>
      </c>
      <c r="B56" s="16" t="s">
        <v>59</v>
      </c>
      <c r="C56" s="11">
        <v>1439.15</v>
      </c>
      <c r="D56" s="12">
        <v>1439.15</v>
      </c>
    </row>
    <row r="57" spans="1:4" s="8" customFormat="1" x14ac:dyDescent="0.25">
      <c r="A57" s="4"/>
      <c r="B57" s="5" t="s">
        <v>60</v>
      </c>
      <c r="C57" s="7"/>
      <c r="D57" s="7"/>
    </row>
    <row r="58" spans="1:4" s="8" customFormat="1" ht="48" customHeight="1" x14ac:dyDescent="0.25">
      <c r="A58" s="9">
        <v>1</v>
      </c>
      <c r="B58" s="10" t="s">
        <v>61</v>
      </c>
      <c r="C58" s="13">
        <v>1781.55</v>
      </c>
      <c r="D58" s="14">
        <v>1781.55</v>
      </c>
    </row>
    <row r="59" spans="1:4" s="8" customFormat="1" ht="48" customHeight="1" x14ac:dyDescent="0.25">
      <c r="A59" s="9">
        <v>1</v>
      </c>
      <c r="B59" s="10" t="s">
        <v>62</v>
      </c>
      <c r="C59" s="13">
        <v>449.23950000000002</v>
      </c>
      <c r="D59" s="14">
        <v>449.23950000000002</v>
      </c>
    </row>
    <row r="60" spans="1:4" s="8" customFormat="1" ht="72.95" customHeight="1" x14ac:dyDescent="0.25">
      <c r="A60" s="9">
        <v>1</v>
      </c>
      <c r="B60" s="10" t="s">
        <v>63</v>
      </c>
      <c r="C60" s="13">
        <v>502.9</v>
      </c>
      <c r="D60" s="14">
        <v>502.9</v>
      </c>
    </row>
    <row r="61" spans="1:4" s="17" customFormat="1" ht="67.5" customHeight="1" x14ac:dyDescent="0.25">
      <c r="A61" s="15">
        <v>2</v>
      </c>
      <c r="B61" s="16" t="s">
        <v>64</v>
      </c>
      <c r="C61" s="13">
        <v>220.42000000000002</v>
      </c>
      <c r="D61" s="14">
        <v>440.84000000000003</v>
      </c>
    </row>
    <row r="62" spans="1:4" s="8" customFormat="1" ht="84.75" customHeight="1" x14ac:dyDescent="0.25">
      <c r="A62" s="9">
        <v>2</v>
      </c>
      <c r="B62" s="10" t="s">
        <v>65</v>
      </c>
      <c r="C62" s="13">
        <v>437.72629999999998</v>
      </c>
      <c r="D62" s="14">
        <v>875.45259999999996</v>
      </c>
    </row>
    <row r="63" spans="1:4" s="8" customFormat="1" ht="68.25" customHeight="1" x14ac:dyDescent="0.25">
      <c r="A63" s="9">
        <v>2</v>
      </c>
      <c r="B63" s="10" t="s">
        <v>66</v>
      </c>
      <c r="C63" s="13">
        <v>148.72999999999999</v>
      </c>
      <c r="D63" s="14">
        <v>297.45999999999998</v>
      </c>
    </row>
    <row r="64" spans="1:4" s="8" customFormat="1" x14ac:dyDescent="0.25">
      <c r="A64" s="4"/>
      <c r="B64" s="5" t="s">
        <v>2</v>
      </c>
      <c r="C64" s="7"/>
      <c r="D64" s="7"/>
    </row>
    <row r="65" spans="1:4" s="8" customFormat="1" ht="141" customHeight="1" x14ac:dyDescent="0.25">
      <c r="A65" s="9">
        <v>1</v>
      </c>
      <c r="B65" s="10" t="s">
        <v>67</v>
      </c>
      <c r="C65" s="13">
        <v>1059.3</v>
      </c>
      <c r="D65" s="14">
        <v>1059.3</v>
      </c>
    </row>
    <row r="66" spans="1:4" s="8" customFormat="1" ht="48" customHeight="1" x14ac:dyDescent="0.25">
      <c r="A66" s="9">
        <v>1</v>
      </c>
      <c r="B66" s="10" t="s">
        <v>68</v>
      </c>
      <c r="C66" s="13">
        <v>428</v>
      </c>
      <c r="D66" s="14">
        <v>428</v>
      </c>
    </row>
    <row r="67" spans="1:4" s="8" customFormat="1" ht="48" customHeight="1" x14ac:dyDescent="0.25">
      <c r="A67" s="9">
        <v>1</v>
      </c>
      <c r="B67" s="10" t="s">
        <v>69</v>
      </c>
      <c r="C67" s="13">
        <v>3745</v>
      </c>
      <c r="D67" s="14">
        <v>3745</v>
      </c>
    </row>
    <row r="68" spans="1:4" s="8" customFormat="1" ht="63" customHeight="1" x14ac:dyDescent="0.25">
      <c r="A68" s="9">
        <v>1</v>
      </c>
      <c r="B68" s="10" t="s">
        <v>70</v>
      </c>
      <c r="C68" s="13">
        <v>3227.9760000000001</v>
      </c>
      <c r="D68" s="14">
        <v>3227.9760000000001</v>
      </c>
    </row>
    <row r="69" spans="1:4" s="8" customFormat="1" ht="58.5" customHeight="1" x14ac:dyDescent="0.25">
      <c r="A69" s="9">
        <v>2</v>
      </c>
      <c r="B69" s="10" t="s">
        <v>71</v>
      </c>
      <c r="C69" s="13">
        <v>149.80000000000001</v>
      </c>
      <c r="D69" s="14">
        <v>299.60000000000002</v>
      </c>
    </row>
    <row r="70" spans="1:4" s="10" customFormat="1" ht="48" customHeight="1" x14ac:dyDescent="0.25">
      <c r="A70" s="15">
        <v>2</v>
      </c>
      <c r="B70" s="10" t="s">
        <v>72</v>
      </c>
      <c r="C70" s="13">
        <v>1284</v>
      </c>
      <c r="D70" s="14">
        <v>2568</v>
      </c>
    </row>
    <row r="71" spans="1:4" s="10" customFormat="1" ht="48" customHeight="1" x14ac:dyDescent="0.25">
      <c r="A71" s="15">
        <v>1</v>
      </c>
      <c r="B71" s="10" t="s">
        <v>73</v>
      </c>
      <c r="C71" s="13">
        <v>2247</v>
      </c>
      <c r="D71" s="14">
        <v>2247</v>
      </c>
    </row>
    <row r="72" spans="1:4" s="8" customFormat="1" x14ac:dyDescent="0.25">
      <c r="A72" s="4"/>
      <c r="B72" s="5" t="s">
        <v>74</v>
      </c>
      <c r="C72" s="6"/>
      <c r="D72" s="7"/>
    </row>
    <row r="73" spans="1:4" s="8" customFormat="1" ht="48" customHeight="1" x14ac:dyDescent="0.25">
      <c r="A73" s="9">
        <v>1</v>
      </c>
      <c r="B73" s="10" t="s">
        <v>75</v>
      </c>
      <c r="C73" s="13">
        <v>1444.5</v>
      </c>
      <c r="D73" s="14">
        <v>1444.5</v>
      </c>
    </row>
    <row r="74" spans="1:4" s="8" customFormat="1" ht="48" customHeight="1" x14ac:dyDescent="0.25">
      <c r="A74" s="9">
        <v>200</v>
      </c>
      <c r="B74" s="10" t="s">
        <v>76</v>
      </c>
      <c r="C74" s="13">
        <v>4.28</v>
      </c>
      <c r="D74" s="14">
        <v>856</v>
      </c>
    </row>
    <row r="75" spans="1:4" s="8" customFormat="1" ht="48" customHeight="1" x14ac:dyDescent="0.25">
      <c r="A75" s="9">
        <v>1</v>
      </c>
      <c r="B75" s="10" t="s">
        <v>77</v>
      </c>
      <c r="C75" s="13">
        <v>1605</v>
      </c>
      <c r="D75" s="14">
        <v>1605</v>
      </c>
    </row>
    <row r="76" spans="1:4" s="8" customFormat="1" x14ac:dyDescent="0.25">
      <c r="A76" s="4"/>
      <c r="B76" s="5" t="s">
        <v>78</v>
      </c>
      <c r="C76" s="6"/>
      <c r="D76" s="7"/>
    </row>
    <row r="77" spans="1:4" s="8" customFormat="1" ht="48" customHeight="1" x14ac:dyDescent="0.25">
      <c r="A77" s="9">
        <v>10</v>
      </c>
      <c r="B77" s="10" t="s">
        <v>79</v>
      </c>
      <c r="C77" s="13">
        <v>17.12</v>
      </c>
      <c r="D77" s="14">
        <v>171.20000000000002</v>
      </c>
    </row>
    <row r="78" spans="1:4" s="8" customFormat="1" ht="48" customHeight="1" x14ac:dyDescent="0.25">
      <c r="A78" s="9">
        <v>200</v>
      </c>
      <c r="B78" s="10" t="s">
        <v>80</v>
      </c>
      <c r="C78" s="13">
        <v>0.95230000000000004</v>
      </c>
      <c r="D78" s="14">
        <v>190.46</v>
      </c>
    </row>
    <row r="79" spans="1:4" s="8" customFormat="1" ht="48" customHeight="1" x14ac:dyDescent="0.25">
      <c r="A79" s="9">
        <v>200</v>
      </c>
      <c r="B79" s="10" t="s">
        <v>81</v>
      </c>
      <c r="C79" s="13">
        <v>1.8404</v>
      </c>
      <c r="D79" s="14">
        <v>368.08</v>
      </c>
    </row>
    <row r="80" spans="1:4" s="8" customFormat="1" ht="48" customHeight="1" x14ac:dyDescent="0.25">
      <c r="A80" s="9">
        <v>300</v>
      </c>
      <c r="B80" s="10" t="s">
        <v>82</v>
      </c>
      <c r="C80" s="13">
        <v>0.63129999999999997</v>
      </c>
      <c r="D80" s="14">
        <v>189.39</v>
      </c>
    </row>
    <row r="81" spans="1:4" s="8" customFormat="1" ht="48" customHeight="1" x14ac:dyDescent="0.25">
      <c r="A81" s="9">
        <v>100</v>
      </c>
      <c r="B81" s="10" t="s">
        <v>83</v>
      </c>
      <c r="C81" s="13">
        <v>1.1021000000000001</v>
      </c>
      <c r="D81" s="14">
        <v>110.21000000000001</v>
      </c>
    </row>
    <row r="82" spans="1:4" s="8" customFormat="1" ht="48" customHeight="1" x14ac:dyDescent="0.25">
      <c r="A82" s="9">
        <v>10</v>
      </c>
      <c r="B82" s="10" t="s">
        <v>84</v>
      </c>
      <c r="C82" s="13">
        <v>6.8480000000000008</v>
      </c>
      <c r="D82" s="14">
        <v>68.48</v>
      </c>
    </row>
    <row r="83" spans="1:4" s="8" customFormat="1" ht="48" customHeight="1" x14ac:dyDescent="0.25">
      <c r="A83" s="9">
        <v>15</v>
      </c>
      <c r="B83" s="10" t="s">
        <v>85</v>
      </c>
      <c r="C83" s="13">
        <v>6.7409999999999997</v>
      </c>
      <c r="D83" s="14">
        <v>101.11499999999999</v>
      </c>
    </row>
    <row r="84" spans="1:4" s="8" customFormat="1" ht="48" customHeight="1" x14ac:dyDescent="0.25">
      <c r="A84" s="9">
        <v>5</v>
      </c>
      <c r="B84" s="10" t="s">
        <v>86</v>
      </c>
      <c r="C84" s="13">
        <v>24.61</v>
      </c>
      <c r="D84" s="14">
        <v>123.05</v>
      </c>
    </row>
    <row r="85" spans="1:4" s="17" customFormat="1" ht="48" customHeight="1" x14ac:dyDescent="0.25">
      <c r="A85" s="15">
        <v>5</v>
      </c>
      <c r="B85" s="16" t="s">
        <v>87</v>
      </c>
      <c r="C85" s="11">
        <v>372.16739999999999</v>
      </c>
      <c r="D85" s="12">
        <v>1860.837</v>
      </c>
    </row>
    <row r="86" spans="1:4" s="17" customFormat="1" ht="86.25" customHeight="1" thickBot="1" x14ac:dyDescent="0.3">
      <c r="A86" s="15">
        <v>3</v>
      </c>
      <c r="B86" s="16" t="s">
        <v>88</v>
      </c>
      <c r="C86" s="11">
        <v>438.45389999999998</v>
      </c>
      <c r="D86" s="12">
        <v>1315.3616999999999</v>
      </c>
    </row>
    <row r="87" spans="1:4" s="8" customFormat="1" ht="33" customHeight="1" thickBot="1" x14ac:dyDescent="0.3">
      <c r="A87" s="30" t="s">
        <v>89</v>
      </c>
      <c r="B87" s="30"/>
      <c r="C87" s="21"/>
      <c r="D87" s="21">
        <v>151572.47639999999</v>
      </c>
    </row>
    <row r="88" spans="1:4" s="8" customFormat="1" ht="48" customHeight="1" x14ac:dyDescent="0.25">
      <c r="A88" s="22"/>
      <c r="B88" s="23"/>
      <c r="C88" s="24"/>
      <c r="D88" s="25"/>
    </row>
    <row r="89" spans="1:4" s="8" customFormat="1" ht="48" customHeight="1" x14ac:dyDescent="0.25">
      <c r="A89" s="9"/>
      <c r="B89" s="10"/>
      <c r="C89" s="26"/>
      <c r="D89" s="27"/>
    </row>
    <row r="90" spans="1:4" s="8" customFormat="1" ht="48" customHeight="1" x14ac:dyDescent="0.25">
      <c r="A90" s="9"/>
      <c r="B90" s="10"/>
      <c r="C90" s="26"/>
      <c r="D90" s="27"/>
    </row>
    <row r="91" spans="1:4" s="8" customFormat="1" ht="48" customHeight="1" x14ac:dyDescent="0.25">
      <c r="A91" s="9"/>
      <c r="B91" s="10"/>
      <c r="C91" s="26"/>
      <c r="D91" s="27"/>
    </row>
    <row r="92" spans="1:4" s="8" customFormat="1" ht="48" customHeight="1" x14ac:dyDescent="0.25">
      <c r="A92" s="9"/>
      <c r="B92" s="10"/>
      <c r="C92" s="26"/>
      <c r="D92" s="27"/>
    </row>
    <row r="93" spans="1:4" s="8" customFormat="1" ht="48" customHeight="1" x14ac:dyDescent="0.25">
      <c r="A93" s="9"/>
      <c r="B93" s="10"/>
      <c r="C93" s="26"/>
      <c r="D93" s="27"/>
    </row>
    <row r="94" spans="1:4" s="8" customFormat="1" ht="48" customHeight="1" x14ac:dyDescent="0.25">
      <c r="A94" s="9"/>
      <c r="B94" s="10"/>
      <c r="C94" s="26"/>
      <c r="D94" s="27"/>
    </row>
    <row r="95" spans="1:4" s="8" customFormat="1" ht="48" customHeight="1" x14ac:dyDescent="0.25">
      <c r="A95" s="9"/>
      <c r="B95" s="10"/>
      <c r="C95" s="26"/>
      <c r="D95" s="27"/>
    </row>
    <row r="96" spans="1:4" s="8" customFormat="1" ht="48" customHeight="1" x14ac:dyDescent="0.25">
      <c r="A96" s="9"/>
      <c r="B96" s="10"/>
      <c r="C96" s="26"/>
      <c r="D96" s="27"/>
    </row>
    <row r="97" spans="1:4" s="8" customFormat="1" ht="48" customHeight="1" x14ac:dyDescent="0.25">
      <c r="A97" s="9"/>
      <c r="B97" s="10"/>
      <c r="C97" s="26"/>
      <c r="D97" s="27"/>
    </row>
    <row r="98" spans="1:4" s="8" customFormat="1" ht="48" customHeight="1" x14ac:dyDescent="0.25">
      <c r="A98" s="9"/>
      <c r="B98" s="10"/>
      <c r="C98" s="26"/>
      <c r="D98" s="27"/>
    </row>
    <row r="99" spans="1:4" s="8" customFormat="1" ht="48" customHeight="1" x14ac:dyDescent="0.25">
      <c r="A99" s="9"/>
      <c r="B99" s="10"/>
      <c r="C99" s="26"/>
      <c r="D99" s="27"/>
    </row>
    <row r="100" spans="1:4" s="8" customFormat="1" ht="48" customHeight="1" x14ac:dyDescent="0.25">
      <c r="A100" s="9"/>
      <c r="B100" s="10"/>
      <c r="C100" s="26"/>
      <c r="D100" s="27"/>
    </row>
    <row r="101" spans="1:4" s="8" customFormat="1" ht="48" customHeight="1" x14ac:dyDescent="0.25">
      <c r="A101" s="9"/>
      <c r="B101" s="10"/>
      <c r="C101" s="26"/>
      <c r="D101" s="27"/>
    </row>
    <row r="102" spans="1:4" s="8" customFormat="1" ht="48" customHeight="1" x14ac:dyDescent="0.25">
      <c r="A102" s="9"/>
      <c r="B102" s="10"/>
      <c r="C102" s="26"/>
      <c r="D102" s="27"/>
    </row>
    <row r="103" spans="1:4" s="8" customFormat="1" ht="48" customHeight="1" x14ac:dyDescent="0.25">
      <c r="A103" s="9"/>
      <c r="B103" s="10"/>
      <c r="C103" s="26"/>
      <c r="D103" s="27"/>
    </row>
    <row r="104" spans="1:4" s="8" customFormat="1" ht="48" customHeight="1" x14ac:dyDescent="0.25">
      <c r="A104" s="9"/>
      <c r="B104" s="10"/>
      <c r="C104" s="26"/>
      <c r="D104" s="27"/>
    </row>
    <row r="105" spans="1:4" s="8" customFormat="1" ht="48" customHeight="1" x14ac:dyDescent="0.25">
      <c r="A105" s="9"/>
      <c r="B105" s="10"/>
      <c r="C105" s="26"/>
      <c r="D105" s="27"/>
    </row>
    <row r="106" spans="1:4" s="8" customFormat="1" ht="48" customHeight="1" x14ac:dyDescent="0.25">
      <c r="A106" s="9"/>
      <c r="B106" s="10"/>
      <c r="C106" s="26"/>
      <c r="D106" s="27"/>
    </row>
    <row r="107" spans="1:4" s="8" customFormat="1" ht="48" customHeight="1" x14ac:dyDescent="0.25">
      <c r="A107" s="9"/>
      <c r="B107" s="10"/>
      <c r="C107" s="26"/>
      <c r="D107" s="27"/>
    </row>
    <row r="108" spans="1:4" s="8" customFormat="1" ht="48" customHeight="1" x14ac:dyDescent="0.25">
      <c r="A108" s="9"/>
      <c r="B108" s="10"/>
      <c r="C108" s="26"/>
      <c r="D108" s="27"/>
    </row>
    <row r="109" spans="1:4" s="8" customFormat="1" ht="48" customHeight="1" x14ac:dyDescent="0.25">
      <c r="A109" s="9"/>
      <c r="B109" s="10"/>
      <c r="C109" s="26"/>
      <c r="D109" s="27"/>
    </row>
    <row r="110" spans="1:4" s="8" customFormat="1" ht="48" customHeight="1" x14ac:dyDescent="0.25">
      <c r="A110" s="9"/>
      <c r="B110" s="10"/>
      <c r="C110" s="26"/>
      <c r="D110" s="27"/>
    </row>
    <row r="111" spans="1:4" s="8" customFormat="1" ht="48" customHeight="1" x14ac:dyDescent="0.25">
      <c r="A111" s="9"/>
      <c r="B111" s="10"/>
      <c r="C111" s="26"/>
      <c r="D111" s="27"/>
    </row>
    <row r="112" spans="1:4" s="8" customFormat="1" ht="48" customHeight="1" x14ac:dyDescent="0.25">
      <c r="A112" s="9"/>
      <c r="B112" s="10"/>
      <c r="C112" s="26"/>
      <c r="D112" s="27"/>
    </row>
    <row r="113" spans="1:4" s="8" customFormat="1" ht="48" customHeight="1" x14ac:dyDescent="0.25">
      <c r="A113" s="9"/>
      <c r="B113" s="10"/>
      <c r="C113" s="26"/>
      <c r="D113" s="27"/>
    </row>
    <row r="114" spans="1:4" s="8" customFormat="1" ht="48" customHeight="1" x14ac:dyDescent="0.25">
      <c r="A114" s="9"/>
      <c r="B114" s="10"/>
      <c r="C114" s="26"/>
      <c r="D114" s="27"/>
    </row>
    <row r="115" spans="1:4" s="8" customFormat="1" ht="48" customHeight="1" x14ac:dyDescent="0.25">
      <c r="A115" s="9"/>
      <c r="B115" s="10"/>
      <c r="C115" s="26"/>
      <c r="D115" s="27"/>
    </row>
    <row r="116" spans="1:4" s="8" customFormat="1" ht="48" customHeight="1" x14ac:dyDescent="0.25">
      <c r="A116" s="9"/>
      <c r="B116" s="10"/>
      <c r="C116" s="26"/>
      <c r="D116" s="27"/>
    </row>
    <row r="117" spans="1:4" s="8" customFormat="1" ht="48" customHeight="1" x14ac:dyDescent="0.25">
      <c r="A117" s="9"/>
      <c r="B117" s="10"/>
      <c r="C117" s="26"/>
      <c r="D117" s="27"/>
    </row>
    <row r="118" spans="1:4" s="8" customFormat="1" ht="48" customHeight="1" x14ac:dyDescent="0.25">
      <c r="A118" s="9"/>
      <c r="B118" s="10"/>
      <c r="C118" s="26"/>
      <c r="D118" s="27"/>
    </row>
    <row r="119" spans="1:4" s="8" customFormat="1" ht="48" customHeight="1" x14ac:dyDescent="0.25">
      <c r="A119" s="9"/>
      <c r="B119" s="10"/>
      <c r="C119" s="26"/>
      <c r="D119" s="27"/>
    </row>
    <row r="120" spans="1:4" s="8" customFormat="1" ht="48" customHeight="1" x14ac:dyDescent="0.25">
      <c r="A120" s="9"/>
      <c r="B120" s="10"/>
      <c r="C120" s="26"/>
      <c r="D120" s="27"/>
    </row>
    <row r="121" spans="1:4" s="8" customFormat="1" ht="48" customHeight="1" x14ac:dyDescent="0.25">
      <c r="A121" s="9"/>
      <c r="B121" s="10"/>
      <c r="C121" s="26"/>
      <c r="D121" s="28">
        <v>303144.95279999997</v>
      </c>
    </row>
    <row r="122" spans="1:4" customFormat="1" x14ac:dyDescent="0.25">
      <c r="A122" s="1"/>
      <c r="B122" s="2"/>
      <c r="C122" s="29"/>
    </row>
    <row r="123" spans="1:4" customFormat="1" x14ac:dyDescent="0.25">
      <c r="A123" s="1"/>
      <c r="B123" s="2"/>
      <c r="C123" s="29"/>
    </row>
    <row r="124" spans="1:4" customFormat="1" x14ac:dyDescent="0.25">
      <c r="A124" s="1"/>
      <c r="B124" s="2"/>
      <c r="C124" s="29"/>
    </row>
    <row r="125" spans="1:4" customFormat="1" x14ac:dyDescent="0.25">
      <c r="A125" s="1"/>
      <c r="B125" s="2"/>
      <c r="C125" s="29"/>
    </row>
    <row r="126" spans="1:4" customFormat="1" x14ac:dyDescent="0.25">
      <c r="A126" s="1"/>
      <c r="B126" s="2"/>
      <c r="C126" s="29"/>
    </row>
    <row r="127" spans="1:4" customFormat="1" x14ac:dyDescent="0.25">
      <c r="A127" s="1"/>
      <c r="B127" s="2"/>
      <c r="C127" s="29"/>
    </row>
    <row r="128" spans="1:4" customFormat="1" x14ac:dyDescent="0.25">
      <c r="A128" s="1"/>
      <c r="B128" s="2"/>
      <c r="C128" s="29"/>
    </row>
    <row r="129" spans="1:3" customFormat="1" x14ac:dyDescent="0.25">
      <c r="A129" s="1"/>
      <c r="B129" s="2"/>
      <c r="C129" s="29"/>
    </row>
    <row r="130" spans="1:3" customFormat="1" x14ac:dyDescent="0.25">
      <c r="A130" s="1"/>
      <c r="B130" s="2"/>
      <c r="C130" s="29"/>
    </row>
    <row r="131" spans="1:3" customFormat="1" x14ac:dyDescent="0.25">
      <c r="A131" s="1"/>
      <c r="B131" s="2"/>
      <c r="C131" s="29"/>
    </row>
    <row r="132" spans="1:3" customFormat="1" x14ac:dyDescent="0.25">
      <c r="A132" s="1"/>
      <c r="B132" s="2"/>
      <c r="C132" s="29"/>
    </row>
    <row r="133" spans="1:3" customFormat="1" x14ac:dyDescent="0.25">
      <c r="A133" s="1"/>
      <c r="B133" s="2"/>
      <c r="C133" s="29"/>
    </row>
    <row r="134" spans="1:3" customFormat="1" x14ac:dyDescent="0.25">
      <c r="A134" s="1"/>
      <c r="B134" s="2"/>
      <c r="C134" s="29"/>
    </row>
    <row r="135" spans="1:3" customFormat="1" x14ac:dyDescent="0.25">
      <c r="A135" s="1"/>
      <c r="B135" s="2"/>
      <c r="C135" s="29"/>
    </row>
    <row r="136" spans="1:3" customFormat="1" x14ac:dyDescent="0.25">
      <c r="A136" s="1"/>
      <c r="B136" s="2"/>
      <c r="C136" s="29"/>
    </row>
    <row r="137" spans="1:3" customFormat="1" x14ac:dyDescent="0.25">
      <c r="A137" s="1"/>
      <c r="B137" s="2"/>
      <c r="C137" s="29"/>
    </row>
    <row r="138" spans="1:3" customFormat="1" x14ac:dyDescent="0.25">
      <c r="A138" s="1"/>
      <c r="B138" s="2"/>
      <c r="C138" s="29"/>
    </row>
    <row r="139" spans="1:3" customFormat="1" x14ac:dyDescent="0.25">
      <c r="A139" s="1"/>
      <c r="B139" s="2"/>
      <c r="C139" s="29"/>
    </row>
    <row r="140" spans="1:3" customFormat="1" x14ac:dyDescent="0.25">
      <c r="A140" s="1"/>
      <c r="B140" s="2"/>
      <c r="C140" s="29"/>
    </row>
    <row r="141" spans="1:3" customFormat="1" x14ac:dyDescent="0.25">
      <c r="A141" s="1"/>
      <c r="B141" s="2"/>
      <c r="C141" s="29"/>
    </row>
    <row r="142" spans="1:3" customFormat="1" x14ac:dyDescent="0.25">
      <c r="A142" s="1"/>
      <c r="B142" s="2"/>
      <c r="C142" s="29"/>
    </row>
    <row r="143" spans="1:3" customFormat="1" x14ac:dyDescent="0.25">
      <c r="A143" s="1"/>
      <c r="B143" s="2"/>
      <c r="C143" s="29"/>
    </row>
    <row r="144" spans="1:3" customFormat="1" x14ac:dyDescent="0.25">
      <c r="A144" s="1"/>
      <c r="B144" s="2"/>
      <c r="C144" s="29"/>
    </row>
    <row r="145" spans="1:3" customFormat="1" x14ac:dyDescent="0.25">
      <c r="A145" s="1"/>
      <c r="B145" s="2"/>
      <c r="C145" s="29"/>
    </row>
    <row r="146" spans="1:3" customFormat="1" x14ac:dyDescent="0.25">
      <c r="A146" s="1"/>
      <c r="B146" s="2"/>
      <c r="C146" s="29"/>
    </row>
    <row r="147" spans="1:3" customFormat="1" x14ac:dyDescent="0.25">
      <c r="A147" s="1"/>
      <c r="B147" s="2"/>
      <c r="C147" s="29"/>
    </row>
    <row r="148" spans="1:3" customFormat="1" x14ac:dyDescent="0.25">
      <c r="A148" s="1"/>
      <c r="B148" s="2"/>
      <c r="C148" s="29"/>
    </row>
    <row r="149" spans="1:3" customFormat="1" x14ac:dyDescent="0.25">
      <c r="A149" s="1"/>
      <c r="B149" s="2"/>
      <c r="C149" s="29"/>
    </row>
    <row r="150" spans="1:3" customFormat="1" x14ac:dyDescent="0.25">
      <c r="A150" s="1"/>
      <c r="B150" s="2"/>
      <c r="C150" s="29"/>
    </row>
    <row r="151" spans="1:3" customFormat="1" x14ac:dyDescent="0.25">
      <c r="A151" s="1"/>
      <c r="B151" s="2"/>
      <c r="C151" s="29"/>
    </row>
    <row r="152" spans="1:3" customFormat="1" x14ac:dyDescent="0.25">
      <c r="A152" s="1"/>
      <c r="B152" s="2"/>
      <c r="C152" s="29"/>
    </row>
    <row r="153" spans="1:3" customFormat="1" x14ac:dyDescent="0.25">
      <c r="A153" s="1"/>
      <c r="B153" s="2"/>
      <c r="C153" s="29"/>
    </row>
    <row r="154" spans="1:3" customFormat="1" x14ac:dyDescent="0.25">
      <c r="A154" s="1"/>
      <c r="B154" s="2"/>
      <c r="C154" s="29"/>
    </row>
    <row r="155" spans="1:3" customFormat="1" x14ac:dyDescent="0.25">
      <c r="A155" s="1"/>
      <c r="B155" s="2"/>
      <c r="C155" s="29"/>
    </row>
    <row r="156" spans="1:3" customFormat="1" x14ac:dyDescent="0.25">
      <c r="A156" s="1"/>
      <c r="B156" s="2"/>
      <c r="C156" s="29"/>
    </row>
    <row r="157" spans="1:3" customFormat="1" x14ac:dyDescent="0.25">
      <c r="A157" s="1"/>
      <c r="B157" s="2"/>
      <c r="C157" s="29"/>
    </row>
    <row r="158" spans="1:3" customFormat="1" x14ac:dyDescent="0.25">
      <c r="A158" s="1"/>
      <c r="B158" s="2"/>
      <c r="C158" s="29"/>
    </row>
    <row r="159" spans="1:3" customFormat="1" x14ac:dyDescent="0.25">
      <c r="A159" s="1"/>
      <c r="B159" s="2"/>
      <c r="C159" s="29"/>
    </row>
    <row r="160" spans="1:3" customFormat="1" x14ac:dyDescent="0.25">
      <c r="A160" s="1"/>
      <c r="B160" s="2"/>
      <c r="C160" s="29"/>
    </row>
    <row r="161" spans="1:3" customFormat="1" x14ac:dyDescent="0.25">
      <c r="A161" s="1"/>
      <c r="B161" s="2"/>
      <c r="C161" s="29"/>
    </row>
    <row r="162" spans="1:3" customFormat="1" x14ac:dyDescent="0.25">
      <c r="A162" s="1"/>
      <c r="B162" s="2"/>
      <c r="C162" s="29"/>
    </row>
    <row r="163" spans="1:3" customFormat="1" x14ac:dyDescent="0.25">
      <c r="A163" s="1"/>
      <c r="B163" s="2"/>
      <c r="C163" s="29"/>
    </row>
    <row r="164" spans="1:3" customFormat="1" x14ac:dyDescent="0.25">
      <c r="A164" s="1"/>
      <c r="B164" s="2"/>
      <c r="C164" s="29"/>
    </row>
    <row r="165" spans="1:3" customFormat="1" x14ac:dyDescent="0.25">
      <c r="A165" s="1"/>
      <c r="B165" s="2"/>
      <c r="C165" s="29"/>
    </row>
    <row r="166" spans="1:3" customFormat="1" x14ac:dyDescent="0.25">
      <c r="A166" s="1"/>
      <c r="B166" s="2"/>
      <c r="C166" s="29"/>
    </row>
    <row r="167" spans="1:3" customFormat="1" x14ac:dyDescent="0.25">
      <c r="A167" s="1"/>
      <c r="B167" s="2"/>
      <c r="C167" s="29"/>
    </row>
  </sheetData>
  <mergeCells count="2">
    <mergeCell ref="A87:B87"/>
    <mergeCell ref="A1:D1"/>
  </mergeCells>
  <pageMargins left="0.70866141732283516" right="0.70866141732283516" top="0.74803149606299213" bottom="0.74803149606299213" header="0.31496062992126012" footer="0.31496062992126012"/>
  <pageSetup paperSize="0" scale="46" fitToWidth="0" fitToHeight="0" orientation="portrait" horizontalDpi="0" verticalDpi="0" copies="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Estimació_costos_projecte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Pique</dc:creator>
  <cp:lastModifiedBy>Roger Esplugas</cp:lastModifiedBy>
  <cp:lastPrinted>2024-02-09T09:48:46Z</cp:lastPrinted>
  <dcterms:created xsi:type="dcterms:W3CDTF">2019-07-22T15:09:54Z</dcterms:created>
  <dcterms:modified xsi:type="dcterms:W3CDTF">2024-10-08T08:44:03Z</dcterms:modified>
</cp:coreProperties>
</file>