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EN PREPARACIÓ\PASTES I CONSERVES PAPIOL\"/>
    </mc:Choice>
  </mc:AlternateContent>
  <xr:revisionPtr revIDLastSave="0" documentId="13_ncr:1_{0D995591-DC7B-48B3-B66C-BC954A167E21}" xr6:coauthVersionLast="47" xr6:coauthVersionMax="47" xr10:uidLastSave="{00000000-0000-0000-0000-000000000000}"/>
  <bookViews>
    <workbookView xWindow="57480" yWindow="-75" windowWidth="29040" windowHeight="15720" xr2:uid="{00000000-000D-0000-FFFF-FFFF00000000}"/>
  </bookViews>
  <sheets>
    <sheet name="ANNEX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E55" i="1"/>
  <c r="G5" i="1"/>
  <c r="E44" i="1"/>
  <c r="G44" i="1" s="1"/>
  <c r="H44" i="1" s="1"/>
  <c r="E45" i="1"/>
  <c r="G45" i="1" s="1"/>
  <c r="H45" i="1" s="1"/>
  <c r="E46" i="1"/>
  <c r="G46" i="1" s="1"/>
  <c r="H46" i="1" s="1"/>
  <c r="E47" i="1"/>
  <c r="G47" i="1"/>
  <c r="H47" i="1" s="1"/>
  <c r="E48" i="1"/>
  <c r="G48" i="1" s="1"/>
  <c r="H48" i="1" s="1"/>
  <c r="E49" i="1"/>
  <c r="G49" i="1" s="1"/>
  <c r="H49" i="1" s="1"/>
  <c r="E50" i="1"/>
  <c r="G50" i="1" s="1"/>
  <c r="H50" i="1" s="1"/>
  <c r="E51" i="1"/>
  <c r="G51" i="1" s="1"/>
  <c r="H51" i="1" s="1"/>
  <c r="E52" i="1"/>
  <c r="G52" i="1" s="1"/>
  <c r="H52" i="1" s="1"/>
  <c r="E53" i="1"/>
  <c r="G53" i="1" s="1"/>
  <c r="H53" i="1" s="1"/>
  <c r="E54" i="1"/>
  <c r="G54" i="1"/>
  <c r="H54" i="1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G6" i="1" l="1"/>
  <c r="H6" i="1" s="1"/>
  <c r="G31" i="1"/>
  <c r="H31" i="1" s="1"/>
  <c r="G40" i="1"/>
  <c r="H40" i="1" s="1"/>
  <c r="G22" i="1"/>
  <c r="H22" i="1" s="1"/>
  <c r="G18" i="1" l="1"/>
  <c r="H18" i="1" s="1"/>
  <c r="G17" i="1"/>
  <c r="H17" i="1" s="1"/>
  <c r="G13" i="1"/>
  <c r="H13" i="1" s="1"/>
  <c r="G16" i="1"/>
  <c r="H16" i="1" s="1"/>
  <c r="G8" i="1"/>
  <c r="H8" i="1" s="1"/>
  <c r="G33" i="1"/>
  <c r="H33" i="1" s="1"/>
  <c r="G12" i="1"/>
  <c r="H12" i="1" s="1"/>
  <c r="G43" i="1"/>
  <c r="H43" i="1" s="1"/>
  <c r="G35" i="1"/>
  <c r="H35" i="1" s="1"/>
  <c r="G9" i="1"/>
  <c r="H9" i="1" s="1"/>
  <c r="G7" i="1"/>
  <c r="H7" i="1" s="1"/>
  <c r="G37" i="1"/>
  <c r="H37" i="1" s="1"/>
  <c r="G23" i="1"/>
  <c r="H23" i="1" s="1"/>
  <c r="G10" i="1"/>
  <c r="H10" i="1" s="1"/>
  <c r="G32" i="1"/>
  <c r="H32" i="1" s="1"/>
  <c r="G25" i="1"/>
  <c r="H25" i="1" s="1"/>
  <c r="G26" i="1"/>
  <c r="H26" i="1" s="1"/>
  <c r="G20" i="1"/>
  <c r="H20" i="1" s="1"/>
  <c r="G15" i="1"/>
  <c r="H15" i="1" s="1"/>
  <c r="G41" i="1"/>
  <c r="H41" i="1" s="1"/>
  <c r="G28" i="1"/>
  <c r="H28" i="1" s="1"/>
  <c r="G34" i="1"/>
  <c r="H34" i="1" s="1"/>
  <c r="G38" i="1"/>
  <c r="H38" i="1" s="1"/>
  <c r="G29" i="1"/>
  <c r="H29" i="1" s="1"/>
  <c r="G24" i="1"/>
  <c r="H24" i="1" s="1"/>
  <c r="G36" i="1"/>
  <c r="H36" i="1" s="1"/>
  <c r="G39" i="1"/>
  <c r="H39" i="1" s="1"/>
  <c r="G30" i="1"/>
  <c r="H30" i="1" s="1"/>
  <c r="G11" i="1"/>
  <c r="H11" i="1" s="1"/>
  <c r="G19" i="1"/>
  <c r="H19" i="1" s="1"/>
  <c r="G42" i="1"/>
  <c r="H42" i="1" s="1"/>
  <c r="G21" i="1"/>
  <c r="H21" i="1" s="1"/>
  <c r="G27" i="1"/>
  <c r="H27" i="1" s="1"/>
  <c r="H5" i="1" l="1"/>
  <c r="G14" i="1" l="1"/>
  <c r="H14" i="1" l="1"/>
</calcChain>
</file>

<file path=xl/sharedStrings.xml><?xml version="1.0" encoding="utf-8"?>
<sst xmlns="http://schemas.openxmlformats.org/spreadsheetml/2006/main" count="97" uniqueCount="97">
  <si>
    <t>IVA</t>
  </si>
  <si>
    <t>Nº</t>
  </si>
  <si>
    <t>DESCRIPCIÓ</t>
  </si>
  <si>
    <t>QUANTITAT</t>
  </si>
  <si>
    <t>IVA €</t>
  </si>
  <si>
    <t>TOTAL + IVA</t>
  </si>
  <si>
    <t>PAPIOL</t>
  </si>
  <si>
    <t>Conserves i pastes</t>
  </si>
  <si>
    <t>CENTRE PERNIL LLESCAT (envàs fins a 500grms)</t>
  </si>
  <si>
    <t>CHOPPED GALL D'INDI PEÇA SENCERA (70% pit de gall d'indi)  (envàs fins a 500grms)</t>
  </si>
  <si>
    <t>FUET TALLAT (90% Carn de porc)  (envàs fins a 500grms)</t>
  </si>
  <si>
    <t>LLONGANISSA LLESCAT (90% Carn de porc)  (envàs fins a 500grms)</t>
  </si>
  <si>
    <t>PERNIL CUIT EXT LLESCAT  (envàs fins a 500grms)</t>
  </si>
  <si>
    <t>XORIçO VELA LLESCAT  (envàs fins a 500grms)</t>
  </si>
  <si>
    <t>A10201</t>
  </si>
  <si>
    <t>COCA DE BESCUIT</t>
  </si>
  <si>
    <t>A10203</t>
  </si>
  <si>
    <t>GALETES MARIA (envàs fins a 1kg)</t>
  </si>
  <si>
    <t>A10214</t>
  </si>
  <si>
    <t>OLIVES VERDES FARC ANXOVA  (Envàs fins 600gr)</t>
  </si>
  <si>
    <t>A10217</t>
  </si>
  <si>
    <t>PATATAS XIPS FREGIDES AMB OLI D'OLIVA</t>
  </si>
  <si>
    <t>A10237</t>
  </si>
  <si>
    <t>CAFÈ MOLT DESCAFEINAT (Envàs fins a 500grms)</t>
  </si>
  <si>
    <t>A10242</t>
  </si>
  <si>
    <t>EDULCORANT EN POLS</t>
  </si>
  <si>
    <t>A10253</t>
  </si>
  <si>
    <t>MARGARINA VEGETAL (Envàs fins 250gr)</t>
  </si>
  <si>
    <t>A10257</t>
  </si>
  <si>
    <t>PA DE MOTLLE BLANC 11X11</t>
  </si>
  <si>
    <t>A10271</t>
  </si>
  <si>
    <t>SUCRE BLANC (Envàs fins a 1kg)</t>
  </si>
  <si>
    <t>A10312</t>
  </si>
  <si>
    <t>CACAU SOLUBLE  SENSE SUCRE</t>
  </si>
  <si>
    <t>A10329</t>
  </si>
  <si>
    <t>GALETES SENSE GLUTEN I SENSE SUCRE (envàs fins 1kg)</t>
  </si>
  <si>
    <t>A10335</t>
  </si>
  <si>
    <t>GELATINA S/SUCRE 4 GUSTOS</t>
  </si>
  <si>
    <t>A10347</t>
  </si>
  <si>
    <t>MELMELADA DE MADUIXA SENSE SUCRE (envàs fins 500grms)</t>
  </si>
  <si>
    <t>A10350</t>
  </si>
  <si>
    <t>MELMELADA DE PRÉSSEC SENSE SUCRE (envàs fins 500grms)</t>
  </si>
  <si>
    <t>A10355</t>
  </si>
  <si>
    <t>NEULES ARTESANES</t>
  </si>
  <si>
    <t>A10358</t>
  </si>
  <si>
    <t>POLVORONS ASSORTIMENT</t>
  </si>
  <si>
    <t>A10370</t>
  </si>
  <si>
    <t>TORRÓ ALACANT SUPREMA</t>
  </si>
  <si>
    <t>A10372</t>
  </si>
  <si>
    <t>TORRÓ CREMA CREMADA SENSE SUCRE</t>
  </si>
  <si>
    <t>A10373</t>
  </si>
  <si>
    <t>TORRÓ EN PORCIONS S/SUCRE TOU</t>
  </si>
  <si>
    <t>A10376</t>
  </si>
  <si>
    <t>TORRÓ PORCIONS XOCOLATA CRUIXENT S/SUCRE</t>
  </si>
  <si>
    <t>A10504</t>
  </si>
  <si>
    <t>XOCOLATA EN POLS A LA TASSA S/GLUTEN</t>
  </si>
  <si>
    <t>A10385</t>
  </si>
  <si>
    <t>XOCOLATA NEGRA SENSE SUCRE</t>
  </si>
  <si>
    <t>A10408</t>
  </si>
  <si>
    <t>FORMATGE CURAT TALLAT (envàs fins 500grms)</t>
  </si>
  <si>
    <t>A10409</t>
  </si>
  <si>
    <t>FORMATGE EDAM LLESCAT (envàs fins a 500grms)</t>
  </si>
  <si>
    <t>A10435</t>
  </si>
  <si>
    <t>INFUSIÓ CAMAMILLA (100sobres)</t>
  </si>
  <si>
    <t>A10438</t>
  </si>
  <si>
    <t>INFUSIÓ POLIOL MENTA (100sobres)</t>
  </si>
  <si>
    <t>A10440</t>
  </si>
  <si>
    <t>INFUSIÓ TIL.LA (100sobres)</t>
  </si>
  <si>
    <t>A10453</t>
  </si>
  <si>
    <t>OLI OLIVA VERGE EXTRA (envàs fins a 1L)</t>
  </si>
  <si>
    <t>IOGURT NATURAL</t>
  </si>
  <si>
    <t>IOGURT SABORS</t>
  </si>
  <si>
    <t>FLAM</t>
  </si>
  <si>
    <t>CREMA CATALANA</t>
  </si>
  <si>
    <t>IOGURT NATURAL SENSE LACTOSA</t>
  </si>
  <si>
    <t>PA TORRAT BISCOTTE SENSE GLUTEN (envàs fins a 500grms)</t>
  </si>
  <si>
    <t>COCA SANT JOAN CREMA SENSE FARCIR</t>
  </si>
  <si>
    <t>A10211</t>
  </si>
  <si>
    <t>GALETES SALADES MINI (Envàs fins a 500grms)</t>
  </si>
  <si>
    <t>A10343</t>
  </si>
  <si>
    <t>MELINDROS TOUS</t>
  </si>
  <si>
    <t>A10313</t>
  </si>
  <si>
    <t>CARAMELS SENSE SUCRE</t>
  </si>
  <si>
    <t>A10492</t>
  </si>
  <si>
    <t>COCO RATLLAT</t>
  </si>
  <si>
    <t>A10428</t>
  </si>
  <si>
    <t>AMETLLA MÒLTA</t>
  </si>
  <si>
    <t>A10456</t>
  </si>
  <si>
    <t>FARINA DE BLAT (Envàs fins a 1kg)</t>
  </si>
  <si>
    <t>A10337</t>
  </si>
  <si>
    <t>LLEVAT</t>
  </si>
  <si>
    <t>A10392</t>
  </si>
  <si>
    <t>CANYELLA MÒLTA (envàs fins 100grms)</t>
  </si>
  <si>
    <t>A10434</t>
  </si>
  <si>
    <t>PINYONS PELATS (envàs fins a 100grms)</t>
  </si>
  <si>
    <t>PREU/kg</t>
  </si>
  <si>
    <t>TOTAL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</si>
</sst>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49" fontId="5" fillId="5" borderId="1" xfId="3" applyNumberFormat="1" applyFont="1" applyFill="1" applyBorder="1" applyAlignment="1">
      <alignment horizontal="center"/>
    </xf>
    <xf numFmtId="0" fontId="5" fillId="5" borderId="1" xfId="3" applyFont="1" applyFill="1" applyBorder="1" applyAlignment="1">
      <alignment horizontal="center"/>
    </xf>
    <xf numFmtId="0" fontId="5" fillId="5" borderId="2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/>
    </xf>
    <xf numFmtId="9" fontId="3" fillId="5" borderId="2" xfId="2" applyFont="1" applyFill="1" applyBorder="1" applyAlignment="1" applyProtection="1">
      <alignment horizontal="center" vertical="center"/>
    </xf>
    <xf numFmtId="9" fontId="3" fillId="5" borderId="2" xfId="2" applyFont="1" applyFill="1" applyBorder="1" applyAlignment="1" applyProtection="1">
      <alignment horizontal="center"/>
    </xf>
    <xf numFmtId="9" fontId="3" fillId="5" borderId="1" xfId="2" applyFont="1" applyFill="1" applyBorder="1" applyAlignment="1" applyProtection="1">
      <alignment horizontal="center"/>
    </xf>
    <xf numFmtId="0" fontId="0" fillId="0" borderId="1" xfId="0" applyBorder="1"/>
    <xf numFmtId="44" fontId="0" fillId="3" borderId="1" xfId="0" applyNumberFormat="1" applyFill="1" applyBorder="1"/>
    <xf numFmtId="0" fontId="0" fillId="0" borderId="0" xfId="0" applyAlignment="1">
      <alignment horizontal="center" vertical="center"/>
    </xf>
    <xf numFmtId="44" fontId="0" fillId="0" borderId="0" xfId="1" applyFont="1" applyProtection="1"/>
    <xf numFmtId="44" fontId="0" fillId="0" borderId="0" xfId="0" applyNumberFormat="1"/>
    <xf numFmtId="9" fontId="0" fillId="0" borderId="0" xfId="2" applyFont="1" applyAlignment="1" applyProtection="1">
      <alignment horizontal="center" vertical="center"/>
    </xf>
    <xf numFmtId="44" fontId="5" fillId="0" borderId="0" xfId="0" applyNumberFormat="1" applyFont="1"/>
    <xf numFmtId="0" fontId="0" fillId="0" borderId="0" xfId="0" applyAlignment="1">
      <alignment horizontal="center"/>
    </xf>
    <xf numFmtId="0" fontId="2" fillId="4" borderId="2" xfId="3" applyFont="1" applyFill="1" applyBorder="1" applyAlignment="1">
      <alignment horizontal="center"/>
    </xf>
    <xf numFmtId="0" fontId="2" fillId="4" borderId="3" xfId="3" applyFont="1" applyFill="1" applyBorder="1" applyAlignment="1">
      <alignment horizontal="center"/>
    </xf>
    <xf numFmtId="0" fontId="2" fillId="4" borderId="4" xfId="3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9" fontId="0" fillId="0" borderId="1" xfId="2" applyFont="1" applyBorder="1"/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2"/>
  <sheetViews>
    <sheetView tabSelected="1" zoomScaleNormal="100" workbookViewId="0">
      <selection activeCell="L48" sqref="L48"/>
    </sheetView>
  </sheetViews>
  <sheetFormatPr baseColWidth="10" defaultColWidth="11.44140625" defaultRowHeight="14.4" x14ac:dyDescent="0.3"/>
  <cols>
    <col min="2" max="2" width="50" bestFit="1" customWidth="1"/>
    <col min="3" max="3" width="14" style="10" customWidth="1"/>
    <col min="4" max="4" width="14.5546875" style="15" customWidth="1"/>
    <col min="5" max="5" width="16.5546875" bestFit="1" customWidth="1"/>
    <col min="7" max="7" width="15.109375" bestFit="1" customWidth="1"/>
    <col min="8" max="8" width="17.5546875" bestFit="1" customWidth="1"/>
    <col min="9" max="9" width="22.88671875" customWidth="1"/>
  </cols>
  <sheetData>
    <row r="2" spans="1:8" ht="15.75" customHeight="1" x14ac:dyDescent="0.3">
      <c r="A2" s="16" t="s">
        <v>7</v>
      </c>
      <c r="B2" s="17"/>
      <c r="C2" s="17"/>
      <c r="D2" s="17"/>
      <c r="E2" s="17"/>
      <c r="F2" s="17"/>
      <c r="G2" s="17"/>
      <c r="H2" s="18"/>
    </row>
    <row r="3" spans="1:8" x14ac:dyDescent="0.3">
      <c r="A3" s="19" t="s">
        <v>6</v>
      </c>
      <c r="B3" s="19"/>
      <c r="C3" s="19"/>
      <c r="D3" s="19"/>
      <c r="E3" s="19"/>
      <c r="F3" s="19"/>
      <c r="G3" s="19"/>
      <c r="H3" s="19"/>
    </row>
    <row r="4" spans="1:8" x14ac:dyDescent="0.3">
      <c r="A4" s="1" t="s">
        <v>1</v>
      </c>
      <c r="B4" s="2" t="s">
        <v>2</v>
      </c>
      <c r="C4" s="3" t="s">
        <v>3</v>
      </c>
      <c r="D4" s="4" t="s">
        <v>95</v>
      </c>
      <c r="E4" s="4" t="s">
        <v>96</v>
      </c>
      <c r="F4" s="5" t="s">
        <v>0</v>
      </c>
      <c r="G4" s="6" t="s">
        <v>4</v>
      </c>
      <c r="H4" s="7" t="s">
        <v>5</v>
      </c>
    </row>
    <row r="5" spans="1:8" x14ac:dyDescent="0.3">
      <c r="A5" s="8">
        <v>101553</v>
      </c>
      <c r="B5" s="8" t="s">
        <v>8</v>
      </c>
      <c r="C5" s="8">
        <v>15</v>
      </c>
      <c r="D5" s="8">
        <v>15.200000000000001</v>
      </c>
      <c r="E5" s="9">
        <f t="shared" ref="E5:E43" si="0">+C5*D5</f>
        <v>228.00000000000003</v>
      </c>
      <c r="F5" s="20">
        <v>0.1</v>
      </c>
      <c r="G5" s="9">
        <f>E5*F5</f>
        <v>22.800000000000004</v>
      </c>
      <c r="H5" s="9">
        <f t="shared" ref="H5:H43" si="1">G5+E5</f>
        <v>250.80000000000004</v>
      </c>
    </row>
    <row r="6" spans="1:8" x14ac:dyDescent="0.3">
      <c r="A6" s="8">
        <v>101557</v>
      </c>
      <c r="B6" s="8" t="s">
        <v>9</v>
      </c>
      <c r="C6" s="8">
        <v>15</v>
      </c>
      <c r="D6" s="8">
        <v>6.7</v>
      </c>
      <c r="E6" s="9">
        <f>+C6*D6</f>
        <v>100.5</v>
      </c>
      <c r="F6" s="20">
        <v>0.1</v>
      </c>
      <c r="G6" s="9">
        <f t="shared" ref="G6" si="2">E6*F6</f>
        <v>10.050000000000001</v>
      </c>
      <c r="H6" s="9">
        <f t="shared" ref="H6" si="3">G6+E6</f>
        <v>110.55</v>
      </c>
    </row>
    <row r="7" spans="1:8" x14ac:dyDescent="0.3">
      <c r="A7" s="8">
        <v>101561</v>
      </c>
      <c r="B7" s="8" t="s">
        <v>10</v>
      </c>
      <c r="C7" s="8">
        <v>15</v>
      </c>
      <c r="D7" s="8">
        <v>13.350000000000001</v>
      </c>
      <c r="E7" s="9">
        <f t="shared" si="0"/>
        <v>200.25000000000003</v>
      </c>
      <c r="F7" s="20">
        <v>0.1</v>
      </c>
      <c r="G7" s="9">
        <f t="shared" ref="G5:G43" si="4">E7*F7</f>
        <v>20.025000000000006</v>
      </c>
      <c r="H7" s="9">
        <f t="shared" si="1"/>
        <v>220.27500000000003</v>
      </c>
    </row>
    <row r="8" spans="1:8" x14ac:dyDescent="0.3">
      <c r="A8" s="8">
        <v>101562</v>
      </c>
      <c r="B8" s="8" t="s">
        <v>11</v>
      </c>
      <c r="C8" s="8">
        <v>15</v>
      </c>
      <c r="D8" s="8">
        <v>10.5</v>
      </c>
      <c r="E8" s="9">
        <f t="shared" si="0"/>
        <v>157.5</v>
      </c>
      <c r="F8" s="20">
        <v>0.1</v>
      </c>
      <c r="G8" s="9">
        <f t="shared" si="4"/>
        <v>15.75</v>
      </c>
      <c r="H8" s="9">
        <f t="shared" si="1"/>
        <v>173.25</v>
      </c>
    </row>
    <row r="9" spans="1:8" x14ac:dyDescent="0.3">
      <c r="A9" s="8">
        <v>101569</v>
      </c>
      <c r="B9" s="8" t="s">
        <v>12</v>
      </c>
      <c r="C9" s="8">
        <v>15</v>
      </c>
      <c r="D9" s="8">
        <v>9.0500000000000007</v>
      </c>
      <c r="E9" s="9">
        <f t="shared" si="0"/>
        <v>135.75</v>
      </c>
      <c r="F9" s="20">
        <v>0.1</v>
      </c>
      <c r="G9" s="9">
        <f t="shared" si="4"/>
        <v>13.575000000000001</v>
      </c>
      <c r="H9" s="9">
        <f t="shared" si="1"/>
        <v>149.32499999999999</v>
      </c>
    </row>
    <row r="10" spans="1:8" x14ac:dyDescent="0.3">
      <c r="A10" s="8">
        <v>101578</v>
      </c>
      <c r="B10" s="8" t="s">
        <v>13</v>
      </c>
      <c r="C10" s="8">
        <v>2</v>
      </c>
      <c r="D10" s="8">
        <v>9.7000000000000011</v>
      </c>
      <c r="E10" s="9">
        <f t="shared" si="0"/>
        <v>19.400000000000002</v>
      </c>
      <c r="F10" s="20">
        <v>0.1</v>
      </c>
      <c r="G10" s="9">
        <f t="shared" si="4"/>
        <v>1.9400000000000004</v>
      </c>
      <c r="H10" s="9">
        <f t="shared" si="1"/>
        <v>21.340000000000003</v>
      </c>
    </row>
    <row r="11" spans="1:8" x14ac:dyDescent="0.3">
      <c r="A11" s="8" t="s">
        <v>14</v>
      </c>
      <c r="B11" s="8" t="s">
        <v>15</v>
      </c>
      <c r="C11" s="8">
        <v>18</v>
      </c>
      <c r="D11" s="8">
        <v>7.0500000000000007</v>
      </c>
      <c r="E11" s="9">
        <f t="shared" si="0"/>
        <v>126.9</v>
      </c>
      <c r="F11" s="20">
        <v>0.1</v>
      </c>
      <c r="G11" s="9">
        <f t="shared" si="4"/>
        <v>12.690000000000001</v>
      </c>
      <c r="H11" s="9">
        <f t="shared" si="1"/>
        <v>139.59</v>
      </c>
    </row>
    <row r="12" spans="1:8" x14ac:dyDescent="0.3">
      <c r="A12" s="8" t="s">
        <v>16</v>
      </c>
      <c r="B12" s="8" t="s">
        <v>17</v>
      </c>
      <c r="C12" s="8">
        <v>75</v>
      </c>
      <c r="D12" s="8">
        <v>2.4000000000000004</v>
      </c>
      <c r="E12" s="9">
        <f t="shared" si="0"/>
        <v>180.00000000000003</v>
      </c>
      <c r="F12" s="20">
        <v>0.1</v>
      </c>
      <c r="G12" s="9">
        <f t="shared" si="4"/>
        <v>18.000000000000004</v>
      </c>
      <c r="H12" s="9">
        <f t="shared" si="1"/>
        <v>198.00000000000003</v>
      </c>
    </row>
    <row r="13" spans="1:8" x14ac:dyDescent="0.3">
      <c r="A13" s="8" t="s">
        <v>18</v>
      </c>
      <c r="B13" s="8" t="s">
        <v>19</v>
      </c>
      <c r="C13" s="8">
        <v>15</v>
      </c>
      <c r="D13" s="8">
        <v>6.7</v>
      </c>
      <c r="E13" s="9">
        <f t="shared" si="0"/>
        <v>100.5</v>
      </c>
      <c r="F13" s="20">
        <v>0.1</v>
      </c>
      <c r="G13" s="9">
        <f t="shared" si="4"/>
        <v>10.050000000000001</v>
      </c>
      <c r="H13" s="9">
        <f t="shared" si="1"/>
        <v>110.55</v>
      </c>
    </row>
    <row r="14" spans="1:8" x14ac:dyDescent="0.3">
      <c r="A14" s="8" t="s">
        <v>20</v>
      </c>
      <c r="B14" s="8" t="s">
        <v>21</v>
      </c>
      <c r="C14" s="8">
        <v>15</v>
      </c>
      <c r="D14" s="8">
        <v>5.45</v>
      </c>
      <c r="E14" s="9">
        <f t="shared" si="0"/>
        <v>81.75</v>
      </c>
      <c r="F14" s="20">
        <v>0.1</v>
      </c>
      <c r="G14" s="9">
        <f t="shared" si="4"/>
        <v>8.1750000000000007</v>
      </c>
      <c r="H14" s="9">
        <f t="shared" si="1"/>
        <v>89.924999999999997</v>
      </c>
    </row>
    <row r="15" spans="1:8" x14ac:dyDescent="0.3">
      <c r="A15" s="8" t="s">
        <v>22</v>
      </c>
      <c r="B15" s="8" t="s">
        <v>23</v>
      </c>
      <c r="C15" s="8">
        <v>30</v>
      </c>
      <c r="D15" s="8">
        <v>15.5</v>
      </c>
      <c r="E15" s="9">
        <f t="shared" si="0"/>
        <v>465</v>
      </c>
      <c r="F15" s="20">
        <v>0.1</v>
      </c>
      <c r="G15" s="9">
        <f t="shared" si="4"/>
        <v>46.5</v>
      </c>
      <c r="H15" s="9">
        <f t="shared" si="1"/>
        <v>511.5</v>
      </c>
    </row>
    <row r="16" spans="1:8" x14ac:dyDescent="0.3">
      <c r="A16" s="8" t="s">
        <v>24</v>
      </c>
      <c r="B16" s="8" t="s">
        <v>25</v>
      </c>
      <c r="C16" s="8">
        <v>10</v>
      </c>
      <c r="D16" s="8">
        <v>2.15</v>
      </c>
      <c r="E16" s="9">
        <f t="shared" si="0"/>
        <v>21.5</v>
      </c>
      <c r="F16" s="20">
        <v>0.1</v>
      </c>
      <c r="G16" s="9">
        <f t="shared" si="4"/>
        <v>2.15</v>
      </c>
      <c r="H16" s="9">
        <f t="shared" si="1"/>
        <v>23.65</v>
      </c>
    </row>
    <row r="17" spans="1:8" x14ac:dyDescent="0.3">
      <c r="A17" s="8" t="s">
        <v>26</v>
      </c>
      <c r="B17" s="8" t="s">
        <v>27</v>
      </c>
      <c r="C17" s="8">
        <v>10</v>
      </c>
      <c r="D17" s="8">
        <v>5.6000000000000005</v>
      </c>
      <c r="E17" s="9">
        <f t="shared" si="0"/>
        <v>56.000000000000007</v>
      </c>
      <c r="F17" s="20">
        <v>0.1</v>
      </c>
      <c r="G17" s="9">
        <f t="shared" si="4"/>
        <v>5.6000000000000014</v>
      </c>
      <c r="H17" s="9">
        <f t="shared" si="1"/>
        <v>61.600000000000009</v>
      </c>
    </row>
    <row r="18" spans="1:8" x14ac:dyDescent="0.3">
      <c r="A18" s="8" t="s">
        <v>28</v>
      </c>
      <c r="B18" s="8" t="s">
        <v>29</v>
      </c>
      <c r="C18" s="8">
        <v>30</v>
      </c>
      <c r="D18" s="8">
        <v>1.85</v>
      </c>
      <c r="E18" s="9">
        <f t="shared" si="0"/>
        <v>55.5</v>
      </c>
      <c r="F18" s="20">
        <v>0.04</v>
      </c>
      <c r="G18" s="9">
        <f t="shared" si="4"/>
        <v>2.2200000000000002</v>
      </c>
      <c r="H18" s="9">
        <f t="shared" si="1"/>
        <v>57.72</v>
      </c>
    </row>
    <row r="19" spans="1:8" x14ac:dyDescent="0.3">
      <c r="A19" s="8" t="s">
        <v>30</v>
      </c>
      <c r="B19" s="8" t="s">
        <v>31</v>
      </c>
      <c r="C19" s="8">
        <v>30</v>
      </c>
      <c r="D19" s="8">
        <v>1.1500000000000001</v>
      </c>
      <c r="E19" s="9">
        <f t="shared" si="0"/>
        <v>34.500000000000007</v>
      </c>
      <c r="F19" s="20">
        <v>0.1</v>
      </c>
      <c r="G19" s="9">
        <f t="shared" si="4"/>
        <v>3.4500000000000011</v>
      </c>
      <c r="H19" s="9">
        <f t="shared" si="1"/>
        <v>37.95000000000001</v>
      </c>
    </row>
    <row r="20" spans="1:8" x14ac:dyDescent="0.3">
      <c r="A20" s="8" t="s">
        <v>32</v>
      </c>
      <c r="B20" s="8" t="s">
        <v>33</v>
      </c>
      <c r="C20" s="8">
        <v>10</v>
      </c>
      <c r="D20" s="8">
        <v>7.45</v>
      </c>
      <c r="E20" s="9">
        <f t="shared" si="0"/>
        <v>74.5</v>
      </c>
      <c r="F20" s="20">
        <v>0.1</v>
      </c>
      <c r="G20" s="9">
        <f t="shared" si="4"/>
        <v>7.45</v>
      </c>
      <c r="H20" s="9">
        <f t="shared" si="1"/>
        <v>81.95</v>
      </c>
    </row>
    <row r="21" spans="1:8" x14ac:dyDescent="0.3">
      <c r="A21" s="8" t="s">
        <v>34</v>
      </c>
      <c r="B21" s="8" t="s">
        <v>35</v>
      </c>
      <c r="C21" s="8">
        <v>8</v>
      </c>
      <c r="D21" s="8">
        <v>7.45</v>
      </c>
      <c r="E21" s="9">
        <f t="shared" si="0"/>
        <v>59.6</v>
      </c>
      <c r="F21" s="20">
        <v>0.1</v>
      </c>
      <c r="G21" s="9">
        <f t="shared" si="4"/>
        <v>5.9600000000000009</v>
      </c>
      <c r="H21" s="9">
        <f t="shared" si="1"/>
        <v>65.56</v>
      </c>
    </row>
    <row r="22" spans="1:8" x14ac:dyDescent="0.3">
      <c r="A22" s="8" t="s">
        <v>36</v>
      </c>
      <c r="B22" s="8" t="s">
        <v>37</v>
      </c>
      <c r="C22" s="8">
        <v>10</v>
      </c>
      <c r="D22" s="8">
        <v>9.4500000000000011</v>
      </c>
      <c r="E22" s="9">
        <f t="shared" si="0"/>
        <v>94.500000000000014</v>
      </c>
      <c r="F22" s="20">
        <v>0.1</v>
      </c>
      <c r="G22" s="9">
        <f t="shared" si="4"/>
        <v>9.4500000000000011</v>
      </c>
      <c r="H22" s="9">
        <f t="shared" si="1"/>
        <v>103.95000000000002</v>
      </c>
    </row>
    <row r="23" spans="1:8" x14ac:dyDescent="0.3">
      <c r="A23" s="8" t="s">
        <v>38</v>
      </c>
      <c r="B23" s="8" t="s">
        <v>39</v>
      </c>
      <c r="C23" s="8">
        <v>10</v>
      </c>
      <c r="D23" s="8">
        <v>5</v>
      </c>
      <c r="E23" s="9">
        <f t="shared" si="0"/>
        <v>50</v>
      </c>
      <c r="F23" s="20">
        <v>0.1</v>
      </c>
      <c r="G23" s="9">
        <f t="shared" si="4"/>
        <v>5</v>
      </c>
      <c r="H23" s="9">
        <f t="shared" si="1"/>
        <v>55</v>
      </c>
    </row>
    <row r="24" spans="1:8" x14ac:dyDescent="0.3">
      <c r="A24" s="8" t="s">
        <v>40</v>
      </c>
      <c r="B24" s="8" t="s">
        <v>41</v>
      </c>
      <c r="C24" s="8">
        <v>12</v>
      </c>
      <c r="D24" s="8">
        <v>5</v>
      </c>
      <c r="E24" s="9">
        <f t="shared" si="0"/>
        <v>60</v>
      </c>
      <c r="F24" s="20">
        <v>0.1</v>
      </c>
      <c r="G24" s="9">
        <f t="shared" si="4"/>
        <v>6</v>
      </c>
      <c r="H24" s="9">
        <f t="shared" si="1"/>
        <v>66</v>
      </c>
    </row>
    <row r="25" spans="1:8" x14ac:dyDescent="0.3">
      <c r="A25" s="8" t="s">
        <v>42</v>
      </c>
      <c r="B25" s="8" t="s">
        <v>43</v>
      </c>
      <c r="C25" s="8">
        <v>6</v>
      </c>
      <c r="D25" s="8">
        <v>9.5500000000000007</v>
      </c>
      <c r="E25" s="9">
        <f t="shared" si="0"/>
        <v>57.300000000000004</v>
      </c>
      <c r="F25" s="20">
        <v>0.1</v>
      </c>
      <c r="G25" s="9">
        <f t="shared" si="4"/>
        <v>5.73</v>
      </c>
      <c r="H25" s="9">
        <f t="shared" si="1"/>
        <v>63.03</v>
      </c>
    </row>
    <row r="26" spans="1:8" x14ac:dyDescent="0.3">
      <c r="A26" s="8" t="s">
        <v>44</v>
      </c>
      <c r="B26" s="8" t="s">
        <v>45</v>
      </c>
      <c r="C26" s="8">
        <v>2</v>
      </c>
      <c r="D26" s="8">
        <v>4.45</v>
      </c>
      <c r="E26" s="9">
        <f t="shared" si="0"/>
        <v>8.9</v>
      </c>
      <c r="F26" s="20">
        <v>0.1</v>
      </c>
      <c r="G26" s="9">
        <f t="shared" si="4"/>
        <v>0.89000000000000012</v>
      </c>
      <c r="H26" s="9">
        <f t="shared" si="1"/>
        <v>9.7900000000000009</v>
      </c>
    </row>
    <row r="27" spans="1:8" x14ac:dyDescent="0.3">
      <c r="A27" s="8" t="s">
        <v>46</v>
      </c>
      <c r="B27" s="8" t="s">
        <v>47</v>
      </c>
      <c r="C27" s="8">
        <v>4</v>
      </c>
      <c r="D27" s="8">
        <v>10.55</v>
      </c>
      <c r="E27" s="9">
        <f t="shared" si="0"/>
        <v>42.2</v>
      </c>
      <c r="F27" s="20">
        <v>0.1</v>
      </c>
      <c r="G27" s="9">
        <f t="shared" si="4"/>
        <v>4.2200000000000006</v>
      </c>
      <c r="H27" s="9">
        <f t="shared" si="1"/>
        <v>46.42</v>
      </c>
    </row>
    <row r="28" spans="1:8" x14ac:dyDescent="0.3">
      <c r="A28" s="8" t="s">
        <v>48</v>
      </c>
      <c r="B28" s="8" t="s">
        <v>49</v>
      </c>
      <c r="C28" s="8">
        <v>4</v>
      </c>
      <c r="D28" s="8">
        <v>13.5</v>
      </c>
      <c r="E28" s="9">
        <f t="shared" si="0"/>
        <v>54</v>
      </c>
      <c r="F28" s="20">
        <v>0.1</v>
      </c>
      <c r="G28" s="9">
        <f t="shared" si="4"/>
        <v>5.4</v>
      </c>
      <c r="H28" s="9">
        <f t="shared" si="1"/>
        <v>59.4</v>
      </c>
    </row>
    <row r="29" spans="1:8" x14ac:dyDescent="0.3">
      <c r="A29" s="8" t="s">
        <v>50</v>
      </c>
      <c r="B29" s="8" t="s">
        <v>51</v>
      </c>
      <c r="C29" s="8">
        <v>2</v>
      </c>
      <c r="D29" s="8">
        <v>19.25</v>
      </c>
      <c r="E29" s="9">
        <f t="shared" si="0"/>
        <v>38.5</v>
      </c>
      <c r="F29" s="20">
        <v>0.1</v>
      </c>
      <c r="G29" s="9">
        <f t="shared" si="4"/>
        <v>3.85</v>
      </c>
      <c r="H29" s="9">
        <f t="shared" si="1"/>
        <v>42.35</v>
      </c>
    </row>
    <row r="30" spans="1:8" x14ac:dyDescent="0.3">
      <c r="A30" s="8" t="s">
        <v>52</v>
      </c>
      <c r="B30" s="8" t="s">
        <v>53</v>
      </c>
      <c r="C30" s="8">
        <v>2</v>
      </c>
      <c r="D30" s="8">
        <v>21.5</v>
      </c>
      <c r="E30" s="9">
        <f t="shared" si="0"/>
        <v>43</v>
      </c>
      <c r="F30" s="20">
        <v>0.1</v>
      </c>
      <c r="G30" s="9">
        <f t="shared" si="4"/>
        <v>4.3</v>
      </c>
      <c r="H30" s="9">
        <f t="shared" si="1"/>
        <v>47.3</v>
      </c>
    </row>
    <row r="31" spans="1:8" x14ac:dyDescent="0.3">
      <c r="A31" s="8" t="s">
        <v>54</v>
      </c>
      <c r="B31" s="8" t="s">
        <v>55</v>
      </c>
      <c r="C31" s="8">
        <v>3</v>
      </c>
      <c r="D31" s="8">
        <v>5.15</v>
      </c>
      <c r="E31" s="9">
        <f t="shared" si="0"/>
        <v>15.450000000000001</v>
      </c>
      <c r="F31" s="20">
        <v>0.1</v>
      </c>
      <c r="G31" s="9">
        <f t="shared" si="4"/>
        <v>1.5450000000000002</v>
      </c>
      <c r="H31" s="9">
        <f t="shared" si="1"/>
        <v>16.995000000000001</v>
      </c>
    </row>
    <row r="32" spans="1:8" x14ac:dyDescent="0.3">
      <c r="A32" s="8" t="s">
        <v>56</v>
      </c>
      <c r="B32" s="8" t="s">
        <v>57</v>
      </c>
      <c r="C32" s="8">
        <v>2</v>
      </c>
      <c r="D32" s="8">
        <v>17.45</v>
      </c>
      <c r="E32" s="9">
        <f t="shared" si="0"/>
        <v>34.9</v>
      </c>
      <c r="F32" s="20">
        <v>0.1</v>
      </c>
      <c r="G32" s="9">
        <f t="shared" si="4"/>
        <v>3.49</v>
      </c>
      <c r="H32" s="9">
        <f t="shared" si="1"/>
        <v>38.39</v>
      </c>
    </row>
    <row r="33" spans="1:8" x14ac:dyDescent="0.3">
      <c r="A33" s="8" t="s">
        <v>58</v>
      </c>
      <c r="B33" s="8" t="s">
        <v>59</v>
      </c>
      <c r="C33" s="8">
        <v>5</v>
      </c>
      <c r="D33" s="8">
        <v>12</v>
      </c>
      <c r="E33" s="9">
        <f t="shared" si="0"/>
        <v>60</v>
      </c>
      <c r="F33" s="20">
        <v>0.04</v>
      </c>
      <c r="G33" s="9">
        <f t="shared" si="4"/>
        <v>2.4</v>
      </c>
      <c r="H33" s="9">
        <f t="shared" si="1"/>
        <v>62.4</v>
      </c>
    </row>
    <row r="34" spans="1:8" x14ac:dyDescent="0.3">
      <c r="A34" s="8" t="s">
        <v>60</v>
      </c>
      <c r="B34" s="8" t="s">
        <v>61</v>
      </c>
      <c r="C34" s="8">
        <v>25</v>
      </c>
      <c r="D34" s="8">
        <v>7.8500000000000005</v>
      </c>
      <c r="E34" s="9">
        <f t="shared" si="0"/>
        <v>196.25</v>
      </c>
      <c r="F34" s="20">
        <v>0.04</v>
      </c>
      <c r="G34" s="9">
        <f t="shared" si="4"/>
        <v>7.8500000000000005</v>
      </c>
      <c r="H34" s="9">
        <f t="shared" si="1"/>
        <v>204.1</v>
      </c>
    </row>
    <row r="35" spans="1:8" x14ac:dyDescent="0.3">
      <c r="A35" s="8" t="s">
        <v>62</v>
      </c>
      <c r="B35" s="8" t="s">
        <v>63</v>
      </c>
      <c r="C35" s="8">
        <v>15</v>
      </c>
      <c r="D35" s="8">
        <v>2.5</v>
      </c>
      <c r="E35" s="9">
        <f t="shared" si="0"/>
        <v>37.5</v>
      </c>
      <c r="F35" s="20">
        <v>0.1</v>
      </c>
      <c r="G35" s="9">
        <f t="shared" si="4"/>
        <v>3.75</v>
      </c>
      <c r="H35" s="9">
        <f t="shared" si="1"/>
        <v>41.25</v>
      </c>
    </row>
    <row r="36" spans="1:8" x14ac:dyDescent="0.3">
      <c r="A36" s="8" t="s">
        <v>64</v>
      </c>
      <c r="B36" s="8" t="s">
        <v>65</v>
      </c>
      <c r="C36" s="8">
        <v>24</v>
      </c>
      <c r="D36" s="8">
        <v>2.6</v>
      </c>
      <c r="E36" s="9">
        <f t="shared" si="0"/>
        <v>62.400000000000006</v>
      </c>
      <c r="F36" s="20">
        <v>0.1</v>
      </c>
      <c r="G36" s="9">
        <f t="shared" si="4"/>
        <v>6.2400000000000011</v>
      </c>
      <c r="H36" s="9">
        <f t="shared" si="1"/>
        <v>68.64</v>
      </c>
    </row>
    <row r="37" spans="1:8" x14ac:dyDescent="0.3">
      <c r="A37" s="8" t="s">
        <v>66</v>
      </c>
      <c r="B37" s="8" t="s">
        <v>67</v>
      </c>
      <c r="C37" s="8">
        <v>15</v>
      </c>
      <c r="D37" s="8">
        <v>3.2</v>
      </c>
      <c r="E37" s="9">
        <f t="shared" si="0"/>
        <v>48</v>
      </c>
      <c r="F37" s="20">
        <v>0.1</v>
      </c>
      <c r="G37" s="9">
        <f t="shared" si="4"/>
        <v>4.8000000000000007</v>
      </c>
      <c r="H37" s="9">
        <f t="shared" si="1"/>
        <v>52.8</v>
      </c>
    </row>
    <row r="38" spans="1:8" x14ac:dyDescent="0.3">
      <c r="A38" s="8" t="s">
        <v>68</v>
      </c>
      <c r="B38" s="8" t="s">
        <v>69</v>
      </c>
      <c r="C38" s="8">
        <v>15</v>
      </c>
      <c r="D38" s="8">
        <v>7.8000000000000007</v>
      </c>
      <c r="E38" s="9">
        <f t="shared" si="0"/>
        <v>117.00000000000001</v>
      </c>
      <c r="F38" s="20">
        <v>0.04</v>
      </c>
      <c r="G38" s="9">
        <f t="shared" si="4"/>
        <v>4.6800000000000006</v>
      </c>
      <c r="H38" s="9">
        <f t="shared" si="1"/>
        <v>121.68000000000002</v>
      </c>
    </row>
    <row r="39" spans="1:8" x14ac:dyDescent="0.3">
      <c r="A39" s="8">
        <v>101588</v>
      </c>
      <c r="B39" s="8" t="s">
        <v>70</v>
      </c>
      <c r="C39" s="8">
        <v>800</v>
      </c>
      <c r="D39" s="8">
        <v>0.25</v>
      </c>
      <c r="E39" s="9">
        <f t="shared" si="0"/>
        <v>200</v>
      </c>
      <c r="F39" s="20">
        <v>0.04</v>
      </c>
      <c r="G39" s="9">
        <f t="shared" si="4"/>
        <v>8</v>
      </c>
      <c r="H39" s="9">
        <f t="shared" si="1"/>
        <v>208</v>
      </c>
    </row>
    <row r="40" spans="1:8" x14ac:dyDescent="0.3">
      <c r="A40" s="8">
        <v>101591</v>
      </c>
      <c r="B40" s="8" t="s">
        <v>71</v>
      </c>
      <c r="C40" s="8">
        <v>800</v>
      </c>
      <c r="D40" s="8">
        <v>0.25</v>
      </c>
      <c r="E40" s="9">
        <f t="shared" si="0"/>
        <v>200</v>
      </c>
      <c r="F40" s="20">
        <v>0.04</v>
      </c>
      <c r="G40" s="9">
        <f t="shared" si="4"/>
        <v>8</v>
      </c>
      <c r="H40" s="9">
        <f t="shared" si="1"/>
        <v>208</v>
      </c>
    </row>
    <row r="41" spans="1:8" x14ac:dyDescent="0.3">
      <c r="A41" s="8">
        <v>101590</v>
      </c>
      <c r="B41" s="8" t="s">
        <v>72</v>
      </c>
      <c r="C41" s="8">
        <v>300</v>
      </c>
      <c r="D41" s="8">
        <v>0.25</v>
      </c>
      <c r="E41" s="9">
        <f t="shared" si="0"/>
        <v>75</v>
      </c>
      <c r="F41" s="20">
        <v>0.1</v>
      </c>
      <c r="G41" s="9">
        <f t="shared" si="4"/>
        <v>7.5</v>
      </c>
      <c r="H41" s="9">
        <f t="shared" si="1"/>
        <v>82.5</v>
      </c>
    </row>
    <row r="42" spans="1:8" x14ac:dyDescent="0.3">
      <c r="A42" s="8">
        <v>101589</v>
      </c>
      <c r="B42" s="8" t="s">
        <v>73</v>
      </c>
      <c r="C42" s="8">
        <v>300</v>
      </c>
      <c r="D42" s="8">
        <v>0.30000000000000004</v>
      </c>
      <c r="E42" s="9">
        <f t="shared" si="0"/>
        <v>90.000000000000014</v>
      </c>
      <c r="F42" s="20">
        <v>0.1</v>
      </c>
      <c r="G42" s="9">
        <f t="shared" si="4"/>
        <v>9.0000000000000018</v>
      </c>
      <c r="H42" s="9">
        <f t="shared" si="1"/>
        <v>99.000000000000014</v>
      </c>
    </row>
    <row r="43" spans="1:8" x14ac:dyDescent="0.3">
      <c r="A43" s="8">
        <v>101603</v>
      </c>
      <c r="B43" s="8" t="s">
        <v>74</v>
      </c>
      <c r="C43" s="8">
        <v>300</v>
      </c>
      <c r="D43" s="8">
        <v>0.35000000000000003</v>
      </c>
      <c r="E43" s="9">
        <f t="shared" si="0"/>
        <v>105.00000000000001</v>
      </c>
      <c r="F43" s="20">
        <v>0.04</v>
      </c>
      <c r="G43" s="9">
        <f t="shared" si="4"/>
        <v>4.2000000000000011</v>
      </c>
      <c r="H43" s="9">
        <f t="shared" si="1"/>
        <v>109.20000000000002</v>
      </c>
    </row>
    <row r="44" spans="1:8" x14ac:dyDescent="0.3">
      <c r="A44" s="8">
        <v>103323</v>
      </c>
      <c r="B44" s="8" t="s">
        <v>75</v>
      </c>
      <c r="C44" s="8">
        <v>5</v>
      </c>
      <c r="D44" s="8">
        <v>21</v>
      </c>
      <c r="E44" s="9">
        <f t="shared" ref="E44:E54" si="5">+C44*D44</f>
        <v>105</v>
      </c>
      <c r="F44" s="20">
        <v>0.1</v>
      </c>
      <c r="G44" s="9">
        <f t="shared" ref="G44:G54" si="6">E44*F44</f>
        <v>10.5</v>
      </c>
      <c r="H44" s="9">
        <f t="shared" ref="H44:H54" si="7">G44+E44</f>
        <v>115.5</v>
      </c>
    </row>
    <row r="45" spans="1:8" x14ac:dyDescent="0.3">
      <c r="A45" s="8">
        <v>101261</v>
      </c>
      <c r="B45" s="8" t="s">
        <v>76</v>
      </c>
      <c r="C45" s="8">
        <v>5</v>
      </c>
      <c r="D45" s="8">
        <v>18.45</v>
      </c>
      <c r="E45" s="9">
        <f t="shared" si="5"/>
        <v>92.25</v>
      </c>
      <c r="F45" s="20">
        <v>0.1</v>
      </c>
      <c r="G45" s="9">
        <f t="shared" si="6"/>
        <v>9.2249999999999996</v>
      </c>
      <c r="H45" s="9">
        <f t="shared" si="7"/>
        <v>101.47499999999999</v>
      </c>
    </row>
    <row r="46" spans="1:8" x14ac:dyDescent="0.3">
      <c r="A46" s="8" t="s">
        <v>77</v>
      </c>
      <c r="B46" s="8" t="s">
        <v>78</v>
      </c>
      <c r="C46" s="8">
        <v>5</v>
      </c>
      <c r="D46" s="8">
        <v>7.75</v>
      </c>
      <c r="E46" s="9">
        <f t="shared" si="5"/>
        <v>38.75</v>
      </c>
      <c r="F46" s="20">
        <v>0.1</v>
      </c>
      <c r="G46" s="9">
        <f t="shared" si="6"/>
        <v>3.875</v>
      </c>
      <c r="H46" s="9">
        <f t="shared" si="7"/>
        <v>42.625</v>
      </c>
    </row>
    <row r="47" spans="1:8" x14ac:dyDescent="0.3">
      <c r="A47" s="8" t="s">
        <v>79</v>
      </c>
      <c r="B47" s="8" t="s">
        <v>80</v>
      </c>
      <c r="C47" s="8">
        <v>5</v>
      </c>
      <c r="D47" s="8">
        <v>7.15</v>
      </c>
      <c r="E47" s="9">
        <f t="shared" si="5"/>
        <v>35.75</v>
      </c>
      <c r="F47" s="20">
        <v>0.1</v>
      </c>
      <c r="G47" s="9">
        <f t="shared" si="6"/>
        <v>3.5750000000000002</v>
      </c>
      <c r="H47" s="9">
        <f t="shared" si="7"/>
        <v>39.325000000000003</v>
      </c>
    </row>
    <row r="48" spans="1:8" x14ac:dyDescent="0.3">
      <c r="A48" s="8" t="s">
        <v>81</v>
      </c>
      <c r="B48" s="8" t="s">
        <v>82</v>
      </c>
      <c r="C48" s="8">
        <v>5</v>
      </c>
      <c r="D48" s="8">
        <v>13.3</v>
      </c>
      <c r="E48" s="9">
        <f t="shared" si="5"/>
        <v>66.5</v>
      </c>
      <c r="F48" s="20">
        <v>0.1</v>
      </c>
      <c r="G48" s="9">
        <f t="shared" si="6"/>
        <v>6.65</v>
      </c>
      <c r="H48" s="9">
        <f t="shared" si="7"/>
        <v>73.150000000000006</v>
      </c>
    </row>
    <row r="49" spans="1:8" x14ac:dyDescent="0.3">
      <c r="A49" s="8" t="s">
        <v>83</v>
      </c>
      <c r="B49" s="8" t="s">
        <v>84</v>
      </c>
      <c r="C49" s="8">
        <v>5</v>
      </c>
      <c r="D49" s="8">
        <v>6.2</v>
      </c>
      <c r="E49" s="9">
        <f t="shared" si="5"/>
        <v>31</v>
      </c>
      <c r="F49" s="20">
        <v>0.04</v>
      </c>
      <c r="G49" s="9">
        <f t="shared" si="6"/>
        <v>1.24</v>
      </c>
      <c r="H49" s="9">
        <f t="shared" si="7"/>
        <v>32.24</v>
      </c>
    </row>
    <row r="50" spans="1:8" x14ac:dyDescent="0.3">
      <c r="A50" s="8" t="s">
        <v>85</v>
      </c>
      <c r="B50" s="8" t="s">
        <v>86</v>
      </c>
      <c r="C50" s="8">
        <v>5</v>
      </c>
      <c r="D50" s="8">
        <v>11</v>
      </c>
      <c r="E50" s="9">
        <f t="shared" si="5"/>
        <v>55</v>
      </c>
      <c r="F50" s="20">
        <v>0.04</v>
      </c>
      <c r="G50" s="9">
        <f t="shared" si="6"/>
        <v>2.2000000000000002</v>
      </c>
      <c r="H50" s="9">
        <f t="shared" si="7"/>
        <v>57.2</v>
      </c>
    </row>
    <row r="51" spans="1:8" x14ac:dyDescent="0.3">
      <c r="A51" s="8" t="s">
        <v>87</v>
      </c>
      <c r="B51" s="8" t="s">
        <v>88</v>
      </c>
      <c r="C51" s="8">
        <v>5</v>
      </c>
      <c r="D51" s="8">
        <v>1</v>
      </c>
      <c r="E51" s="9">
        <f t="shared" si="5"/>
        <v>5</v>
      </c>
      <c r="F51" s="20">
        <v>0.04</v>
      </c>
      <c r="G51" s="9">
        <f t="shared" si="6"/>
        <v>0.2</v>
      </c>
      <c r="H51" s="9">
        <f t="shared" si="7"/>
        <v>5.2</v>
      </c>
    </row>
    <row r="52" spans="1:8" x14ac:dyDescent="0.3">
      <c r="A52" s="8" t="s">
        <v>89</v>
      </c>
      <c r="B52" s="8" t="s">
        <v>90</v>
      </c>
      <c r="C52" s="8">
        <v>5</v>
      </c>
      <c r="D52" s="8">
        <v>6.6000000000000005</v>
      </c>
      <c r="E52" s="9">
        <f t="shared" si="5"/>
        <v>33</v>
      </c>
      <c r="F52" s="20">
        <v>0.1</v>
      </c>
      <c r="G52" s="9">
        <f t="shared" si="6"/>
        <v>3.3000000000000003</v>
      </c>
      <c r="H52" s="9">
        <f t="shared" si="7"/>
        <v>36.299999999999997</v>
      </c>
    </row>
    <row r="53" spans="1:8" x14ac:dyDescent="0.3">
      <c r="A53" s="8" t="s">
        <v>91</v>
      </c>
      <c r="B53" s="8" t="s">
        <v>92</v>
      </c>
      <c r="C53" s="8">
        <v>2</v>
      </c>
      <c r="D53" s="8">
        <v>11.3</v>
      </c>
      <c r="E53" s="9">
        <f t="shared" si="5"/>
        <v>22.6</v>
      </c>
      <c r="F53" s="20">
        <v>0.1</v>
      </c>
      <c r="G53" s="9">
        <f t="shared" si="6"/>
        <v>2.2600000000000002</v>
      </c>
      <c r="H53" s="9">
        <f t="shared" si="7"/>
        <v>24.860000000000003</v>
      </c>
    </row>
    <row r="54" spans="1:8" x14ac:dyDescent="0.3">
      <c r="A54" s="8" t="s">
        <v>93</v>
      </c>
      <c r="B54" s="8" t="s">
        <v>94</v>
      </c>
      <c r="C54" s="8">
        <v>5</v>
      </c>
      <c r="D54" s="8">
        <v>32.800000000000004</v>
      </c>
      <c r="E54" s="9">
        <f t="shared" si="5"/>
        <v>164.00000000000003</v>
      </c>
      <c r="F54" s="20">
        <v>0.04</v>
      </c>
      <c r="G54" s="9">
        <f t="shared" si="6"/>
        <v>6.5600000000000014</v>
      </c>
      <c r="H54" s="9">
        <f t="shared" si="7"/>
        <v>170.56000000000003</v>
      </c>
    </row>
    <row r="55" spans="1:8" x14ac:dyDescent="0.3">
      <c r="D55" s="11"/>
      <c r="E55" s="12">
        <f>SUM(E5:E54)</f>
        <v>4435.9000000000005</v>
      </c>
      <c r="F55" s="13"/>
      <c r="G55" s="12"/>
      <c r="H55" s="12">
        <f>SUM(H5:H54)</f>
        <v>4808.1649999999991</v>
      </c>
    </row>
    <row r="56" spans="1:8" x14ac:dyDescent="0.3">
      <c r="D56" s="11"/>
      <c r="E56" s="12"/>
      <c r="F56" s="13"/>
      <c r="G56" s="12"/>
      <c r="H56" s="12"/>
    </row>
    <row r="57" spans="1:8" x14ac:dyDescent="0.3">
      <c r="D57" s="11"/>
      <c r="E57" s="12"/>
      <c r="F57" s="13"/>
      <c r="G57" s="12"/>
      <c r="H57" s="12"/>
    </row>
    <row r="58" spans="1:8" x14ac:dyDescent="0.3">
      <c r="D58" s="11"/>
      <c r="E58" s="12"/>
      <c r="F58" s="13"/>
      <c r="G58" s="12"/>
      <c r="H58" s="12"/>
    </row>
    <row r="59" spans="1:8" x14ac:dyDescent="0.3">
      <c r="D59" s="11"/>
      <c r="E59" s="12"/>
      <c r="F59" s="13"/>
      <c r="G59" s="12"/>
      <c r="H59" s="12"/>
    </row>
    <row r="60" spans="1:8" x14ac:dyDescent="0.3">
      <c r="D60" s="11"/>
      <c r="E60" s="12"/>
      <c r="F60" s="13"/>
      <c r="G60" s="12"/>
      <c r="H60" s="12"/>
    </row>
    <row r="61" spans="1:8" x14ac:dyDescent="0.3">
      <c r="D61" s="11"/>
      <c r="E61" s="12"/>
      <c r="F61" s="13"/>
      <c r="G61" s="12"/>
      <c r="H61" s="12"/>
    </row>
    <row r="62" spans="1:8" x14ac:dyDescent="0.3">
      <c r="D62" s="11"/>
      <c r="E62" s="12"/>
      <c r="F62" s="13"/>
      <c r="G62" s="12"/>
      <c r="H62" s="12"/>
    </row>
    <row r="63" spans="1:8" x14ac:dyDescent="0.3">
      <c r="D63" s="11"/>
      <c r="E63" s="12"/>
      <c r="F63" s="13"/>
      <c r="G63" s="12"/>
      <c r="H63" s="12"/>
    </row>
    <row r="64" spans="1:8" x14ac:dyDescent="0.3">
      <c r="D64" s="11"/>
      <c r="E64" s="12"/>
      <c r="F64" s="13"/>
      <c r="G64" s="12"/>
      <c r="H64" s="12"/>
    </row>
    <row r="65" spans="4:8" x14ac:dyDescent="0.3">
      <c r="D65" s="11"/>
      <c r="E65" s="12"/>
      <c r="F65" s="13"/>
      <c r="G65" s="12"/>
      <c r="H65" s="12"/>
    </row>
    <row r="66" spans="4:8" x14ac:dyDescent="0.3">
      <c r="D66" s="11"/>
      <c r="E66" s="12"/>
      <c r="F66" s="13"/>
      <c r="G66" s="12"/>
      <c r="H66" s="12"/>
    </row>
    <row r="67" spans="4:8" x14ac:dyDescent="0.3">
      <c r="D67" s="11"/>
      <c r="E67" s="12"/>
      <c r="F67" s="13"/>
      <c r="G67" s="12"/>
      <c r="H67" s="12"/>
    </row>
    <row r="68" spans="4:8" x14ac:dyDescent="0.3">
      <c r="D68" s="11"/>
      <c r="E68" s="12"/>
      <c r="F68" s="13"/>
      <c r="G68" s="12"/>
      <c r="H68" s="12"/>
    </row>
    <row r="69" spans="4:8" x14ac:dyDescent="0.3">
      <c r="D69" s="11"/>
      <c r="E69" s="12"/>
      <c r="F69" s="13"/>
      <c r="G69" s="12"/>
      <c r="H69" s="12"/>
    </row>
    <row r="70" spans="4:8" x14ac:dyDescent="0.3">
      <c r="D70" s="11"/>
      <c r="E70" s="12"/>
      <c r="F70" s="13"/>
      <c r="G70" s="12"/>
      <c r="H70" s="12"/>
    </row>
    <row r="71" spans="4:8" x14ac:dyDescent="0.3">
      <c r="D71" s="11"/>
      <c r="E71" s="12"/>
      <c r="F71" s="13"/>
      <c r="G71" s="12"/>
      <c r="H71" s="12"/>
    </row>
    <row r="72" spans="4:8" x14ac:dyDescent="0.3">
      <c r="D72" s="11"/>
      <c r="E72" s="12"/>
      <c r="F72" s="13"/>
      <c r="G72" s="12"/>
      <c r="H72" s="12"/>
    </row>
    <row r="73" spans="4:8" x14ac:dyDescent="0.3">
      <c r="D73" s="11"/>
      <c r="E73" s="12"/>
      <c r="F73" s="13"/>
      <c r="G73" s="12"/>
      <c r="H73" s="12"/>
    </row>
    <row r="74" spans="4:8" x14ac:dyDescent="0.3">
      <c r="D74" s="11"/>
      <c r="E74" s="12"/>
      <c r="F74" s="13"/>
      <c r="G74" s="12"/>
      <c r="H74" s="12"/>
    </row>
    <row r="75" spans="4:8" x14ac:dyDescent="0.3">
      <c r="D75" s="11"/>
      <c r="E75" s="12"/>
      <c r="F75" s="13"/>
      <c r="G75" s="12"/>
      <c r="H75" s="12"/>
    </row>
    <row r="76" spans="4:8" x14ac:dyDescent="0.3">
      <c r="D76" s="11"/>
      <c r="E76" s="12"/>
      <c r="F76" s="13"/>
      <c r="G76" s="12"/>
      <c r="H76" s="12"/>
    </row>
    <row r="77" spans="4:8" x14ac:dyDescent="0.3">
      <c r="D77" s="11"/>
      <c r="E77" s="12"/>
      <c r="F77" s="13"/>
      <c r="G77" s="12"/>
      <c r="H77" s="12"/>
    </row>
    <row r="78" spans="4:8" x14ac:dyDescent="0.3">
      <c r="D78" s="11"/>
      <c r="E78" s="12"/>
      <c r="F78" s="13"/>
      <c r="G78" s="12"/>
      <c r="H78" s="12"/>
    </row>
    <row r="79" spans="4:8" x14ac:dyDescent="0.3">
      <c r="D79" s="11"/>
      <c r="E79" s="12"/>
      <c r="F79" s="13"/>
      <c r="G79" s="12"/>
      <c r="H79" s="12"/>
    </row>
    <row r="80" spans="4:8" x14ac:dyDescent="0.3">
      <c r="D80" s="11"/>
      <c r="E80" s="12"/>
      <c r="F80" s="13"/>
      <c r="G80" s="12"/>
      <c r="H80" s="12"/>
    </row>
    <row r="81" spans="4:8" x14ac:dyDescent="0.3">
      <c r="D81" s="11"/>
      <c r="E81" s="12"/>
      <c r="F81" s="13"/>
      <c r="G81" s="12"/>
      <c r="H81" s="12"/>
    </row>
    <row r="82" spans="4:8" x14ac:dyDescent="0.3">
      <c r="D82" s="11"/>
      <c r="E82" s="12"/>
      <c r="F82" s="13"/>
      <c r="G82" s="12"/>
      <c r="H82" s="12"/>
    </row>
    <row r="83" spans="4:8" x14ac:dyDescent="0.3">
      <c r="D83" s="11"/>
      <c r="E83" s="12"/>
      <c r="F83" s="13"/>
      <c r="G83" s="12"/>
      <c r="H83" s="12"/>
    </row>
    <row r="84" spans="4:8" x14ac:dyDescent="0.3">
      <c r="D84" s="11"/>
      <c r="E84" s="12"/>
      <c r="F84" s="13"/>
      <c r="G84" s="12"/>
      <c r="H84" s="12"/>
    </row>
    <row r="85" spans="4:8" x14ac:dyDescent="0.3">
      <c r="D85" s="11"/>
      <c r="E85" s="12"/>
      <c r="F85" s="13"/>
      <c r="G85" s="12"/>
      <c r="H85" s="12"/>
    </row>
    <row r="86" spans="4:8" x14ac:dyDescent="0.3">
      <c r="D86" s="11"/>
      <c r="E86" s="12"/>
      <c r="F86" s="13"/>
      <c r="G86" s="12"/>
      <c r="H86" s="12"/>
    </row>
    <row r="87" spans="4:8" x14ac:dyDescent="0.3">
      <c r="D87" s="11"/>
      <c r="E87" s="12"/>
      <c r="F87" s="13"/>
      <c r="G87" s="12"/>
      <c r="H87" s="12"/>
    </row>
    <row r="88" spans="4:8" x14ac:dyDescent="0.3">
      <c r="D88" s="11"/>
      <c r="E88" s="12"/>
      <c r="F88" s="13"/>
      <c r="G88" s="12"/>
      <c r="H88" s="12"/>
    </row>
    <row r="89" spans="4:8" x14ac:dyDescent="0.3">
      <c r="D89" s="11"/>
      <c r="E89" s="12"/>
      <c r="F89" s="13"/>
      <c r="G89" s="12"/>
      <c r="H89" s="12"/>
    </row>
    <row r="90" spans="4:8" x14ac:dyDescent="0.3">
      <c r="D90" s="11"/>
      <c r="E90" s="12"/>
      <c r="F90" s="13"/>
      <c r="G90" s="12"/>
      <c r="H90" s="12"/>
    </row>
    <row r="91" spans="4:8" x14ac:dyDescent="0.3">
      <c r="D91" s="11"/>
      <c r="E91" s="12"/>
      <c r="F91" s="13"/>
      <c r="G91" s="12"/>
      <c r="H91" s="12"/>
    </row>
    <row r="92" spans="4:8" x14ac:dyDescent="0.3">
      <c r="D92" s="11"/>
      <c r="E92" s="14"/>
      <c r="F92" s="14"/>
      <c r="G92" s="14"/>
      <c r="H92" s="14"/>
    </row>
  </sheetData>
  <sortState xmlns:xlrd2="http://schemas.microsoft.com/office/spreadsheetml/2017/richdata2" ref="A5:H43">
    <sortCondition descending="1" ref="H5:H43"/>
  </sortState>
  <mergeCells count="2">
    <mergeCell ref="A2:H2"/>
    <mergeCell ref="A3:H3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2025-07-08T06:28:07Z</dcterms:modified>
</cp:coreProperties>
</file>