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Hoja1" sheetId="1" r:id="rId1"/>
    <sheet name="Hoja3" sheetId="3" r:id="rId2"/>
  </sheets>
  <calcPr calcId="145621"/>
</workbook>
</file>

<file path=xl/calcChain.xml><?xml version="1.0" encoding="utf-8"?>
<calcChain xmlns="http://schemas.openxmlformats.org/spreadsheetml/2006/main">
  <c r="G29" i="1" l="1"/>
  <c r="G27" i="1"/>
  <c r="G26" i="1"/>
  <c r="G20" i="1"/>
  <c r="G19" i="1"/>
  <c r="G13" i="1"/>
  <c r="G14" i="1"/>
  <c r="G15" i="1"/>
  <c r="G16" i="1"/>
  <c r="G17" i="1"/>
  <c r="G12" i="1"/>
  <c r="G7" i="1"/>
  <c r="G8" i="1"/>
  <c r="G9" i="1"/>
  <c r="G10" i="1"/>
  <c r="G6" i="1"/>
  <c r="G30" i="1" s="1"/>
  <c r="H29" i="1"/>
  <c r="H27" i="1"/>
  <c r="H26" i="1"/>
  <c r="H20" i="1"/>
  <c r="H21" i="1"/>
  <c r="H22" i="1"/>
  <c r="H23" i="1"/>
  <c r="H24" i="1"/>
  <c r="H19" i="1"/>
  <c r="H13" i="1"/>
  <c r="H14" i="1"/>
  <c r="H15" i="1"/>
  <c r="H16" i="1"/>
  <c r="H17" i="1"/>
  <c r="H12" i="1"/>
  <c r="H7" i="1"/>
  <c r="H8" i="1"/>
  <c r="H9" i="1"/>
  <c r="H10" i="1"/>
  <c r="H6" i="1"/>
  <c r="G31" i="1" l="1"/>
  <c r="G32" i="1" s="1"/>
  <c r="E21" i="1"/>
  <c r="G21" i="1" s="1"/>
  <c r="E22" i="1" l="1"/>
  <c r="G22" i="1" s="1"/>
  <c r="E23" i="1" l="1"/>
  <c r="G23" i="1" s="1"/>
  <c r="E24" i="1" l="1"/>
  <c r="G24" i="1" s="1"/>
</calcChain>
</file>

<file path=xl/sharedStrings.xml><?xml version="1.0" encoding="utf-8"?>
<sst xmlns="http://schemas.openxmlformats.org/spreadsheetml/2006/main" count="36" uniqueCount="35">
  <si>
    <t>UTS</t>
  </si>
  <si>
    <t>CONCEPTE</t>
  </si>
  <si>
    <t>TOTAL</t>
  </si>
  <si>
    <t>TRAVESSES</t>
  </si>
  <si>
    <t>RASTRELL</t>
  </si>
  <si>
    <t>TRANSPORTS</t>
  </si>
  <si>
    <t>Travessa ecológica pi tractat classe 4, 22x12x250cm marró</t>
  </si>
  <si>
    <t>Travessa ecològica pi tractat classe 4, 22x12x200cm marró</t>
  </si>
  <si>
    <t>Travessa ecológica pi tractat classe 4, 18x9x200cm</t>
  </si>
  <si>
    <t xml:space="preserve">Travessa ecologica pi tractat classe 4, 18x12x250cm </t>
  </si>
  <si>
    <t>Bordura travessa ecològica pi tractat classe 4, 18x9x200cm</t>
  </si>
  <si>
    <t>POSTES RASPATLLATS</t>
  </si>
  <si>
    <t>Poste tractat classe 4 pi país, 7x7x150cm</t>
  </si>
  <si>
    <t>Poste tractat classe 4 pi país, 9x9x180cm</t>
  </si>
  <si>
    <t>Poste tractat classe 3 pi bàltic, 7x7x300cm</t>
  </si>
  <si>
    <t>Poste tractat classe 3 pi bàltic, 9x9x300cm</t>
  </si>
  <si>
    <t>Tauló tractat classe 4 flandes, 9,5x4,5x300cm</t>
  </si>
  <si>
    <t>Tauló tractat classe 4 flandes, 14,5x3,5x300cm</t>
  </si>
  <si>
    <t>Tauló tractat classe 4 flandes, 14,5x7x360cm</t>
  </si>
  <si>
    <t>Tauló tractat classe 4 flandes, 19,5x4,5x420cm</t>
  </si>
  <si>
    <t>Tauló tractat classe 4 flandes, 14,5x4,5x300cm</t>
  </si>
  <si>
    <t>Rastrell tractat classe 4 pi bàltic, 3x4x300cm</t>
  </si>
  <si>
    <t>Rastrell tractat classe 4 pi bàltic, 5x7,5x400cm</t>
  </si>
  <si>
    <t>Poste tractat classe 4 pi país, per a porta, 15x15x210cm</t>
  </si>
  <si>
    <t>Llistó tractat classe 3 flandes, 9,5x2,1x100cm</t>
  </si>
  <si>
    <t>Poste tractat classe 4 flandes 4,5x4,5x240cm</t>
  </si>
  <si>
    <t>LLISTONS I TAULONS RASPATLLATS</t>
  </si>
  <si>
    <t>TOTAL (IVA INCLÒS)</t>
  </si>
  <si>
    <t>CODI</t>
  </si>
  <si>
    <t>Transport a Barcelona amb un camió grua, inclòs descàrrega amb mitjans propis, amb un límit de tonatge per entrega de 6.500kg. Sense pes mínim per comanda</t>
  </si>
  <si>
    <t>Alerta</t>
  </si>
  <si>
    <t>IVA 21%</t>
  </si>
  <si>
    <t>Preu sortida</t>
  </si>
  <si>
    <t>Import ofert</t>
  </si>
  <si>
    <t>ANNEX 6_PCAP_VERIFICACIÓ OFERTA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</si>
</sst>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[$€-2]\ * #,##0.00_-;\-[$€-2]\ * #,##0.00_-;_-[$€-2]\ * &quot;-&quot;??_-;_-@_-"/>
    <numFmt numFmtId="165" formatCode="_-* #,##0.00\ [$€-403]_-;\-* #,##0.00\ [$€-403]_-;_-* &quot;-&quot;??\ [$€-403]_-;_-@_-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rgb="FF000000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1" xfId="0" applyBorder="1"/>
    <xf numFmtId="165" fontId="0" fillId="0" borderId="1" xfId="0" applyNumberFormat="1" applyBorder="1"/>
    <xf numFmtId="0" fontId="0" fillId="0" borderId="1" xfId="0" applyBorder="1" applyAlignment="1">
      <alignment vertical="center" wrapText="1"/>
    </xf>
    <xf numFmtId="0" fontId="0" fillId="3" borderId="1" xfId="0" applyFill="1" applyBorder="1"/>
    <xf numFmtId="165" fontId="0" fillId="3" borderId="1" xfId="0" applyNumberFormat="1" applyFill="1" applyBorder="1"/>
    <xf numFmtId="164" fontId="0" fillId="3" borderId="1" xfId="0" applyNumberFormat="1" applyFill="1" applyBorder="1"/>
    <xf numFmtId="0" fontId="0" fillId="0" borderId="0" xfId="0" applyAlignment="1">
      <alignment vertical="center"/>
    </xf>
    <xf numFmtId="0" fontId="0" fillId="0" borderId="0" xfId="0" applyFont="1" applyAlignment="1">
      <alignment vertical="top" wrapText="1"/>
    </xf>
    <xf numFmtId="165" fontId="0" fillId="0" borderId="1" xfId="0" applyNumberFormat="1" applyBorder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0" fillId="0" borderId="2" xfId="0" applyBorder="1" applyAlignment="1">
      <alignment vertical="top"/>
    </xf>
    <xf numFmtId="0" fontId="0" fillId="0" borderId="1" xfId="0" applyFill="1" applyBorder="1"/>
    <xf numFmtId="0" fontId="1" fillId="2" borderId="1" xfId="0" applyFont="1" applyFill="1" applyBorder="1" applyAlignment="1">
      <alignment vertical="center"/>
    </xf>
    <xf numFmtId="9" fontId="3" fillId="4" borderId="1" xfId="1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vertical="top"/>
    </xf>
    <xf numFmtId="0" fontId="4" fillId="0" borderId="1" xfId="0" applyFont="1" applyBorder="1" applyAlignment="1">
      <alignment vertical="top"/>
    </xf>
    <xf numFmtId="165" fontId="1" fillId="2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4" fontId="5" fillId="4" borderId="1" xfId="1" applyNumberFormat="1" applyFont="1" applyFill="1" applyBorder="1" applyAlignment="1">
      <alignment horizontal="center" vertical="center" wrapText="1"/>
    </xf>
    <xf numFmtId="165" fontId="0" fillId="0" borderId="1" xfId="0" applyNumberFormat="1" applyBorder="1" applyProtection="1">
      <protection locked="0"/>
    </xf>
    <xf numFmtId="165" fontId="0" fillId="0" borderId="2" xfId="0" applyNumberFormat="1" applyBorder="1" applyAlignment="1" applyProtection="1">
      <alignment vertical="top"/>
      <protection locked="0"/>
    </xf>
    <xf numFmtId="165" fontId="0" fillId="0" borderId="1" xfId="0" applyNumberFormat="1" applyBorder="1" applyProtection="1"/>
    <xf numFmtId="0" fontId="0" fillId="0" borderId="1" xfId="0" applyBorder="1" applyProtection="1"/>
    <xf numFmtId="0" fontId="1" fillId="0" borderId="1" xfId="0" applyFont="1" applyFill="1" applyBorder="1" applyAlignment="1">
      <alignment vertical="center"/>
    </xf>
    <xf numFmtId="165" fontId="1" fillId="0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165" fontId="1" fillId="0" borderId="2" xfId="0" applyNumberFormat="1" applyFont="1" applyFill="1" applyBorder="1" applyAlignment="1" applyProtection="1">
      <alignment vertical="center"/>
      <protection locked="0"/>
    </xf>
    <xf numFmtId="165" fontId="1" fillId="0" borderId="1" xfId="0" applyNumberFormat="1" applyFont="1" applyFill="1" applyBorder="1" applyAlignment="1" applyProtection="1">
      <alignment vertical="center"/>
      <protection locked="0"/>
    </xf>
    <xf numFmtId="0" fontId="6" fillId="0" borderId="0" xfId="0" applyFont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G6" sqref="G6:G10"/>
    </sheetView>
  </sheetViews>
  <sheetFormatPr defaultRowHeight="15" x14ac:dyDescent="0.25"/>
  <cols>
    <col min="3" max="3" width="55.140625" customWidth="1"/>
    <col min="4" max="4" width="9.42578125" style="2" bestFit="1" customWidth="1"/>
    <col min="5" max="5" width="9.140625" customWidth="1"/>
    <col min="6" max="6" width="12.42578125" style="1" customWidth="1"/>
    <col min="7" max="7" width="10.7109375" customWidth="1"/>
  </cols>
  <sheetData>
    <row r="1" spans="1:8" ht="18.75" x14ac:dyDescent="0.3">
      <c r="A1" s="33" t="s">
        <v>34</v>
      </c>
      <c r="B1" s="33"/>
      <c r="C1" s="33"/>
    </row>
    <row r="4" spans="1:8" s="9" customFormat="1" ht="38.25" customHeight="1" x14ac:dyDescent="0.25">
      <c r="B4" s="16" t="s">
        <v>28</v>
      </c>
      <c r="C4" s="16" t="s">
        <v>1</v>
      </c>
      <c r="D4" s="20" t="s">
        <v>32</v>
      </c>
      <c r="E4" s="16" t="s">
        <v>0</v>
      </c>
      <c r="F4" s="21" t="s">
        <v>33</v>
      </c>
      <c r="G4" s="22" t="s">
        <v>2</v>
      </c>
      <c r="H4" s="17" t="s">
        <v>30</v>
      </c>
    </row>
    <row r="5" spans="1:8" x14ac:dyDescent="0.25">
      <c r="B5" s="6"/>
      <c r="C5" s="6" t="s">
        <v>3</v>
      </c>
      <c r="D5" s="7"/>
      <c r="E5" s="6"/>
      <c r="F5" s="8"/>
      <c r="G5" s="18"/>
      <c r="H5" s="19"/>
    </row>
    <row r="6" spans="1:8" x14ac:dyDescent="0.25">
      <c r="B6" s="3">
        <v>3841</v>
      </c>
      <c r="C6" s="3" t="s">
        <v>7</v>
      </c>
      <c r="D6" s="25">
        <v>32.67</v>
      </c>
      <c r="E6" s="26">
        <v>50</v>
      </c>
      <c r="F6" s="23"/>
      <c r="G6" s="18">
        <f>F6*E6</f>
        <v>0</v>
      </c>
      <c r="H6" s="19" t="str">
        <f>IF(F6&gt;D6,"Error, import excedit"," ")</f>
        <v xml:space="preserve"> </v>
      </c>
    </row>
    <row r="7" spans="1:8" x14ac:dyDescent="0.25">
      <c r="B7" s="3">
        <v>3842</v>
      </c>
      <c r="C7" s="3" t="s">
        <v>9</v>
      </c>
      <c r="D7" s="25">
        <v>31.26</v>
      </c>
      <c r="E7" s="26">
        <v>50</v>
      </c>
      <c r="F7" s="23"/>
      <c r="G7" s="18">
        <f t="shared" ref="G7:G10" si="0">F7*E7</f>
        <v>0</v>
      </c>
      <c r="H7" s="19" t="str">
        <f t="shared" ref="H7:H10" si="1">IF(F7&gt;D7,"Error, import excedit"," ")</f>
        <v xml:space="preserve"> </v>
      </c>
    </row>
    <row r="8" spans="1:8" x14ac:dyDescent="0.25">
      <c r="B8" s="3">
        <v>3843</v>
      </c>
      <c r="C8" s="3" t="s">
        <v>8</v>
      </c>
      <c r="D8" s="25">
        <v>19.27</v>
      </c>
      <c r="E8" s="26">
        <v>50</v>
      </c>
      <c r="F8" s="23"/>
      <c r="G8" s="18">
        <f t="shared" si="0"/>
        <v>0</v>
      </c>
      <c r="H8" s="19" t="str">
        <f t="shared" si="1"/>
        <v xml:space="preserve"> </v>
      </c>
    </row>
    <row r="9" spans="1:8" x14ac:dyDescent="0.25">
      <c r="B9" s="3">
        <v>3844</v>
      </c>
      <c r="C9" s="3" t="s">
        <v>6</v>
      </c>
      <c r="D9" s="25">
        <v>48.87</v>
      </c>
      <c r="E9" s="26">
        <v>50</v>
      </c>
      <c r="F9" s="23"/>
      <c r="G9" s="18">
        <f t="shared" si="0"/>
        <v>0</v>
      </c>
      <c r="H9" s="19" t="str">
        <f t="shared" si="1"/>
        <v xml:space="preserve"> </v>
      </c>
    </row>
    <row r="10" spans="1:8" x14ac:dyDescent="0.25">
      <c r="B10" s="3">
        <v>3845</v>
      </c>
      <c r="C10" s="3" t="s">
        <v>10</v>
      </c>
      <c r="D10" s="25">
        <v>22.15</v>
      </c>
      <c r="E10" s="26">
        <v>50</v>
      </c>
      <c r="F10" s="23"/>
      <c r="G10" s="18">
        <f t="shared" si="0"/>
        <v>0</v>
      </c>
      <c r="H10" s="19" t="str">
        <f t="shared" si="1"/>
        <v xml:space="preserve"> </v>
      </c>
    </row>
    <row r="11" spans="1:8" x14ac:dyDescent="0.25">
      <c r="B11" s="6"/>
      <c r="C11" s="6" t="s">
        <v>11</v>
      </c>
      <c r="D11" s="7"/>
      <c r="E11" s="6"/>
      <c r="F11" s="7"/>
      <c r="G11" s="18"/>
      <c r="H11" s="19"/>
    </row>
    <row r="12" spans="1:8" x14ac:dyDescent="0.25">
      <c r="B12" s="3">
        <v>3846</v>
      </c>
      <c r="C12" s="3" t="s">
        <v>12</v>
      </c>
      <c r="D12" s="25">
        <v>7.63</v>
      </c>
      <c r="E12" s="26">
        <v>100</v>
      </c>
      <c r="F12" s="23"/>
      <c r="G12" s="18">
        <f>F12*E12</f>
        <v>0</v>
      </c>
      <c r="H12" s="19" t="str">
        <f>IF(F12&gt;D12,"Error, import excedit"," ")</f>
        <v xml:space="preserve"> </v>
      </c>
    </row>
    <row r="13" spans="1:8" x14ac:dyDescent="0.25">
      <c r="B13" s="3">
        <v>3847</v>
      </c>
      <c r="C13" s="3" t="s">
        <v>13</v>
      </c>
      <c r="D13" s="25">
        <v>15.1</v>
      </c>
      <c r="E13" s="26">
        <v>100</v>
      </c>
      <c r="F13" s="23"/>
      <c r="G13" s="18">
        <f t="shared" ref="G13:G17" si="2">F13*E13</f>
        <v>0</v>
      </c>
      <c r="H13" s="19" t="str">
        <f t="shared" ref="H13:H17" si="3">IF(F13&gt;D13,"Error, import excedit"," ")</f>
        <v xml:space="preserve"> </v>
      </c>
    </row>
    <row r="14" spans="1:8" x14ac:dyDescent="0.25">
      <c r="B14" s="3">
        <v>3848</v>
      </c>
      <c r="C14" s="15" t="s">
        <v>25</v>
      </c>
      <c r="D14" s="25">
        <v>3.69</v>
      </c>
      <c r="E14" s="26">
        <v>100</v>
      </c>
      <c r="F14" s="23"/>
      <c r="G14" s="18">
        <f t="shared" si="2"/>
        <v>0</v>
      </c>
      <c r="H14" s="19" t="str">
        <f t="shared" si="3"/>
        <v xml:space="preserve"> </v>
      </c>
    </row>
    <row r="15" spans="1:8" x14ac:dyDescent="0.25">
      <c r="B15" s="3">
        <v>3849</v>
      </c>
      <c r="C15" s="15" t="s">
        <v>14</v>
      </c>
      <c r="D15" s="25">
        <v>12.06</v>
      </c>
      <c r="E15" s="26">
        <v>100</v>
      </c>
      <c r="F15" s="23"/>
      <c r="G15" s="18">
        <f t="shared" si="2"/>
        <v>0</v>
      </c>
      <c r="H15" s="19" t="str">
        <f t="shared" si="3"/>
        <v xml:space="preserve"> </v>
      </c>
    </row>
    <row r="16" spans="1:8" x14ac:dyDescent="0.25">
      <c r="B16" s="3">
        <v>3850</v>
      </c>
      <c r="C16" s="15" t="s">
        <v>15</v>
      </c>
      <c r="D16" s="25">
        <v>19.579999999999998</v>
      </c>
      <c r="E16" s="26">
        <v>100</v>
      </c>
      <c r="F16" s="23"/>
      <c r="G16" s="18">
        <f t="shared" si="2"/>
        <v>0</v>
      </c>
      <c r="H16" s="19" t="str">
        <f t="shared" si="3"/>
        <v xml:space="preserve"> </v>
      </c>
    </row>
    <row r="17" spans="2:8" x14ac:dyDescent="0.25">
      <c r="B17" s="3">
        <v>3851</v>
      </c>
      <c r="C17" s="3" t="s">
        <v>23</v>
      </c>
      <c r="D17" s="25">
        <v>44.59</v>
      </c>
      <c r="E17" s="26">
        <v>100</v>
      </c>
      <c r="F17" s="23"/>
      <c r="G17" s="18">
        <f t="shared" si="2"/>
        <v>0</v>
      </c>
      <c r="H17" s="19" t="str">
        <f t="shared" si="3"/>
        <v xml:space="preserve"> </v>
      </c>
    </row>
    <row r="18" spans="2:8" x14ac:dyDescent="0.25">
      <c r="B18" s="6"/>
      <c r="C18" s="6" t="s">
        <v>26</v>
      </c>
      <c r="D18" s="7"/>
      <c r="E18" s="6"/>
      <c r="F18" s="7"/>
      <c r="G18" s="18"/>
      <c r="H18" s="19"/>
    </row>
    <row r="19" spans="2:8" x14ac:dyDescent="0.25">
      <c r="B19" s="3">
        <v>3853</v>
      </c>
      <c r="C19" s="15" t="s">
        <v>24</v>
      </c>
      <c r="D19" s="4">
        <v>2</v>
      </c>
      <c r="E19" s="3">
        <v>900</v>
      </c>
      <c r="F19" s="23"/>
      <c r="G19" s="18">
        <f>F19*E19</f>
        <v>0</v>
      </c>
      <c r="H19" s="19" t="str">
        <f>IF(F19&gt;D19,"Error, import excedit"," ")</f>
        <v xml:space="preserve"> </v>
      </c>
    </row>
    <row r="20" spans="2:8" x14ac:dyDescent="0.25">
      <c r="B20" s="3">
        <v>3854</v>
      </c>
      <c r="C20" s="3" t="s">
        <v>16</v>
      </c>
      <c r="D20" s="4">
        <v>11.4</v>
      </c>
      <c r="E20" s="3">
        <v>50</v>
      </c>
      <c r="F20" s="23"/>
      <c r="G20" s="18">
        <f t="shared" ref="G20:G24" si="4">F20*E20</f>
        <v>0</v>
      </c>
      <c r="H20" s="19" t="str">
        <f t="shared" ref="H20:H24" si="5">IF(F20&gt;D20,"Error, import excedit"," ")</f>
        <v xml:space="preserve"> </v>
      </c>
    </row>
    <row r="21" spans="2:8" x14ac:dyDescent="0.25">
      <c r="B21" s="3">
        <v>3855</v>
      </c>
      <c r="C21" s="3" t="s">
        <v>20</v>
      </c>
      <c r="D21" s="4">
        <v>17.11</v>
      </c>
      <c r="E21" s="3">
        <f>+E20</f>
        <v>50</v>
      </c>
      <c r="F21" s="23"/>
      <c r="G21" s="18">
        <f t="shared" si="4"/>
        <v>0</v>
      </c>
      <c r="H21" s="19" t="str">
        <f t="shared" si="5"/>
        <v xml:space="preserve"> </v>
      </c>
    </row>
    <row r="22" spans="2:8" x14ac:dyDescent="0.25">
      <c r="B22" s="3">
        <v>3856</v>
      </c>
      <c r="C22" s="3" t="s">
        <v>17</v>
      </c>
      <c r="D22" s="4">
        <v>13.88</v>
      </c>
      <c r="E22" s="3">
        <f>+E21</f>
        <v>50</v>
      </c>
      <c r="F22" s="23"/>
      <c r="G22" s="18">
        <f t="shared" si="4"/>
        <v>0</v>
      </c>
      <c r="H22" s="19" t="str">
        <f t="shared" si="5"/>
        <v xml:space="preserve"> </v>
      </c>
    </row>
    <row r="23" spans="2:8" x14ac:dyDescent="0.25">
      <c r="B23" s="3">
        <v>3857</v>
      </c>
      <c r="C23" s="3" t="s">
        <v>18</v>
      </c>
      <c r="D23" s="4">
        <v>32.21</v>
      </c>
      <c r="E23" s="3">
        <f>+E22</f>
        <v>50</v>
      </c>
      <c r="F23" s="23"/>
      <c r="G23" s="18">
        <f t="shared" si="4"/>
        <v>0</v>
      </c>
      <c r="H23" s="19" t="str">
        <f t="shared" si="5"/>
        <v xml:space="preserve"> </v>
      </c>
    </row>
    <row r="24" spans="2:8" x14ac:dyDescent="0.25">
      <c r="B24" s="3">
        <v>3858</v>
      </c>
      <c r="C24" s="3" t="s">
        <v>19</v>
      </c>
      <c r="D24" s="4">
        <v>29.59</v>
      </c>
      <c r="E24" s="3">
        <f>+E23</f>
        <v>50</v>
      </c>
      <c r="F24" s="23"/>
      <c r="G24" s="18">
        <f t="shared" si="4"/>
        <v>0</v>
      </c>
      <c r="H24" s="19" t="str">
        <f t="shared" si="5"/>
        <v xml:space="preserve"> </v>
      </c>
    </row>
    <row r="25" spans="2:8" x14ac:dyDescent="0.25">
      <c r="B25" s="6"/>
      <c r="C25" s="6" t="s">
        <v>4</v>
      </c>
      <c r="D25" s="7"/>
      <c r="E25" s="6"/>
      <c r="F25" s="7"/>
      <c r="G25" s="18"/>
      <c r="H25" s="19"/>
    </row>
    <row r="26" spans="2:8" x14ac:dyDescent="0.25">
      <c r="B26" s="3">
        <v>3859</v>
      </c>
      <c r="C26" s="5" t="s">
        <v>21</v>
      </c>
      <c r="D26" s="4">
        <v>2.84</v>
      </c>
      <c r="E26" s="3">
        <v>100</v>
      </c>
      <c r="F26" s="23"/>
      <c r="G26" s="18">
        <f>F26*E26</f>
        <v>0</v>
      </c>
      <c r="H26" s="19" t="str">
        <f>IF(F26&gt;D26,"Error, import excedit"," ")</f>
        <v xml:space="preserve"> </v>
      </c>
    </row>
    <row r="27" spans="2:8" x14ac:dyDescent="0.25">
      <c r="B27" s="3">
        <v>3860</v>
      </c>
      <c r="C27" s="3" t="s">
        <v>22</v>
      </c>
      <c r="D27" s="4">
        <v>11.81</v>
      </c>
      <c r="E27" s="3">
        <v>100</v>
      </c>
      <c r="F27" s="23"/>
      <c r="G27" s="18">
        <f>F27*E27</f>
        <v>0</v>
      </c>
      <c r="H27" s="19" t="str">
        <f>IF(F27&gt;D27,"Error, import excedit"," ")</f>
        <v xml:space="preserve"> </v>
      </c>
    </row>
    <row r="28" spans="2:8" x14ac:dyDescent="0.25">
      <c r="B28" s="6"/>
      <c r="C28" s="6" t="s">
        <v>5</v>
      </c>
      <c r="D28" s="7"/>
      <c r="E28" s="6"/>
      <c r="F28" s="7"/>
      <c r="G28" s="18"/>
      <c r="H28" s="19"/>
    </row>
    <row r="29" spans="2:8" s="12" customFormat="1" ht="45" x14ac:dyDescent="0.25">
      <c r="B29" s="14">
        <v>3861</v>
      </c>
      <c r="C29" s="10" t="s">
        <v>29</v>
      </c>
      <c r="D29" s="11">
        <v>200</v>
      </c>
      <c r="E29" s="14">
        <v>15</v>
      </c>
      <c r="F29" s="24"/>
      <c r="G29" s="18">
        <f>F29*E29</f>
        <v>0</v>
      </c>
      <c r="H29" s="19" t="str">
        <f>IF(F29&gt;D29,"Error, import excedit"," ")</f>
        <v xml:space="preserve"> </v>
      </c>
    </row>
    <row r="30" spans="2:8" s="13" customFormat="1" ht="39" customHeight="1" x14ac:dyDescent="0.25">
      <c r="B30" s="27"/>
      <c r="C30" s="27" t="s">
        <v>2</v>
      </c>
      <c r="D30" s="28"/>
      <c r="E30" s="27"/>
      <c r="F30" s="31"/>
      <c r="G30" s="30">
        <f>SUM(G6:G29)</f>
        <v>0</v>
      </c>
    </row>
    <row r="31" spans="2:8" s="13" customFormat="1" ht="39" customHeight="1" x14ac:dyDescent="0.25">
      <c r="B31" s="27"/>
      <c r="C31" s="27" t="s">
        <v>31</v>
      </c>
      <c r="D31" s="28"/>
      <c r="E31" s="27"/>
      <c r="F31" s="31"/>
      <c r="G31" s="29">
        <f>ROUND(G30*0.21,2)</f>
        <v>0</v>
      </c>
    </row>
    <row r="32" spans="2:8" s="13" customFormat="1" ht="39" customHeight="1" x14ac:dyDescent="0.25">
      <c r="B32" s="27"/>
      <c r="C32" s="27" t="s">
        <v>27</v>
      </c>
      <c r="D32" s="28"/>
      <c r="E32" s="27"/>
      <c r="F32" s="32"/>
      <c r="G32" s="30">
        <f>SUM(G30,G31)</f>
        <v>0</v>
      </c>
    </row>
  </sheetData>
  <sheetProtection password="B62F" sheet="1" objects="1" scenarios="1"/>
  <mergeCells count="1"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2</vt:i4>
      </vt:variant>
    </vt:vector>
  </HeadingPairs>
  <TitlesOfParts>
    <vt:vector size="2" baseType="lpstr">
      <vt:lpstr>Hoja1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2025-07-04T06:44:30Z</dcterms:modified>
</cp:coreProperties>
</file>