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juntament\dades\CONTRACTACIÓ\ANY 2025\02 SERVEIS MAJORS\12 MUNTAGE I DESMUNTATGE LLUMS NADAL\"/>
    </mc:Choice>
  </mc:AlternateContent>
  <xr:revisionPtr revIDLastSave="0" documentId="13_ncr:1_{879412FB-5A68-427E-977A-AD036773F5D3}" xr6:coauthVersionLast="47" xr6:coauthVersionMax="47" xr10:uidLastSave="{00000000-0000-0000-0000-000000000000}"/>
  <bookViews>
    <workbookView xWindow="-96" yWindow="-96" windowWidth="23232" windowHeight="13872" xr2:uid="{1BA693F2-E1BF-4329-A8AA-0D2637955F97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F24" i="1"/>
  <c r="F23" i="1"/>
  <c r="F22" i="1"/>
  <c r="D21" i="1"/>
  <c r="D20" i="1"/>
  <c r="E11" i="1"/>
  <c r="F11" i="1" s="1"/>
  <c r="F20" i="1" l="1"/>
  <c r="F27" i="1"/>
  <c r="F21" i="1"/>
  <c r="F26" i="1" l="1"/>
  <c r="F28" i="1" s="1"/>
  <c r="F29" i="1" s="1"/>
  <c r="F30" i="1" s="1"/>
</calcChain>
</file>

<file path=xl/sharedStrings.xml><?xml version="1.0" encoding="utf-8"?>
<sst xmlns="http://schemas.openxmlformats.org/spreadsheetml/2006/main" count="44" uniqueCount="36">
  <si>
    <t>ANNEX 6.                                                                                                                               DESGLOSSAMENT OFERTA ECONÒMICA</t>
  </si>
  <si>
    <t>RESUM COSTOS DEL SERVEI DE INSTAL·LACIÓ i DESINSTAL·LACIÓ ENLLUMENAT ORNAMENTAL DE NADAL 2025-2026</t>
  </si>
  <si>
    <t>Conveni del Metall de la provincia de Girona, 2023-2025</t>
  </si>
  <si>
    <t>Hores de treball anuals segons conveni</t>
  </si>
  <si>
    <t>Grup</t>
  </si>
  <si>
    <t>CATEGORIA PROFESSIONAL</t>
  </si>
  <si>
    <t>Salari/any</t>
  </si>
  <si>
    <t>% SS/any</t>
  </si>
  <si>
    <t>SS/any</t>
  </si>
  <si>
    <t>TOTAL/any</t>
  </si>
  <si>
    <t>Oficial 1ª</t>
  </si>
  <si>
    <t>Oficial 3ª</t>
  </si>
  <si>
    <t xml:space="preserve"> </t>
  </si>
  <si>
    <t>VEHICLES</t>
  </si>
  <si>
    <t>Cost/dia</t>
  </si>
  <si>
    <t>Camió cistella 14 mts</t>
  </si>
  <si>
    <t>Cost considerant el combustible</t>
  </si>
  <si>
    <t>Furgoneta</t>
  </si>
  <si>
    <t>Plataforma TISORA especial 21 mts</t>
  </si>
  <si>
    <t>Feina</t>
  </si>
  <si>
    <t>Descripció</t>
  </si>
  <si>
    <t>Hores muntatge i desmuntatge</t>
  </si>
  <si>
    <t>% anual</t>
  </si>
  <si>
    <t>Dies</t>
  </si>
  <si>
    <t>COST</t>
  </si>
  <si>
    <t>NADAL</t>
  </si>
  <si>
    <t xml:space="preserve">Oficial </t>
  </si>
  <si>
    <t>Ajudant</t>
  </si>
  <si>
    <t>Furgoneta lleugera</t>
  </si>
  <si>
    <t>Total Ma d'obra</t>
  </si>
  <si>
    <t>Total vehicles</t>
  </si>
  <si>
    <t>a</t>
  </si>
  <si>
    <t>IVA 21%</t>
  </si>
  <si>
    <t>TOTAL COST anual</t>
  </si>
  <si>
    <t>CASELLES AUTOMÀTIQUES</t>
  </si>
  <si>
    <t>CASELLES A OMPLIR PEL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</si>
</sst>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5" xfId="0" applyFont="1" applyBorder="1" applyProtection="1">
      <protection locked="0"/>
    </xf>
    <xf numFmtId="3" fontId="3" fillId="0" borderId="5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3" fillId="0" borderId="5" xfId="0" applyFont="1" applyBorder="1"/>
    <xf numFmtId="0" fontId="5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" fontId="3" fillId="4" borderId="7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3" fillId="0" borderId="7" xfId="0" applyFont="1" applyBorder="1"/>
    <xf numFmtId="10" fontId="3" fillId="4" borderId="7" xfId="0" applyNumberFormat="1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164" fontId="3" fillId="4" borderId="8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4" fontId="5" fillId="4" borderId="16" xfId="0" applyNumberFormat="1" applyFont="1" applyFill="1" applyBorder="1" applyAlignment="1">
      <alignment horizontal="center"/>
    </xf>
    <xf numFmtId="4" fontId="3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4" fontId="3" fillId="0" borderId="7" xfId="0" applyNumberFormat="1" applyFont="1" applyBorder="1" applyAlignment="1" applyProtection="1">
      <alignment horizontal="center"/>
      <protection locked="0"/>
    </xf>
    <xf numFmtId="4" fontId="3" fillId="3" borderId="7" xfId="0" applyNumberFormat="1" applyFont="1" applyFill="1" applyBorder="1" applyAlignment="1" applyProtection="1">
      <alignment horizontal="center"/>
      <protection locked="0"/>
    </xf>
    <xf numFmtId="9" fontId="3" fillId="3" borderId="7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 applyProtection="1">
      <alignment horizontal="center"/>
      <protection locked="0"/>
    </xf>
    <xf numFmtId="3" fontId="3" fillId="3" borderId="7" xfId="0" applyNumberFormat="1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3" borderId="17" xfId="0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7" fillId="0" borderId="10" xfId="0" applyFont="1" applyBorder="1" applyAlignment="1" applyProtection="1">
      <alignment horizontal="right"/>
      <protection locked="0"/>
    </xf>
    <xf numFmtId="0" fontId="7" fillId="0" borderId="11" xfId="0" applyFont="1" applyBorder="1" applyAlignment="1" applyProtection="1">
      <alignment horizontal="right"/>
      <protection locked="0"/>
    </xf>
    <xf numFmtId="0" fontId="5" fillId="4" borderId="14" xfId="0" applyFont="1" applyFill="1" applyBorder="1" applyAlignment="1" applyProtection="1">
      <alignment horizontal="right"/>
      <protection locked="0"/>
    </xf>
    <xf numFmtId="0" fontId="5" fillId="4" borderId="15" xfId="0" applyFont="1" applyFill="1" applyBorder="1" applyAlignment="1" applyProtection="1">
      <alignment horizontal="right"/>
      <protection locked="0"/>
    </xf>
    <xf numFmtId="0" fontId="3" fillId="4" borderId="17" xfId="0" applyFont="1" applyFill="1" applyBorder="1" applyProtection="1">
      <protection locked="0"/>
    </xf>
    <xf numFmtId="0" fontId="0" fillId="4" borderId="18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6043-6116-421F-B075-5B6D7B3A63D7}">
  <dimension ref="A1:G38"/>
  <sheetViews>
    <sheetView tabSelected="1" topLeftCell="A4" workbookViewId="0">
      <selection activeCell="C11" sqref="C11"/>
    </sheetView>
  </sheetViews>
  <sheetFormatPr defaultColWidth="10.05078125" defaultRowHeight="14.4" x14ac:dyDescent="0.55000000000000004"/>
  <cols>
    <col min="1" max="1" width="6.20703125" style="1" bestFit="1" customWidth="1"/>
    <col min="2" max="2" width="28.3125" style="1" bestFit="1" customWidth="1"/>
    <col min="3" max="3" width="11.26171875" style="1" customWidth="1"/>
    <col min="4" max="4" width="8" style="1" bestFit="1" customWidth="1"/>
    <col min="5" max="5" width="11.62890625" style="1" customWidth="1"/>
    <col min="6" max="6" width="19.1015625" style="1" customWidth="1"/>
    <col min="7" max="16384" width="10.05078125" style="1"/>
  </cols>
  <sheetData>
    <row r="1" spans="1:7" x14ac:dyDescent="0.55000000000000004">
      <c r="A1" s="52" t="s">
        <v>0</v>
      </c>
      <c r="B1" s="53"/>
      <c r="C1" s="53"/>
      <c r="D1" s="53"/>
      <c r="E1" s="53"/>
      <c r="F1" s="53"/>
    </row>
    <row r="2" spans="1:7" x14ac:dyDescent="0.55000000000000004">
      <c r="A2" s="53"/>
      <c r="B2" s="53"/>
      <c r="C2" s="53"/>
      <c r="D2" s="53"/>
      <c r="E2" s="53"/>
      <c r="F2" s="53"/>
    </row>
    <row r="4" spans="1:7" ht="14.7" thickBot="1" x14ac:dyDescent="0.6"/>
    <row r="5" spans="1:7" ht="47.5" customHeight="1" x14ac:dyDescent="0.55000000000000004">
      <c r="A5" s="54" t="s">
        <v>1</v>
      </c>
      <c r="B5" s="55"/>
      <c r="C5" s="55"/>
      <c r="D5" s="55"/>
      <c r="E5" s="55"/>
      <c r="F5" s="56"/>
      <c r="G5" s="2"/>
    </row>
    <row r="6" spans="1:7" x14ac:dyDescent="0.55000000000000004">
      <c r="A6" s="3"/>
      <c r="B6" s="57" t="s">
        <v>2</v>
      </c>
      <c r="C6" s="58"/>
      <c r="D6" s="58"/>
      <c r="E6" s="58"/>
      <c r="F6" s="59"/>
    </row>
    <row r="7" spans="1:7" x14ac:dyDescent="0.55000000000000004">
      <c r="A7" s="3"/>
      <c r="B7" s="4"/>
      <c r="C7" s="5"/>
      <c r="D7" s="5"/>
      <c r="E7" s="5"/>
      <c r="F7" s="6"/>
    </row>
    <row r="8" spans="1:7" x14ac:dyDescent="0.55000000000000004">
      <c r="A8" s="3"/>
      <c r="B8" s="60" t="s">
        <v>3</v>
      </c>
      <c r="C8" s="50"/>
      <c r="D8" s="50"/>
      <c r="E8" s="50"/>
      <c r="F8" s="7">
        <v>1742</v>
      </c>
    </row>
    <row r="9" spans="1:7" x14ac:dyDescent="0.55000000000000004">
      <c r="A9" s="3"/>
      <c r="E9" s="8"/>
      <c r="F9" s="9"/>
    </row>
    <row r="10" spans="1:7" x14ac:dyDescent="0.55000000000000004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4" t="s">
        <v>9</v>
      </c>
    </row>
    <row r="11" spans="1:7" x14ac:dyDescent="0.55000000000000004">
      <c r="A11" s="15">
        <v>5</v>
      </c>
      <c r="B11" s="16" t="s">
        <v>10</v>
      </c>
      <c r="C11" s="44"/>
      <c r="D11" s="45"/>
      <c r="E11" s="17">
        <f>(C11*D11)</f>
        <v>0</v>
      </c>
      <c r="F11" s="18">
        <f>+E11+C11</f>
        <v>0</v>
      </c>
    </row>
    <row r="12" spans="1:7" x14ac:dyDescent="0.55000000000000004">
      <c r="A12" s="15">
        <v>6</v>
      </c>
      <c r="B12" s="16" t="s">
        <v>11</v>
      </c>
      <c r="C12" s="44"/>
      <c r="D12" s="45"/>
      <c r="E12" s="17">
        <f>(C12*D12)</f>
        <v>0</v>
      </c>
      <c r="F12" s="18">
        <f>+E12+C12</f>
        <v>0</v>
      </c>
    </row>
    <row r="13" spans="1:7" x14ac:dyDescent="0.55000000000000004">
      <c r="A13" s="19"/>
      <c r="B13" s="20"/>
      <c r="C13" s="43"/>
      <c r="F13" s="6"/>
    </row>
    <row r="14" spans="1:7" x14ac:dyDescent="0.55000000000000004">
      <c r="A14" s="19" t="s">
        <v>12</v>
      </c>
      <c r="B14" s="21" t="s">
        <v>13</v>
      </c>
      <c r="C14" s="22" t="s">
        <v>14</v>
      </c>
      <c r="F14" s="6"/>
    </row>
    <row r="15" spans="1:7" x14ac:dyDescent="0.55000000000000004">
      <c r="A15" s="19"/>
      <c r="B15" s="16" t="s">
        <v>15</v>
      </c>
      <c r="C15" s="46"/>
      <c r="D15" s="49" t="s">
        <v>16</v>
      </c>
      <c r="E15" s="50"/>
      <c r="F15" s="51"/>
    </row>
    <row r="16" spans="1:7" x14ac:dyDescent="0.55000000000000004">
      <c r="A16" s="19"/>
      <c r="B16" s="16" t="s">
        <v>17</v>
      </c>
      <c r="C16" s="46"/>
      <c r="D16" s="49" t="s">
        <v>16</v>
      </c>
      <c r="E16" s="50"/>
      <c r="F16" s="51"/>
    </row>
    <row r="17" spans="1:6" x14ac:dyDescent="0.55000000000000004">
      <c r="A17" s="19"/>
      <c r="B17" s="16" t="s">
        <v>18</v>
      </c>
      <c r="C17" s="46"/>
      <c r="D17" s="1" t="s">
        <v>16</v>
      </c>
      <c r="F17" s="6"/>
    </row>
    <row r="18" spans="1:6" x14ac:dyDescent="0.55000000000000004">
      <c r="A18" s="3"/>
      <c r="C18" s="23"/>
      <c r="F18" s="6"/>
    </row>
    <row r="19" spans="1:6" ht="57.6" x14ac:dyDescent="0.55000000000000004">
      <c r="A19" s="24" t="s">
        <v>19</v>
      </c>
      <c r="B19" s="25" t="s">
        <v>20</v>
      </c>
      <c r="C19" s="26" t="s">
        <v>21</v>
      </c>
      <c r="D19" s="13" t="s">
        <v>22</v>
      </c>
      <c r="E19" s="27" t="s">
        <v>23</v>
      </c>
      <c r="F19" s="14" t="s">
        <v>24</v>
      </c>
    </row>
    <row r="20" spans="1:6" x14ac:dyDescent="0.55000000000000004">
      <c r="A20" s="28" t="s">
        <v>25</v>
      </c>
      <c r="B20" s="29" t="s">
        <v>26</v>
      </c>
      <c r="C20" s="47"/>
      <c r="D20" s="30">
        <f>+C20/F8</f>
        <v>0</v>
      </c>
      <c r="E20" s="31"/>
      <c r="F20" s="32">
        <f>+D20*F11</f>
        <v>0</v>
      </c>
    </row>
    <row r="21" spans="1:6" x14ac:dyDescent="0.55000000000000004">
      <c r="A21" s="28" t="s">
        <v>25</v>
      </c>
      <c r="B21" s="29" t="s">
        <v>27</v>
      </c>
      <c r="C21" s="47"/>
      <c r="D21" s="30">
        <f>+C21/F8</f>
        <v>0</v>
      </c>
      <c r="E21" s="31"/>
      <c r="F21" s="32">
        <f>+D21*F12</f>
        <v>0</v>
      </c>
    </row>
    <row r="22" spans="1:6" x14ac:dyDescent="0.55000000000000004">
      <c r="A22" s="28" t="s">
        <v>25</v>
      </c>
      <c r="B22" s="29" t="s">
        <v>15</v>
      </c>
      <c r="C22" s="31"/>
      <c r="D22" s="33"/>
      <c r="E22" s="47"/>
      <c r="F22" s="32">
        <f>+E22*C15</f>
        <v>0</v>
      </c>
    </row>
    <row r="23" spans="1:6" x14ac:dyDescent="0.55000000000000004">
      <c r="A23" s="28" t="s">
        <v>25</v>
      </c>
      <c r="B23" s="29" t="s">
        <v>28</v>
      </c>
      <c r="C23" s="31"/>
      <c r="D23" s="33"/>
      <c r="E23" s="47"/>
      <c r="F23" s="32">
        <f>+E23*C16</f>
        <v>0</v>
      </c>
    </row>
    <row r="24" spans="1:6" x14ac:dyDescent="0.55000000000000004">
      <c r="A24" s="28" t="s">
        <v>25</v>
      </c>
      <c r="B24" s="29" t="s">
        <v>18</v>
      </c>
      <c r="C24" s="31"/>
      <c r="D24" s="33"/>
      <c r="E24" s="48"/>
      <c r="F24" s="32">
        <f>+E24*C17</f>
        <v>0</v>
      </c>
    </row>
    <row r="25" spans="1:6" x14ac:dyDescent="0.55000000000000004">
      <c r="A25" s="3"/>
      <c r="C25" s="23"/>
      <c r="F25" s="9"/>
    </row>
    <row r="26" spans="1:6" x14ac:dyDescent="0.55000000000000004">
      <c r="A26" s="3"/>
      <c r="C26" s="23"/>
      <c r="D26" s="65" t="s">
        <v>29</v>
      </c>
      <c r="E26" s="66"/>
      <c r="F26" s="34">
        <f>F20+F21</f>
        <v>0</v>
      </c>
    </row>
    <row r="27" spans="1:6" x14ac:dyDescent="0.55000000000000004">
      <c r="A27" s="3"/>
      <c r="C27" s="23"/>
      <c r="D27" s="65" t="s">
        <v>30</v>
      </c>
      <c r="E27" s="66"/>
      <c r="F27" s="34">
        <f>F22+F23+F24</f>
        <v>0</v>
      </c>
    </row>
    <row r="28" spans="1:6" x14ac:dyDescent="0.55000000000000004">
      <c r="A28" s="3"/>
      <c r="C28" s="23"/>
      <c r="D28" s="67" t="s">
        <v>31</v>
      </c>
      <c r="E28" s="68"/>
      <c r="F28" s="35">
        <f>F26+F27</f>
        <v>0</v>
      </c>
    </row>
    <row r="29" spans="1:6" x14ac:dyDescent="0.55000000000000004">
      <c r="A29" s="3"/>
      <c r="C29" s="23"/>
      <c r="D29" s="69" t="s">
        <v>32</v>
      </c>
      <c r="E29" s="70"/>
      <c r="F29" s="36">
        <f>+F28*0.21</f>
        <v>0</v>
      </c>
    </row>
    <row r="30" spans="1:6" ht="14.7" thickBot="1" x14ac:dyDescent="0.6">
      <c r="A30" s="37"/>
      <c r="B30" s="38"/>
      <c r="C30" s="39"/>
      <c r="D30" s="71" t="s">
        <v>33</v>
      </c>
      <c r="E30" s="72"/>
      <c r="F30" s="40">
        <f>+F29+F28</f>
        <v>0</v>
      </c>
    </row>
    <row r="32" spans="1:6" x14ac:dyDescent="0.55000000000000004">
      <c r="F32" s="41"/>
    </row>
    <row r="33" spans="1:6" ht="14.7" thickBot="1" x14ac:dyDescent="0.6"/>
    <row r="34" spans="1:6" ht="14.7" thickBot="1" x14ac:dyDescent="0.6">
      <c r="A34" s="73"/>
      <c r="B34" s="74"/>
      <c r="C34" s="63" t="s">
        <v>34</v>
      </c>
      <c r="D34" s="64"/>
      <c r="E34" s="64"/>
      <c r="F34" s="64"/>
    </row>
    <row r="35" spans="1:6" ht="14.7" thickBot="1" x14ac:dyDescent="0.6">
      <c r="A35" s="61"/>
      <c r="B35" s="62"/>
      <c r="C35" s="63" t="s">
        <v>35</v>
      </c>
      <c r="D35" s="64"/>
      <c r="E35" s="64"/>
      <c r="F35" s="64"/>
    </row>
    <row r="38" spans="1:6" x14ac:dyDescent="0.55000000000000004">
      <c r="E38" s="42"/>
    </row>
  </sheetData>
  <sheetProtection algorithmName="SHA-512" hashValue="xOb17rgXeZNzP8l26t1nn5eRCNyXWWN4ZK6UMLguV59NVDXHIe+ACmyO/qzEyPAIgxDiLp8nBKRhLf8VHrChsg==" saltValue="lhNZt8XfUESZFJ2VLAuzRw==" spinCount="100000" sheet="1" objects="1" scenarios="1"/>
  <mergeCells count="15">
    <mergeCell ref="A35:B35"/>
    <mergeCell ref="C35:F35"/>
    <mergeCell ref="D26:E26"/>
    <mergeCell ref="D27:E27"/>
    <mergeCell ref="D28:E28"/>
    <mergeCell ref="D29:E29"/>
    <mergeCell ref="D30:E30"/>
    <mergeCell ref="A34:B34"/>
    <mergeCell ref="C34:F34"/>
    <mergeCell ref="D16:F16"/>
    <mergeCell ref="A1:F2"/>
    <mergeCell ref="A5:F5"/>
    <mergeCell ref="B6:F6"/>
    <mergeCell ref="B8:E8"/>
    <mergeCell ref="D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Isidre Puignero</dc:creator>
  <cp:lastModifiedBy>Isidre Puignero</cp:lastModifiedBy>
  <dcterms:created xsi:type="dcterms:W3CDTF">2025-06-12T11:33:22Z</dcterms:created>
  <dcterms:modified xsi:type="dcterms:W3CDTF">2025-06-12T11:40:48Z</dcterms:modified>
</cp:coreProperties>
</file>