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pate20.sharepoint.com/sites/ServeiCicledel'Aigua/Documents compartits/SANEJAMENT/CCBE/2025 CONCURS/6 PUBLICACIÓ/DUBTES I PREGUNTES/"/>
    </mc:Choice>
  </mc:AlternateContent>
  <xr:revisionPtr revIDLastSave="80" documentId="8_{24FAB49B-D4CA-44C9-8DE0-2D0C571EE23B}" xr6:coauthVersionLast="47" xr6:coauthVersionMax="47" xr10:uidLastSave="{1C722C77-CFE7-4B35-9891-22AAE618232C}"/>
  <bookViews>
    <workbookView xWindow="-108" yWindow="-108" windowWidth="23256" windowHeight="12456" xr2:uid="{B6D97A7A-F3F5-405B-977F-72A48CD01413}"/>
  </bookViews>
  <sheets>
    <sheet name="Quadre preus oferta EDARs" sheetId="13" r:id="rId1"/>
  </sheets>
  <definedNames>
    <definedName name="_xlnm.Print_Area" localSheetId="0">'Quadre preus oferta EDARs'!$A$1:$G$217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13" l="1"/>
  <c r="F96" i="13"/>
  <c r="G121" i="13"/>
  <c r="F121" i="13"/>
  <c r="G70" i="13"/>
  <c r="F70" i="13"/>
  <c r="F86" i="13"/>
  <c r="G86" i="13"/>
  <c r="F202" i="13"/>
  <c r="G128" i="13"/>
  <c r="B166" i="13"/>
  <c r="D173" i="13" s="1"/>
  <c r="G49" i="13"/>
  <c r="G57" i="13"/>
  <c r="G63" i="13"/>
  <c r="G111" i="13"/>
  <c r="F111" i="13"/>
  <c r="F57" i="13"/>
  <c r="F63" i="13"/>
  <c r="F49" i="13"/>
  <c r="F128" i="13"/>
  <c r="F138" i="13" l="1"/>
  <c r="B173" i="13" s="1"/>
  <c r="F174" i="13" s="1"/>
  <c r="F99" i="13"/>
  <c r="F100" i="13" s="1"/>
  <c r="B169" i="13" s="1"/>
  <c r="F170" i="13" s="1"/>
  <c r="F188" i="13" l="1"/>
  <c r="F193" i="13" s="1"/>
  <c r="F198" i="13" s="1"/>
</calcChain>
</file>

<file path=xl/sharedStrings.xml><?xml version="1.0" encoding="utf-8"?>
<sst xmlns="http://schemas.openxmlformats.org/spreadsheetml/2006/main" count="223" uniqueCount="159">
  <si>
    <t>PARTIDES DE DESPESA FIXA</t>
  </si>
  <si>
    <t>PERSONAL</t>
  </si>
  <si>
    <t>Número</t>
  </si>
  <si>
    <t>Total</t>
  </si>
  <si>
    <t>ENERGIA ELÈCTRICA</t>
  </si>
  <si>
    <t>Concepte</t>
  </si>
  <si>
    <t>PRODUCTES, MATERIALS I SERVEIS</t>
  </si>
  <si>
    <t>Material d'Oficina</t>
  </si>
  <si>
    <t>Desplaçaments</t>
  </si>
  <si>
    <t>Neteges</t>
  </si>
  <si>
    <t>Reactius i material fungible de laboratori</t>
  </si>
  <si>
    <t>PARTIDES DE DESPESA VARIABLE</t>
  </si>
  <si>
    <t>Tarifa</t>
  </si>
  <si>
    <t>kWh/dia</t>
  </si>
  <si>
    <t>PRODUCTES QUÍMICS</t>
  </si>
  <si>
    <t>Poli Aniònic</t>
  </si>
  <si>
    <t>Poli Catiònic</t>
  </si>
  <si>
    <t>EVACUACIÓ DE RESIDUS I APLICACIÓ DE BIOSÒLIDS</t>
  </si>
  <si>
    <t>Sistema Sanejament</t>
  </si>
  <si>
    <t>Preu Total
(euro/any)</t>
  </si>
  <si>
    <t>euro/any</t>
  </si>
  <si>
    <t>euro/dia</t>
  </si>
  <si>
    <t>Potència contractada EDAR</t>
  </si>
  <si>
    <t>kW</t>
  </si>
  <si>
    <t>euro/kW</t>
  </si>
  <si>
    <t>Preu
(euro/kWh)</t>
  </si>
  <si>
    <t>Preu Transport
(euro/Kg)</t>
  </si>
  <si>
    <t>Preu Destinació
(euro/Kg)</t>
  </si>
  <si>
    <t>Preu Unitari
(euro/kg)</t>
  </si>
  <si>
    <r>
      <t>Consum/Producció
(kg/m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</si>
  <si>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(aproximat fins al segon decimal)</t>
  </si>
  <si>
    <t>Analítiques externes</t>
  </si>
  <si>
    <t>Aigua potable</t>
  </si>
  <si>
    <t>Ràtio (kW/m3)</t>
  </si>
  <si>
    <t>SISTEMA DESANEJAMENT</t>
  </si>
  <si>
    <t>LLOC I DATA</t>
  </si>
  <si>
    <t>PT + DG/BI
(euro/any)</t>
  </si>
  <si>
    <r>
      <t>PT + DG/BI
(euro/dam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</si>
  <si>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euro/dam3</t>
  </si>
  <si>
    <r>
      <t>Preu Total
(euro/dam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</si>
  <si>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Equipament personal (vestuari, material seguretat,...)</t>
  </si>
  <si>
    <t>Comunicacions (correus, telèfons, fax,...)</t>
  </si>
  <si>
    <t>Altres (especificar)</t>
  </si>
  <si>
    <t>(Valor "A" del quadre de preus)</t>
  </si>
  <si>
    <t>x 365 dies</t>
  </si>
  <si>
    <t>(Valor "B" del quadre de preus)</t>
  </si>
  <si>
    <t>(1)</t>
  </si>
  <si>
    <t>(2)</t>
  </si>
  <si>
    <r>
      <t>Cabal (dam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/d)</t>
    </r>
  </si>
  <si>
    <t xml:space="preserve">Pressupost del Sistema de Sanejament, pel termini d'execució del contracte ( x t, anys), </t>
  </si>
  <si>
    <t>TOTAL PROPOSICIÓ ECONÒMICA,  en execució per contracte, IVA no inclòs</t>
  </si>
  <si>
    <t>RESUM DE L'OFERTA ECONÒMICA PER CADA SISTEMA DE SANEJAMENT</t>
  </si>
  <si>
    <t>% DG i BI aplicat</t>
  </si>
  <si>
    <t>3=(1) + (2)</t>
  </si>
  <si>
    <t>(en execució per contracte)</t>
  </si>
  <si>
    <t>4= (3) x t</t>
  </si>
  <si>
    <t>Despeses fixes per</t>
  </si>
  <si>
    <t>contracte</t>
  </si>
  <si>
    <t>Cap Servei</t>
  </si>
  <si>
    <t>LICITADOR</t>
  </si>
  <si>
    <t>Potència contractada EB (especificar per cada EB)</t>
  </si>
  <si>
    <t xml:space="preserve">MANTENIMENT I CONSERVACIÓ D'OBRA CIVIL I EQUIPS DE L'EDAR </t>
  </si>
  <si>
    <t>Manteniment EDAR</t>
  </si>
  <si>
    <t>Prevenció Riscos Laborals</t>
  </si>
  <si>
    <t>Nitrat càlcic</t>
  </si>
  <si>
    <t>Energia EB (per cada EB)</t>
  </si>
  <si>
    <t>euro/d</t>
  </si>
  <si>
    <t>dam3/d</t>
  </si>
  <si>
    <r>
      <t>euro/dam</t>
    </r>
    <r>
      <rPr>
        <vertAlign val="superscript"/>
        <sz val="10"/>
        <rFont val="Arial"/>
        <family val="2"/>
      </rPr>
      <t>3</t>
    </r>
  </si>
  <si>
    <t>PREU VARIABLE EXECUCIÓ PER CONTRACTE                                                   (B)</t>
  </si>
  <si>
    <t>PREU UNITARI FIX EXECUCIÓ PER CONTRACTE                                                (A)</t>
  </si>
  <si>
    <t xml:space="preserve">TOTAL DESPESA FIXA EXECUCIÓ PER CONTRACTE                                               </t>
  </si>
  <si>
    <t>Despeses variables per</t>
  </si>
  <si>
    <t>Funció (*)</t>
  </si>
  <si>
    <t>Categoria (**)</t>
  </si>
  <si>
    <t>Dedicació (%)</t>
  </si>
  <si>
    <t>Preu Unitari
(euro/any)</t>
  </si>
  <si>
    <t>Conservació jardineria</t>
  </si>
  <si>
    <t>Concepte (***)</t>
  </si>
  <si>
    <t>COMPOSTATGE PRIVAT</t>
  </si>
  <si>
    <t>NOTA: Tots els imports d'aquesta fitxa són en EXECUCIÓ PER CONTRACTE (EC) i porten incorporat el % de Despeses Generals i Benefici Industrial ofertat (DG/BI). IVA no inclòs</t>
  </si>
  <si>
    <t>Com a base de càlcul i d'acord amb el PCAP i PPTP:</t>
  </si>
  <si>
    <t xml:space="preserve">5= (4) </t>
  </si>
  <si>
    <t xml:space="preserve">t (anys de contracte) </t>
  </si>
  <si>
    <t>ANYS</t>
  </si>
  <si>
    <t>6= (5) + IVA</t>
  </si>
  <si>
    <t>TOTAL PROPOSICIÓ ECONÒMICA,  en execució per contracte, IVA  inclòs</t>
  </si>
  <si>
    <t>NOTA: Aquest quadre és un estudi econòmic - desglossament de l'oferta econòmica. S'han d'informar totes les dades, preus unitaris i ratis establerts en aquesta fitxa més aquelles que es considerin</t>
  </si>
  <si>
    <t>EUROS</t>
  </si>
  <si>
    <t>AMETLLA DE MAR, AMPOLLA, TORTOSA, DELTEBRE, CAMARLES, ALDEA --&gt; s'utlitzarà el 100 % destí del fang a compostage privat</t>
  </si>
  <si>
    <t>Fitxa A4.1.1</t>
  </si>
  <si>
    <t>Adjunt caps</t>
  </si>
  <si>
    <t>(**) Si hi ha diferents categories professionals per una mateixa funció, aquestes es poden detallar individualment</t>
  </si>
  <si>
    <t>Responsable procés</t>
  </si>
  <si>
    <t>Responsable manteniment</t>
  </si>
  <si>
    <t>Col·lectors afluents i efluents</t>
  </si>
  <si>
    <t>Emissaris</t>
  </si>
  <si>
    <t xml:space="preserve">Manteniment EB </t>
  </si>
  <si>
    <t>MANTENIMENT I CONSERVACIÓ EB, COL·LECTORS i EMISSARIS</t>
  </si>
  <si>
    <t>Administratives i vàries</t>
  </si>
  <si>
    <t>Danys mediambientals</t>
  </si>
  <si>
    <t>Robatori</t>
  </si>
  <si>
    <t>Responsabilitat civil</t>
  </si>
  <si>
    <t>Clorur Fèrric</t>
  </si>
  <si>
    <t>Sulfat Alúmina</t>
  </si>
  <si>
    <t>Sorres</t>
  </si>
  <si>
    <t>Residus del desbast</t>
  </si>
  <si>
    <t>B) Fangs Vilaseca-Salou (Sequetat      %)</t>
  </si>
  <si>
    <t>C) Fangs Abocador (Sequetat      %)</t>
  </si>
  <si>
    <t>A) Fangs Compostatge Privat (Sequetat      %)</t>
  </si>
  <si>
    <t>ALTRES PREUS</t>
  </si>
  <si>
    <t xml:space="preserve">Concepte </t>
  </si>
  <si>
    <t>(***) Com a base de càlcul i d'acord amb el PCAP i PPTP:</t>
  </si>
  <si>
    <t>DESPESE ADMINISTRATIVES, ASSEGURANCES I VARIS</t>
  </si>
  <si>
    <t>Servei d'explotació, conservació i manteniment SANEJAMENT …………………….</t>
  </si>
  <si>
    <t>CABAL (dam3/d)</t>
  </si>
  <si>
    <t>QUADRE PREUS DE L'OFERTA AMETLLA DE MAR, AMPOLLA, PERELLÓ, TORTOSA-ROQUETES, DELTEBRE, CAMARLES, MARINA SANT JORDI, L'ALDEA, ALFARA DE CARLES, BENIFALLET, TIVENYS, SANTA ROSA I RIUMAR</t>
  </si>
  <si>
    <t>Cap de manteniment costa</t>
  </si>
  <si>
    <t>Cap de manteniment interior</t>
  </si>
  <si>
    <t>Operador de planta 1</t>
  </si>
  <si>
    <t>Operador de planta 2</t>
  </si>
  <si>
    <t>Operador de planta 3</t>
  </si>
  <si>
    <t>Operador de planta 4_paleteria</t>
  </si>
  <si>
    <t>Operador de planta 5</t>
  </si>
  <si>
    <t>Operador de planta 6</t>
  </si>
  <si>
    <t>Operador de planta 7</t>
  </si>
  <si>
    <t>Operador de planta 8</t>
  </si>
  <si>
    <t>Operador de planta 9_interior</t>
  </si>
  <si>
    <t>Operador de planta 10</t>
  </si>
  <si>
    <t>(*) El personal ofertat només es pot ofertar amb aquestes funcions. Els operadors s'indicaran en funció número (1-10)</t>
  </si>
  <si>
    <t>Concepte *</t>
  </si>
  <si>
    <t>(*) Els pressupost del MTM es desglossarà en aquests 3 conceptes</t>
  </si>
  <si>
    <t>Altres despeses</t>
  </si>
  <si>
    <t>D) Fangs a Digestor Tortosa-Roquetes (Sequetat      %)</t>
  </si>
  <si>
    <t>1 .- Omplir una fitxa per cada sistema de sanejament (Ametlla de Mar, Ampolla, Perelló, Torotsa-Roquetes, Deltebre, Camarles, Marina Sant Jordi, L'Aldea, Alfara de Carles, Benifallet, Tivenys, Santa Rosa i Riumar)</t>
  </si>
  <si>
    <t>RIUMAR --&gt; NO ES COMPTABILITZA DISPOSA DE RIZOCOMPOSTATGE</t>
  </si>
  <si>
    <t>(*) Els pressupost es desglossarà mínim en aquests conceptes</t>
  </si>
  <si>
    <r>
      <t xml:space="preserve">MARINA SANT JORDI, ALFARA DE CARLES, BENIFALLET, TIVENYS I SANTA ROSA --&gt; s'utilitzarà el 100 % destí fang líquid a EDAR Tortosa, </t>
    </r>
    <r>
      <rPr>
        <b/>
        <sz val="10"/>
        <rFont val="Arial"/>
        <family val="2"/>
      </rPr>
      <t>NOMÉS COST TRANSPORT</t>
    </r>
  </si>
  <si>
    <t>Signatura electrònica:</t>
  </si>
  <si>
    <t>APLICACIÓ DE BIOSÒLIDS</t>
  </si>
  <si>
    <t>A) Energia EDAR (MBBR + biodiscs)</t>
  </si>
  <si>
    <t>AMETLLA DE MAR --&gt; 100 % funcionament MBBR i biodiscs</t>
  </si>
  <si>
    <t>RIUMAR --&gt; NO ES COMPTABILITZA, DISPOSA DE RIZOCOMPOSTATGE</t>
  </si>
  <si>
    <t>AMETLLA DE MAR MBBR SENSE BIODISCS</t>
  </si>
  <si>
    <t>Energia EDAR (MBBR  sense biodiscs)</t>
  </si>
  <si>
    <t>Reactius (MBBR  sense biodiscs)</t>
  </si>
  <si>
    <t>A) Fangs Compostatge Privat (Sequetat %) (MBBR sense biodiscs)</t>
  </si>
  <si>
    <t>Cap de Planta</t>
  </si>
  <si>
    <t>Analista de laboratori 1</t>
  </si>
  <si>
    <t>Analista de laboratori 2</t>
  </si>
  <si>
    <t>Oficial manteniment col·lectors interior</t>
  </si>
  <si>
    <t>Administratiu</t>
  </si>
  <si>
    <t>Altres</t>
  </si>
  <si>
    <t>Oficial manteniment col·lectors costa-delta</t>
  </si>
  <si>
    <t>Oficial de manteniment interior 1</t>
  </si>
  <si>
    <t>Oficial de manteniment delta 2</t>
  </si>
  <si>
    <t>Oficial de manteniment_taller 3</t>
  </si>
  <si>
    <t>Oficial de manteniment-delta 4</t>
  </si>
  <si>
    <t>Oficial de manteniment-costa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</si>
</sst>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p_t_a_-;\-* #,##0.00\ _p_t_a_-;_-* &quot;-&quot;??\ _p_t_a_-;_-@_-"/>
    <numFmt numFmtId="165" formatCode="0.000"/>
    <numFmt numFmtId="166" formatCode="#,##0.000"/>
    <numFmt numFmtId="167" formatCode="0.0000"/>
    <numFmt numFmtId="168" formatCode="#,##0.000000"/>
    <numFmt numFmtId="169" formatCode="_-* #,##0.00\ [$€]_-;\-* #,##0.00\ [$€]_-;_-* &quot;-&quot;??\ [$€]_-;_-@_-"/>
  </numFmts>
  <fonts count="18">
    <font>
      <sz val="10"/>
      <name val="Arial"/>
    </font>
    <font>
      <sz val="10"/>
      <name val="Arial"/>
    </font>
    <font>
      <sz val="14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vertAlign val="superscript"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name val="Arial Unicode MS"/>
      <family val="2"/>
    </font>
    <font>
      <sz val="10"/>
      <name val="Arial Unicode MS"/>
    </font>
    <font>
      <b/>
      <u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99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9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2" fillId="2" borderId="0" xfId="0" applyFont="1" applyFill="1"/>
    <xf numFmtId="0" fontId="4" fillId="2" borderId="0" xfId="0" applyFont="1" applyFill="1"/>
    <xf numFmtId="3" fontId="4" fillId="2" borderId="0" xfId="0" applyNumberFormat="1" applyFont="1" applyFill="1"/>
    <xf numFmtId="0" fontId="5" fillId="2" borderId="0" xfId="0" applyFont="1" applyFill="1"/>
    <xf numFmtId="0" fontId="5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5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9" fontId="4" fillId="2" borderId="0" xfId="3" applyFont="1" applyFill="1" applyBorder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3" fontId="5" fillId="2" borderId="0" xfId="0" applyNumberFormat="1" applyFont="1" applyFill="1"/>
    <xf numFmtId="0" fontId="5" fillId="3" borderId="1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9" fontId="4" fillId="2" borderId="7" xfId="0" applyNumberFormat="1" applyFont="1" applyFill="1" applyBorder="1" applyAlignment="1">
      <alignment horizontal="center"/>
    </xf>
    <xf numFmtId="0" fontId="5" fillId="2" borderId="8" xfId="0" applyFont="1" applyFill="1" applyBorder="1"/>
    <xf numFmtId="3" fontId="4" fillId="2" borderId="7" xfId="0" applyNumberFormat="1" applyFont="1" applyFill="1" applyBorder="1"/>
    <xf numFmtId="0" fontId="5" fillId="2" borderId="2" xfId="0" applyFont="1" applyFill="1" applyBorder="1"/>
    <xf numFmtId="0" fontId="5" fillId="3" borderId="8" xfId="0" applyFont="1" applyFill="1" applyBorder="1" applyAlignment="1">
      <alignment vertical="top"/>
    </xf>
    <xf numFmtId="0" fontId="5" fillId="3" borderId="9" xfId="0" applyFont="1" applyFill="1" applyBorder="1" applyAlignment="1">
      <alignment vertical="top"/>
    </xf>
    <xf numFmtId="0" fontId="5" fillId="3" borderId="1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vertical="top"/>
    </xf>
    <xf numFmtId="0" fontId="5" fillId="3" borderId="2" xfId="0" applyFont="1" applyFill="1" applyBorder="1" applyAlignment="1">
      <alignment vertical="top"/>
    </xf>
    <xf numFmtId="0" fontId="5" fillId="2" borderId="11" xfId="0" applyFont="1" applyFill="1" applyBorder="1"/>
    <xf numFmtId="0" fontId="5" fillId="2" borderId="5" xfId="0" applyFont="1" applyFill="1" applyBorder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/>
    </xf>
    <xf numFmtId="0" fontId="7" fillId="4" borderId="2" xfId="0" applyFont="1" applyFill="1" applyBorder="1"/>
    <xf numFmtId="0" fontId="4" fillId="3" borderId="2" xfId="0" applyFont="1" applyFill="1" applyBorder="1"/>
    <xf numFmtId="166" fontId="4" fillId="2" borderId="0" xfId="0" applyNumberFormat="1" applyFont="1" applyFill="1"/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7" fillId="4" borderId="12" xfId="0" applyFont="1" applyFill="1" applyBorder="1"/>
    <xf numFmtId="0" fontId="7" fillId="4" borderId="13" xfId="0" applyFont="1" applyFill="1" applyBorder="1"/>
    <xf numFmtId="165" fontId="7" fillId="4" borderId="13" xfId="0" applyNumberFormat="1" applyFont="1" applyFill="1" applyBorder="1"/>
    <xf numFmtId="0" fontId="7" fillId="4" borderId="14" xfId="0" applyFont="1" applyFill="1" applyBorder="1"/>
    <xf numFmtId="0" fontId="7" fillId="2" borderId="0" xfId="0" applyFont="1" applyFill="1"/>
    <xf numFmtId="165" fontId="7" fillId="2" borderId="0" xfId="0" applyNumberFormat="1" applyFont="1" applyFill="1"/>
    <xf numFmtId="4" fontId="4" fillId="2" borderId="7" xfId="0" applyNumberFormat="1" applyFont="1" applyFill="1" applyBorder="1"/>
    <xf numFmtId="3" fontId="9" fillId="5" borderId="1" xfId="0" applyNumberFormat="1" applyFont="1" applyFill="1" applyBorder="1"/>
    <xf numFmtId="0" fontId="9" fillId="5" borderId="14" xfId="0" applyFont="1" applyFill="1" applyBorder="1"/>
    <xf numFmtId="165" fontId="4" fillId="2" borderId="7" xfId="0" applyNumberFormat="1" applyFont="1" applyFill="1" applyBorder="1" applyAlignment="1">
      <alignment horizontal="center"/>
    </xf>
    <xf numFmtId="0" fontId="7" fillId="4" borderId="15" xfId="0" applyFont="1" applyFill="1" applyBorder="1"/>
    <xf numFmtId="0" fontId="7" fillId="4" borderId="16" xfId="0" applyFont="1" applyFill="1" applyBorder="1"/>
    <xf numFmtId="165" fontId="7" fillId="4" borderId="16" xfId="0" applyNumberFormat="1" applyFont="1" applyFill="1" applyBorder="1"/>
    <xf numFmtId="0" fontId="7" fillId="4" borderId="17" xfId="0" applyFont="1" applyFill="1" applyBorder="1"/>
    <xf numFmtId="165" fontId="9" fillId="5" borderId="16" xfId="0" applyNumberFormat="1" applyFont="1" applyFill="1" applyBorder="1"/>
    <xf numFmtId="0" fontId="9" fillId="5" borderId="17" xfId="0" applyFont="1" applyFill="1" applyBorder="1"/>
    <xf numFmtId="4" fontId="4" fillId="2" borderId="7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0" xfId="0" applyNumberFormat="1" applyFont="1" applyFill="1"/>
    <xf numFmtId="4" fontId="5" fillId="2" borderId="7" xfId="0" applyNumberFormat="1" applyFont="1" applyFill="1" applyBorder="1"/>
    <xf numFmtId="2" fontId="9" fillId="5" borderId="13" xfId="0" applyNumberFormat="1" applyFont="1" applyFill="1" applyBorder="1"/>
    <xf numFmtId="4" fontId="4" fillId="2" borderId="18" xfId="0" applyNumberFormat="1" applyFont="1" applyFill="1" applyBorder="1"/>
    <xf numFmtId="4" fontId="5" fillId="2" borderId="18" xfId="0" applyNumberFormat="1" applyFont="1" applyFill="1" applyBorder="1"/>
    <xf numFmtId="3" fontId="7" fillId="4" borderId="2" xfId="0" applyNumberFormat="1" applyFont="1" applyFill="1" applyBorder="1"/>
    <xf numFmtId="165" fontId="4" fillId="2" borderId="7" xfId="0" applyNumberFormat="1" applyFont="1" applyFill="1" applyBorder="1"/>
    <xf numFmtId="4" fontId="4" fillId="2" borderId="7" xfId="2" quotePrefix="1" applyNumberFormat="1" applyFont="1" applyFill="1" applyBorder="1" applyAlignment="1">
      <alignment horizontal="center"/>
    </xf>
    <xf numFmtId="4" fontId="4" fillId="2" borderId="3" xfId="0" applyNumberFormat="1" applyFont="1" applyFill="1" applyBorder="1"/>
    <xf numFmtId="4" fontId="5" fillId="2" borderId="2" xfId="0" applyNumberFormat="1" applyFont="1" applyFill="1" applyBorder="1"/>
    <xf numFmtId="4" fontId="5" fillId="0" borderId="3" xfId="0" applyNumberFormat="1" applyFont="1" applyBorder="1"/>
    <xf numFmtId="4" fontId="5" fillId="2" borderId="3" xfId="0" applyNumberFormat="1" applyFont="1" applyFill="1" applyBorder="1"/>
    <xf numFmtId="4" fontId="4" fillId="2" borderId="19" xfId="0" applyNumberFormat="1" applyFont="1" applyFill="1" applyBorder="1"/>
    <xf numFmtId="168" fontId="4" fillId="2" borderId="7" xfId="0" applyNumberFormat="1" applyFont="1" applyFill="1" applyBorder="1"/>
    <xf numFmtId="167" fontId="5" fillId="2" borderId="7" xfId="0" applyNumberFormat="1" applyFont="1" applyFill="1" applyBorder="1"/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12" fillId="2" borderId="0" xfId="0" applyFont="1" applyFill="1"/>
    <xf numFmtId="0" fontId="4" fillId="0" borderId="7" xfId="0" applyFont="1" applyBorder="1"/>
    <xf numFmtId="3" fontId="4" fillId="2" borderId="7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>
      <alignment horizontal="left"/>
    </xf>
    <xf numFmtId="165" fontId="13" fillId="2" borderId="0" xfId="0" applyNumberFormat="1" applyFont="1" applyFill="1"/>
    <xf numFmtId="3" fontId="4" fillId="2" borderId="20" xfId="0" applyNumberFormat="1" applyFont="1" applyFill="1" applyBorder="1"/>
    <xf numFmtId="0" fontId="4" fillId="2" borderId="4" xfId="0" applyFont="1" applyFill="1" applyBorder="1"/>
    <xf numFmtId="3" fontId="4" fillId="2" borderId="6" xfId="0" applyNumberFormat="1" applyFont="1" applyFill="1" applyBorder="1"/>
    <xf numFmtId="0" fontId="4" fillId="2" borderId="10" xfId="0" applyFont="1" applyFill="1" applyBorder="1"/>
    <xf numFmtId="0" fontId="4" fillId="2" borderId="19" xfId="0" applyFont="1" applyFill="1" applyBorder="1"/>
    <xf numFmtId="0" fontId="4" fillId="2" borderId="18" xfId="0" applyFont="1" applyFill="1" applyBorder="1"/>
    <xf numFmtId="0" fontId="5" fillId="2" borderId="18" xfId="0" applyFont="1" applyFill="1" applyBorder="1"/>
    <xf numFmtId="49" fontId="4" fillId="2" borderId="19" xfId="0" applyNumberFormat="1" applyFont="1" applyFill="1" applyBorder="1" applyAlignment="1">
      <alignment horizontal="right"/>
    </xf>
    <xf numFmtId="4" fontId="4" fillId="2" borderId="10" xfId="0" applyNumberFormat="1" applyFont="1" applyFill="1" applyBorder="1"/>
    <xf numFmtId="4" fontId="5" fillId="2" borderId="10" xfId="0" applyNumberFormat="1" applyFont="1" applyFill="1" applyBorder="1"/>
    <xf numFmtId="3" fontId="5" fillId="2" borderId="18" xfId="0" applyNumberFormat="1" applyFont="1" applyFill="1" applyBorder="1"/>
    <xf numFmtId="4" fontId="4" fillId="2" borderId="9" xfId="0" applyNumberFormat="1" applyFont="1" applyFill="1" applyBorder="1"/>
    <xf numFmtId="3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21" xfId="0" applyFont="1" applyFill="1" applyBorder="1"/>
    <xf numFmtId="3" fontId="4" fillId="2" borderId="5" xfId="0" applyNumberFormat="1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4" fontId="4" fillId="3" borderId="19" xfId="0" applyNumberFormat="1" applyFont="1" applyFill="1" applyBorder="1"/>
    <xf numFmtId="4" fontId="5" fillId="3" borderId="19" xfId="0" applyNumberFormat="1" applyFont="1" applyFill="1" applyBorder="1"/>
    <xf numFmtId="49" fontId="4" fillId="2" borderId="7" xfId="0" applyNumberFormat="1" applyFont="1" applyFill="1" applyBorder="1" applyAlignment="1">
      <alignment horizontal="right"/>
    </xf>
    <xf numFmtId="49" fontId="4" fillId="2" borderId="18" xfId="0" applyNumberFormat="1" applyFont="1" applyFill="1" applyBorder="1" applyAlignment="1">
      <alignment horizontal="right"/>
    </xf>
    <xf numFmtId="2" fontId="5" fillId="3" borderId="18" xfId="0" applyNumberFormat="1" applyFont="1" applyFill="1" applyBorder="1"/>
    <xf numFmtId="2" fontId="5" fillId="3" borderId="7" xfId="0" applyNumberFormat="1" applyFont="1" applyFill="1" applyBorder="1"/>
    <xf numFmtId="0" fontId="5" fillId="6" borderId="1" xfId="0" applyFont="1" applyFill="1" applyBorder="1"/>
    <xf numFmtId="0" fontId="4" fillId="6" borderId="2" xfId="0" applyFont="1" applyFill="1" applyBorder="1"/>
    <xf numFmtId="0" fontId="5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right"/>
    </xf>
    <xf numFmtId="2" fontId="5" fillId="0" borderId="0" xfId="0" applyNumberFormat="1" applyFont="1"/>
    <xf numFmtId="165" fontId="4" fillId="2" borderId="0" xfId="0" applyNumberFormat="1" applyFont="1" applyFill="1"/>
    <xf numFmtId="166" fontId="4" fillId="2" borderId="10" xfId="0" applyNumberFormat="1" applyFont="1" applyFill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/>
    </xf>
    <xf numFmtId="4" fontId="5" fillId="2" borderId="0" xfId="0" applyNumberFormat="1" applyFont="1" applyFill="1"/>
    <xf numFmtId="4" fontId="5" fillId="0" borderId="0" xfId="0" applyNumberFormat="1" applyFont="1"/>
    <xf numFmtId="0" fontId="7" fillId="4" borderId="1" xfId="0" applyFont="1" applyFill="1" applyBorder="1"/>
    <xf numFmtId="4" fontId="9" fillId="5" borderId="1" xfId="0" applyNumberFormat="1" applyFont="1" applyFill="1" applyBorder="1"/>
    <xf numFmtId="0" fontId="9" fillId="5" borderId="3" xfId="0" applyFont="1" applyFill="1" applyBorder="1"/>
    <xf numFmtId="0" fontId="7" fillId="4" borderId="3" xfId="0" applyFont="1" applyFill="1" applyBorder="1"/>
    <xf numFmtId="3" fontId="4" fillId="2" borderId="0" xfId="0" applyNumberFormat="1" applyFont="1" applyFill="1" applyAlignment="1">
      <alignment horizontal="center"/>
    </xf>
    <xf numFmtId="4" fontId="4" fillId="8" borderId="7" xfId="0" applyNumberFormat="1" applyFont="1" applyFill="1" applyBorder="1"/>
    <xf numFmtId="0" fontId="5" fillId="7" borderId="5" xfId="0" applyFont="1" applyFill="1" applyBorder="1"/>
    <xf numFmtId="0" fontId="4" fillId="7" borderId="5" xfId="0" applyFont="1" applyFill="1" applyBorder="1"/>
    <xf numFmtId="3" fontId="5" fillId="2" borderId="5" xfId="0" applyNumberFormat="1" applyFont="1" applyFill="1" applyBorder="1"/>
    <xf numFmtId="49" fontId="4" fillId="2" borderId="0" xfId="0" applyNumberFormat="1" applyFont="1" applyFill="1" applyAlignment="1">
      <alignment horizontal="right"/>
    </xf>
    <xf numFmtId="0" fontId="4" fillId="2" borderId="11" xfId="0" applyFont="1" applyFill="1" applyBorder="1"/>
    <xf numFmtId="0" fontId="4" fillId="2" borderId="20" xfId="0" applyFont="1" applyFill="1" applyBorder="1"/>
    <xf numFmtId="0" fontId="7" fillId="2" borderId="0" xfId="0" applyFont="1" applyFill="1" applyAlignment="1">
      <alignment horizontal="right"/>
    </xf>
    <xf numFmtId="0" fontId="7" fillId="0" borderId="0" xfId="0" applyFont="1"/>
    <xf numFmtId="165" fontId="7" fillId="0" borderId="0" xfId="0" applyNumberFormat="1" applyFont="1"/>
    <xf numFmtId="165" fontId="9" fillId="0" borderId="0" xfId="0" applyNumberFormat="1" applyFont="1"/>
    <xf numFmtId="0" fontId="9" fillId="0" borderId="0" xfId="0" applyFont="1"/>
    <xf numFmtId="0" fontId="15" fillId="0" borderId="7" xfId="0" applyFont="1" applyBorder="1"/>
    <xf numFmtId="0" fontId="16" fillId="0" borderId="7" xfId="0" applyFont="1" applyBorder="1"/>
    <xf numFmtId="0" fontId="15" fillId="0" borderId="18" xfId="0" applyFont="1" applyBorder="1"/>
    <xf numFmtId="0" fontId="4" fillId="2" borderId="18" xfId="0" applyFont="1" applyFill="1" applyBorder="1" applyAlignment="1">
      <alignment horizontal="center"/>
    </xf>
    <xf numFmtId="9" fontId="4" fillId="2" borderId="18" xfId="0" applyNumberFormat="1" applyFont="1" applyFill="1" applyBorder="1" applyAlignment="1">
      <alignment horizontal="center"/>
    </xf>
    <xf numFmtId="4" fontId="4" fillId="2" borderId="18" xfId="2" quotePrefix="1" applyNumberFormat="1" applyFont="1" applyFill="1" applyBorder="1" applyAlignment="1">
      <alignment horizontal="center"/>
    </xf>
    <xf numFmtId="4" fontId="4" fillId="2" borderId="6" xfId="0" applyNumberFormat="1" applyFont="1" applyFill="1" applyBorder="1"/>
    <xf numFmtId="0" fontId="15" fillId="0" borderId="22" xfId="0" applyFont="1" applyBorder="1"/>
    <xf numFmtId="0" fontId="4" fillId="2" borderId="22" xfId="0" applyFont="1" applyFill="1" applyBorder="1"/>
    <xf numFmtId="0" fontId="4" fillId="2" borderId="22" xfId="0" applyFont="1" applyFill="1" applyBorder="1" applyAlignment="1">
      <alignment horizontal="center"/>
    </xf>
    <xf numFmtId="9" fontId="4" fillId="2" borderId="22" xfId="0" applyNumberFormat="1" applyFont="1" applyFill="1" applyBorder="1" applyAlignment="1">
      <alignment horizontal="center"/>
    </xf>
    <xf numFmtId="4" fontId="4" fillId="2" borderId="22" xfId="2" quotePrefix="1" applyNumberFormat="1" applyFont="1" applyFill="1" applyBorder="1" applyAlignment="1">
      <alignment horizontal="center"/>
    </xf>
    <xf numFmtId="4" fontId="4" fillId="2" borderId="23" xfId="0" applyNumberFormat="1" applyFont="1" applyFill="1" applyBorder="1"/>
    <xf numFmtId="4" fontId="5" fillId="2" borderId="0" xfId="0" applyNumberFormat="1" applyFont="1" applyFill="1" applyAlignment="1">
      <alignment horizontal="right"/>
    </xf>
    <xf numFmtId="4" fontId="4" fillId="9" borderId="7" xfId="0" applyNumberFormat="1" applyFont="1" applyFill="1" applyBorder="1"/>
    <xf numFmtId="4" fontId="4" fillId="10" borderId="7" xfId="0" applyNumberFormat="1" applyFont="1" applyFill="1" applyBorder="1"/>
    <xf numFmtId="3" fontId="4" fillId="11" borderId="7" xfId="0" applyNumberFormat="1" applyFont="1" applyFill="1" applyBorder="1"/>
    <xf numFmtId="4" fontId="4" fillId="12" borderId="7" xfId="0" applyNumberFormat="1" applyFont="1" applyFill="1" applyBorder="1"/>
    <xf numFmtId="4" fontId="4" fillId="13" borderId="7" xfId="0" applyNumberFormat="1" applyFont="1" applyFill="1" applyBorder="1"/>
    <xf numFmtId="0" fontId="17" fillId="2" borderId="0" xfId="0" applyFont="1" applyFill="1"/>
    <xf numFmtId="0" fontId="17" fillId="11" borderId="0" xfId="0" applyFont="1" applyFill="1"/>
    <xf numFmtId="0" fontId="5" fillId="11" borderId="0" xfId="0" applyFont="1" applyFill="1"/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" fillId="2" borderId="0" xfId="0" applyFont="1" applyFill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5" fillId="2" borderId="0" xfId="0" applyFont="1" applyFill="1" applyAlignment="1">
      <alignment horizontal="justify" vertical="justify" wrapText="1"/>
    </xf>
    <xf numFmtId="0" fontId="12" fillId="2" borderId="0" xfId="0" applyFont="1" applyFill="1" applyAlignment="1">
      <alignment horizontal="justify" vertical="justify" wrapText="1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</cellXfs>
  <cellStyles count="4">
    <cellStyle name="Euro" xfId="1" xr:uid="{B7DC3328-DBD7-4CA0-99F0-444409194A94}"/>
    <cellStyle name="Millares" xfId="2" builtinId="3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F9900"/>
      <color rgb="FFFFCC66"/>
      <color rgb="FFFF3300"/>
      <color rgb="FF66CCFF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7C8B8-D4F1-436D-B7E0-612A3D357582}">
  <dimension ref="A1:P217"/>
  <sheetViews>
    <sheetView showGridLines="0" tabSelected="1" view="pageBreakPreview" topLeftCell="A47" zoomScaleNormal="50" zoomScaleSheetLayoutView="100" zoomScalePageLayoutView="60" workbookViewId="0">
      <selection activeCell="A39" sqref="A39"/>
    </sheetView>
  </sheetViews>
  <sheetFormatPr baseColWidth="10" defaultColWidth="11.44140625" defaultRowHeight="13.2"/>
  <cols>
    <col min="1" max="1" width="40.33203125" style="2" customWidth="1"/>
    <col min="2" max="2" width="17.33203125" style="2" customWidth="1"/>
    <col min="3" max="3" width="13.88671875" style="2" customWidth="1"/>
    <col min="4" max="4" width="18.109375" style="2" customWidth="1"/>
    <col min="5" max="5" width="16.33203125" style="2" customWidth="1"/>
    <col min="6" max="6" width="15" style="2" customWidth="1"/>
    <col min="7" max="7" width="17.5546875" style="2" customWidth="1"/>
    <col min="8" max="8" width="12" style="2" bestFit="1" customWidth="1"/>
    <col min="9" max="9" width="19.88671875" style="2" customWidth="1"/>
    <col min="10" max="10" width="7.6640625" style="2" customWidth="1"/>
    <col min="11" max="11" width="11.44140625" style="2"/>
    <col min="12" max="12" width="22.5546875" style="2" customWidth="1"/>
    <col min="13" max="13" width="4.44140625" style="2" customWidth="1"/>
    <col min="14" max="14" width="3.5546875" style="2" customWidth="1"/>
    <col min="15" max="16384" width="11.44140625" style="2"/>
  </cols>
  <sheetData>
    <row r="1" spans="1:16" ht="15.6">
      <c r="G1" s="137" t="s">
        <v>90</v>
      </c>
      <c r="O1" s="3"/>
    </row>
    <row r="2" spans="1:16" ht="15.6">
      <c r="G2" s="137"/>
      <c r="O2" s="3"/>
    </row>
    <row r="3" spans="1:16" s="1" customFormat="1" ht="17.399999999999999">
      <c r="A3" s="176" t="s">
        <v>116</v>
      </c>
      <c r="B3" s="174"/>
      <c r="C3" s="174"/>
      <c r="D3" s="174"/>
      <c r="E3" s="174"/>
      <c r="F3" s="174"/>
      <c r="G3" s="174"/>
      <c r="I3" s="4"/>
      <c r="J3" s="2"/>
      <c r="K3" s="2"/>
      <c r="L3" s="2"/>
      <c r="M3" s="2"/>
      <c r="N3" s="2"/>
      <c r="O3" s="3"/>
      <c r="P3" s="2"/>
    </row>
    <row r="4" spans="1:16" s="1" customFormat="1" ht="17.399999999999999">
      <c r="A4" s="176"/>
      <c r="B4" s="174"/>
      <c r="C4" s="174"/>
      <c r="D4" s="174"/>
      <c r="E4" s="174"/>
      <c r="F4" s="174"/>
      <c r="G4" s="174"/>
      <c r="I4" s="4"/>
      <c r="J4" s="2"/>
      <c r="K4" s="2"/>
      <c r="L4" s="2"/>
      <c r="M4" s="2"/>
      <c r="N4" s="2"/>
      <c r="O4" s="3"/>
      <c r="P4" s="2"/>
    </row>
    <row r="5" spans="1:16" s="1" customFormat="1" ht="17.399999999999999">
      <c r="A5" s="174"/>
      <c r="B5" s="174"/>
      <c r="C5" s="174"/>
      <c r="D5" s="174"/>
      <c r="E5" s="174"/>
      <c r="F5" s="174"/>
      <c r="G5" s="174"/>
      <c r="I5" s="4"/>
      <c r="J5" s="2"/>
      <c r="K5" s="2"/>
      <c r="L5" s="2"/>
      <c r="M5" s="2"/>
      <c r="N5" s="2"/>
      <c r="O5" s="3"/>
      <c r="P5" s="2"/>
    </row>
    <row r="6" spans="1:16" s="1" customFormat="1" ht="12.75" customHeight="1">
      <c r="A6" s="83"/>
      <c r="I6" s="4"/>
      <c r="J6" s="2"/>
      <c r="K6" s="2"/>
      <c r="L6" s="2"/>
      <c r="M6" s="2"/>
      <c r="N6" s="2"/>
      <c r="O6" s="3"/>
      <c r="P6" s="2"/>
    </row>
    <row r="7" spans="1:16" s="1" customFormat="1" ht="17.399999999999999">
      <c r="A7" s="176" t="s">
        <v>87</v>
      </c>
      <c r="B7" s="174"/>
      <c r="C7" s="174"/>
      <c r="D7" s="174"/>
      <c r="E7" s="174"/>
      <c r="F7" s="174"/>
      <c r="G7" s="174"/>
      <c r="I7" s="4"/>
      <c r="J7" s="2"/>
      <c r="K7" s="2"/>
      <c r="L7" s="2"/>
      <c r="M7" s="2"/>
      <c r="N7" s="2"/>
      <c r="O7" s="3"/>
      <c r="P7" s="2"/>
    </row>
    <row r="8" spans="1:16" s="1" customFormat="1" ht="17.399999999999999">
      <c r="A8" s="174"/>
      <c r="B8" s="174"/>
      <c r="C8" s="174"/>
      <c r="D8" s="174"/>
      <c r="E8" s="174"/>
      <c r="F8" s="174"/>
      <c r="G8" s="174"/>
      <c r="I8" s="4"/>
      <c r="J8" s="2"/>
      <c r="K8" s="2"/>
      <c r="L8" s="2"/>
      <c r="M8" s="2"/>
      <c r="N8" s="2"/>
      <c r="O8" s="3"/>
      <c r="P8" s="2"/>
    </row>
    <row r="9" spans="1:16" s="1" customFormat="1" ht="17.399999999999999">
      <c r="A9" s="83"/>
      <c r="I9" s="4"/>
      <c r="J9" s="2"/>
      <c r="K9" s="2"/>
      <c r="L9" s="2"/>
      <c r="M9" s="2"/>
      <c r="N9" s="2"/>
      <c r="O9" s="3"/>
      <c r="P9" s="2"/>
    </row>
    <row r="10" spans="1:16">
      <c r="O10" s="3"/>
    </row>
    <row r="11" spans="1:16">
      <c r="A11" s="5" t="s">
        <v>34</v>
      </c>
      <c r="B11" s="6"/>
      <c r="C11" s="7"/>
      <c r="D11" s="170"/>
      <c r="E11" s="171"/>
      <c r="F11" s="172"/>
      <c r="J11" s="3"/>
      <c r="K11" s="166"/>
      <c r="L11" s="166"/>
      <c r="M11" s="8"/>
      <c r="N11" s="9"/>
      <c r="O11" s="3"/>
    </row>
    <row r="12" spans="1:16">
      <c r="A12" s="10" t="s">
        <v>59</v>
      </c>
      <c r="B12" s="11"/>
      <c r="C12" s="12"/>
      <c r="D12" s="167"/>
      <c r="E12" s="168"/>
      <c r="F12" s="169"/>
      <c r="N12" s="9"/>
      <c r="O12" s="3"/>
    </row>
    <row r="13" spans="1:16">
      <c r="A13" s="10" t="s">
        <v>35</v>
      </c>
      <c r="B13" s="11"/>
      <c r="C13" s="12"/>
      <c r="D13" s="167"/>
      <c r="E13" s="168"/>
      <c r="F13" s="169"/>
      <c r="N13" s="9"/>
      <c r="O13" s="3"/>
    </row>
    <row r="14" spans="1:16">
      <c r="A14" s="10" t="s">
        <v>115</v>
      </c>
      <c r="B14" s="11"/>
      <c r="C14" s="12"/>
      <c r="D14" s="167"/>
      <c r="E14" s="168"/>
      <c r="F14" s="169"/>
      <c r="N14" s="9"/>
      <c r="O14" s="3"/>
    </row>
    <row r="15" spans="1:16">
      <c r="N15" s="9"/>
      <c r="O15" s="3"/>
    </row>
    <row r="16" spans="1:16" s="1" customFormat="1" ht="17.399999999999999">
      <c r="B16" s="13"/>
      <c r="C16" s="14" t="s">
        <v>0</v>
      </c>
      <c r="I16" s="2"/>
      <c r="J16" s="2"/>
      <c r="K16" s="2"/>
      <c r="L16" s="2"/>
      <c r="M16" s="15"/>
      <c r="N16" s="9"/>
      <c r="O16" s="3"/>
      <c r="P16" s="2"/>
    </row>
    <row r="17" spans="1:16">
      <c r="N17" s="9"/>
      <c r="O17" s="3"/>
    </row>
    <row r="18" spans="1:16" ht="15">
      <c r="A18" s="16" t="s">
        <v>1</v>
      </c>
      <c r="K18" s="4"/>
      <c r="L18" s="4"/>
      <c r="M18" s="4"/>
      <c r="N18" s="17"/>
      <c r="O18" s="18"/>
      <c r="P18" s="4"/>
    </row>
    <row r="19" spans="1:16" s="23" customFormat="1" ht="26.4">
      <c r="A19" s="19" t="s">
        <v>73</v>
      </c>
      <c r="B19" s="20" t="s">
        <v>74</v>
      </c>
      <c r="C19" s="20" t="s">
        <v>2</v>
      </c>
      <c r="D19" s="20" t="s">
        <v>75</v>
      </c>
      <c r="E19" s="22" t="s">
        <v>76</v>
      </c>
      <c r="F19" s="22" t="s">
        <v>19</v>
      </c>
      <c r="G19" s="22" t="s">
        <v>36</v>
      </c>
      <c r="I19" s="2"/>
      <c r="J19" s="2"/>
      <c r="K19" s="4"/>
      <c r="L19" s="4"/>
      <c r="M19" s="4"/>
      <c r="N19" s="4"/>
      <c r="O19" s="18"/>
      <c r="P19" s="4"/>
    </row>
    <row r="20" spans="1:16">
      <c r="A20" s="142" t="s">
        <v>58</v>
      </c>
      <c r="B20" s="24"/>
      <c r="C20" s="25"/>
      <c r="D20" s="26"/>
      <c r="E20" s="73"/>
      <c r="F20" s="74"/>
      <c r="G20" s="74"/>
    </row>
    <row r="21" spans="1:16">
      <c r="A21" s="142" t="s">
        <v>147</v>
      </c>
      <c r="B21" s="24"/>
      <c r="C21" s="25"/>
      <c r="D21" s="26"/>
      <c r="E21" s="73"/>
      <c r="F21" s="74"/>
      <c r="G21" s="74"/>
    </row>
    <row r="22" spans="1:16">
      <c r="A22" s="142" t="s">
        <v>93</v>
      </c>
      <c r="B22" s="24"/>
      <c r="C22" s="25"/>
      <c r="D22" s="26"/>
      <c r="E22" s="73"/>
      <c r="F22" s="74"/>
      <c r="G22" s="74"/>
    </row>
    <row r="23" spans="1:16">
      <c r="A23" s="143" t="s">
        <v>94</v>
      </c>
      <c r="B23" s="24"/>
      <c r="C23" s="25"/>
      <c r="D23" s="26"/>
      <c r="E23" s="73"/>
      <c r="F23" s="74"/>
      <c r="G23" s="74"/>
    </row>
    <row r="24" spans="1:16">
      <c r="A24" s="142" t="s">
        <v>91</v>
      </c>
      <c r="B24" s="24"/>
      <c r="C24" s="25"/>
      <c r="D24" s="26"/>
      <c r="E24" s="73"/>
      <c r="F24" s="74"/>
      <c r="G24" s="74"/>
    </row>
    <row r="25" spans="1:16">
      <c r="A25" s="142" t="s">
        <v>151</v>
      </c>
      <c r="B25" s="24"/>
      <c r="C25" s="25"/>
      <c r="D25" s="26"/>
      <c r="E25" s="73"/>
      <c r="F25" s="74"/>
      <c r="G25" s="74"/>
    </row>
    <row r="26" spans="1:16">
      <c r="A26" s="142" t="s">
        <v>148</v>
      </c>
      <c r="B26" s="24"/>
      <c r="C26" s="25"/>
      <c r="D26" s="26"/>
      <c r="E26" s="73"/>
      <c r="F26" s="74"/>
      <c r="G26" s="74"/>
    </row>
    <row r="27" spans="1:16">
      <c r="A27" s="142" t="s">
        <v>149</v>
      </c>
      <c r="B27" s="24"/>
      <c r="C27" s="25"/>
      <c r="D27" s="26"/>
      <c r="E27" s="73"/>
      <c r="F27" s="74"/>
      <c r="G27" s="74"/>
    </row>
    <row r="28" spans="1:16">
      <c r="A28" s="142" t="s">
        <v>117</v>
      </c>
      <c r="B28" s="24"/>
      <c r="C28" s="25"/>
      <c r="D28" s="26"/>
      <c r="E28" s="73"/>
      <c r="F28" s="74"/>
      <c r="G28" s="74"/>
    </row>
    <row r="29" spans="1:16">
      <c r="A29" s="142" t="s">
        <v>118</v>
      </c>
      <c r="B29" s="24"/>
      <c r="C29" s="25"/>
      <c r="D29" s="26"/>
      <c r="E29" s="73"/>
      <c r="F29" s="74"/>
      <c r="G29" s="74"/>
    </row>
    <row r="30" spans="1:16">
      <c r="A30" s="142" t="s">
        <v>153</v>
      </c>
      <c r="B30" s="24"/>
      <c r="C30" s="25"/>
      <c r="D30" s="26"/>
      <c r="E30" s="73"/>
      <c r="F30" s="74"/>
      <c r="G30" s="74"/>
    </row>
    <row r="31" spans="1:16">
      <c r="A31" s="142" t="s">
        <v>150</v>
      </c>
      <c r="B31" s="24"/>
      <c r="C31" s="25"/>
      <c r="D31" s="26"/>
      <c r="E31" s="73"/>
      <c r="F31" s="74"/>
      <c r="G31" s="74"/>
    </row>
    <row r="32" spans="1:16" ht="11.25" customHeight="1">
      <c r="A32" s="142" t="s">
        <v>154</v>
      </c>
      <c r="B32" s="24"/>
      <c r="C32" s="25"/>
      <c r="D32" s="26"/>
      <c r="E32" s="73"/>
      <c r="F32" s="74"/>
      <c r="G32" s="74"/>
    </row>
    <row r="33" spans="1:7" ht="11.25" customHeight="1">
      <c r="A33" s="142" t="s">
        <v>155</v>
      </c>
      <c r="B33" s="24"/>
      <c r="C33" s="25"/>
      <c r="D33" s="26"/>
      <c r="E33" s="73"/>
      <c r="F33" s="74"/>
      <c r="G33" s="74"/>
    </row>
    <row r="34" spans="1:7" ht="11.25" customHeight="1">
      <c r="A34" s="142" t="s">
        <v>156</v>
      </c>
      <c r="B34" s="24"/>
      <c r="C34" s="25"/>
      <c r="D34" s="26"/>
      <c r="E34" s="73"/>
      <c r="F34" s="74"/>
      <c r="G34" s="74"/>
    </row>
    <row r="35" spans="1:7" ht="11.25" customHeight="1">
      <c r="A35" s="142" t="s">
        <v>157</v>
      </c>
      <c r="B35" s="24"/>
      <c r="C35" s="25"/>
      <c r="D35" s="26"/>
      <c r="E35" s="73"/>
      <c r="F35" s="74"/>
      <c r="G35" s="74"/>
    </row>
    <row r="36" spans="1:7" ht="11.25" customHeight="1" thickBot="1">
      <c r="A36" s="149" t="s">
        <v>158</v>
      </c>
      <c r="B36" s="150"/>
      <c r="C36" s="151"/>
      <c r="D36" s="152"/>
      <c r="E36" s="153"/>
      <c r="F36" s="154"/>
      <c r="G36" s="154"/>
    </row>
    <row r="37" spans="1:7" ht="11.25" customHeight="1">
      <c r="A37" s="144" t="s">
        <v>119</v>
      </c>
      <c r="B37" s="94"/>
      <c r="C37" s="145"/>
      <c r="D37" s="146"/>
      <c r="E37" s="147"/>
      <c r="F37" s="148"/>
      <c r="G37" s="148"/>
    </row>
    <row r="38" spans="1:7" ht="11.25" customHeight="1">
      <c r="A38" s="142" t="s">
        <v>120</v>
      </c>
      <c r="B38" s="24"/>
      <c r="C38" s="25"/>
      <c r="D38" s="26"/>
      <c r="E38" s="73"/>
      <c r="F38" s="74"/>
      <c r="G38" s="74"/>
    </row>
    <row r="39" spans="1:7" ht="11.25" customHeight="1">
      <c r="A39" s="142" t="s">
        <v>121</v>
      </c>
      <c r="B39" s="24"/>
      <c r="C39" s="25"/>
      <c r="D39" s="26"/>
      <c r="E39" s="73"/>
      <c r="F39" s="74"/>
      <c r="G39" s="74"/>
    </row>
    <row r="40" spans="1:7" ht="11.25" customHeight="1">
      <c r="A40" s="142" t="s">
        <v>122</v>
      </c>
      <c r="B40" s="24"/>
      <c r="C40" s="25"/>
      <c r="D40" s="26"/>
      <c r="E40" s="73"/>
      <c r="F40" s="74"/>
      <c r="G40" s="74"/>
    </row>
    <row r="41" spans="1:7" ht="11.25" customHeight="1">
      <c r="A41" s="142" t="s">
        <v>123</v>
      </c>
      <c r="B41" s="24"/>
      <c r="C41" s="25"/>
      <c r="D41" s="26"/>
      <c r="E41" s="73"/>
      <c r="F41" s="74"/>
      <c r="G41" s="74"/>
    </row>
    <row r="42" spans="1:7" ht="11.25" customHeight="1">
      <c r="A42" s="142" t="s">
        <v>124</v>
      </c>
      <c r="B42" s="24"/>
      <c r="C42" s="25"/>
      <c r="D42" s="26"/>
      <c r="E42" s="73"/>
      <c r="F42" s="74"/>
      <c r="G42" s="74"/>
    </row>
    <row r="43" spans="1:7" ht="11.25" customHeight="1">
      <c r="A43" s="142" t="s">
        <v>125</v>
      </c>
      <c r="B43" s="24"/>
      <c r="C43" s="25"/>
      <c r="D43" s="26"/>
      <c r="E43" s="73"/>
      <c r="F43" s="74"/>
      <c r="G43" s="74"/>
    </row>
    <row r="44" spans="1:7" ht="11.25" customHeight="1">
      <c r="A44" s="142" t="s">
        <v>126</v>
      </c>
      <c r="B44" s="24"/>
      <c r="C44" s="25"/>
      <c r="D44" s="26"/>
      <c r="E44" s="73"/>
      <c r="F44" s="74"/>
      <c r="G44" s="74"/>
    </row>
    <row r="45" spans="1:7" ht="11.25" customHeight="1">
      <c r="A45" s="142" t="s">
        <v>127</v>
      </c>
      <c r="B45" s="24"/>
      <c r="C45" s="25"/>
      <c r="D45" s="26"/>
      <c r="E45" s="73"/>
      <c r="F45" s="74"/>
      <c r="G45" s="74"/>
    </row>
    <row r="46" spans="1:7" ht="11.25" customHeight="1">
      <c r="A46" s="142" t="s">
        <v>128</v>
      </c>
      <c r="B46" s="24"/>
      <c r="C46" s="25"/>
      <c r="D46" s="26"/>
      <c r="E46" s="73"/>
      <c r="F46" s="74"/>
      <c r="G46" s="74"/>
    </row>
    <row r="47" spans="1:7" ht="11.25" customHeight="1">
      <c r="A47" s="142" t="s">
        <v>152</v>
      </c>
      <c r="B47" s="24"/>
      <c r="C47" s="25"/>
      <c r="D47" s="26"/>
      <c r="E47" s="73"/>
      <c r="F47" s="74"/>
      <c r="G47" s="74"/>
    </row>
    <row r="48" spans="1:7" ht="11.25" customHeight="1">
      <c r="A48" s="142" t="s">
        <v>132</v>
      </c>
      <c r="B48" s="24"/>
      <c r="C48" s="25"/>
      <c r="D48" s="26"/>
      <c r="E48" s="73"/>
      <c r="F48" s="54"/>
      <c r="G48" s="74"/>
    </row>
    <row r="49" spans="1:8" s="4" customFormat="1">
      <c r="A49" s="5" t="s">
        <v>3</v>
      </c>
      <c r="B49" s="29"/>
      <c r="C49" s="29"/>
      <c r="D49" s="29"/>
      <c r="E49" s="75"/>
      <c r="F49" s="76">
        <f>SUM(F20:F46)</f>
        <v>0</v>
      </c>
      <c r="G49" s="76">
        <f>SUM(G20:G46)</f>
        <v>0</v>
      </c>
      <c r="H49" s="18"/>
    </row>
    <row r="50" spans="1:8" s="4" customFormat="1">
      <c r="A50" s="2" t="s">
        <v>129</v>
      </c>
      <c r="E50" s="123"/>
      <c r="F50" s="124"/>
      <c r="G50" s="124"/>
      <c r="H50" s="18"/>
    </row>
    <row r="51" spans="1:8" s="4" customFormat="1">
      <c r="A51" s="2" t="s">
        <v>92</v>
      </c>
      <c r="E51" s="123"/>
      <c r="F51" s="124"/>
      <c r="G51" s="124"/>
      <c r="H51" s="18"/>
    </row>
    <row r="53" spans="1:8" ht="15">
      <c r="A53" s="16" t="s">
        <v>4</v>
      </c>
    </row>
    <row r="54" spans="1:8" s="33" customFormat="1" ht="26.4">
      <c r="A54" s="30" t="s">
        <v>5</v>
      </c>
      <c r="B54" s="31"/>
      <c r="C54" s="31"/>
      <c r="D54" s="20" t="s">
        <v>23</v>
      </c>
      <c r="E54" s="20" t="s">
        <v>24</v>
      </c>
      <c r="F54" s="32" t="s">
        <v>19</v>
      </c>
      <c r="G54" s="22" t="s">
        <v>36</v>
      </c>
    </row>
    <row r="55" spans="1:8">
      <c r="A55" s="34" t="s">
        <v>22</v>
      </c>
      <c r="B55" s="35"/>
      <c r="C55" s="35"/>
      <c r="D55" s="25"/>
      <c r="E55" s="25"/>
      <c r="F55" s="54"/>
      <c r="G55" s="54"/>
    </row>
    <row r="56" spans="1:8">
      <c r="A56" s="34" t="s">
        <v>60</v>
      </c>
      <c r="B56" s="35"/>
      <c r="C56" s="35"/>
      <c r="D56" s="25"/>
      <c r="E56" s="25"/>
      <c r="F56" s="54"/>
      <c r="G56" s="54"/>
    </row>
    <row r="57" spans="1:8" s="4" customFormat="1">
      <c r="A57" s="164" t="s">
        <v>3</v>
      </c>
      <c r="B57" s="165"/>
      <c r="C57" s="165"/>
      <c r="D57" s="165"/>
      <c r="E57" s="36"/>
      <c r="F57" s="77">
        <f>SUM(F55:F56)</f>
        <v>0</v>
      </c>
      <c r="G57" s="77">
        <f>SUM(G55:G56)</f>
        <v>0</v>
      </c>
      <c r="H57" s="18"/>
    </row>
    <row r="59" spans="1:8" ht="15">
      <c r="A59" s="16" t="s">
        <v>61</v>
      </c>
    </row>
    <row r="60" spans="1:8" s="33" customFormat="1" ht="26.4">
      <c r="A60" s="37" t="s">
        <v>5</v>
      </c>
      <c r="B60" s="38"/>
      <c r="C60" s="38"/>
      <c r="D60" s="38"/>
      <c r="E60" s="38"/>
      <c r="F60" s="32" t="s">
        <v>19</v>
      </c>
      <c r="G60" s="22" t="s">
        <v>36</v>
      </c>
    </row>
    <row r="61" spans="1:8">
      <c r="A61" s="5" t="s">
        <v>62</v>
      </c>
      <c r="B61" s="6"/>
      <c r="C61" s="6"/>
      <c r="D61" s="6"/>
      <c r="E61" s="6"/>
      <c r="F61" s="54"/>
      <c r="G61" s="54"/>
    </row>
    <row r="62" spans="1:8">
      <c r="A62" s="39"/>
      <c r="E62" s="6"/>
      <c r="F62" s="78"/>
      <c r="G62" s="78"/>
    </row>
    <row r="63" spans="1:8" s="4" customFormat="1">
      <c r="A63" s="5" t="s">
        <v>3</v>
      </c>
      <c r="B63" s="29"/>
      <c r="C63" s="29"/>
      <c r="D63" s="29"/>
      <c r="E63" s="40"/>
      <c r="F63" s="67">
        <f>SUM(F61:F62)</f>
        <v>0</v>
      </c>
      <c r="G63" s="67">
        <f>SUM(G61:G62)</f>
        <v>0</v>
      </c>
      <c r="H63" s="18"/>
    </row>
    <row r="64" spans="1:8" s="4" customFormat="1">
      <c r="F64" s="18"/>
      <c r="G64" s="18"/>
      <c r="H64" s="18"/>
    </row>
    <row r="65" spans="1:8" ht="15">
      <c r="A65" s="16" t="s">
        <v>98</v>
      </c>
    </row>
    <row r="66" spans="1:8" s="33" customFormat="1" ht="26.4">
      <c r="A66" s="37" t="s">
        <v>130</v>
      </c>
      <c r="B66" s="38"/>
      <c r="C66" s="38"/>
      <c r="D66" s="38"/>
      <c r="E66" s="38"/>
      <c r="F66" s="32" t="s">
        <v>19</v>
      </c>
      <c r="G66" s="22" t="s">
        <v>36</v>
      </c>
    </row>
    <row r="67" spans="1:8">
      <c r="A67" s="5" t="s">
        <v>97</v>
      </c>
      <c r="B67" s="6"/>
      <c r="C67" s="6"/>
      <c r="D67" s="6"/>
      <c r="E67" s="6"/>
      <c r="F67" s="54"/>
      <c r="G67" s="54"/>
    </row>
    <row r="68" spans="1:8">
      <c r="A68" s="5" t="s">
        <v>95</v>
      </c>
      <c r="B68" s="6"/>
      <c r="C68" s="6"/>
      <c r="D68" s="6"/>
      <c r="E68" s="6"/>
      <c r="F68" s="54"/>
      <c r="G68" s="54"/>
    </row>
    <row r="69" spans="1:8">
      <c r="A69" s="39" t="s">
        <v>96</v>
      </c>
      <c r="E69" s="11"/>
      <c r="F69" s="78"/>
      <c r="G69" s="78"/>
    </row>
    <row r="70" spans="1:8" s="4" customFormat="1">
      <c r="A70" s="5" t="s">
        <v>3</v>
      </c>
      <c r="B70" s="29"/>
      <c r="C70" s="29"/>
      <c r="D70" s="29"/>
      <c r="E70" s="40"/>
      <c r="F70" s="67">
        <f>SUM(F67:F69)</f>
        <v>0</v>
      </c>
      <c r="G70" s="67">
        <f>SUM(G67:G69)</f>
        <v>0</v>
      </c>
      <c r="H70" s="18"/>
    </row>
    <row r="71" spans="1:8" s="4" customFormat="1">
      <c r="A71" s="2" t="s">
        <v>131</v>
      </c>
      <c r="F71" s="123"/>
      <c r="G71" s="123"/>
      <c r="H71" s="18"/>
    </row>
    <row r="73" spans="1:8" s="16" customFormat="1" ht="15">
      <c r="A73" s="16" t="s">
        <v>6</v>
      </c>
    </row>
    <row r="74" spans="1:8" s="33" customFormat="1" ht="26.4">
      <c r="A74" s="37" t="s">
        <v>5</v>
      </c>
      <c r="B74" s="38"/>
      <c r="C74" s="38"/>
      <c r="D74" s="38"/>
      <c r="E74" s="38"/>
      <c r="F74" s="32" t="s">
        <v>19</v>
      </c>
      <c r="G74" s="22" t="s">
        <v>36</v>
      </c>
    </row>
    <row r="75" spans="1:8">
      <c r="A75" s="164" t="s">
        <v>40</v>
      </c>
      <c r="B75" s="165"/>
      <c r="C75" s="165"/>
      <c r="D75" s="165"/>
      <c r="E75" s="35"/>
      <c r="F75" s="54"/>
      <c r="G75" s="54"/>
    </row>
    <row r="76" spans="1:8">
      <c r="A76" s="34" t="s">
        <v>63</v>
      </c>
      <c r="B76" s="35"/>
      <c r="C76" s="35"/>
      <c r="D76" s="35"/>
      <c r="E76" s="35"/>
      <c r="F76" s="69"/>
      <c r="G76" s="54"/>
    </row>
    <row r="77" spans="1:8">
      <c r="A77" s="164" t="s">
        <v>7</v>
      </c>
      <c r="B77" s="165"/>
      <c r="C77" s="165"/>
      <c r="D77" s="165"/>
      <c r="E77" s="35"/>
      <c r="F77" s="69"/>
      <c r="G77" s="54"/>
    </row>
    <row r="78" spans="1:8">
      <c r="A78" s="164" t="s">
        <v>41</v>
      </c>
      <c r="B78" s="165"/>
      <c r="C78" s="165"/>
      <c r="D78" s="165"/>
      <c r="E78" s="35"/>
      <c r="F78" s="54"/>
      <c r="G78" s="54"/>
    </row>
    <row r="79" spans="1:8">
      <c r="A79" s="164" t="s">
        <v>8</v>
      </c>
      <c r="B79" s="165"/>
      <c r="C79" s="165"/>
      <c r="D79" s="165"/>
      <c r="E79" s="35"/>
      <c r="F79" s="69"/>
      <c r="G79" s="54"/>
    </row>
    <row r="80" spans="1:8">
      <c r="A80" s="164" t="s">
        <v>9</v>
      </c>
      <c r="B80" s="165"/>
      <c r="C80" s="165"/>
      <c r="D80" s="165"/>
      <c r="E80" s="35"/>
      <c r="F80" s="69"/>
      <c r="G80" s="54"/>
    </row>
    <row r="81" spans="1:8">
      <c r="A81" s="164" t="s">
        <v>77</v>
      </c>
      <c r="B81" s="165"/>
      <c r="C81" s="165"/>
      <c r="D81" s="165"/>
      <c r="E81" s="35"/>
      <c r="F81" s="54"/>
      <c r="G81" s="54"/>
    </row>
    <row r="82" spans="1:8">
      <c r="A82" s="164" t="s">
        <v>10</v>
      </c>
      <c r="B82" s="165"/>
      <c r="C82" s="165"/>
      <c r="D82" s="165"/>
      <c r="E82" s="35"/>
      <c r="F82" s="54"/>
      <c r="G82" s="54"/>
    </row>
    <row r="83" spans="1:8">
      <c r="A83" s="34" t="s">
        <v>31</v>
      </c>
      <c r="B83" s="35"/>
      <c r="C83" s="35"/>
      <c r="D83" s="35"/>
      <c r="E83" s="35"/>
      <c r="F83" s="69"/>
      <c r="G83" s="69"/>
    </row>
    <row r="84" spans="1:8">
      <c r="A84" s="34" t="s">
        <v>32</v>
      </c>
      <c r="B84" s="35"/>
      <c r="C84" s="35"/>
      <c r="D84" s="35"/>
      <c r="E84" s="35"/>
      <c r="F84" s="69"/>
      <c r="G84" s="69"/>
    </row>
    <row r="85" spans="1:8">
      <c r="A85" s="34" t="s">
        <v>42</v>
      </c>
      <c r="B85" s="35"/>
      <c r="C85" s="35"/>
      <c r="D85" s="35"/>
      <c r="E85" s="35"/>
      <c r="F85" s="69"/>
      <c r="G85" s="69"/>
    </row>
    <row r="86" spans="1:8" s="4" customFormat="1">
      <c r="A86" s="164" t="s">
        <v>3</v>
      </c>
      <c r="B86" s="165"/>
      <c r="C86" s="165"/>
      <c r="D86" s="165"/>
      <c r="E86" s="35"/>
      <c r="F86" s="70">
        <f>SUM(F75:F85)</f>
        <v>0</v>
      </c>
      <c r="G86" s="70">
        <f>SUM(G75:G85)</f>
        <v>0</v>
      </c>
      <c r="H86" s="18"/>
    </row>
    <row r="87" spans="1:8" s="4" customFormat="1">
      <c r="A87" s="41"/>
      <c r="B87" s="41"/>
      <c r="C87" s="41"/>
      <c r="D87" s="41"/>
      <c r="E87" s="41"/>
      <c r="F87" s="18"/>
      <c r="G87" s="18"/>
    </row>
    <row r="89" spans="1:8" ht="15">
      <c r="A89" s="16" t="s">
        <v>113</v>
      </c>
    </row>
    <row r="90" spans="1:8" s="16" customFormat="1" ht="26.4">
      <c r="A90" s="37" t="s">
        <v>130</v>
      </c>
      <c r="B90" s="38"/>
      <c r="C90" s="38"/>
      <c r="D90" s="38"/>
      <c r="E90" s="38"/>
      <c r="F90" s="32" t="s">
        <v>19</v>
      </c>
      <c r="G90" s="22" t="s">
        <v>36</v>
      </c>
    </row>
    <row r="91" spans="1:8" s="16" customFormat="1" ht="15">
      <c r="A91" s="164" t="s">
        <v>99</v>
      </c>
      <c r="B91" s="165"/>
      <c r="C91" s="165"/>
      <c r="D91" s="165"/>
      <c r="E91" s="35"/>
      <c r="F91" s="54"/>
      <c r="G91" s="54"/>
    </row>
    <row r="92" spans="1:8" s="42" customFormat="1">
      <c r="A92" s="164" t="s">
        <v>100</v>
      </c>
      <c r="B92" s="165"/>
      <c r="C92" s="165"/>
      <c r="D92" s="165"/>
      <c r="E92" s="36"/>
      <c r="F92" s="64"/>
      <c r="G92" s="64"/>
    </row>
    <row r="93" spans="1:8" s="42" customFormat="1">
      <c r="A93" s="81" t="s">
        <v>101</v>
      </c>
      <c r="B93" s="82"/>
      <c r="C93" s="82"/>
      <c r="D93" s="82"/>
      <c r="E93" s="36"/>
      <c r="F93" s="64"/>
      <c r="G93" s="64"/>
    </row>
    <row r="94" spans="1:8" s="42" customFormat="1">
      <c r="A94" s="81" t="s">
        <v>102</v>
      </c>
      <c r="B94" s="82"/>
      <c r="C94" s="82"/>
      <c r="D94" s="82"/>
      <c r="E94" s="36"/>
      <c r="F94" s="64"/>
      <c r="G94" s="64"/>
    </row>
    <row r="95" spans="1:8" s="42" customFormat="1">
      <c r="A95" s="81" t="s">
        <v>42</v>
      </c>
      <c r="B95" s="82"/>
      <c r="C95" s="82"/>
      <c r="D95" s="82"/>
      <c r="E95" s="36"/>
      <c r="F95" s="64"/>
      <c r="G95" s="64"/>
    </row>
    <row r="96" spans="1:8">
      <c r="A96" s="10" t="s">
        <v>3</v>
      </c>
      <c r="B96" s="11"/>
      <c r="C96" s="11"/>
      <c r="D96" s="11"/>
      <c r="E96" s="7"/>
      <c r="F96" s="65">
        <f>SUM(F91:F95)</f>
        <v>0</v>
      </c>
      <c r="G96" s="65">
        <f>SUM(G91:G95)</f>
        <v>0</v>
      </c>
      <c r="H96" s="18"/>
    </row>
    <row r="97" spans="1:8">
      <c r="A97" s="2" t="s">
        <v>136</v>
      </c>
      <c r="F97" s="155"/>
      <c r="G97" s="155"/>
      <c r="H97" s="18"/>
    </row>
    <row r="98" spans="1:8">
      <c r="H98" s="3"/>
    </row>
    <row r="99" spans="1:8" ht="15.6">
      <c r="A99" s="125" t="s">
        <v>71</v>
      </c>
      <c r="B99" s="43"/>
      <c r="C99" s="43"/>
      <c r="D99" s="71"/>
      <c r="E99" s="128"/>
      <c r="F99" s="126">
        <f>G49+G57+G63+G70+G86+G96</f>
        <v>0</v>
      </c>
      <c r="G99" s="127" t="s">
        <v>20</v>
      </c>
    </row>
    <row r="100" spans="1:8" ht="15.6">
      <c r="A100" s="125" t="s">
        <v>70</v>
      </c>
      <c r="B100" s="43"/>
      <c r="C100" s="43"/>
      <c r="D100" s="71"/>
      <c r="E100" s="128"/>
      <c r="F100" s="126">
        <f>F99/365</f>
        <v>0</v>
      </c>
      <c r="G100" s="127" t="s">
        <v>21</v>
      </c>
    </row>
    <row r="101" spans="1:8" ht="15.6">
      <c r="A101" s="125" t="s">
        <v>30</v>
      </c>
      <c r="B101" s="43"/>
      <c r="C101" s="43"/>
      <c r="D101" s="71"/>
      <c r="E101" s="128"/>
      <c r="F101" s="55"/>
      <c r="G101" s="127"/>
    </row>
    <row r="104" spans="1:8" ht="17.399999999999999">
      <c r="C104" s="14" t="s">
        <v>11</v>
      </c>
    </row>
    <row r="105" spans="1:8" s="1" customFormat="1" ht="17.399999999999999">
      <c r="B105" s="13"/>
      <c r="C105" s="14"/>
    </row>
    <row r="106" spans="1:8" ht="15">
      <c r="A106" s="16" t="s">
        <v>4</v>
      </c>
    </row>
    <row r="107" spans="1:8" ht="28.8">
      <c r="A107" s="37" t="s">
        <v>78</v>
      </c>
      <c r="B107" s="20" t="s">
        <v>33</v>
      </c>
      <c r="C107" s="20" t="s">
        <v>12</v>
      </c>
      <c r="D107" s="20" t="s">
        <v>13</v>
      </c>
      <c r="E107" s="21" t="s">
        <v>25</v>
      </c>
      <c r="F107" s="21" t="s">
        <v>39</v>
      </c>
      <c r="G107" s="21" t="s">
        <v>37</v>
      </c>
    </row>
    <row r="108" spans="1:8">
      <c r="A108" s="5" t="s">
        <v>140</v>
      </c>
      <c r="B108" s="80"/>
      <c r="C108" s="25"/>
      <c r="D108" s="57"/>
      <c r="E108" s="79"/>
      <c r="F108" s="54"/>
      <c r="G108" s="159"/>
    </row>
    <row r="109" spans="1:8">
      <c r="A109" s="5" t="s">
        <v>65</v>
      </c>
      <c r="B109" s="80"/>
      <c r="C109" s="25"/>
      <c r="D109" s="57"/>
      <c r="E109" s="79"/>
      <c r="F109" s="54"/>
      <c r="G109" s="54"/>
    </row>
    <row r="110" spans="1:8">
      <c r="F110" s="66"/>
      <c r="G110" s="66"/>
    </row>
    <row r="111" spans="1:8">
      <c r="A111" s="164" t="s">
        <v>3</v>
      </c>
      <c r="B111" s="165"/>
      <c r="C111" s="165"/>
      <c r="D111" s="165"/>
      <c r="E111" s="179"/>
      <c r="F111" s="67">
        <f>SUM(F108:F109)</f>
        <v>0</v>
      </c>
      <c r="G111" s="67">
        <f>SUM(G108:G109)</f>
        <v>0</v>
      </c>
    </row>
    <row r="112" spans="1:8">
      <c r="F112" s="45"/>
      <c r="G112" s="45"/>
    </row>
    <row r="113" spans="1:7" ht="15">
      <c r="A113" s="16" t="s">
        <v>14</v>
      </c>
      <c r="F113" s="45"/>
      <c r="G113" s="45"/>
    </row>
    <row r="114" spans="1:7" ht="39.75" customHeight="1">
      <c r="A114" s="37" t="s">
        <v>5</v>
      </c>
      <c r="B114" s="44"/>
      <c r="C114" s="46"/>
      <c r="D114" s="47" t="s">
        <v>29</v>
      </c>
      <c r="E114" s="47" t="s">
        <v>28</v>
      </c>
      <c r="F114" s="21" t="s">
        <v>39</v>
      </c>
      <c r="G114" s="21" t="s">
        <v>37</v>
      </c>
    </row>
    <row r="115" spans="1:7">
      <c r="A115" s="164" t="s">
        <v>15</v>
      </c>
      <c r="B115" s="165"/>
      <c r="C115" s="6"/>
      <c r="D115" s="72"/>
      <c r="E115" s="28"/>
      <c r="F115" s="54"/>
      <c r="G115" s="54"/>
    </row>
    <row r="116" spans="1:7">
      <c r="A116" s="164" t="s">
        <v>16</v>
      </c>
      <c r="B116" s="165"/>
      <c r="C116" s="6"/>
      <c r="D116" s="72"/>
      <c r="E116" s="28"/>
      <c r="F116" s="54"/>
      <c r="G116" s="54"/>
    </row>
    <row r="117" spans="1:7">
      <c r="A117" s="34" t="s">
        <v>103</v>
      </c>
      <c r="B117" s="35"/>
      <c r="C117" s="6"/>
      <c r="D117" s="72"/>
      <c r="E117" s="28"/>
      <c r="F117" s="54"/>
      <c r="G117" s="54"/>
    </row>
    <row r="118" spans="1:7">
      <c r="A118" s="34" t="s">
        <v>104</v>
      </c>
      <c r="B118" s="35"/>
      <c r="C118" s="6"/>
      <c r="D118" s="72"/>
      <c r="E118" s="28"/>
      <c r="F118" s="54"/>
      <c r="G118" s="54"/>
    </row>
    <row r="119" spans="1:7">
      <c r="A119" s="34" t="s">
        <v>64</v>
      </c>
      <c r="B119" s="35"/>
      <c r="C119" s="6"/>
      <c r="D119" s="72"/>
      <c r="E119" s="28"/>
      <c r="F119" s="54"/>
      <c r="G119" s="54"/>
    </row>
    <row r="120" spans="1:7">
      <c r="A120" s="81" t="s">
        <v>42</v>
      </c>
      <c r="B120" s="35"/>
      <c r="C120" s="6"/>
      <c r="D120" s="72"/>
      <c r="E120" s="28"/>
      <c r="F120" s="54"/>
      <c r="G120" s="54"/>
    </row>
    <row r="121" spans="1:7">
      <c r="A121" s="177"/>
      <c r="B121" s="178"/>
      <c r="C121" s="6"/>
      <c r="D121" s="24"/>
      <c r="E121" s="24"/>
      <c r="F121" s="67">
        <f>SUM(F115:F120)</f>
        <v>0</v>
      </c>
      <c r="G121" s="67">
        <f>SUM(G115:G120)</f>
        <v>0</v>
      </c>
    </row>
    <row r="123" spans="1:7" ht="15">
      <c r="A123" s="16" t="s">
        <v>17</v>
      </c>
    </row>
    <row r="124" spans="1:7" ht="48.75" customHeight="1">
      <c r="A124" s="37" t="s">
        <v>78</v>
      </c>
      <c r="B124" s="44"/>
      <c r="C124" s="47" t="s">
        <v>29</v>
      </c>
      <c r="D124" s="47" t="s">
        <v>26</v>
      </c>
      <c r="E124" s="47" t="s">
        <v>27</v>
      </c>
      <c r="F124" s="21" t="s">
        <v>39</v>
      </c>
      <c r="G124" s="21" t="s">
        <v>37</v>
      </c>
    </row>
    <row r="125" spans="1:7">
      <c r="A125" s="5" t="s">
        <v>106</v>
      </c>
      <c r="B125" s="6"/>
      <c r="C125" s="28"/>
      <c r="D125" s="28"/>
      <c r="E125" s="28"/>
      <c r="F125" s="54"/>
      <c r="G125" s="54"/>
    </row>
    <row r="126" spans="1:7">
      <c r="A126" s="5" t="s">
        <v>105</v>
      </c>
      <c r="B126" s="11"/>
      <c r="C126" s="28"/>
      <c r="D126" s="28"/>
      <c r="E126" s="28"/>
      <c r="F126" s="54"/>
      <c r="G126" s="54"/>
    </row>
    <row r="127" spans="1:7" ht="14.25" customHeight="1">
      <c r="A127" s="5" t="s">
        <v>109</v>
      </c>
      <c r="B127" s="11"/>
      <c r="C127" s="28"/>
      <c r="D127" s="28"/>
      <c r="E127" s="28"/>
      <c r="F127" s="54"/>
      <c r="G127" s="157"/>
    </row>
    <row r="128" spans="1:7">
      <c r="A128" s="5"/>
      <c r="B128" s="29"/>
      <c r="C128" s="28"/>
      <c r="D128" s="28"/>
      <c r="E128" s="28"/>
      <c r="F128" s="67">
        <f>SUM(F127:F127)</f>
        <v>0</v>
      </c>
      <c r="G128" s="67">
        <f>SUM(G125:G127)</f>
        <v>0</v>
      </c>
    </row>
    <row r="129" spans="1:8">
      <c r="A129" s="4"/>
      <c r="B129" s="4"/>
      <c r="C129" s="3"/>
      <c r="D129" s="3"/>
      <c r="E129" s="3"/>
      <c r="F129" s="123"/>
      <c r="G129" s="123"/>
    </row>
    <row r="130" spans="1:8">
      <c r="A130" s="4" t="s">
        <v>112</v>
      </c>
      <c r="D130" s="129"/>
      <c r="E130" s="4"/>
      <c r="F130" s="18"/>
      <c r="G130" s="4"/>
    </row>
    <row r="131" spans="1:8">
      <c r="D131" s="129"/>
      <c r="E131" s="4"/>
      <c r="F131" s="18"/>
      <c r="G131" s="4"/>
    </row>
    <row r="132" spans="1:8">
      <c r="A132" s="2" t="s">
        <v>141</v>
      </c>
      <c r="D132" s="129"/>
      <c r="E132" s="4"/>
      <c r="F132" s="18"/>
      <c r="G132" s="4"/>
    </row>
    <row r="133" spans="1:8">
      <c r="A133" s="2" t="s">
        <v>89</v>
      </c>
      <c r="D133" s="129"/>
      <c r="E133" s="4"/>
      <c r="F133" s="18"/>
      <c r="G133" s="4"/>
    </row>
    <row r="134" spans="1:8">
      <c r="A134" s="173" t="s">
        <v>137</v>
      </c>
      <c r="B134" s="174"/>
      <c r="C134" s="174"/>
      <c r="D134" s="174"/>
      <c r="E134" s="174"/>
      <c r="F134" s="174"/>
      <c r="G134" s="174"/>
    </row>
    <row r="135" spans="1:8">
      <c r="A135" s="174"/>
      <c r="B135" s="174"/>
      <c r="C135" s="174"/>
      <c r="D135" s="174"/>
      <c r="E135" s="174"/>
      <c r="F135" s="174"/>
      <c r="G135" s="174"/>
    </row>
    <row r="136" spans="1:8">
      <c r="A136" s="2" t="s">
        <v>135</v>
      </c>
      <c r="D136" s="129"/>
      <c r="E136" s="4"/>
      <c r="F136" s="18"/>
      <c r="G136" s="4"/>
    </row>
    <row r="137" spans="1:8" ht="13.8" thickBot="1">
      <c r="D137" s="129"/>
      <c r="E137" s="4"/>
      <c r="F137" s="18"/>
      <c r="G137" s="4"/>
    </row>
    <row r="138" spans="1:8" ht="16.2" thickTop="1">
      <c r="A138" s="48" t="s">
        <v>69</v>
      </c>
      <c r="B138" s="49"/>
      <c r="C138" s="49"/>
      <c r="D138" s="50"/>
      <c r="E138" s="51"/>
      <c r="F138" s="68">
        <f>G111+G121+G128</f>
        <v>0</v>
      </c>
      <c r="G138" s="56" t="s">
        <v>38</v>
      </c>
    </row>
    <row r="139" spans="1:8" s="52" customFormat="1" ht="16.2" thickBot="1">
      <c r="A139" s="58" t="s">
        <v>30</v>
      </c>
      <c r="B139" s="59"/>
      <c r="C139" s="59"/>
      <c r="D139" s="60"/>
      <c r="E139" s="61"/>
      <c r="F139" s="62"/>
      <c r="G139" s="63"/>
      <c r="H139" s="53"/>
    </row>
    <row r="140" spans="1:8" s="52" customFormat="1" ht="16.2" thickTop="1">
      <c r="A140" s="138"/>
      <c r="B140" s="138"/>
      <c r="C140" s="138"/>
      <c r="D140" s="139"/>
      <c r="E140" s="138"/>
      <c r="F140" s="140"/>
      <c r="G140" s="141"/>
      <c r="H140" s="53"/>
    </row>
    <row r="141" spans="1:8" s="52" customFormat="1" ht="15.6">
      <c r="A141" s="138"/>
      <c r="B141" s="138"/>
      <c r="C141" s="138"/>
      <c r="D141" s="139"/>
      <c r="E141" s="138"/>
      <c r="F141" s="140"/>
      <c r="G141" s="141"/>
      <c r="H141" s="53"/>
    </row>
    <row r="142" spans="1:8" ht="15.6">
      <c r="A142" s="162" t="s">
        <v>110</v>
      </c>
      <c r="B142" s="163"/>
      <c r="C142" s="163"/>
      <c r="D142" s="163"/>
      <c r="E142" s="163"/>
      <c r="F142" s="163"/>
      <c r="G142" s="163"/>
    </row>
    <row r="143" spans="1:8" ht="15">
      <c r="A143" s="16"/>
    </row>
    <row r="144" spans="1:8" ht="15.6">
      <c r="A144" s="161" t="s">
        <v>139</v>
      </c>
    </row>
    <row r="145" spans="1:7" ht="48.75" customHeight="1">
      <c r="A145" s="37" t="s">
        <v>111</v>
      </c>
      <c r="B145" s="44"/>
      <c r="C145" s="47" t="s">
        <v>29</v>
      </c>
      <c r="D145" s="47" t="s">
        <v>26</v>
      </c>
      <c r="E145" s="47" t="s">
        <v>27</v>
      </c>
      <c r="F145" s="21" t="s">
        <v>39</v>
      </c>
      <c r="G145" s="21" t="s">
        <v>37</v>
      </c>
    </row>
    <row r="146" spans="1:7">
      <c r="A146" s="5" t="s">
        <v>107</v>
      </c>
      <c r="B146" s="11"/>
      <c r="C146" s="28"/>
      <c r="D146" s="158"/>
      <c r="E146" s="158"/>
      <c r="F146" s="54"/>
      <c r="G146" s="157"/>
    </row>
    <row r="147" spans="1:7">
      <c r="A147" s="5" t="s">
        <v>108</v>
      </c>
      <c r="B147" s="6"/>
      <c r="C147" s="28"/>
      <c r="D147" s="158"/>
      <c r="E147" s="158"/>
      <c r="F147" s="54"/>
      <c r="G147" s="130"/>
    </row>
    <row r="148" spans="1:7">
      <c r="A148" s="5" t="s">
        <v>133</v>
      </c>
      <c r="B148" s="6"/>
      <c r="C148" s="28"/>
      <c r="D148" s="158"/>
      <c r="E148" s="28"/>
      <c r="F148" s="54"/>
      <c r="G148" s="156"/>
    </row>
    <row r="150" spans="1:7" ht="15.6">
      <c r="A150" s="161" t="s">
        <v>143</v>
      </c>
    </row>
    <row r="151" spans="1:7" ht="28.8">
      <c r="A151" s="37" t="s">
        <v>5</v>
      </c>
      <c r="B151" s="20" t="s">
        <v>33</v>
      </c>
      <c r="C151" s="20" t="s">
        <v>12</v>
      </c>
      <c r="D151" s="20" t="s">
        <v>13</v>
      </c>
      <c r="E151" s="21" t="s">
        <v>25</v>
      </c>
      <c r="F151" s="21" t="s">
        <v>39</v>
      </c>
      <c r="G151" s="21" t="s">
        <v>37</v>
      </c>
    </row>
    <row r="152" spans="1:7">
      <c r="A152" s="5" t="s">
        <v>144</v>
      </c>
      <c r="B152" s="80"/>
      <c r="C152" s="25"/>
      <c r="D152" s="57"/>
      <c r="E152" s="79"/>
      <c r="F152" s="54"/>
      <c r="G152" s="160"/>
    </row>
    <row r="153" spans="1:7" ht="39.75" customHeight="1">
      <c r="A153" s="37" t="s">
        <v>5</v>
      </c>
      <c r="B153" s="44"/>
      <c r="C153" s="46"/>
      <c r="D153" s="47" t="s">
        <v>29</v>
      </c>
      <c r="E153" s="47" t="s">
        <v>28</v>
      </c>
      <c r="F153" s="21" t="s">
        <v>39</v>
      </c>
      <c r="G153" s="21" t="s">
        <v>37</v>
      </c>
    </row>
    <row r="154" spans="1:7">
      <c r="A154" s="164" t="s">
        <v>145</v>
      </c>
      <c r="B154" s="165"/>
      <c r="C154" s="6"/>
      <c r="D154" s="72"/>
      <c r="E154" s="28"/>
      <c r="F154" s="54"/>
      <c r="G154" s="160"/>
    </row>
    <row r="155" spans="1:7" ht="48.75" customHeight="1">
      <c r="A155" s="37" t="s">
        <v>78</v>
      </c>
      <c r="B155" s="44"/>
      <c r="C155" s="47" t="s">
        <v>29</v>
      </c>
      <c r="D155" s="47" t="s">
        <v>26</v>
      </c>
      <c r="E155" s="47" t="s">
        <v>27</v>
      </c>
      <c r="F155" s="21" t="s">
        <v>39</v>
      </c>
      <c r="G155" s="21" t="s">
        <v>37</v>
      </c>
    </row>
    <row r="156" spans="1:7">
      <c r="A156" s="5" t="s">
        <v>146</v>
      </c>
      <c r="B156" s="6"/>
      <c r="C156" s="28"/>
      <c r="D156" s="28"/>
      <c r="E156" s="28"/>
      <c r="F156" s="54"/>
      <c r="G156" s="160"/>
    </row>
    <row r="160" spans="1:7" ht="17.399999999999999">
      <c r="A160" s="83" t="s">
        <v>51</v>
      </c>
      <c r="C160" s="14"/>
    </row>
    <row r="161" spans="1:8" ht="17.399999999999999">
      <c r="A161" s="83"/>
      <c r="C161" s="14"/>
    </row>
    <row r="162" spans="1:8">
      <c r="A162" s="176" t="s">
        <v>80</v>
      </c>
      <c r="B162" s="174"/>
      <c r="C162" s="174"/>
      <c r="D162" s="174"/>
      <c r="E162" s="174"/>
      <c r="F162" s="174"/>
      <c r="G162" s="174"/>
    </row>
    <row r="163" spans="1:8" ht="26.25" customHeight="1">
      <c r="A163" s="174"/>
      <c r="B163" s="174"/>
      <c r="C163" s="174"/>
      <c r="D163" s="174"/>
      <c r="E163" s="174"/>
      <c r="F163" s="174"/>
      <c r="G163" s="174"/>
    </row>
    <row r="164" spans="1:8" s="1" customFormat="1" ht="17.399999999999999">
      <c r="B164" s="13"/>
      <c r="C164" s="14"/>
    </row>
    <row r="165" spans="1:8">
      <c r="A165" s="4" t="s">
        <v>18</v>
      </c>
      <c r="B165" s="84"/>
      <c r="F165" s="3"/>
    </row>
    <row r="166" spans="1:8" ht="15.6">
      <c r="A166" s="4" t="s">
        <v>48</v>
      </c>
      <c r="B166" s="122">
        <f>D14</f>
        <v>0</v>
      </c>
      <c r="F166" s="3"/>
    </row>
    <row r="167" spans="1:8">
      <c r="A167" s="4" t="s">
        <v>52</v>
      </c>
      <c r="B167" s="106"/>
      <c r="F167" s="3"/>
    </row>
    <row r="168" spans="1:8">
      <c r="B168" s="66"/>
      <c r="D168" s="3"/>
      <c r="F168" s="66"/>
      <c r="H168" s="3"/>
    </row>
    <row r="169" spans="1:8">
      <c r="A169" s="92" t="s">
        <v>56</v>
      </c>
      <c r="B169" s="74">
        <f>F100</f>
        <v>0</v>
      </c>
      <c r="C169" s="87" t="s">
        <v>66</v>
      </c>
      <c r="D169" s="85" t="s">
        <v>44</v>
      </c>
      <c r="E169" s="92"/>
      <c r="F169" s="97"/>
      <c r="G169" s="92"/>
      <c r="H169" s="3"/>
    </row>
    <row r="170" spans="1:8">
      <c r="A170" s="93" t="s">
        <v>57</v>
      </c>
      <c r="B170" s="119" t="s">
        <v>43</v>
      </c>
      <c r="D170" s="89"/>
      <c r="E170" s="96" t="s">
        <v>46</v>
      </c>
      <c r="F170" s="107">
        <f>B169*365</f>
        <v>0</v>
      </c>
      <c r="G170" s="93" t="s">
        <v>20</v>
      </c>
      <c r="H170" s="3"/>
    </row>
    <row r="171" spans="1:8">
      <c r="A171" s="94"/>
      <c r="B171" s="11"/>
      <c r="C171" s="11"/>
      <c r="D171" s="91"/>
      <c r="E171" s="94"/>
      <c r="F171" s="69"/>
      <c r="G171" s="94"/>
      <c r="H171" s="3"/>
    </row>
    <row r="172" spans="1:8">
      <c r="C172" s="4"/>
      <c r="D172" s="3"/>
      <c r="F172" s="66"/>
    </row>
    <row r="173" spans="1:8" ht="15.6">
      <c r="A173" s="92" t="s">
        <v>72</v>
      </c>
      <c r="B173" s="74">
        <f>F138</f>
        <v>0</v>
      </c>
      <c r="C173" s="87" t="s">
        <v>68</v>
      </c>
      <c r="D173" s="120">
        <f>B166</f>
        <v>0</v>
      </c>
      <c r="E173" s="92"/>
      <c r="F173" s="98"/>
      <c r="G173" s="92"/>
      <c r="H173" s="3"/>
    </row>
    <row r="174" spans="1:8">
      <c r="A174" s="93" t="s">
        <v>57</v>
      </c>
      <c r="B174" s="119" t="s">
        <v>45</v>
      </c>
      <c r="D174" s="121" t="s">
        <v>67</v>
      </c>
      <c r="E174" s="96" t="s">
        <v>47</v>
      </c>
      <c r="F174" s="107">
        <f>B173*B166*365</f>
        <v>0</v>
      </c>
      <c r="G174" s="93" t="s">
        <v>20</v>
      </c>
    </row>
    <row r="175" spans="1:8">
      <c r="A175" s="94"/>
      <c r="B175" s="131" t="s">
        <v>79</v>
      </c>
      <c r="C175" s="132"/>
      <c r="D175" s="85" t="s">
        <v>44</v>
      </c>
      <c r="E175" s="95"/>
      <c r="F175" s="99"/>
      <c r="G175" s="95"/>
    </row>
    <row r="176" spans="1:8">
      <c r="D176" s="129"/>
      <c r="E176" s="4"/>
      <c r="F176" s="18"/>
      <c r="G176" s="4"/>
    </row>
    <row r="177" spans="1:7">
      <c r="D177" s="129"/>
      <c r="E177" s="4"/>
      <c r="F177" s="18"/>
      <c r="G177" s="4"/>
    </row>
    <row r="178" spans="1:7">
      <c r="A178" s="4" t="s">
        <v>81</v>
      </c>
      <c r="D178" s="129"/>
      <c r="E178" s="4"/>
      <c r="F178" s="18"/>
      <c r="G178" s="4"/>
    </row>
    <row r="179" spans="1:7">
      <c r="A179" s="4"/>
      <c r="D179" s="129"/>
      <c r="E179" s="4"/>
      <c r="F179" s="18"/>
      <c r="G179" s="4"/>
    </row>
    <row r="180" spans="1:7">
      <c r="A180" s="2" t="s">
        <v>141</v>
      </c>
      <c r="D180" s="129"/>
      <c r="E180" s="4"/>
      <c r="F180" s="18"/>
      <c r="G180" s="4"/>
    </row>
    <row r="181" spans="1:7">
      <c r="D181" s="129"/>
      <c r="E181" s="4"/>
      <c r="F181" s="18"/>
      <c r="G181" s="4"/>
    </row>
    <row r="182" spans="1:7">
      <c r="A182" s="2" t="s">
        <v>89</v>
      </c>
      <c r="D182" s="129"/>
      <c r="E182" s="4"/>
      <c r="F182" s="18"/>
      <c r="G182" s="4"/>
    </row>
    <row r="183" spans="1:7">
      <c r="A183" s="173" t="s">
        <v>137</v>
      </c>
      <c r="B183" s="174"/>
      <c r="C183" s="174"/>
      <c r="D183" s="174"/>
      <c r="E183" s="174"/>
      <c r="F183" s="174"/>
      <c r="G183" s="174"/>
    </row>
    <row r="184" spans="1:7">
      <c r="A184" s="174"/>
      <c r="B184" s="174"/>
      <c r="C184" s="174"/>
      <c r="D184" s="174"/>
      <c r="E184" s="174"/>
      <c r="F184" s="174"/>
      <c r="G184" s="174"/>
    </row>
    <row r="185" spans="1:7">
      <c r="A185" s="2" t="s">
        <v>142</v>
      </c>
      <c r="D185" s="129"/>
      <c r="E185" s="4"/>
      <c r="F185" s="18"/>
      <c r="G185" s="4"/>
    </row>
    <row r="187" spans="1:7">
      <c r="A187" s="86"/>
      <c r="B187" s="100"/>
      <c r="C187" s="87"/>
      <c r="D187" s="101"/>
      <c r="E187" s="92"/>
      <c r="F187" s="98"/>
      <c r="G187" s="103"/>
    </row>
    <row r="188" spans="1:7">
      <c r="A188" s="39" t="s">
        <v>114</v>
      </c>
      <c r="B188" s="88"/>
      <c r="D188" s="3"/>
      <c r="E188" s="96" t="s">
        <v>53</v>
      </c>
      <c r="F188" s="108">
        <f>F170+F174</f>
        <v>0</v>
      </c>
      <c r="G188" s="93" t="s">
        <v>20</v>
      </c>
    </row>
    <row r="189" spans="1:7">
      <c r="A189" s="90" t="s">
        <v>54</v>
      </c>
      <c r="B189" s="11"/>
      <c r="C189" s="11"/>
      <c r="D189" s="104"/>
      <c r="E189" s="95"/>
      <c r="F189" s="99"/>
      <c r="G189" s="105"/>
    </row>
    <row r="190" spans="1:7">
      <c r="D190" s="3"/>
      <c r="E190" s="4"/>
      <c r="F190" s="18"/>
      <c r="G190" s="4"/>
    </row>
    <row r="191" spans="1:7">
      <c r="A191" s="11"/>
      <c r="B191" s="11"/>
      <c r="C191" s="11"/>
      <c r="D191" s="104"/>
      <c r="E191" s="40"/>
      <c r="F191" s="133"/>
      <c r="G191" s="40"/>
    </row>
    <row r="192" spans="1:7">
      <c r="A192" s="27" t="s">
        <v>49</v>
      </c>
      <c r="B192" s="102"/>
      <c r="C192" s="102"/>
      <c r="D192" s="102"/>
      <c r="E192" s="92"/>
      <c r="F192" s="92"/>
      <c r="G192" s="103"/>
    </row>
    <row r="193" spans="1:7">
      <c r="A193" s="90" t="s">
        <v>54</v>
      </c>
      <c r="B193" s="11"/>
      <c r="C193" s="11"/>
      <c r="D193" s="11"/>
      <c r="E193" s="110" t="s">
        <v>55</v>
      </c>
      <c r="F193" s="111">
        <f>F188*B195</f>
        <v>0</v>
      </c>
      <c r="G193" s="94" t="s">
        <v>88</v>
      </c>
    </row>
    <row r="194" spans="1:7">
      <c r="E194" s="134"/>
      <c r="F194" s="118"/>
    </row>
    <row r="195" spans="1:7">
      <c r="A195" s="2" t="s">
        <v>83</v>
      </c>
      <c r="B195" s="2">
        <v>4</v>
      </c>
      <c r="C195" s="2" t="s">
        <v>84</v>
      </c>
      <c r="E195" s="134"/>
      <c r="F195" s="118"/>
    </row>
    <row r="198" spans="1:7">
      <c r="A198" s="113" t="s">
        <v>50</v>
      </c>
      <c r="B198" s="114"/>
      <c r="C198" s="114"/>
      <c r="D198" s="114"/>
      <c r="E198" s="109" t="s">
        <v>82</v>
      </c>
      <c r="F198" s="112">
        <f>F193</f>
        <v>0</v>
      </c>
      <c r="G198" s="24" t="s">
        <v>88</v>
      </c>
    </row>
    <row r="199" spans="1:7" s="116" customFormat="1">
      <c r="A199" s="115"/>
      <c r="E199" s="117"/>
      <c r="F199" s="118"/>
    </row>
    <row r="200" spans="1:7" s="116" customFormat="1">
      <c r="A200" s="115"/>
      <c r="E200" s="117"/>
      <c r="F200" s="118"/>
    </row>
    <row r="201" spans="1:7">
      <c r="A201" s="115"/>
      <c r="B201" s="116"/>
      <c r="C201" s="116"/>
      <c r="D201" s="116"/>
      <c r="E201" s="117"/>
      <c r="F201" s="118"/>
      <c r="G201" s="4"/>
    </row>
    <row r="202" spans="1:7">
      <c r="A202" s="113" t="s">
        <v>86</v>
      </c>
      <c r="B202" s="114"/>
      <c r="C202" s="114"/>
      <c r="D202" s="114"/>
      <c r="E202" s="109" t="s">
        <v>85</v>
      </c>
      <c r="F202" s="112">
        <f>F195</f>
        <v>0</v>
      </c>
      <c r="G202" s="24" t="s">
        <v>88</v>
      </c>
    </row>
    <row r="206" spans="1:7">
      <c r="E206" s="86" t="s">
        <v>138</v>
      </c>
      <c r="F206" s="102"/>
      <c r="G206" s="103"/>
    </row>
    <row r="207" spans="1:7">
      <c r="E207" s="135"/>
      <c r="G207" s="136"/>
    </row>
    <row r="208" spans="1:7">
      <c r="E208" s="135"/>
      <c r="G208" s="136"/>
    </row>
    <row r="209" spans="1:7">
      <c r="E209" s="135"/>
      <c r="G209" s="136"/>
    </row>
    <row r="210" spans="1:7">
      <c r="E210" s="135"/>
      <c r="G210" s="136"/>
    </row>
    <row r="211" spans="1:7">
      <c r="E211" s="135"/>
      <c r="G211" s="136"/>
    </row>
    <row r="212" spans="1:7">
      <c r="E212" s="135"/>
      <c r="G212" s="136"/>
    </row>
    <row r="213" spans="1:7">
      <c r="E213" s="135"/>
      <c r="G213" s="136"/>
    </row>
    <row r="214" spans="1:7">
      <c r="E214" s="90"/>
      <c r="F214" s="11"/>
      <c r="G214" s="12"/>
    </row>
    <row r="216" spans="1:7">
      <c r="A216" s="175" t="s">
        <v>134</v>
      </c>
      <c r="B216" s="174"/>
      <c r="C216" s="174"/>
      <c r="D216" s="174"/>
      <c r="E216" s="174"/>
      <c r="F216" s="174"/>
      <c r="G216" s="174"/>
    </row>
    <row r="217" spans="1:7">
      <c r="A217" s="174"/>
      <c r="B217" s="174"/>
      <c r="C217" s="174"/>
      <c r="D217" s="174"/>
      <c r="E217" s="174"/>
      <c r="F217" s="174"/>
      <c r="G217" s="174"/>
    </row>
  </sheetData>
  <mergeCells count="27">
    <mergeCell ref="A183:G184"/>
    <mergeCell ref="A216:G217"/>
    <mergeCell ref="A91:D91"/>
    <mergeCell ref="A3:G5"/>
    <mergeCell ref="A121:B121"/>
    <mergeCell ref="A115:B115"/>
    <mergeCell ref="A116:B116"/>
    <mergeCell ref="A111:E111"/>
    <mergeCell ref="A81:D81"/>
    <mergeCell ref="A82:D82"/>
    <mergeCell ref="A86:D86"/>
    <mergeCell ref="A78:D78"/>
    <mergeCell ref="A162:G163"/>
    <mergeCell ref="A7:G8"/>
    <mergeCell ref="A79:D79"/>
    <mergeCell ref="A154:B154"/>
    <mergeCell ref="A80:D80"/>
    <mergeCell ref="A92:D92"/>
    <mergeCell ref="K11:L11"/>
    <mergeCell ref="D12:F12"/>
    <mergeCell ref="D14:F14"/>
    <mergeCell ref="D13:F13"/>
    <mergeCell ref="A77:D77"/>
    <mergeCell ref="A57:D57"/>
    <mergeCell ref="A75:D75"/>
    <mergeCell ref="D11:F11"/>
    <mergeCell ref="A134:G135"/>
  </mergeCells>
  <phoneticPr fontId="0" type="noConversion"/>
  <pageMargins left="0.85" right="0.46" top="0.56999999999999995" bottom="0.51" header="0.31" footer="0"/>
  <pageSetup paperSize="9" scale="58" orientation="portrait" verticalDpi="300" r:id="rId1"/>
  <headerFooter alignWithMargins="0"/>
  <rowBreaks count="2" manualBreakCount="2">
    <brk id="101" max="16383" man="1"/>
    <brk id="15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60A40A137A2F46B64BDB5D6BFB0A06" ma:contentTypeVersion="15" ma:contentTypeDescription="Crear nuevo documento." ma:contentTypeScope="" ma:versionID="1aa6b16c9991495f1e5d71635bba6c76">
  <xsd:schema xmlns:xsd="http://www.w3.org/2001/XMLSchema" xmlns:xs="http://www.w3.org/2001/XMLSchema" xmlns:p="http://schemas.microsoft.com/office/2006/metadata/properties" xmlns:ns2="db9e1050-5758-4773-9e49-82ac32393eb0" xmlns:ns3="d42413e6-74ef-4228-a38e-d55b17059de2" targetNamespace="http://schemas.microsoft.com/office/2006/metadata/properties" ma:root="true" ma:fieldsID="9a629f8a559e864810a16d7f5dc9a239" ns2:_="" ns3:_="">
    <xsd:import namespace="db9e1050-5758-4773-9e49-82ac32393eb0"/>
    <xsd:import namespace="d42413e6-74ef-4228-a38e-d55b17059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e1050-5758-4773-9e49-82ac32393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ae2a407-fba4-44ee-b779-16f233159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413e6-74ef-4228-a38e-d55b17059de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ía" ma:hidden="true" ma:list="{b33432cc-ef84-457a-8354-6348a92c76d2}" ma:internalName="TaxCatchAll" ma:showField="CatchAllData" ma:web="d42413e6-74ef-4228-a38e-d55b17059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413e6-74ef-4228-a38e-d55b17059de2" xsi:nil="true"/>
    <lcf76f155ced4ddcb4097134ff3c332f xmlns="db9e1050-5758-4773-9e49-82ac32393eb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CFFA33-7F10-4642-91CD-D41CB136BB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9e1050-5758-4773-9e49-82ac32393eb0"/>
    <ds:schemaRef ds:uri="d42413e6-74ef-4228-a38e-d55b17059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F3935A-F66E-43C0-9D55-00BF849EC0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1F0B4C-5FA0-4576-9985-A03CF847C0FF}">
  <ds:schemaRefs>
    <ds:schemaRef ds:uri="http://schemas.microsoft.com/office/2006/metadata/properties"/>
    <ds:schemaRef ds:uri="http://schemas.microsoft.com/office/infopath/2007/PartnerControls"/>
    <ds:schemaRef ds:uri="d42413e6-74ef-4228-a38e-d55b17059de2"/>
    <ds:schemaRef ds:uri="db9e1050-5758-4773-9e49-82ac32393e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Quadre preus oferta EDARs</vt:lpstr>
      <vt:lpstr>'Quadre preus oferta EDARs'!Área_de_impresión</vt:lpstr>
    </vt:vector>
  </TitlesOfParts>
  <Company>Grupo COMSA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Grupo COMSA</dc:creator>
  <cp:lastModifiedBy>Xavi López Casals</cp:lastModifiedBy>
  <cp:lastPrinted>2019-10-16T11:45:58Z</cp:lastPrinted>
  <dcterms:created xsi:type="dcterms:W3CDTF">2002-12-20T07:56:06Z</dcterms:created>
  <dcterms:modified xsi:type="dcterms:W3CDTF">2025-05-23T11:33:32Z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0x0101003B60A40A137A2F46B64BDB5D6BFB0A06</vt:lpwstr>
  </property>
  <property fmtid="{D5CDD505-2E9C-101B-9397-08002B2CF9AE}" pid="3" name="MediaServiceImageTags">
    <vt:lpwstr/>
  </property>
</Properties>
</file>