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quirzevalles-my.sharepoint.com/personal/xavier_ludevid_santquirzevalles_onmicrosoft_com/Documents/sqvaigua/03 CONTRACTACIÓ/Exp 2025-51 Cabalimetres Dipòsits F01/"/>
    </mc:Choice>
  </mc:AlternateContent>
  <xr:revisionPtr revIDLastSave="78" documentId="8_{6A1DFA34-57FF-4152-9EAB-F0942CD64456}" xr6:coauthVersionLast="47" xr6:coauthVersionMax="47" xr10:uidLastSave="{935B52B1-4122-4C9F-9FFD-7F311E3692BD}"/>
  <bookViews>
    <workbookView xWindow="15255" yWindow="0" windowWidth="15570" windowHeight="16665" xr2:uid="{00000000-000D-0000-FFFF-FFFF00000000}"/>
  </bookViews>
  <sheets>
    <sheet name="Exp.51-2025" sheetId="1" r:id="rId1"/>
    <sheet name="Caracterítiqu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D10" i="1"/>
  <c r="F9" i="1"/>
  <c r="D9" i="1"/>
  <c r="F8" i="1"/>
  <c r="D8" i="1"/>
  <c r="F7" i="1" l="1"/>
  <c r="D7" i="1"/>
  <c r="F11" i="1"/>
  <c r="D11" i="1"/>
  <c r="F12" i="1" l="1"/>
  <c r="D12" i="1"/>
  <c r="F6" i="1"/>
  <c r="D6" i="1"/>
  <c r="F5" i="1"/>
  <c r="D5" i="1"/>
  <c r="D13" i="1" l="1"/>
  <c r="D14" i="1" s="1"/>
  <c r="D15" i="1" s="1"/>
  <c r="F13" i="1"/>
  <c r="F14" i="1" s="1"/>
  <c r="F15" i="1" s="1"/>
</calcChain>
</file>

<file path=xl/sharedStrings.xml><?xml version="1.0" encoding="utf-8"?>
<sst xmlns="http://schemas.openxmlformats.org/spreadsheetml/2006/main" count="27" uniqueCount="24">
  <si>
    <t>Portabrides de PE 100 electrosoldable de DN 160 mm PN16</t>
  </si>
  <si>
    <t>Brida d'acer DN 150 per a portabrides de 160 mm PN16</t>
  </si>
  <si>
    <t>Material</t>
  </si>
  <si>
    <t>Unitats</t>
  </si>
  <si>
    <t>Preu licitació</t>
  </si>
  <si>
    <t>Import</t>
  </si>
  <si>
    <t>Preu oferta (UT) *</t>
  </si>
  <si>
    <t>Base</t>
  </si>
  <si>
    <t>IVA</t>
  </si>
  <si>
    <t>Total</t>
  </si>
  <si>
    <t>* Emplenar només la columna de color groc.</t>
  </si>
  <si>
    <t>Ha de ser compatible amb LoRaWAN i s’ha de configurar el cabalímetre per adaptar-lo a la comunicació amb el mòdul extern.</t>
  </si>
  <si>
    <t>Subministrament de Cabalimetres pels dipòsits.  Exp. 51/2025/SMSQV/CO</t>
  </si>
  <si>
    <t>Caracteristiques Cabalímetres</t>
  </si>
  <si>
    <t>Import oferta</t>
  </si>
  <si>
    <t>Cablimetre electromagnètic B-B PN16 (lector manual i connexió a telecontrol) model SITRANS FM MAG 8000 CT de SIEMENS amb Sensor de cabal electromagnètic alimentat per bateria, amb brida, homologat per a transaccions amb verificació, o equivalent.</t>
  </si>
  <si>
    <t>Cabalímetre electromagnètic per a aigua alimentat amb bateries integrades o externes, amb certificació per a servei de transacció comercial, DN150 i DN100 i brides de connexió PN16 segons UNE-EN 1092-1, cabal fins a 630 m3/h, amb elèctrode de posada a terra per a protegir la senyal de les pertorbacions elèctriques parasitàries, inclòs amplificador de mesura incorporat o remot, tub de mesura d'acer inoxidable 1.4301 (AISI 304) i recobriment interior d'EPDM, cos i brides d'acer al carboni amb recobriment epoxi, temperatura màxima del medi 70°C, grau de protecció IP68, preparat per a treballar a temperatura ambient entre -20°C i 70°C, calibratge estàndard per precisió de +/-0,4% del cabal mesurat a una velocitat del fluid de +/-2 mm/s amb certificat de calibratge inclòs, unitat de massa de la indicació en m3, amb filtre de xarxa per 50 Hz, comunicació local amb display LCD de 8 dígits i comunicació remota per infraroigs amb protocol Modbus RTU, inclòs bloc de bateries intern i 2 bateries tipus D. Incorpora cable de 10 m per a connectar a caixa de comunicacions.</t>
  </si>
  <si>
    <t>Cablimetre electromagnètic DN150 B-B PN16 (lector manual i connexió a telecontrol) model SITRANS FM MAG 8000 CT de SIEMENS amb Sensor de cabal electromagnètic alimentat per bateria, amb brida, homologat per a transaccions amb verificació. o equivalent.</t>
  </si>
  <si>
    <t>Cablimetre electromagnètic DN100 B-B PN16 (lector manual i connexió a telecontrol) model SITRANS FM MAG 8000 CT de SIEMENS amb Sensor de cabal electromagnètic alimentat per bateria, amb brida, homologat per a transaccions amb verificació. o equivalent.</t>
  </si>
  <si>
    <t>Maniguet de PE 100 electrosoldable de DN 110 mm</t>
  </si>
  <si>
    <t>Maniguet de PE 100 electrosoldable de DN 160 mm</t>
  </si>
  <si>
    <t>Portabrides de PE 100 electrosoldable de DN 110 mm PN16</t>
  </si>
  <si>
    <t>Brida d'acer DN 100 per a portabrides de 110 mm PN16</t>
  </si>
  <si>
    <t>inclou equip de juntes i cargols per a cada unió embridada.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</si>
</sst>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&quot;€/Ut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Figtree"/>
    </font>
    <font>
      <sz val="11"/>
      <color theme="1"/>
      <name val="Figtree"/>
    </font>
    <font>
      <b/>
      <sz val="14"/>
      <color theme="1"/>
      <name val="Figtree"/>
    </font>
    <font>
      <b/>
      <sz val="12"/>
      <name val="Figtree"/>
    </font>
    <font>
      <b/>
      <sz val="11"/>
      <color theme="1"/>
      <name val="Figtree"/>
    </font>
    <font>
      <b/>
      <sz val="16"/>
      <color theme="1"/>
      <name val="Figtree"/>
    </font>
    <font>
      <b/>
      <sz val="12"/>
      <color theme="1"/>
      <name val="Figtree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theme="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44" fontId="2" fillId="0" borderId="0" xfId="1" applyFont="1" applyAlignment="1" applyProtection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5" fontId="5" fillId="3" borderId="3" xfId="0" applyNumberFormat="1" applyFont="1" applyFill="1" applyBorder="1"/>
    <xf numFmtId="0" fontId="5" fillId="4" borderId="1" xfId="0" applyFont="1" applyFill="1" applyBorder="1"/>
    <xf numFmtId="0" fontId="3" fillId="0" borderId="1" xfId="0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165" fontId="3" fillId="3" borderId="3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/>
    <xf numFmtId="0" fontId="6" fillId="5" borderId="1" xfId="0" applyFont="1" applyFill="1" applyBorder="1"/>
    <xf numFmtId="164" fontId="6" fillId="5" borderId="1" xfId="0" applyNumberFormat="1" applyFont="1" applyFill="1" applyBorder="1"/>
    <xf numFmtId="164" fontId="6" fillId="0" borderId="1" xfId="0" applyNumberFormat="1" applyFont="1" applyBorder="1"/>
    <xf numFmtId="0" fontId="6" fillId="3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</cellXfs>
  <cellStyles count="2">
    <cellStyle name="Moneda" xfId="1" builtinId="4"/>
    <cellStyle name="Normal" xfId="0" builtinId="0"/>
  </cellStyles>
  <dxfs count="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workbookViewId="0">
      <selection activeCell="A4" sqref="A4:B12"/>
    </sheetView>
  </sheetViews>
  <sheetFormatPr defaultColWidth="8.85546875" defaultRowHeight="14.25" x14ac:dyDescent="0.2"/>
  <cols>
    <col min="1" max="1" width="88" style="2" customWidth="1"/>
    <col min="2" max="2" width="11.5703125" style="2" bestFit="1" customWidth="1"/>
    <col min="3" max="3" width="19" style="2" bestFit="1" customWidth="1"/>
    <col min="4" max="4" width="14.7109375" style="2" bestFit="1" customWidth="1"/>
    <col min="5" max="5" width="21.42578125" style="2" bestFit="1" customWidth="1"/>
    <col min="6" max="6" width="19.42578125" style="2" customWidth="1"/>
    <col min="7" max="7" width="9.5703125" style="2" bestFit="1" customWidth="1"/>
    <col min="8" max="13" width="8.85546875" style="2"/>
    <col min="14" max="14" width="83.140625" style="2" customWidth="1"/>
    <col min="15" max="16384" width="8.85546875" style="2"/>
  </cols>
  <sheetData>
    <row r="1" spans="1:6" s="2" customFormat="1" ht="27" x14ac:dyDescent="0.35">
      <c r="A1" s="1" t="s">
        <v>12</v>
      </c>
      <c r="B1" s="1"/>
      <c r="C1" s="1"/>
      <c r="D1" s="1"/>
      <c r="E1" s="1"/>
      <c r="F1" s="1"/>
    </row>
    <row r="2" spans="1:6" s="2" customFormat="1" x14ac:dyDescent="0.2">
      <c r="B2" s="3"/>
      <c r="C2" s="3"/>
      <c r="D2" s="3"/>
      <c r="E2" s="3"/>
      <c r="F2" s="3"/>
    </row>
    <row r="3" spans="1:6" s="2" customFormat="1" x14ac:dyDescent="0.2">
      <c r="B3" s="3"/>
      <c r="C3" s="3"/>
      <c r="D3" s="3"/>
      <c r="E3" s="3"/>
      <c r="F3" s="3"/>
    </row>
    <row r="4" spans="1:6" s="2" customFormat="1" ht="18" x14ac:dyDescent="0.25">
      <c r="A4" s="4" t="s">
        <v>2</v>
      </c>
      <c r="B4" s="5" t="s">
        <v>3</v>
      </c>
      <c r="C4" s="6" t="s">
        <v>4</v>
      </c>
      <c r="D4" s="6" t="s">
        <v>5</v>
      </c>
      <c r="E4" s="7" t="s">
        <v>6</v>
      </c>
      <c r="F4" s="8" t="s">
        <v>14</v>
      </c>
    </row>
    <row r="5" spans="1:6" s="2" customFormat="1" x14ac:dyDescent="0.2">
      <c r="A5" s="22" t="s">
        <v>0</v>
      </c>
      <c r="B5" s="9">
        <v>26</v>
      </c>
      <c r="C5" s="10">
        <v>17.78</v>
      </c>
      <c r="D5" s="11">
        <f t="shared" ref="D5:D12" si="0">C5*B5</f>
        <v>462.28000000000003</v>
      </c>
      <c r="E5" s="12"/>
      <c r="F5" s="11">
        <f t="shared" ref="F5:F12" si="1">E5*B5</f>
        <v>0</v>
      </c>
    </row>
    <row r="6" spans="1:6" s="2" customFormat="1" x14ac:dyDescent="0.2">
      <c r="A6" s="22" t="s">
        <v>1</v>
      </c>
      <c r="B6" s="9">
        <v>26</v>
      </c>
      <c r="C6" s="10">
        <v>12.121999999999998</v>
      </c>
      <c r="D6" s="11">
        <f t="shared" si="0"/>
        <v>315.17199999999997</v>
      </c>
      <c r="E6" s="12"/>
      <c r="F6" s="11">
        <f t="shared" si="1"/>
        <v>0</v>
      </c>
    </row>
    <row r="7" spans="1:6" s="2" customFormat="1" x14ac:dyDescent="0.2">
      <c r="A7" s="24" t="s">
        <v>20</v>
      </c>
      <c r="B7" s="9">
        <v>26</v>
      </c>
      <c r="C7" s="10">
        <v>15.355199999999998</v>
      </c>
      <c r="D7" s="11">
        <f t="shared" ref="D7:D9" si="2">C7*B7</f>
        <v>399.23519999999996</v>
      </c>
      <c r="E7" s="12"/>
      <c r="F7" s="11">
        <f t="shared" ref="F7:F9" si="3">E7*B7</f>
        <v>0</v>
      </c>
    </row>
    <row r="8" spans="1:6" s="2" customFormat="1" x14ac:dyDescent="0.2">
      <c r="A8" s="22" t="s">
        <v>21</v>
      </c>
      <c r="B8" s="9">
        <v>4</v>
      </c>
      <c r="C8" s="10">
        <v>9.8640000000000008</v>
      </c>
      <c r="D8" s="11">
        <f t="shared" si="2"/>
        <v>39.456000000000003</v>
      </c>
      <c r="E8" s="12"/>
      <c r="F8" s="11">
        <f t="shared" si="3"/>
        <v>0</v>
      </c>
    </row>
    <row r="9" spans="1:6" s="2" customFormat="1" x14ac:dyDescent="0.2">
      <c r="A9" s="22" t="s">
        <v>22</v>
      </c>
      <c r="B9" s="9">
        <v>4</v>
      </c>
      <c r="C9" s="10">
        <v>19.744800000000001</v>
      </c>
      <c r="D9" s="11">
        <f t="shared" si="2"/>
        <v>78.979200000000006</v>
      </c>
      <c r="E9" s="12"/>
      <c r="F9" s="11">
        <f t="shared" si="3"/>
        <v>0</v>
      </c>
    </row>
    <row r="10" spans="1:6" s="2" customFormat="1" x14ac:dyDescent="0.2">
      <c r="A10" s="24" t="s">
        <v>19</v>
      </c>
      <c r="B10" s="9">
        <v>4</v>
      </c>
      <c r="C10" s="10">
        <v>8.3159999999999989</v>
      </c>
      <c r="D10" s="11">
        <f t="shared" ref="D10" si="4">C10*B10</f>
        <v>33.263999999999996</v>
      </c>
      <c r="E10" s="12"/>
      <c r="F10" s="11">
        <f t="shared" ref="F10" si="5">E10*B10</f>
        <v>0</v>
      </c>
    </row>
    <row r="11" spans="1:6" s="2" customFormat="1" ht="57" x14ac:dyDescent="0.2">
      <c r="A11" s="22" t="s">
        <v>17</v>
      </c>
      <c r="B11" s="9">
        <v>13</v>
      </c>
      <c r="C11" s="10">
        <v>3100</v>
      </c>
      <c r="D11" s="11">
        <f t="shared" ref="D11" si="6">C11*B11</f>
        <v>40300</v>
      </c>
      <c r="E11" s="12"/>
      <c r="F11" s="11">
        <f t="shared" ref="F11" si="7">E11*B11</f>
        <v>0</v>
      </c>
    </row>
    <row r="12" spans="1:6" s="2" customFormat="1" ht="57" x14ac:dyDescent="0.2">
      <c r="A12" s="22" t="s">
        <v>18</v>
      </c>
      <c r="B12" s="9">
        <v>2</v>
      </c>
      <c r="C12" s="10">
        <v>2600</v>
      </c>
      <c r="D12" s="11">
        <f t="shared" si="0"/>
        <v>5200</v>
      </c>
      <c r="E12" s="12"/>
      <c r="F12" s="11">
        <f t="shared" si="1"/>
        <v>0</v>
      </c>
    </row>
    <row r="13" spans="1:6" s="2" customFormat="1" x14ac:dyDescent="0.2">
      <c r="B13" s="13"/>
      <c r="C13" s="14" t="s">
        <v>7</v>
      </c>
      <c r="D13" s="15">
        <f>SUM(D5:D12)</f>
        <v>46828.386400000003</v>
      </c>
      <c r="E13" s="16" t="s">
        <v>7</v>
      </c>
      <c r="F13" s="17">
        <f>SUM(F5:F12)</f>
        <v>0</v>
      </c>
    </row>
    <row r="14" spans="1:6" s="2" customFormat="1" x14ac:dyDescent="0.2">
      <c r="B14" s="13"/>
      <c r="C14" s="14" t="s">
        <v>8</v>
      </c>
      <c r="D14" s="15">
        <f>D13*0.21</f>
        <v>9833.9611440000008</v>
      </c>
      <c r="E14" s="16" t="s">
        <v>8</v>
      </c>
      <c r="F14" s="17">
        <f>F13*0.21</f>
        <v>0</v>
      </c>
    </row>
    <row r="15" spans="1:6" s="2" customFormat="1" ht="15.75" x14ac:dyDescent="0.25">
      <c r="A15" s="23" t="s">
        <v>23</v>
      </c>
      <c r="B15" s="13"/>
      <c r="C15" s="14" t="s">
        <v>9</v>
      </c>
      <c r="D15" s="18">
        <f>D13+D14</f>
        <v>56662.347544000004</v>
      </c>
      <c r="E15" s="16" t="s">
        <v>9</v>
      </c>
      <c r="F15" s="17">
        <f>F13+F14</f>
        <v>0</v>
      </c>
    </row>
    <row r="16" spans="1:6" s="2" customFormat="1" x14ac:dyDescent="0.2">
      <c r="B16" s="3"/>
      <c r="C16" s="3"/>
      <c r="D16" s="3"/>
      <c r="E16" s="3"/>
      <c r="F16" s="3"/>
    </row>
    <row r="17" spans="1:6" s="2" customFormat="1" x14ac:dyDescent="0.2">
      <c r="A17" s="19" t="s">
        <v>10</v>
      </c>
      <c r="B17" s="3"/>
      <c r="C17" s="3"/>
      <c r="D17" s="3"/>
      <c r="E17" s="3"/>
      <c r="F17" s="3"/>
    </row>
    <row r="18" spans="1:6" s="2" customFormat="1" x14ac:dyDescent="0.2">
      <c r="B18" s="3"/>
      <c r="C18" s="3"/>
      <c r="D18" s="3"/>
      <c r="E18" s="3"/>
      <c r="F18" s="3"/>
    </row>
    <row r="19" spans="1:6" s="2" customFormat="1" x14ac:dyDescent="0.2">
      <c r="B19" s="3"/>
      <c r="C19" s="3"/>
      <c r="D19" s="3"/>
      <c r="E19" s="3"/>
      <c r="F19" s="3"/>
    </row>
  </sheetData>
  <mergeCells count="1">
    <mergeCell ref="A1:F1"/>
  </mergeCells>
  <conditionalFormatting sqref="C5:C12">
    <cfRule type="expression" dxfId="1" priority="2">
      <formula>#REF!&gt;0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6FB5B-E88F-4DCD-8EBF-DBE8331E7B2D}">
  <dimension ref="A1:A5"/>
  <sheetViews>
    <sheetView showGridLines="0" workbookViewId="0">
      <selection activeCell="A3" sqref="A3"/>
    </sheetView>
  </sheetViews>
  <sheetFormatPr defaultRowHeight="14.25" x14ac:dyDescent="0.2"/>
  <cols>
    <col min="1" max="1" width="91.28515625" style="2" customWidth="1"/>
    <col min="2" max="16384" width="9.140625" style="3"/>
  </cols>
  <sheetData>
    <row r="1" spans="1:1" ht="20.25" x14ac:dyDescent="0.3">
      <c r="A1" s="20" t="s">
        <v>13</v>
      </c>
    </row>
    <row r="2" spans="1:1" ht="57" x14ac:dyDescent="0.2">
      <c r="A2" s="21" t="s">
        <v>15</v>
      </c>
    </row>
    <row r="3" spans="1:1" ht="185.25" x14ac:dyDescent="0.2">
      <c r="A3" s="22" t="s">
        <v>16</v>
      </c>
    </row>
    <row r="4" spans="1:1" x14ac:dyDescent="0.2">
      <c r="A4" s="22"/>
    </row>
    <row r="5" spans="1:1" ht="28.5" x14ac:dyDescent="0.2">
      <c r="A5" s="22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Exp.51-2025</vt:lpstr>
      <vt:lpstr>Caracterítiques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Carles</dc:creator>
  <cp:lastModifiedBy>XAVIER LUDEVID I MASSANA</cp:lastModifiedBy>
  <dcterms:created xsi:type="dcterms:W3CDTF">2015-06-05T18:19:34Z</dcterms:created>
  <dcterms:modified xsi:type="dcterms:W3CDTF">2025-05-23T10:38:54Z</dcterms:modified>
</cp:coreProperties>
</file>