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59/FASE INICIAL/OCEI/"/>
    </mc:Choice>
  </mc:AlternateContent>
  <xr:revisionPtr revIDLastSave="124" documentId="8_{FA6E1100-65A4-4F5F-A83D-3A666E9A6BB6}" xr6:coauthVersionLast="47" xr6:coauthVersionMax="47" xr10:uidLastSave="{006D2240-2AC9-4CAC-B613-60EDEE69F862}"/>
  <bookViews>
    <workbookView xWindow="66840" yWindow="0" windowWidth="25800" windowHeight="2100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40" i="1" s="1"/>
  <c r="F41" i="1" s="1"/>
  <c r="F42" i="1" s="1"/>
  <c r="F37" i="1"/>
  <c r="G37" i="1"/>
  <c r="G38" i="1" s="1"/>
  <c r="G39" i="1" l="1"/>
  <c r="G40" i="1" s="1"/>
  <c r="G41" i="1" s="1"/>
  <c r="G42" i="1" s="1"/>
</calcChain>
</file>

<file path=xl/sharedStrings.xml><?xml version="1.0" encoding="utf-8"?>
<sst xmlns="http://schemas.openxmlformats.org/spreadsheetml/2006/main" count="33" uniqueCount="25">
  <si>
    <t>EMPRESA LICITADORA:</t>
  </si>
  <si>
    <t>21% IVA</t>
  </si>
  <si>
    <t>Oferta en concepte del preu corresponent al pressupost de licitació</t>
  </si>
  <si>
    <t>CAPÍTOLS</t>
  </si>
  <si>
    <t>10. ENDERROCS</t>
  </si>
  <si>
    <t>20. ESTRUCTURES</t>
  </si>
  <si>
    <t>30. COBERTES</t>
  </si>
  <si>
    <t>40. TANCAMENT I DIVISÒRIES</t>
  </si>
  <si>
    <t>50. IMPERMEABILITZACIONS</t>
  </si>
  <si>
    <t>60. PROTECCIONS</t>
  </si>
  <si>
    <t>70. REVESTIMENTS</t>
  </si>
  <si>
    <t>80. INSTAL·LACIONS</t>
  </si>
  <si>
    <t>90. VARIS</t>
  </si>
  <si>
    <t>92. GESTIÓ DE RESIDUS</t>
  </si>
  <si>
    <t>95. ESTUDI DE SEGURETAT I SALUT</t>
  </si>
  <si>
    <t>99. CONTROL DE QUALITAT</t>
  </si>
  <si>
    <t>02. FASE 02</t>
  </si>
  <si>
    <t>01. FASE 01</t>
  </si>
  <si>
    <t>PEM</t>
  </si>
  <si>
    <t>13% Despeses Generals</t>
  </si>
  <si>
    <t>6% Benefici Industrial</t>
  </si>
  <si>
    <t>PEC</t>
  </si>
  <si>
    <t>TOTAL AMB IVA</t>
  </si>
  <si>
    <t>Import oferta PEM</t>
  </si>
  <si>
    <t>Pressupost en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</si>
</sst>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8" fontId="3" fillId="0" borderId="1" xfId="0" applyNumberFormat="1" applyFont="1" applyBorder="1" applyAlignment="1" applyProtection="1">
      <alignment horizontal="right" vertical="center" wrapText="1"/>
      <protection locked="0"/>
    </xf>
    <xf numFmtId="8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</xf>
    <xf numFmtId="8" fontId="3" fillId="3" borderId="1" xfId="0" applyNumberFormat="1" applyFont="1" applyFill="1" applyBorder="1" applyAlignment="1" applyProtection="1">
      <alignment horizontal="right" vertical="center" wrapText="1"/>
    </xf>
    <xf numFmtId="8" fontId="3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/>
    </xf>
    <xf numFmtId="8" fontId="3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CONTR/2025/259</a:t>
          </a:r>
        </a:p>
        <a:p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rehabilitació de l’edicle i recuperació de la marquesina a l’estació de Sant Gervasi de la línia Barcelona - Vallès de Ferrocarrils de la Generalitat de Catalunya</a:t>
          </a:r>
          <a:r>
            <a:rPr lang="ca-ES"/>
            <a:t> 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42"/>
  <sheetViews>
    <sheetView tabSelected="1" zoomScale="115" zoomScaleNormal="115" workbookViewId="0">
      <selection activeCell="G33" sqref="G33"/>
    </sheetView>
  </sheetViews>
  <sheetFormatPr baseColWidth="10" defaultColWidth="8.86328125" defaultRowHeight="14.25" x14ac:dyDescent="0.45"/>
  <cols>
    <col min="1" max="4" width="8.86328125" style="8"/>
    <col min="5" max="5" width="32.73046875" style="8" customWidth="1"/>
    <col min="6" max="6" width="14.86328125" style="8" customWidth="1"/>
    <col min="7" max="7" width="13.1328125" style="8" customWidth="1"/>
    <col min="8" max="16384" width="8.86328125" style="8"/>
  </cols>
  <sheetData>
    <row r="9" spans="1:7" ht="24" customHeight="1" x14ac:dyDescent="0.45">
      <c r="B9" s="23" t="s">
        <v>0</v>
      </c>
      <c r="C9" s="23"/>
      <c r="D9" s="23"/>
      <c r="E9" s="1"/>
      <c r="F9" s="2"/>
      <c r="G9" s="2"/>
    </row>
    <row r="12" spans="1:7" ht="23.45" customHeight="1" x14ac:dyDescent="0.45">
      <c r="A12" s="15"/>
      <c r="B12" s="16" t="s">
        <v>2</v>
      </c>
      <c r="C12" s="16"/>
      <c r="D12" s="16"/>
      <c r="E12" s="16"/>
      <c r="F12" s="16"/>
      <c r="G12" s="16"/>
    </row>
    <row r="13" spans="1:7" ht="14.65" thickBot="1" x14ac:dyDescent="0.5"/>
    <row r="14" spans="1:7" ht="27" customHeight="1" x14ac:dyDescent="0.45">
      <c r="B14" s="17" t="s">
        <v>3</v>
      </c>
      <c r="C14" s="18"/>
      <c r="D14" s="18"/>
      <c r="E14" s="19"/>
      <c r="F14" s="20" t="s">
        <v>24</v>
      </c>
      <c r="G14" s="21" t="s">
        <v>23</v>
      </c>
    </row>
    <row r="15" spans="1:7" ht="17.25" customHeight="1" x14ac:dyDescent="0.45">
      <c r="B15" s="22" t="s">
        <v>17</v>
      </c>
      <c r="C15" s="22"/>
      <c r="D15" s="22"/>
      <c r="E15" s="22"/>
      <c r="F15" s="22"/>
      <c r="G15" s="22"/>
    </row>
    <row r="16" spans="1:7" ht="17.25" customHeight="1" x14ac:dyDescent="0.45">
      <c r="B16" s="13" t="s">
        <v>4</v>
      </c>
      <c r="C16" s="13"/>
      <c r="D16" s="13"/>
      <c r="E16" s="13"/>
      <c r="F16" s="12">
        <v>31372.13</v>
      </c>
      <c r="G16" s="3"/>
    </row>
    <row r="17" spans="2:7" ht="15" customHeight="1" x14ac:dyDescent="0.45">
      <c r="B17" s="13" t="s">
        <v>5</v>
      </c>
      <c r="C17" s="13"/>
      <c r="D17" s="13"/>
      <c r="E17" s="13"/>
      <c r="F17" s="12">
        <v>31125.18</v>
      </c>
      <c r="G17" s="3"/>
    </row>
    <row r="18" spans="2:7" ht="15" customHeight="1" x14ac:dyDescent="0.45">
      <c r="B18" s="13" t="s">
        <v>6</v>
      </c>
      <c r="C18" s="13"/>
      <c r="D18" s="13"/>
      <c r="E18" s="13"/>
      <c r="F18" s="12">
        <v>30331.57</v>
      </c>
      <c r="G18" s="3"/>
    </row>
    <row r="19" spans="2:7" ht="15" customHeight="1" x14ac:dyDescent="0.45">
      <c r="B19" s="13" t="s">
        <v>7</v>
      </c>
      <c r="C19" s="13"/>
      <c r="D19" s="13"/>
      <c r="E19" s="13"/>
      <c r="F19" s="12">
        <v>144877.57999999999</v>
      </c>
      <c r="G19" s="3"/>
    </row>
    <row r="20" spans="2:7" ht="15" customHeight="1" x14ac:dyDescent="0.45">
      <c r="B20" s="13" t="s">
        <v>8</v>
      </c>
      <c r="C20" s="13"/>
      <c r="D20" s="13"/>
      <c r="E20" s="13"/>
      <c r="F20" s="12">
        <v>2354.4</v>
      </c>
      <c r="G20" s="3"/>
    </row>
    <row r="21" spans="2:7" ht="15" customHeight="1" x14ac:dyDescent="0.45">
      <c r="B21" s="13" t="s">
        <v>9</v>
      </c>
      <c r="C21" s="13"/>
      <c r="D21" s="13"/>
      <c r="E21" s="13"/>
      <c r="F21" s="12">
        <v>10243.879999999999</v>
      </c>
      <c r="G21" s="3"/>
    </row>
    <row r="22" spans="2:7" ht="15" customHeight="1" x14ac:dyDescent="0.45">
      <c r="B22" s="13" t="s">
        <v>10</v>
      </c>
      <c r="C22" s="13"/>
      <c r="D22" s="13"/>
      <c r="E22" s="13"/>
      <c r="F22" s="12">
        <v>80665.23</v>
      </c>
      <c r="G22" s="3"/>
    </row>
    <row r="23" spans="2:7" ht="15" customHeight="1" x14ac:dyDescent="0.45">
      <c r="B23" s="13" t="s">
        <v>11</v>
      </c>
      <c r="C23" s="13"/>
      <c r="D23" s="13"/>
      <c r="E23" s="13"/>
      <c r="F23" s="12">
        <v>33596.379999999997</v>
      </c>
      <c r="G23" s="3"/>
    </row>
    <row r="24" spans="2:7" ht="15" customHeight="1" x14ac:dyDescent="0.45">
      <c r="B24" s="13" t="s">
        <v>12</v>
      </c>
      <c r="C24" s="13"/>
      <c r="D24" s="13"/>
      <c r="E24" s="13"/>
      <c r="F24" s="12">
        <v>13046.18</v>
      </c>
      <c r="G24" s="3"/>
    </row>
    <row r="25" spans="2:7" ht="15" customHeight="1" x14ac:dyDescent="0.45">
      <c r="B25" s="13" t="s">
        <v>13</v>
      </c>
      <c r="C25" s="13"/>
      <c r="D25" s="13"/>
      <c r="E25" s="13"/>
      <c r="F25" s="12">
        <v>241.5</v>
      </c>
      <c r="G25" s="3"/>
    </row>
    <row r="26" spans="2:7" ht="15" customHeight="1" x14ac:dyDescent="0.45">
      <c r="B26" s="13" t="s">
        <v>14</v>
      </c>
      <c r="C26" s="13"/>
      <c r="D26" s="13"/>
      <c r="E26" s="13"/>
      <c r="F26" s="12">
        <v>15433.69</v>
      </c>
      <c r="G26" s="3"/>
    </row>
    <row r="27" spans="2:7" ht="15" customHeight="1" x14ac:dyDescent="0.45">
      <c r="B27" s="13" t="s">
        <v>15</v>
      </c>
      <c r="C27" s="13"/>
      <c r="D27" s="13"/>
      <c r="E27" s="13"/>
      <c r="F27" s="12">
        <v>7878.99</v>
      </c>
      <c r="G27" s="3"/>
    </row>
    <row r="28" spans="2:7" ht="17.25" customHeight="1" x14ac:dyDescent="0.45">
      <c r="B28" s="14" t="s">
        <v>16</v>
      </c>
      <c r="C28" s="14"/>
      <c r="D28" s="14"/>
      <c r="E28" s="14"/>
      <c r="F28" s="14"/>
      <c r="G28" s="14"/>
    </row>
    <row r="29" spans="2:7" ht="17.25" customHeight="1" x14ac:dyDescent="0.45">
      <c r="B29" s="13" t="s">
        <v>5</v>
      </c>
      <c r="C29" s="13"/>
      <c r="D29" s="13"/>
      <c r="E29" s="13"/>
      <c r="F29" s="12">
        <v>111119.86</v>
      </c>
      <c r="G29" s="3"/>
    </row>
    <row r="30" spans="2:7" x14ac:dyDescent="0.45">
      <c r="B30" s="13" t="s">
        <v>6</v>
      </c>
      <c r="C30" s="13"/>
      <c r="D30" s="13"/>
      <c r="E30" s="13"/>
      <c r="F30" s="12">
        <v>1563.6</v>
      </c>
      <c r="G30" s="3"/>
    </row>
    <row r="31" spans="2:7" x14ac:dyDescent="0.45">
      <c r="B31" s="13" t="s">
        <v>7</v>
      </c>
      <c r="C31" s="13"/>
      <c r="D31" s="13"/>
      <c r="E31" s="13"/>
      <c r="F31" s="12">
        <v>36322.15</v>
      </c>
      <c r="G31" s="3"/>
    </row>
    <row r="32" spans="2:7" x14ac:dyDescent="0.45">
      <c r="B32" s="13" t="s">
        <v>9</v>
      </c>
      <c r="C32" s="13"/>
      <c r="D32" s="13"/>
      <c r="E32" s="13"/>
      <c r="F32" s="12">
        <v>2087.25</v>
      </c>
      <c r="G32" s="3"/>
    </row>
    <row r="33" spans="2:7" x14ac:dyDescent="0.45">
      <c r="B33" s="13" t="s">
        <v>10</v>
      </c>
      <c r="C33" s="13"/>
      <c r="D33" s="13"/>
      <c r="E33" s="13"/>
      <c r="F33" s="12">
        <v>808.29</v>
      </c>
      <c r="G33" s="3"/>
    </row>
    <row r="34" spans="2:7" x14ac:dyDescent="0.45">
      <c r="B34" s="13" t="s">
        <v>13</v>
      </c>
      <c r="C34" s="13"/>
      <c r="D34" s="13"/>
      <c r="E34" s="13"/>
      <c r="F34" s="12">
        <v>103.5</v>
      </c>
      <c r="G34" s="3"/>
    </row>
    <row r="35" spans="2:7" x14ac:dyDescent="0.45">
      <c r="B35" s="13" t="s">
        <v>14</v>
      </c>
      <c r="C35" s="13"/>
      <c r="D35" s="13"/>
      <c r="E35" s="13"/>
      <c r="F35" s="12">
        <v>8080.05</v>
      </c>
      <c r="G35" s="3"/>
    </row>
    <row r="36" spans="2:7" x14ac:dyDescent="0.45">
      <c r="B36" s="13" t="s">
        <v>15</v>
      </c>
      <c r="C36" s="13"/>
      <c r="D36" s="13"/>
      <c r="E36" s="13"/>
      <c r="F36" s="12">
        <v>1536.66</v>
      </c>
      <c r="G36" s="4"/>
    </row>
    <row r="37" spans="2:7" x14ac:dyDescent="0.45">
      <c r="B37" s="5" t="s">
        <v>18</v>
      </c>
      <c r="C37" s="5"/>
      <c r="D37" s="5"/>
      <c r="E37" s="5"/>
      <c r="F37" s="6">
        <f>+ROUND(SUM(F29:F36)+SUM(F16:F27),2)</f>
        <v>562788.06999999995</v>
      </c>
      <c r="G37" s="7">
        <f>+ROUND(SUM(G29:G36)+SUM(G16:G27),2)</f>
        <v>0</v>
      </c>
    </row>
    <row r="38" spans="2:7" x14ac:dyDescent="0.45">
      <c r="B38" s="9" t="s">
        <v>19</v>
      </c>
      <c r="C38" s="9"/>
      <c r="D38" s="9"/>
      <c r="E38" s="9"/>
      <c r="F38" s="6">
        <f>+ROUND(F37*0.13,2)</f>
        <v>73162.45</v>
      </c>
      <c r="G38" s="7">
        <f>+ROUND(G37*0.13,2)</f>
        <v>0</v>
      </c>
    </row>
    <row r="39" spans="2:7" x14ac:dyDescent="0.45">
      <c r="B39" s="9" t="s">
        <v>20</v>
      </c>
      <c r="C39" s="9"/>
      <c r="D39" s="9"/>
      <c r="E39" s="9"/>
      <c r="F39" s="6">
        <f>+ROUND(F37*0.06,2)</f>
        <v>33767.279999999999</v>
      </c>
      <c r="G39" s="7">
        <f>+ROUND(G37*0.06,2)</f>
        <v>0</v>
      </c>
    </row>
    <row r="40" spans="2:7" x14ac:dyDescent="0.45">
      <c r="B40" s="10" t="s">
        <v>21</v>
      </c>
      <c r="C40" s="10"/>
      <c r="D40" s="10"/>
      <c r="E40" s="10"/>
      <c r="F40" s="6">
        <f>+ROUND(F37+F38+F39,2)</f>
        <v>669717.80000000005</v>
      </c>
      <c r="G40" s="7">
        <f>+ROUND(G37+G38+G39,2)</f>
        <v>0</v>
      </c>
    </row>
    <row r="41" spans="2:7" x14ac:dyDescent="0.45">
      <c r="B41" s="11" t="s">
        <v>1</v>
      </c>
      <c r="C41" s="11"/>
      <c r="D41" s="11"/>
      <c r="E41" s="11"/>
      <c r="F41" s="12">
        <f>+ROUND(F40*0.21,2)</f>
        <v>140640.74</v>
      </c>
      <c r="G41" s="7">
        <f>+ROUND(G40*0.21,2)</f>
        <v>0</v>
      </c>
    </row>
    <row r="42" spans="2:7" x14ac:dyDescent="0.45">
      <c r="B42" s="11" t="s">
        <v>22</v>
      </c>
      <c r="C42" s="11"/>
      <c r="D42" s="11"/>
      <c r="E42" s="11"/>
      <c r="F42" s="12">
        <f>+ROUND(F41+F40,2)</f>
        <v>810358.54</v>
      </c>
      <c r="G42" s="7">
        <f>+ROUND(G41+G40,2)</f>
        <v>0</v>
      </c>
    </row>
  </sheetData>
  <sheetProtection algorithmName="SHA-512" hashValue="161QwBGEiyASVyB0JIhHy9cdUbhaYtBe1pRcWXhP+n9YoF2m2eDBkv2nxjI3gRACqHzRzLDgymk012NTza9jDA==" saltValue="InZ89CnuqxTs1b0obYR1Kg==" spinCount="100000" sheet="1" selectLockedCells="1"/>
  <mergeCells count="32">
    <mergeCell ref="B15:G15"/>
    <mergeCell ref="B12:G12"/>
    <mergeCell ref="B9:D9"/>
    <mergeCell ref="E9:G9"/>
    <mergeCell ref="B14:E14"/>
    <mergeCell ref="B16:E16"/>
    <mergeCell ref="B17:E17"/>
    <mergeCell ref="B18:E18"/>
    <mergeCell ref="B19:E19"/>
    <mergeCell ref="B20:E20"/>
    <mergeCell ref="B26:E26"/>
    <mergeCell ref="B27:E27"/>
    <mergeCell ref="B28:G28"/>
    <mergeCell ref="B21:E21"/>
    <mergeCell ref="B22:E22"/>
    <mergeCell ref="B23:E23"/>
    <mergeCell ref="B24:E24"/>
    <mergeCell ref="B25:E25"/>
    <mergeCell ref="B29:E29"/>
    <mergeCell ref="B30:E30"/>
    <mergeCell ref="B31:E31"/>
    <mergeCell ref="B32:E32"/>
    <mergeCell ref="B33:E33"/>
    <mergeCell ref="B34:E34"/>
    <mergeCell ref="B35:E35"/>
    <mergeCell ref="B36:E36"/>
    <mergeCell ref="B41:E41"/>
    <mergeCell ref="B42:E42"/>
    <mergeCell ref="B37:E37"/>
    <mergeCell ref="B38:E38"/>
    <mergeCell ref="B39:E39"/>
    <mergeCell ref="B40:E40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423C13-C353-40FC-9FCA-A15AD8589C9E}"/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d05b5c50-6878-419c-aaee-f57d1b61cb07"/>
    <ds:schemaRef ds:uri="http://purl.org/dc/elements/1.1/"/>
    <ds:schemaRef ds:uri="c4d65d83-e6de-4071-ac96-3b9ea90159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2025-06-03T08:23:37Z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