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Obres C14- 1752\"/>
    </mc:Choice>
  </mc:AlternateContent>
  <xr:revisionPtr revIDLastSave="0" documentId="13_ncr:1_{71BF6842-0A57-4BB1-9CEB-DFD74F12FFFC}" xr6:coauthVersionLast="47" xr6:coauthVersionMax="47" xr10:uidLastSave="{00000000-0000-0000-0000-000000000000}"/>
  <bookViews>
    <workbookView xWindow="12090" yWindow="2955" windowWidth="15465" windowHeight="8850" activeTab="1" xr2:uid="{7B121103-479C-4477-ADDC-99C9BEAE87E2}"/>
  </bookViews>
  <sheets>
    <sheet name="lot 1" sheetId="1" r:id="rId1"/>
    <sheet name="lot 2" sheetId="2" r:id="rId2"/>
    <sheet name="lot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G43" i="1"/>
  <c r="G42" i="1"/>
  <c r="G33" i="3"/>
  <c r="C29" i="3"/>
  <c r="E29" i="3" s="1"/>
  <c r="G33" i="2"/>
  <c r="C29" i="2"/>
  <c r="D29" i="2" s="1"/>
  <c r="G39" i="1"/>
  <c r="G38" i="1"/>
  <c r="C34" i="1"/>
  <c r="D34" i="1" s="1"/>
  <c r="C33" i="1"/>
  <c r="D33" i="1" s="1"/>
  <c r="D29" i="3" l="1"/>
</calcChain>
</file>

<file path=xl/sharedStrings.xml><?xml version="1.0" encoding="utf-8"?>
<sst xmlns="http://schemas.openxmlformats.org/spreadsheetml/2006/main" count="136" uniqueCount="39">
  <si>
    <t>`PUNTUACIÓ DELS CRITERIS D'ADJUDICACIÓ</t>
  </si>
  <si>
    <t>Empresa</t>
  </si>
  <si>
    <t>Punts</t>
  </si>
  <si>
    <t>Romà Infraestructures i Serveis, SAU</t>
  </si>
  <si>
    <t>PUNTUACIÓ DEL PREU AMB FÒRMULA</t>
  </si>
  <si>
    <t>INFORMACIÓ DELS PLECS</t>
  </si>
  <si>
    <t>Pressupost base de licitació:</t>
  </si>
  <si>
    <t>Puntuació máxima:</t>
  </si>
  <si>
    <t>Valor del factor K</t>
  </si>
  <si>
    <t>Preu Oferta</t>
  </si>
  <si>
    <t>% Baixa (BI)</t>
  </si>
  <si>
    <t>PUNTUACIÓ</t>
  </si>
  <si>
    <t>PUNTUACIÓ amb factor K recalculat</t>
  </si>
  <si>
    <t>1- Millores: Màxim 35 punts.</t>
  </si>
  <si>
    <t>M. I J. Gruas SA</t>
  </si>
  <si>
    <t>2.- Experiència Cap d'Obra: Màxim 12 punts.</t>
  </si>
  <si>
    <t>3.- Experiència d'un operari: Màxim 8 punts</t>
  </si>
  <si>
    <t>4.- Ampliació de la garantia: Màxim 10 punts</t>
  </si>
  <si>
    <t xml:space="preserve">El llindar de la baixa serà </t>
  </si>
  <si>
    <t>0%-12,5%</t>
  </si>
  <si>
    <t>Criteri 1</t>
  </si>
  <si>
    <t>Criteri2</t>
  </si>
  <si>
    <t>Criteri 3</t>
  </si>
  <si>
    <t>Criteri 4</t>
  </si>
  <si>
    <t>Criteri 5</t>
  </si>
  <si>
    <t>Total Punts</t>
  </si>
  <si>
    <t>PUNTUACIÓ TOTAL</t>
  </si>
  <si>
    <t>`PUNTUACIÓ DELS CRITERIS D'ADJUDICACIÓ MÀXIM 55 PUNTS</t>
  </si>
  <si>
    <t>1- Ampliació garantia subministraments: Màxim 14 punts.</t>
  </si>
  <si>
    <t>2.- Ampliació garantia instal.lació: Màxim 10 punts.</t>
  </si>
  <si>
    <t>3.- Experiència Cap subministrament i instal.lació: Màxim 12 punts.</t>
  </si>
  <si>
    <t>4.- Experiència d'un operari: Màxim 9 punts</t>
  </si>
  <si>
    <t>5.- Oferta econòmica: Màxim 10 punts</t>
  </si>
  <si>
    <t>Adtel Sistemas de Telecomunicación SL</t>
  </si>
  <si>
    <t>PUNTUACIÓ SOBRE C</t>
  </si>
  <si>
    <t>Sobre B</t>
  </si>
  <si>
    <t>Sobre C</t>
  </si>
  <si>
    <t>Alumbrados Viarios SA</t>
  </si>
  <si>
    <t>PUNTUACIÓ DELS CRITERIS D'ADJUDICACIÓ MÀXIM 55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</si>
</sst>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4" fontId="1" fillId="2" borderId="0" xfId="0" applyNumberFormat="1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E847-6268-4BC4-9378-2F1A982B1330}">
  <dimension ref="A1:H43"/>
  <sheetViews>
    <sheetView workbookViewId="0">
      <selection sqref="A1:G39"/>
    </sheetView>
  </sheetViews>
  <sheetFormatPr defaultRowHeight="14.25" x14ac:dyDescent="0.3"/>
  <cols>
    <col min="1" max="1" width="32.42578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0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2" t="s">
        <v>13</v>
      </c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 t="s">
        <v>2</v>
      </c>
      <c r="C4" s="2"/>
      <c r="D4" s="2"/>
      <c r="E4" s="2"/>
      <c r="F4" s="2"/>
      <c r="G4" s="2"/>
      <c r="H4" s="2"/>
    </row>
    <row r="5" spans="1:8" x14ac:dyDescent="0.3">
      <c r="A5" s="3" t="s">
        <v>3</v>
      </c>
      <c r="B5" s="4">
        <v>35</v>
      </c>
      <c r="C5" s="2"/>
      <c r="D5" s="2"/>
      <c r="E5" s="2"/>
      <c r="F5" s="2"/>
      <c r="G5" s="2"/>
      <c r="H5" s="2"/>
    </row>
    <row r="6" spans="1:8" x14ac:dyDescent="0.3">
      <c r="A6" s="3" t="s">
        <v>14</v>
      </c>
      <c r="B6" s="4">
        <v>13</v>
      </c>
      <c r="C6" s="2"/>
      <c r="D6" s="2"/>
      <c r="E6" s="2"/>
      <c r="F6" s="2"/>
      <c r="G6" s="2"/>
      <c r="H6" s="2"/>
    </row>
    <row r="7" spans="1:8" ht="6" customHeight="1" x14ac:dyDescent="0.3">
      <c r="A7" s="2"/>
      <c r="B7" s="2"/>
      <c r="C7" s="2"/>
      <c r="D7" s="2"/>
      <c r="E7" s="2"/>
      <c r="F7" s="2"/>
      <c r="G7" s="2"/>
      <c r="H7" s="2"/>
    </row>
    <row r="8" spans="1:8" x14ac:dyDescent="0.3">
      <c r="A8" s="2" t="s">
        <v>15</v>
      </c>
      <c r="B8" s="2"/>
      <c r="C8" s="2"/>
      <c r="D8" s="2"/>
      <c r="E8" s="2"/>
      <c r="F8" s="2"/>
      <c r="G8" s="2"/>
      <c r="H8" s="2"/>
    </row>
    <row r="9" spans="1:8" x14ac:dyDescent="0.3">
      <c r="A9" s="3" t="s">
        <v>1</v>
      </c>
      <c r="B9" s="4" t="s">
        <v>2</v>
      </c>
      <c r="C9" s="2"/>
      <c r="D9" s="2"/>
      <c r="E9" s="2"/>
      <c r="F9" s="2"/>
      <c r="G9" s="2"/>
      <c r="H9" s="2"/>
    </row>
    <row r="10" spans="1:8" x14ac:dyDescent="0.3">
      <c r="A10" s="3" t="s">
        <v>3</v>
      </c>
      <c r="B10" s="4">
        <v>12</v>
      </c>
      <c r="C10" s="2"/>
      <c r="D10" s="2"/>
      <c r="E10" s="2"/>
      <c r="F10" s="2"/>
      <c r="G10" s="2"/>
      <c r="H10" s="2"/>
    </row>
    <row r="11" spans="1:8" x14ac:dyDescent="0.3">
      <c r="A11" s="3" t="s">
        <v>14</v>
      </c>
      <c r="B11" s="4">
        <v>12</v>
      </c>
      <c r="C11" s="2"/>
      <c r="D11" s="2"/>
      <c r="E11" s="2"/>
      <c r="F11" s="2"/>
      <c r="G11" s="2"/>
      <c r="H11" s="2"/>
    </row>
    <row r="12" spans="1:8" ht="6.75" customHeight="1" x14ac:dyDescent="0.3">
      <c r="A12" s="2"/>
      <c r="B12" s="5"/>
      <c r="C12" s="2"/>
      <c r="D12" s="2"/>
      <c r="E12" s="2"/>
      <c r="F12" s="2"/>
      <c r="G12" s="2"/>
      <c r="H12" s="2"/>
    </row>
    <row r="13" spans="1:8" x14ac:dyDescent="0.3">
      <c r="A13" s="2" t="s">
        <v>16</v>
      </c>
      <c r="B13" s="2"/>
      <c r="C13" s="2"/>
      <c r="D13" s="2"/>
      <c r="E13" s="2"/>
      <c r="F13" s="2"/>
      <c r="G13" s="2"/>
      <c r="H13" s="2"/>
    </row>
    <row r="14" spans="1:8" x14ac:dyDescent="0.3">
      <c r="A14" s="3" t="s">
        <v>1</v>
      </c>
      <c r="B14" s="6" t="s">
        <v>2</v>
      </c>
      <c r="C14" s="2"/>
      <c r="D14" s="2"/>
      <c r="E14" s="2"/>
      <c r="F14" s="2"/>
      <c r="G14" s="2"/>
      <c r="H14" s="2"/>
    </row>
    <row r="15" spans="1:8" x14ac:dyDescent="0.3">
      <c r="A15" s="3" t="s">
        <v>3</v>
      </c>
      <c r="B15" s="6">
        <v>8</v>
      </c>
      <c r="C15" s="2"/>
      <c r="D15" s="2"/>
      <c r="E15" s="2"/>
      <c r="F15" s="2"/>
      <c r="G15" s="2"/>
      <c r="H15" s="2"/>
    </row>
    <row r="16" spans="1:8" x14ac:dyDescent="0.3">
      <c r="A16" s="3" t="s">
        <v>14</v>
      </c>
      <c r="B16" s="6">
        <v>8</v>
      </c>
      <c r="C16" s="2"/>
      <c r="D16" s="2"/>
      <c r="E16" s="2"/>
      <c r="F16" s="2"/>
      <c r="G16" s="2"/>
      <c r="H16" s="2"/>
    </row>
    <row r="17" spans="1:8" ht="6" customHeight="1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17</v>
      </c>
      <c r="B18" s="2"/>
      <c r="C18" s="2"/>
      <c r="D18" s="2"/>
      <c r="E18" s="2"/>
      <c r="F18" s="2"/>
      <c r="G18" s="2"/>
      <c r="H18" s="2"/>
    </row>
    <row r="19" spans="1:8" x14ac:dyDescent="0.3">
      <c r="A19" s="3" t="s">
        <v>1</v>
      </c>
      <c r="B19" s="6" t="s">
        <v>2</v>
      </c>
      <c r="C19" s="2"/>
      <c r="D19" s="2"/>
      <c r="E19" s="2"/>
      <c r="F19" s="2"/>
      <c r="G19" s="2"/>
      <c r="H19" s="2"/>
    </row>
    <row r="20" spans="1:8" x14ac:dyDescent="0.3">
      <c r="A20" s="3" t="s">
        <v>3</v>
      </c>
      <c r="B20" s="6">
        <v>10</v>
      </c>
      <c r="C20" s="2"/>
      <c r="D20" s="2"/>
      <c r="E20" s="2"/>
      <c r="F20" s="2"/>
      <c r="G20" s="2"/>
      <c r="H20" s="2"/>
    </row>
    <row r="21" spans="1:8" x14ac:dyDescent="0.3">
      <c r="A21" s="3" t="s">
        <v>14</v>
      </c>
      <c r="B21" s="6">
        <v>10</v>
      </c>
      <c r="C21" s="2"/>
      <c r="D21" s="2"/>
      <c r="E21" s="2"/>
      <c r="F21" s="2"/>
      <c r="G21" s="2"/>
      <c r="H21" s="2"/>
    </row>
    <row r="22" spans="1:8" ht="9" customHeight="1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2" t="s">
        <v>32</v>
      </c>
      <c r="B23" s="2"/>
      <c r="C23" s="2"/>
      <c r="D23" s="2"/>
      <c r="E23" s="2"/>
      <c r="F23" s="2"/>
      <c r="G23" s="2"/>
      <c r="H23" s="2"/>
    </row>
    <row r="24" spans="1:8" ht="4.5" customHeight="1" x14ac:dyDescent="0.3">
      <c r="A24" s="2"/>
      <c r="B24" s="2"/>
      <c r="C24" s="2"/>
      <c r="D24" s="2"/>
      <c r="E24" s="2"/>
      <c r="F24" s="2"/>
      <c r="G24" s="2"/>
      <c r="H24" s="2"/>
    </row>
    <row r="25" spans="1:8" x14ac:dyDescent="0.3">
      <c r="A25" s="7" t="s">
        <v>4</v>
      </c>
      <c r="B25" s="2"/>
      <c r="C25" s="2"/>
      <c r="D25" s="2"/>
      <c r="E25" s="2"/>
      <c r="F25" s="2"/>
      <c r="G25" s="2"/>
      <c r="H25" s="2"/>
    </row>
    <row r="26" spans="1:8" x14ac:dyDescent="0.3">
      <c r="A26" s="8" t="s">
        <v>5</v>
      </c>
      <c r="B26" s="8"/>
      <c r="C26" s="8"/>
      <c r="D26" s="8"/>
      <c r="E26" s="2"/>
      <c r="F26" s="2"/>
      <c r="G26" s="2"/>
      <c r="H26" s="2"/>
    </row>
    <row r="27" spans="1:8" x14ac:dyDescent="0.3">
      <c r="A27" s="8" t="s">
        <v>6</v>
      </c>
      <c r="B27" s="8"/>
      <c r="C27" s="9">
        <v>243637.68</v>
      </c>
      <c r="D27" s="8"/>
      <c r="E27" s="2"/>
      <c r="F27" s="2"/>
      <c r="G27" s="2"/>
      <c r="H27" s="2"/>
    </row>
    <row r="28" spans="1:8" x14ac:dyDescent="0.3">
      <c r="A28" s="8" t="s">
        <v>7</v>
      </c>
      <c r="B28" s="8"/>
      <c r="C28" s="8">
        <v>10</v>
      </c>
      <c r="D28" s="8"/>
      <c r="E28" s="2"/>
      <c r="F28" s="2"/>
      <c r="G28" s="2"/>
      <c r="H28" s="2"/>
    </row>
    <row r="29" spans="1:8" x14ac:dyDescent="0.3">
      <c r="A29" s="8" t="s">
        <v>8</v>
      </c>
      <c r="B29" s="8"/>
      <c r="C29" s="8">
        <v>8</v>
      </c>
      <c r="D29" s="8"/>
      <c r="E29" s="10"/>
      <c r="F29" s="2"/>
      <c r="G29" s="2"/>
      <c r="H29" s="2"/>
    </row>
    <row r="30" spans="1:8" x14ac:dyDescent="0.3">
      <c r="A30" s="8" t="s">
        <v>18</v>
      </c>
      <c r="B30" s="7"/>
      <c r="C30" s="11" t="s">
        <v>19</v>
      </c>
      <c r="D30" s="8"/>
      <c r="E30" s="2"/>
      <c r="F30" s="2"/>
      <c r="G30" s="2"/>
      <c r="H30" s="2"/>
    </row>
    <row r="31" spans="1:8" ht="7.5" customHeight="1" x14ac:dyDescent="0.3">
      <c r="A31" s="7"/>
      <c r="B31" s="2"/>
      <c r="C31" s="2"/>
      <c r="D31" s="2"/>
      <c r="E31" s="2"/>
      <c r="F31" s="2"/>
      <c r="G31" s="2"/>
      <c r="H31" s="2"/>
    </row>
    <row r="32" spans="1:8" x14ac:dyDescent="0.3">
      <c r="A32" s="12" t="s">
        <v>1</v>
      </c>
      <c r="B32" s="4" t="s">
        <v>9</v>
      </c>
      <c r="C32" s="4" t="s">
        <v>10</v>
      </c>
      <c r="D32" s="4" t="s">
        <v>11</v>
      </c>
      <c r="E32" s="17"/>
      <c r="F32" s="2"/>
      <c r="G32" s="2"/>
      <c r="H32" s="2"/>
    </row>
    <row r="33" spans="1:8" x14ac:dyDescent="0.3">
      <c r="A33" s="3" t="s">
        <v>3</v>
      </c>
      <c r="B33" s="14">
        <v>237303.1</v>
      </c>
      <c r="C33" s="14">
        <f>100-B33*100/C27</f>
        <v>2.6000001313425685</v>
      </c>
      <c r="D33" s="14">
        <f>C33*C28*C29/100</f>
        <v>2.0800001050740549</v>
      </c>
      <c r="E33" s="18"/>
      <c r="F33" s="2"/>
      <c r="G33" s="2"/>
      <c r="H33" s="2"/>
    </row>
    <row r="34" spans="1:8" x14ac:dyDescent="0.3">
      <c r="A34" s="3" t="s">
        <v>14</v>
      </c>
      <c r="B34" s="14">
        <v>237059.46</v>
      </c>
      <c r="C34" s="14">
        <f>100-B34*100/C27</f>
        <v>2.7000010835762254</v>
      </c>
      <c r="D34" s="14">
        <f>C34*C28*C29/100</f>
        <v>2.1600008668609805</v>
      </c>
      <c r="E34" s="18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 t="s">
        <v>26</v>
      </c>
      <c r="B36" s="2"/>
      <c r="C36" s="2"/>
      <c r="D36" s="2"/>
      <c r="E36" s="2"/>
      <c r="F36" s="2"/>
      <c r="G36" s="2"/>
      <c r="H36" s="2"/>
    </row>
    <row r="37" spans="1:8" x14ac:dyDescent="0.3">
      <c r="A37" s="12" t="s">
        <v>1</v>
      </c>
      <c r="B37" s="4" t="s">
        <v>20</v>
      </c>
      <c r="C37" s="4" t="s">
        <v>21</v>
      </c>
      <c r="D37" s="4" t="s">
        <v>22</v>
      </c>
      <c r="E37" s="4" t="s">
        <v>23</v>
      </c>
      <c r="F37" s="4" t="s">
        <v>24</v>
      </c>
      <c r="G37" s="3" t="s">
        <v>25</v>
      </c>
      <c r="H37" s="2"/>
    </row>
    <row r="38" spans="1:8" x14ac:dyDescent="0.3">
      <c r="A38" s="3" t="s">
        <v>3</v>
      </c>
      <c r="B38" s="19">
        <v>35</v>
      </c>
      <c r="C38" s="19">
        <v>12</v>
      </c>
      <c r="D38" s="19">
        <v>8</v>
      </c>
      <c r="E38" s="19">
        <v>10</v>
      </c>
      <c r="F38" s="19">
        <v>2.08</v>
      </c>
      <c r="G38" s="14">
        <f>SUM(B38:F38)</f>
        <v>67.08</v>
      </c>
      <c r="H38" s="2"/>
    </row>
    <row r="39" spans="1:8" x14ac:dyDescent="0.3">
      <c r="A39" s="3" t="s">
        <v>14</v>
      </c>
      <c r="B39" s="19">
        <v>13</v>
      </c>
      <c r="C39" s="19">
        <v>12</v>
      </c>
      <c r="D39" s="19">
        <v>8</v>
      </c>
      <c r="E39" s="19">
        <v>10</v>
      </c>
      <c r="F39" s="19">
        <v>2.16</v>
      </c>
      <c r="G39" s="14">
        <f>SUM(B39:F39)</f>
        <v>45.16</v>
      </c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H41" s="2"/>
    </row>
    <row r="42" spans="1:8" x14ac:dyDescent="0.3">
      <c r="F42" s="20">
        <v>0.2</v>
      </c>
      <c r="G42" s="1">
        <f>G39*20/100</f>
        <v>9.032</v>
      </c>
    </row>
    <row r="43" spans="1:8" x14ac:dyDescent="0.3">
      <c r="G43" s="21">
        <f>G39+G42</f>
        <v>54.191999999999993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641-5794-4C2F-84DA-675D3BD6B516}">
  <dimension ref="A1:H39"/>
  <sheetViews>
    <sheetView tabSelected="1" topLeftCell="A22" workbookViewId="0">
      <selection activeCell="A2" sqref="A2"/>
    </sheetView>
  </sheetViews>
  <sheetFormatPr defaultRowHeight="14.25" x14ac:dyDescent="0.3"/>
  <cols>
    <col min="1" max="1" width="34.5703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38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2" t="s">
        <v>28</v>
      </c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 t="s">
        <v>2</v>
      </c>
      <c r="C4" s="2"/>
      <c r="D4" s="2"/>
      <c r="E4" s="2"/>
      <c r="F4" s="2"/>
      <c r="G4" s="2"/>
      <c r="H4" s="2"/>
    </row>
    <row r="5" spans="1:8" ht="14.25" customHeight="1" x14ac:dyDescent="0.3">
      <c r="A5" s="16" t="s">
        <v>33</v>
      </c>
      <c r="B5" s="4">
        <v>14</v>
      </c>
      <c r="C5" s="2"/>
      <c r="D5" s="2"/>
      <c r="E5" s="2"/>
      <c r="F5" s="2"/>
      <c r="G5" s="2"/>
      <c r="H5" s="2"/>
    </row>
    <row r="6" spans="1:8" ht="6" customHeight="1" x14ac:dyDescent="0.3">
      <c r="A6" s="2"/>
      <c r="B6" s="2"/>
      <c r="C6" s="2"/>
      <c r="D6" s="2"/>
      <c r="E6" s="2"/>
      <c r="F6" s="2"/>
      <c r="G6" s="2"/>
      <c r="H6" s="2"/>
    </row>
    <row r="7" spans="1:8" x14ac:dyDescent="0.3">
      <c r="A7" s="1" t="s">
        <v>29</v>
      </c>
      <c r="B7" s="2"/>
      <c r="C7" s="2"/>
      <c r="D7" s="2"/>
      <c r="E7" s="2"/>
      <c r="F7" s="2"/>
      <c r="H7" s="2"/>
    </row>
    <row r="8" spans="1:8" x14ac:dyDescent="0.3">
      <c r="A8" s="3" t="s">
        <v>1</v>
      </c>
      <c r="B8" s="4" t="s">
        <v>2</v>
      </c>
      <c r="C8" s="2"/>
      <c r="D8" s="2"/>
      <c r="E8" s="2"/>
      <c r="F8" s="2"/>
      <c r="G8" s="2"/>
      <c r="H8" s="2"/>
    </row>
    <row r="9" spans="1:8" ht="12.75" customHeight="1" x14ac:dyDescent="0.3">
      <c r="A9" s="16" t="s">
        <v>33</v>
      </c>
      <c r="B9" s="4">
        <v>10</v>
      </c>
      <c r="C9" s="2"/>
      <c r="D9" s="2"/>
      <c r="E9" s="2"/>
      <c r="F9" s="2"/>
      <c r="G9" s="2"/>
      <c r="H9" s="2"/>
    </row>
    <row r="10" spans="1:8" ht="6.75" customHeight="1" x14ac:dyDescent="0.3">
      <c r="A10" s="2"/>
      <c r="B10" s="5"/>
      <c r="C10" s="2"/>
      <c r="D10" s="2"/>
      <c r="E10" s="2"/>
      <c r="F10" s="2"/>
      <c r="G10" s="2"/>
      <c r="H10" s="2"/>
    </row>
    <row r="11" spans="1:8" x14ac:dyDescent="0.3">
      <c r="A11" s="2" t="s">
        <v>30</v>
      </c>
      <c r="B11" s="2"/>
      <c r="C11" s="2"/>
      <c r="D11" s="2"/>
      <c r="E11" s="2"/>
      <c r="F11" s="2"/>
      <c r="G11" s="2"/>
      <c r="H11" s="2"/>
    </row>
    <row r="12" spans="1:8" x14ac:dyDescent="0.3">
      <c r="A12" s="3" t="s">
        <v>1</v>
      </c>
      <c r="B12" s="6" t="s">
        <v>2</v>
      </c>
      <c r="C12" s="2"/>
      <c r="D12" s="2"/>
      <c r="E12" s="2"/>
      <c r="F12" s="2"/>
      <c r="H12" s="2"/>
    </row>
    <row r="13" spans="1:8" ht="12.75" customHeight="1" x14ac:dyDescent="0.3">
      <c r="A13" s="16" t="s">
        <v>33</v>
      </c>
      <c r="B13" s="6">
        <v>12</v>
      </c>
      <c r="C13" s="2"/>
      <c r="D13" s="2"/>
      <c r="E13" s="2"/>
      <c r="F13" s="2"/>
      <c r="G13" s="2"/>
      <c r="H13" s="2"/>
    </row>
    <row r="14" spans="1:8" ht="6" customHeight="1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31</v>
      </c>
      <c r="B15" s="2"/>
      <c r="C15" s="2"/>
      <c r="D15" s="2"/>
      <c r="E15" s="2"/>
      <c r="F15" s="2"/>
      <c r="G15" s="2"/>
      <c r="H15" s="2"/>
    </row>
    <row r="16" spans="1:8" x14ac:dyDescent="0.3">
      <c r="A16" s="3" t="s">
        <v>1</v>
      </c>
      <c r="B16" s="6" t="s">
        <v>2</v>
      </c>
      <c r="C16" s="2"/>
      <c r="D16" s="2"/>
      <c r="E16" s="2"/>
      <c r="F16" s="2"/>
      <c r="G16" s="2"/>
      <c r="H16" s="2"/>
    </row>
    <row r="17" spans="1:8" ht="12.75" customHeight="1" x14ac:dyDescent="0.3">
      <c r="A17" s="16" t="s">
        <v>33</v>
      </c>
      <c r="B17" s="6">
        <v>9</v>
      </c>
      <c r="C17" s="2"/>
      <c r="D17" s="2"/>
      <c r="E17" s="2"/>
      <c r="F17" s="2"/>
      <c r="G17" s="2"/>
      <c r="H17" s="2"/>
    </row>
    <row r="18" spans="1:8" ht="9" customHeight="1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32</v>
      </c>
      <c r="B19" s="2"/>
      <c r="C19" s="2"/>
      <c r="D19" s="2"/>
      <c r="E19" s="2"/>
      <c r="F19" s="2"/>
      <c r="G19" s="2"/>
      <c r="H19" s="2"/>
    </row>
    <row r="20" spans="1:8" ht="4.5" customHeight="1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7" t="s">
        <v>4</v>
      </c>
      <c r="B21" s="2"/>
      <c r="C21" s="2"/>
      <c r="D21" s="2"/>
      <c r="E21" s="2"/>
      <c r="F21" s="2"/>
      <c r="G21" s="2"/>
      <c r="H21" s="2"/>
    </row>
    <row r="22" spans="1:8" x14ac:dyDescent="0.3">
      <c r="A22" s="8" t="s">
        <v>5</v>
      </c>
      <c r="B22" s="8"/>
      <c r="C22" s="8"/>
      <c r="D22" s="8"/>
      <c r="E22" s="2"/>
      <c r="F22" s="2"/>
      <c r="G22" s="2"/>
      <c r="H22" s="2"/>
    </row>
    <row r="23" spans="1:8" x14ac:dyDescent="0.3">
      <c r="A23" s="8" t="s">
        <v>6</v>
      </c>
      <c r="B23" s="8"/>
      <c r="C23" s="9">
        <v>27210.080000000002</v>
      </c>
      <c r="D23" s="8"/>
      <c r="E23" s="2"/>
      <c r="F23" s="2"/>
      <c r="G23" s="2"/>
      <c r="H23" s="2"/>
    </row>
    <row r="24" spans="1:8" x14ac:dyDescent="0.3">
      <c r="A24" s="8" t="s">
        <v>7</v>
      </c>
      <c r="B24" s="8"/>
      <c r="C24" s="8">
        <v>10</v>
      </c>
      <c r="D24" s="8"/>
      <c r="E24" s="2"/>
      <c r="F24" s="2"/>
      <c r="G24" s="2"/>
      <c r="H24" s="2"/>
    </row>
    <row r="25" spans="1:8" x14ac:dyDescent="0.3">
      <c r="A25" s="8" t="s">
        <v>8</v>
      </c>
      <c r="B25" s="8"/>
      <c r="C25" s="8">
        <v>8</v>
      </c>
      <c r="D25" s="8"/>
      <c r="E25" s="10"/>
      <c r="F25" s="2"/>
      <c r="G25" s="2"/>
      <c r="H25" s="2"/>
    </row>
    <row r="26" spans="1:8" x14ac:dyDescent="0.3">
      <c r="A26" s="8" t="s">
        <v>18</v>
      </c>
      <c r="B26" s="7"/>
      <c r="C26" s="11" t="s">
        <v>19</v>
      </c>
      <c r="D26" s="8"/>
      <c r="E26" s="2"/>
      <c r="F26" s="2"/>
      <c r="G26" s="2"/>
      <c r="H26" s="2"/>
    </row>
    <row r="27" spans="1:8" ht="7.5" customHeight="1" x14ac:dyDescent="0.3">
      <c r="A27" s="7"/>
      <c r="B27" s="2"/>
      <c r="C27" s="2"/>
      <c r="D27" s="2"/>
      <c r="E27" s="2"/>
      <c r="F27" s="2"/>
      <c r="G27" s="2"/>
      <c r="H27" s="2"/>
    </row>
    <row r="28" spans="1:8" ht="44.25" customHeight="1" x14ac:dyDescent="0.3">
      <c r="A28" s="12" t="s">
        <v>1</v>
      </c>
      <c r="B28" s="4" t="s">
        <v>9</v>
      </c>
      <c r="C28" s="4" t="s">
        <v>10</v>
      </c>
      <c r="D28" s="4" t="s">
        <v>11</v>
      </c>
      <c r="E28" s="17"/>
      <c r="F28" s="2"/>
      <c r="G28" s="2"/>
      <c r="H28" s="2"/>
    </row>
    <row r="29" spans="1:8" ht="12.75" customHeight="1" x14ac:dyDescent="0.3">
      <c r="A29" s="16" t="s">
        <v>33</v>
      </c>
      <c r="B29" s="14">
        <v>26512.86</v>
      </c>
      <c r="C29" s="14">
        <f>100-B29*100/C23</f>
        <v>2.5623592433392446</v>
      </c>
      <c r="D29" s="14">
        <f>C29*C24*C25/100</f>
        <v>2.0498873946713956</v>
      </c>
      <c r="E29" s="18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 t="s">
        <v>34</v>
      </c>
      <c r="B31" s="2"/>
      <c r="C31" s="2"/>
      <c r="D31" s="2"/>
      <c r="E31" s="2"/>
      <c r="F31" s="2"/>
      <c r="G31" s="2"/>
      <c r="H31" s="2"/>
    </row>
    <row r="32" spans="1:8" x14ac:dyDescent="0.3">
      <c r="A32" s="12" t="s">
        <v>1</v>
      </c>
      <c r="B32" s="4" t="s">
        <v>20</v>
      </c>
      <c r="C32" s="4" t="s">
        <v>21</v>
      </c>
      <c r="D32" s="4" t="s">
        <v>22</v>
      </c>
      <c r="E32" s="4" t="s">
        <v>23</v>
      </c>
      <c r="F32" s="4" t="s">
        <v>24</v>
      </c>
      <c r="G32" s="3" t="s">
        <v>25</v>
      </c>
      <c r="H32" s="2"/>
    </row>
    <row r="33" spans="1:8" ht="12.75" customHeight="1" x14ac:dyDescent="0.3">
      <c r="A33" s="16" t="s">
        <v>33</v>
      </c>
      <c r="B33" s="19">
        <v>14</v>
      </c>
      <c r="C33" s="19">
        <v>10</v>
      </c>
      <c r="D33" s="19">
        <v>12</v>
      </c>
      <c r="E33" s="19">
        <v>9</v>
      </c>
      <c r="F33" s="19">
        <v>2.0499999999999998</v>
      </c>
      <c r="G33" s="19">
        <f>SUM(B33:F33)</f>
        <v>47.05</v>
      </c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 t="s">
        <v>26</v>
      </c>
      <c r="B35" s="2"/>
      <c r="C35" s="2"/>
      <c r="D35" s="2"/>
      <c r="E35" s="2"/>
      <c r="F35" s="2"/>
      <c r="G35" s="2"/>
      <c r="H35" s="2"/>
    </row>
    <row r="36" spans="1:8" x14ac:dyDescent="0.3">
      <c r="A36" s="12" t="s">
        <v>1</v>
      </c>
      <c r="B36" s="4" t="s">
        <v>35</v>
      </c>
      <c r="C36" s="4" t="s">
        <v>36</v>
      </c>
      <c r="D36" s="4" t="s">
        <v>25</v>
      </c>
      <c r="E36" s="2"/>
      <c r="F36" s="2"/>
      <c r="G36" s="2"/>
      <c r="H36" s="2"/>
    </row>
    <row r="37" spans="1:8" ht="12.75" customHeight="1" x14ac:dyDescent="0.3">
      <c r="A37" s="13" t="s">
        <v>33</v>
      </c>
      <c r="B37" s="14">
        <v>40</v>
      </c>
      <c r="C37" s="14">
        <v>47.05</v>
      </c>
      <c r="D37" s="14">
        <f>SUM(B37:C37)</f>
        <v>87.05</v>
      </c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6430-A74B-40FE-A5D9-7BC10B4ABB72}">
  <dimension ref="A1:H37"/>
  <sheetViews>
    <sheetView topLeftCell="A31" workbookViewId="0">
      <selection activeCell="F37" sqref="F37"/>
    </sheetView>
  </sheetViews>
  <sheetFormatPr defaultRowHeight="14.25" x14ac:dyDescent="0.3"/>
  <cols>
    <col min="1" max="1" width="34.5703125" style="1" customWidth="1"/>
    <col min="2" max="2" width="10.42578125" style="1" customWidth="1"/>
    <col min="3" max="3" width="10.42578125" style="1" bestFit="1" customWidth="1"/>
    <col min="4" max="4" width="10.7109375" style="1" bestFit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27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2" t="s">
        <v>28</v>
      </c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 t="s">
        <v>2</v>
      </c>
      <c r="C4" s="2"/>
      <c r="D4" s="2"/>
      <c r="E4" s="2"/>
      <c r="F4" s="2"/>
      <c r="G4" s="2"/>
      <c r="H4" s="2"/>
    </row>
    <row r="5" spans="1:8" ht="14.25" customHeight="1" x14ac:dyDescent="0.3">
      <c r="A5" s="16" t="s">
        <v>37</v>
      </c>
      <c r="B5" s="4">
        <v>0</v>
      </c>
      <c r="C5" s="2"/>
      <c r="D5" s="2"/>
      <c r="E5" s="2"/>
      <c r="F5" s="2"/>
      <c r="G5" s="2"/>
      <c r="H5" s="2"/>
    </row>
    <row r="6" spans="1:8" ht="6" customHeight="1" x14ac:dyDescent="0.3">
      <c r="A6" s="2"/>
      <c r="B6" s="2"/>
      <c r="C6" s="2"/>
      <c r="D6" s="2"/>
      <c r="E6" s="2"/>
      <c r="F6" s="2"/>
      <c r="G6" s="2"/>
      <c r="H6" s="2"/>
    </row>
    <row r="7" spans="1:8" x14ac:dyDescent="0.3">
      <c r="A7" s="1" t="s">
        <v>29</v>
      </c>
      <c r="B7" s="2"/>
      <c r="C7" s="2"/>
      <c r="D7" s="2"/>
      <c r="E7" s="2"/>
      <c r="F7" s="2"/>
      <c r="H7" s="2"/>
    </row>
    <row r="8" spans="1:8" x14ac:dyDescent="0.3">
      <c r="A8" s="3" t="s">
        <v>1</v>
      </c>
      <c r="B8" s="4" t="s">
        <v>2</v>
      </c>
      <c r="C8" s="2"/>
      <c r="D8" s="2"/>
      <c r="E8" s="2"/>
      <c r="F8" s="2"/>
      <c r="G8" s="2"/>
      <c r="H8" s="2"/>
    </row>
    <row r="9" spans="1:8" ht="12.75" customHeight="1" x14ac:dyDescent="0.3">
      <c r="A9" s="16" t="s">
        <v>37</v>
      </c>
      <c r="B9" s="4">
        <v>0</v>
      </c>
      <c r="C9" s="2"/>
      <c r="D9" s="2"/>
      <c r="E9" s="2"/>
      <c r="F9" s="2"/>
      <c r="G9" s="2"/>
      <c r="H9" s="2"/>
    </row>
    <row r="10" spans="1:8" ht="6.75" customHeight="1" x14ac:dyDescent="0.3">
      <c r="A10" s="2"/>
      <c r="B10" s="5"/>
      <c r="C10" s="2"/>
      <c r="D10" s="2"/>
      <c r="E10" s="2"/>
      <c r="F10" s="2"/>
      <c r="G10" s="2"/>
      <c r="H10" s="2"/>
    </row>
    <row r="11" spans="1:8" x14ac:dyDescent="0.3">
      <c r="A11" s="2" t="s">
        <v>30</v>
      </c>
      <c r="B11" s="2"/>
      <c r="C11" s="2"/>
      <c r="D11" s="2"/>
      <c r="E11" s="2"/>
      <c r="F11" s="2"/>
      <c r="G11" s="2"/>
      <c r="H11" s="2"/>
    </row>
    <row r="12" spans="1:8" x14ac:dyDescent="0.3">
      <c r="A12" s="3" t="s">
        <v>1</v>
      </c>
      <c r="B12" s="6" t="s">
        <v>2</v>
      </c>
      <c r="C12" s="2"/>
      <c r="D12" s="2"/>
      <c r="E12" s="2"/>
      <c r="F12" s="2"/>
      <c r="H12" s="2"/>
    </row>
    <row r="13" spans="1:8" ht="12.75" customHeight="1" x14ac:dyDescent="0.3">
      <c r="A13" s="16" t="s">
        <v>37</v>
      </c>
      <c r="B13" s="6">
        <v>5</v>
      </c>
      <c r="C13" s="2"/>
      <c r="D13" s="2"/>
      <c r="E13" s="2"/>
      <c r="F13" s="2"/>
      <c r="G13" s="2"/>
      <c r="H13" s="2"/>
    </row>
    <row r="14" spans="1:8" ht="6" customHeight="1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31</v>
      </c>
      <c r="B15" s="2"/>
      <c r="C15" s="2"/>
      <c r="D15" s="2"/>
      <c r="E15" s="2"/>
      <c r="F15" s="2"/>
      <c r="G15" s="2"/>
      <c r="H15" s="2"/>
    </row>
    <row r="16" spans="1:8" x14ac:dyDescent="0.3">
      <c r="A16" s="3" t="s">
        <v>1</v>
      </c>
      <c r="B16" s="6" t="s">
        <v>2</v>
      </c>
      <c r="C16" s="2"/>
      <c r="D16" s="2"/>
      <c r="E16" s="2"/>
      <c r="F16" s="2"/>
      <c r="G16" s="2"/>
      <c r="H16" s="2"/>
    </row>
    <row r="17" spans="1:8" ht="12.75" customHeight="1" x14ac:dyDescent="0.3">
      <c r="A17" s="16" t="s">
        <v>37</v>
      </c>
      <c r="B17" s="6">
        <v>0</v>
      </c>
      <c r="C17" s="2"/>
      <c r="D17" s="2"/>
      <c r="E17" s="2"/>
      <c r="F17" s="2"/>
      <c r="G17" s="2"/>
      <c r="H17" s="2"/>
    </row>
    <row r="18" spans="1:8" ht="9" customHeight="1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32</v>
      </c>
      <c r="B19" s="2"/>
      <c r="C19" s="2"/>
      <c r="D19" s="2"/>
      <c r="E19" s="2"/>
      <c r="F19" s="2"/>
      <c r="G19" s="2"/>
      <c r="H19" s="2"/>
    </row>
    <row r="20" spans="1:8" ht="4.5" customHeight="1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7" t="s">
        <v>4</v>
      </c>
      <c r="B21" s="2"/>
      <c r="C21" s="2"/>
      <c r="D21" s="2"/>
      <c r="E21" s="2"/>
      <c r="F21" s="2"/>
      <c r="G21" s="2"/>
      <c r="H21" s="2"/>
    </row>
    <row r="22" spans="1:8" x14ac:dyDescent="0.3">
      <c r="A22" s="8" t="s">
        <v>5</v>
      </c>
      <c r="B22" s="8"/>
      <c r="C22" s="8"/>
      <c r="D22" s="8"/>
      <c r="E22" s="2"/>
      <c r="F22" s="2"/>
      <c r="G22" s="2"/>
      <c r="H22" s="2"/>
    </row>
    <row r="23" spans="1:8" x14ac:dyDescent="0.3">
      <c r="A23" s="8" t="s">
        <v>6</v>
      </c>
      <c r="B23" s="8"/>
      <c r="C23" s="9">
        <v>21522.03</v>
      </c>
      <c r="D23" s="8"/>
      <c r="E23" s="2"/>
      <c r="F23" s="2"/>
      <c r="G23" s="2"/>
      <c r="H23" s="2"/>
    </row>
    <row r="24" spans="1:8" x14ac:dyDescent="0.3">
      <c r="A24" s="8" t="s">
        <v>7</v>
      </c>
      <c r="B24" s="8"/>
      <c r="C24" s="8">
        <v>10</v>
      </c>
      <c r="D24" s="8"/>
      <c r="E24" s="2"/>
      <c r="F24" s="2"/>
      <c r="G24" s="2"/>
      <c r="H24" s="2"/>
    </row>
    <row r="25" spans="1:8" x14ac:dyDescent="0.3">
      <c r="A25" s="8" t="s">
        <v>8</v>
      </c>
      <c r="B25" s="8"/>
      <c r="C25" s="8">
        <v>8</v>
      </c>
      <c r="D25" s="8"/>
      <c r="E25" s="10"/>
      <c r="F25" s="2"/>
      <c r="G25" s="2"/>
      <c r="H25" s="2"/>
    </row>
    <row r="26" spans="1:8" x14ac:dyDescent="0.3">
      <c r="A26" s="8" t="s">
        <v>18</v>
      </c>
      <c r="B26" s="7"/>
      <c r="C26" s="11" t="s">
        <v>19</v>
      </c>
      <c r="D26" s="8"/>
      <c r="E26" s="2"/>
      <c r="F26" s="2"/>
      <c r="G26" s="2"/>
      <c r="H26" s="2"/>
    </row>
    <row r="27" spans="1:8" ht="7.5" customHeight="1" x14ac:dyDescent="0.3">
      <c r="A27" s="7"/>
      <c r="B27" s="2"/>
      <c r="C27" s="2"/>
      <c r="D27" s="2"/>
      <c r="E27" s="2"/>
      <c r="F27" s="2"/>
      <c r="G27" s="2"/>
      <c r="H27" s="2"/>
    </row>
    <row r="28" spans="1:8" ht="44.25" customHeight="1" x14ac:dyDescent="0.3">
      <c r="A28" s="12" t="s">
        <v>1</v>
      </c>
      <c r="B28" s="4" t="s">
        <v>9</v>
      </c>
      <c r="C28" s="4" t="s">
        <v>10</v>
      </c>
      <c r="D28" s="4" t="s">
        <v>11</v>
      </c>
      <c r="E28" s="13" t="s">
        <v>12</v>
      </c>
      <c r="F28" s="2"/>
      <c r="G28" s="2"/>
      <c r="H28" s="2"/>
    </row>
    <row r="29" spans="1:8" ht="12.75" customHeight="1" x14ac:dyDescent="0.3">
      <c r="A29" s="16" t="s">
        <v>37</v>
      </c>
      <c r="B29" s="14">
        <v>20000</v>
      </c>
      <c r="C29" s="14">
        <f>100-B29*100/C23</f>
        <v>7.0719630072070316</v>
      </c>
      <c r="D29" s="14">
        <f>C29*C24*C25/100</f>
        <v>5.6575704057656253</v>
      </c>
      <c r="E29" s="14">
        <f>C29*C24*E25/100</f>
        <v>0</v>
      </c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 t="s">
        <v>34</v>
      </c>
      <c r="B31" s="2"/>
      <c r="C31" s="2"/>
      <c r="D31" s="2"/>
      <c r="E31" s="2"/>
      <c r="F31" s="2"/>
      <c r="G31" s="2"/>
      <c r="H31" s="2"/>
    </row>
    <row r="32" spans="1:8" x14ac:dyDescent="0.3">
      <c r="A32" s="12" t="s">
        <v>1</v>
      </c>
      <c r="B32" s="4" t="s">
        <v>20</v>
      </c>
      <c r="C32" s="4" t="s">
        <v>21</v>
      </c>
      <c r="D32" s="4" t="s">
        <v>22</v>
      </c>
      <c r="E32" s="4" t="s">
        <v>23</v>
      </c>
      <c r="F32" s="4" t="s">
        <v>24</v>
      </c>
      <c r="G32" s="3" t="s">
        <v>25</v>
      </c>
      <c r="H32" s="2"/>
    </row>
    <row r="33" spans="1:8" ht="12.75" customHeight="1" x14ac:dyDescent="0.3">
      <c r="A33" s="16" t="s">
        <v>37</v>
      </c>
      <c r="B33" s="15"/>
      <c r="C33" s="15"/>
      <c r="D33" s="3"/>
      <c r="E33" s="3"/>
      <c r="F33" s="3"/>
      <c r="G33" s="15">
        <f>SUM(B33:F33)</f>
        <v>0</v>
      </c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1" t="s">
        <v>26</v>
      </c>
      <c r="H35" s="2"/>
    </row>
    <row r="36" spans="1:8" x14ac:dyDescent="0.3">
      <c r="A36" s="12" t="s">
        <v>1</v>
      </c>
      <c r="B36" s="4" t="s">
        <v>35</v>
      </c>
      <c r="C36" s="4" t="s">
        <v>36</v>
      </c>
      <c r="D36" s="4" t="s">
        <v>25</v>
      </c>
    </row>
    <row r="37" spans="1:8" ht="12.75" customHeight="1" x14ac:dyDescent="0.3">
      <c r="A37" s="16" t="s">
        <v>37</v>
      </c>
      <c r="B37" s="15"/>
      <c r="C37" s="15"/>
      <c r="D3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lot 1</vt:lpstr>
      <vt:lpstr>lot 2</vt:lpstr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Marta Maspons</cp:lastModifiedBy>
  <dcterms:created xsi:type="dcterms:W3CDTF">2024-08-29T09:19:12Z</dcterms:created>
  <dcterms:modified xsi:type="dcterms:W3CDTF">2025-06-12T09:32:19Z</dcterms:modified>
</cp:coreProperties>
</file>