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326 OSA\"/>
    </mc:Choice>
  </mc:AlternateContent>
  <xr:revisionPtr revIDLastSave="0" documentId="8_{54B96714-6E78-4E1C-AE20-DD48BF442866}" xr6:coauthVersionLast="47" xr6:coauthVersionMax="47" xr10:uidLastSave="{00000000-0000-0000-0000-000000000000}"/>
  <bookViews>
    <workbookView xWindow="-120" yWindow="-120" windowWidth="29040" windowHeight="15840" xr2:uid="{5D67C332-0E0B-4B93-8B06-F2AAE61CD6FA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4" i="1"/>
  <c r="G8" i="1" s="1"/>
  <c r="G9" i="1" s="1"/>
  <c r="G10" i="1" l="1"/>
  <c r="G11" i="1"/>
  <c r="G12" i="1" s="1"/>
</calcChain>
</file>

<file path=xl/sharedStrings.xml><?xml version="1.0" encoding="utf-8"?>
<sst xmlns="http://schemas.openxmlformats.org/spreadsheetml/2006/main" count="22" uniqueCount="19">
  <si>
    <t>CONCEPTE</t>
  </si>
  <si>
    <t>unitat d'amidament</t>
  </si>
  <si>
    <t>Unitats</t>
  </si>
  <si>
    <t>Preu licitació (parcial)</t>
  </si>
  <si>
    <t>Import</t>
  </si>
  <si>
    <t>Mostreig, processat i tractament de dades de macroinvertebrats i diatomees</t>
  </si>
  <si>
    <t>Punt de mostreig</t>
  </si>
  <si>
    <t>Mostreig de macroinvertebrats i diatomees</t>
  </si>
  <si>
    <t>Mostra</t>
  </si>
  <si>
    <t>Determinació taxonòmica invertebrats, entrada de dades</t>
  </si>
  <si>
    <t>Determinació taxonòmica diatomees, càlcul d'índexs, entrada de dades</t>
  </si>
  <si>
    <t>Càlcul d'índexs i paràmetres de camp (IHF, hidrologia)</t>
  </si>
  <si>
    <t>Subtotal (costos directes)</t>
  </si>
  <si>
    <t>6% Benefici industrial</t>
  </si>
  <si>
    <t>6% Despeses generals</t>
  </si>
  <si>
    <t>Costos indirectes</t>
  </si>
  <si>
    <t>TOTAL (sense IVA)</t>
  </si>
  <si>
    <t>Import OFERTAT</t>
  </si>
  <si>
    <t>Preu unitari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</si>
</sst>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_€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BFBFBF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BFBFBF"/>
      </bottom>
      <diagonal/>
    </border>
    <border>
      <left/>
      <right/>
      <top style="thin">
        <color indexed="64"/>
      </top>
      <bottom style="thin">
        <color rgb="FFBFBFB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4" fillId="5" borderId="16" xfId="0" applyNumberFormat="1" applyFont="1" applyFill="1" applyBorder="1" applyProtection="1">
      <protection locked="0"/>
    </xf>
    <xf numFmtId="164" fontId="4" fillId="5" borderId="17" xfId="0" applyNumberFormat="1" applyFont="1" applyFill="1" applyBorder="1" applyProtection="1">
      <protection locked="0"/>
    </xf>
    <xf numFmtId="164" fontId="4" fillId="6" borderId="18" xfId="0" applyNumberFormat="1" applyFont="1" applyFill="1" applyBorder="1" applyProtection="1">
      <protection locked="0"/>
    </xf>
    <xf numFmtId="0" fontId="5" fillId="0" borderId="9" xfId="0" applyFont="1" applyBorder="1" applyProtection="1"/>
    <xf numFmtId="0" fontId="4" fillId="0" borderId="10" xfId="0" applyFont="1" applyBorder="1" applyProtection="1"/>
    <xf numFmtId="164" fontId="4" fillId="0" borderId="10" xfId="0" applyNumberFormat="1" applyFont="1" applyBorder="1" applyProtection="1"/>
    <xf numFmtId="164" fontId="2" fillId="0" borderId="11" xfId="0" applyNumberFormat="1" applyFont="1" applyBorder="1" applyProtection="1"/>
    <xf numFmtId="165" fontId="2" fillId="0" borderId="11" xfId="0" applyNumberFormat="1" applyFont="1" applyBorder="1" applyProtection="1"/>
    <xf numFmtId="0" fontId="0" fillId="0" borderId="0" xfId="0" applyProtection="1"/>
    <xf numFmtId="0" fontId="4" fillId="0" borderId="12" xfId="0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4" fontId="4" fillId="0" borderId="6" xfId="0" applyNumberFormat="1" applyFont="1" applyBorder="1" applyProtection="1"/>
    <xf numFmtId="165" fontId="4" fillId="0" borderId="6" xfId="0" applyNumberFormat="1" applyFont="1" applyBorder="1" applyProtection="1"/>
    <xf numFmtId="0" fontId="6" fillId="0" borderId="12" xfId="0" applyFont="1" applyBorder="1" applyProtection="1"/>
    <xf numFmtId="0" fontId="6" fillId="0" borderId="0" xfId="0" applyFont="1" applyProtection="1"/>
    <xf numFmtId="164" fontId="6" fillId="0" borderId="0" xfId="0" applyNumberFormat="1" applyFont="1" applyProtection="1"/>
    <xf numFmtId="164" fontId="6" fillId="0" borderId="6" xfId="0" applyNumberFormat="1" applyFont="1" applyBorder="1" applyProtection="1"/>
    <xf numFmtId="165" fontId="6" fillId="0" borderId="6" xfId="0" applyNumberFormat="1" applyFont="1" applyBorder="1" applyProtection="1"/>
    <xf numFmtId="0" fontId="5" fillId="0" borderId="13" xfId="0" applyFont="1" applyBorder="1" applyProtection="1"/>
    <xf numFmtId="0" fontId="4" fillId="0" borderId="14" xfId="0" applyFont="1" applyBorder="1" applyProtection="1"/>
    <xf numFmtId="164" fontId="4" fillId="0" borderId="14" xfId="0" applyNumberFormat="1" applyFont="1" applyBorder="1" applyProtection="1"/>
    <xf numFmtId="164" fontId="2" fillId="0" borderId="15" xfId="0" applyNumberFormat="1" applyFont="1" applyBorder="1" applyProtection="1"/>
    <xf numFmtId="165" fontId="7" fillId="0" borderId="15" xfId="0" applyNumberFormat="1" applyFont="1" applyBorder="1" applyProtection="1"/>
    <xf numFmtId="165" fontId="0" fillId="0" borderId="0" xfId="0" applyNumberFormat="1" applyProtection="1"/>
    <xf numFmtId="165" fontId="4" fillId="3" borderId="6" xfId="0" applyNumberFormat="1" applyFont="1" applyFill="1" applyBorder="1" applyProtection="1"/>
    <xf numFmtId="0" fontId="4" fillId="4" borderId="7" xfId="0" applyFont="1" applyFill="1" applyBorder="1" applyAlignment="1" applyProtection="1">
      <alignment horizontal="left" indent="2"/>
    </xf>
    <xf numFmtId="0" fontId="4" fillId="4" borderId="8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wrapText="1"/>
    </xf>
    <xf numFmtId="0" fontId="4" fillId="4" borderId="7" xfId="0" applyFont="1" applyFill="1" applyBorder="1" applyAlignment="1" applyProtection="1">
      <alignment horizontal="left" vertical="center" indent="2"/>
    </xf>
    <xf numFmtId="0" fontId="2" fillId="3" borderId="7" xfId="0" applyFont="1" applyFill="1" applyBorder="1" applyProtection="1"/>
    <xf numFmtId="0" fontId="4" fillId="3" borderId="8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horizontal="center"/>
    </xf>
    <xf numFmtId="164" fontId="4" fillId="3" borderId="0" xfId="0" applyNumberFormat="1" applyFont="1" applyFill="1" applyAlignment="1" applyProtection="1">
      <alignment wrapText="1"/>
    </xf>
    <xf numFmtId="164" fontId="4" fillId="3" borderId="6" xfId="0" applyNumberFormat="1" applyFont="1" applyFill="1" applyBorder="1" applyProtection="1"/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Protection="1"/>
    <xf numFmtId="0" fontId="3" fillId="3" borderId="5" xfId="0" applyFont="1" applyFill="1" applyBorder="1" applyAlignment="1" applyProtection="1">
      <alignment horizontal="left"/>
    </xf>
    <xf numFmtId="0" fontId="4" fillId="3" borderId="0" xfId="0" applyFont="1" applyFill="1" applyProtection="1"/>
    <xf numFmtId="6" fontId="4" fillId="3" borderId="0" xfId="0" applyNumberFormat="1" applyFont="1" applyFill="1" applyAlignment="1" applyProtection="1">
      <alignment wrapText="1"/>
    </xf>
    <xf numFmtId="0" fontId="4" fillId="3" borderId="6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90E9-5745-440E-926D-1919BD08FD72}">
  <dimension ref="A2:G12"/>
  <sheetViews>
    <sheetView tabSelected="1" workbookViewId="0">
      <selection activeCell="F26" sqref="F26"/>
    </sheetView>
  </sheetViews>
  <sheetFormatPr defaultColWidth="8.85546875" defaultRowHeight="15" x14ac:dyDescent="0.25"/>
  <cols>
    <col min="1" max="1" width="66.140625" style="9" bestFit="1" customWidth="1"/>
    <col min="2" max="2" width="14.7109375" style="9" bestFit="1" customWidth="1"/>
    <col min="3" max="3" width="6.7109375" style="9" bestFit="1" customWidth="1"/>
    <col min="4" max="4" width="7.28515625" style="9" bestFit="1" customWidth="1"/>
    <col min="5" max="5" width="10.5703125" style="9" bestFit="1" customWidth="1"/>
    <col min="6" max="6" width="15" style="9" customWidth="1"/>
    <col min="7" max="7" width="19.85546875" style="25" customWidth="1"/>
    <col min="8" max="16384" width="8.85546875" style="9"/>
  </cols>
  <sheetData>
    <row r="2" spans="1:7" ht="38.25" x14ac:dyDescent="0.25">
      <c r="A2" s="37" t="s">
        <v>0</v>
      </c>
      <c r="B2" s="38" t="s">
        <v>1</v>
      </c>
      <c r="C2" s="39" t="s">
        <v>2</v>
      </c>
      <c r="D2" s="39" t="s">
        <v>3</v>
      </c>
      <c r="E2" s="39" t="s">
        <v>4</v>
      </c>
      <c r="F2" s="39" t="s">
        <v>18</v>
      </c>
      <c r="G2" s="40" t="s">
        <v>17</v>
      </c>
    </row>
    <row r="3" spans="1:7" x14ac:dyDescent="0.25">
      <c r="A3" s="41" t="s">
        <v>5</v>
      </c>
      <c r="B3" s="42" t="s">
        <v>6</v>
      </c>
      <c r="C3" s="43"/>
      <c r="D3" s="44"/>
      <c r="E3" s="45"/>
      <c r="F3" s="45"/>
      <c r="G3" s="26"/>
    </row>
    <row r="4" spans="1:7" x14ac:dyDescent="0.25">
      <c r="A4" s="27" t="s">
        <v>7</v>
      </c>
      <c r="B4" s="28" t="s">
        <v>8</v>
      </c>
      <c r="C4" s="29">
        <v>30</v>
      </c>
      <c r="D4" s="30">
        <v>272.79999999999995</v>
      </c>
      <c r="E4" s="13">
        <v>8183.9999999999982</v>
      </c>
      <c r="F4" s="1"/>
      <c r="G4" s="14">
        <f>C4*F4</f>
        <v>0</v>
      </c>
    </row>
    <row r="5" spans="1:7" x14ac:dyDescent="0.25">
      <c r="A5" s="31" t="s">
        <v>9</v>
      </c>
      <c r="B5" s="28" t="s">
        <v>8</v>
      </c>
      <c r="C5" s="29">
        <v>30</v>
      </c>
      <c r="D5" s="30">
        <v>414.69999999999993</v>
      </c>
      <c r="E5" s="13">
        <v>12440.999999999998</v>
      </c>
      <c r="F5" s="2"/>
      <c r="G5" s="14">
        <f t="shared" ref="G5:G7" si="0">C5*F5</f>
        <v>0</v>
      </c>
    </row>
    <row r="6" spans="1:7" x14ac:dyDescent="0.25">
      <c r="A6" s="31" t="s">
        <v>10</v>
      </c>
      <c r="B6" s="28" t="s">
        <v>8</v>
      </c>
      <c r="C6" s="29">
        <v>30</v>
      </c>
      <c r="D6" s="30">
        <v>484.29999999999995</v>
      </c>
      <c r="E6" s="13">
        <v>14528.999999999998</v>
      </c>
      <c r="F6" s="2"/>
      <c r="G6" s="14">
        <f t="shared" si="0"/>
        <v>0</v>
      </c>
    </row>
    <row r="7" spans="1:7" ht="15.75" thickBot="1" x14ac:dyDescent="0.3">
      <c r="A7" s="32" t="s">
        <v>11</v>
      </c>
      <c r="B7" s="33" t="s">
        <v>6</v>
      </c>
      <c r="C7" s="34">
        <v>30</v>
      </c>
      <c r="D7" s="35">
        <v>23.2</v>
      </c>
      <c r="E7" s="36">
        <v>696</v>
      </c>
      <c r="F7" s="3"/>
      <c r="G7" s="26">
        <f t="shared" si="0"/>
        <v>0</v>
      </c>
    </row>
    <row r="8" spans="1:7" ht="16.5" thickBot="1" x14ac:dyDescent="0.3">
      <c r="A8" s="4" t="s">
        <v>12</v>
      </c>
      <c r="B8" s="5"/>
      <c r="C8" s="5"/>
      <c r="D8" s="6"/>
      <c r="E8" s="7">
        <v>35849.999999999993</v>
      </c>
      <c r="F8" s="7"/>
      <c r="G8" s="8">
        <f>SUM(G4:G7)</f>
        <v>0</v>
      </c>
    </row>
    <row r="9" spans="1:7" x14ac:dyDescent="0.25">
      <c r="A9" s="10" t="s">
        <v>13</v>
      </c>
      <c r="B9" s="11"/>
      <c r="C9" s="11"/>
      <c r="D9" s="12"/>
      <c r="E9" s="13">
        <v>2150.9999999999995</v>
      </c>
      <c r="F9" s="13"/>
      <c r="G9" s="14">
        <f>G8*0.06</f>
        <v>0</v>
      </c>
    </row>
    <row r="10" spans="1:7" x14ac:dyDescent="0.25">
      <c r="A10" s="10" t="s">
        <v>14</v>
      </c>
      <c r="B10" s="11"/>
      <c r="C10" s="11"/>
      <c r="D10" s="12"/>
      <c r="E10" s="13">
        <v>2150.9999999999995</v>
      </c>
      <c r="F10" s="13"/>
      <c r="G10" s="14">
        <f>G9</f>
        <v>0</v>
      </c>
    </row>
    <row r="11" spans="1:7" ht="15.75" thickBot="1" x14ac:dyDescent="0.3">
      <c r="A11" s="15" t="s">
        <v>15</v>
      </c>
      <c r="B11" s="16"/>
      <c r="C11" s="16"/>
      <c r="D11" s="17"/>
      <c r="E11" s="18">
        <v>4301.9999999999991</v>
      </c>
      <c r="F11" s="18"/>
      <c r="G11" s="19">
        <f>SUM(G9:G10)</f>
        <v>0</v>
      </c>
    </row>
    <row r="12" spans="1:7" ht="18.75" x14ac:dyDescent="0.3">
      <c r="A12" s="20" t="s">
        <v>16</v>
      </c>
      <c r="B12" s="21"/>
      <c r="C12" s="21"/>
      <c r="D12" s="22"/>
      <c r="E12" s="23">
        <v>40151.999999999993</v>
      </c>
      <c r="F12" s="23"/>
      <c r="G12" s="24">
        <f>G8+G11</f>
        <v>0</v>
      </c>
    </row>
  </sheetData>
  <sheetProtection algorithmName="SHA-512" hashValue="ceCDoBwmxmyswakk8P5nEu0OrawQlkLKSKa6NMqGzD8FcG4pcQn3ASZvTc0AFJ7VHn02Xky5EVAMflSyKp5Ypw==" saltValue="0KA70RagKyytnpgkgcW8j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Ortega, Carolina</dc:creator>
  <cp:lastModifiedBy>Febas Rodriguez, Agustin</cp:lastModifiedBy>
  <dcterms:created xsi:type="dcterms:W3CDTF">2025-05-28T18:03:56Z</dcterms:created>
  <dcterms:modified xsi:type="dcterms:W3CDTF">2025-06-23T11:08:36Z</dcterms:modified>
</cp:coreProperties>
</file>