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Andrea\2025\HSE00010_2025 Neteja edif U i seus terriotrials\plecs\"/>
    </mc:Choice>
  </mc:AlternateContent>
  <bookViews>
    <workbookView xWindow="0" yWindow="0" windowWidth="28800" windowHeight="1271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 l="1"/>
  <c r="J29" i="2"/>
  <c r="J28" i="2"/>
  <c r="J27" i="2"/>
  <c r="J26" i="2"/>
  <c r="J25" i="2"/>
  <c r="J24" i="2"/>
  <c r="J23" i="2"/>
  <c r="J22" i="2"/>
  <c r="G24" i="2" l="1"/>
  <c r="G25" i="2"/>
  <c r="G26" i="2"/>
  <c r="G27" i="2"/>
  <c r="G23" i="2"/>
  <c r="G28" i="2"/>
  <c r="G29" i="2"/>
  <c r="G30" i="2"/>
  <c r="D43" i="2" l="1"/>
  <c r="D44" i="2"/>
  <c r="G34" i="2"/>
  <c r="G35" i="2"/>
  <c r="G36" i="2"/>
  <c r="G37" i="2"/>
  <c r="J34" i="2"/>
  <c r="J35" i="2"/>
  <c r="J36" i="2"/>
  <c r="J37" i="2"/>
  <c r="G33" i="2" l="1"/>
  <c r="G38" i="2"/>
  <c r="G39" i="2"/>
  <c r="G32" i="2"/>
  <c r="J39" i="2"/>
  <c r="J33" i="2"/>
  <c r="J38" i="2"/>
  <c r="J32" i="2"/>
  <c r="D45" i="2" l="1"/>
  <c r="D42" i="2"/>
  <c r="G22" i="2"/>
  <c r="D11" i="2"/>
  <c r="D10" i="2"/>
  <c r="D9" i="2"/>
  <c r="D8" i="2"/>
  <c r="D7" i="2"/>
</calcChain>
</file>

<file path=xl/sharedStrings.xml><?xml version="1.0" encoding="utf-8"?>
<sst xmlns="http://schemas.openxmlformats.org/spreadsheetml/2006/main" count="89" uniqueCount="55">
  <si>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</si>
  <si>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</si>
  <si>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</si>
  <si>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</si>
  <si>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</si>
  <si>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</si>
  <si>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</si>
  <si>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</si>
  <si>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</si>
  <si>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</si>
  <si>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</si>
  <si>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</si>
  <si>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</si>
  <si>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</si>
  <si>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</si>
  <si>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</si>
  <si>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</si>
  <si>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</si>
  <si>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</si>
  <si>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</si>
  <si>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</si>
  <si>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</si>
  <si>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</si>
  <si>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</si>
  <si>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</si>
  <si>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</si>
  <si>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</si>
  <si>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</si>
  <si>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</si>
  <si>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Servei recurrent</t>
  </si>
  <si>
    <t>Servei sota demanda</t>
  </si>
  <si>
    <t>Preu hora netejador/a diürn:</t>
  </si>
  <si>
    <t>Preu hora netejador/a nocturn:</t>
  </si>
  <si>
    <t>Preu hora netejador/a Festiu diürn:</t>
  </si>
  <si>
    <t>Preu hora netejador/a Festiu Nocturn:</t>
  </si>
  <si>
    <t>Preu hora especialista diürn:</t>
  </si>
  <si>
    <t>Preu Hora especialista Nocturn</t>
  </si>
  <si>
    <t>Preu hora especialista Festiu diürn:</t>
  </si>
  <si>
    <t>Preu hora especialista festiu nocturn:</t>
  </si>
  <si>
    <t>Els carrets de neteja que s´utilitzaran al servei són 70% reciclables amb certificació</t>
  </si>
  <si>
    <t>Posar a disposició del servei una eina o plataforma informàtica que faciliti la comunicació i programació dels serveis</t>
  </si>
  <si>
    <t>Utilització en els centres mitjans i petits productes amb sistema tipus Ecofoam System</t>
  </si>
  <si>
    <t>Utilització de sistemes de neteja innovadors consistent en desinfecció de superfícies interiors i superfícies no porosos amb instruments de desinfecció mitjançant sistemes de vaporització (tipus esprai model Llevant o similar).</t>
  </si>
  <si>
    <t>Servei de neteja, desinfecció, desratització i desinsectació  i recollida selectiva de residus sòlids urbans de l’edifici “U” (Barcelona) al servei de neteja, desinfecció, desratització i desinsectació de les seus territorials de la Universitat Oberta de Catalunya</t>
  </si>
  <si>
    <t>HSE00010/2025</t>
  </si>
  <si>
    <t>LOT 2</t>
  </si>
  <si>
    <t>UOC Seu Territorial Lleida</t>
  </si>
  <si>
    <t>UOC Seu Territorial Madrid</t>
  </si>
  <si>
    <t>UOC Seu Territorial Palma</t>
  </si>
  <si>
    <t>UOC Seu Territorial Reus</t>
  </si>
  <si>
    <t>UOC Seu Territorial Salt</t>
  </si>
  <si>
    <t>UOC Seu Territorial Sevilla</t>
  </si>
  <si>
    <t>UOC Seu Territorial Tortosa</t>
  </si>
  <si>
    <t>UOC Seu Territorial Valencia</t>
  </si>
  <si>
    <t>Total (suma de les seus)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</si>
</sst>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
      <b/>
      <u/>
      <sz val="1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7">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0" fillId="0" borderId="0" xfId="0"/>
    <xf numFmtId="0" fontId="2" fillId="0" borderId="0" xfId="0" applyFont="1" applyBorder="1" applyAlignment="1">
      <alignment horizontal="left" vertical="center" wrapText="1"/>
    </xf>
    <xf numFmtId="164" fontId="2" fillId="0" borderId="0" xfId="0" applyNumberFormat="1" applyFont="1" applyBorder="1" applyAlignment="1" applyProtection="1">
      <alignment horizontal="center" vertical="center"/>
      <protection locked="0"/>
    </xf>
    <xf numFmtId="0" fontId="2" fillId="4" borderId="0" xfId="0" applyFont="1" applyFill="1" applyBorder="1" applyAlignment="1">
      <alignment horizontal="center" vertical="center" wrapText="1"/>
    </xf>
    <xf numFmtId="0" fontId="9" fillId="0" borderId="0" xfId="0" applyFont="1" applyAlignment="1">
      <alignment horizontal="center"/>
    </xf>
    <xf numFmtId="0" fontId="2" fillId="0" borderId="1" xfId="0" applyFont="1" applyBorder="1" applyAlignment="1" applyProtection="1">
      <alignment horizontal="left" wrapText="1"/>
    </xf>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3" fontId="2" fillId="3" borderId="1" xfId="0" applyNumberFormat="1" applyFont="1" applyFill="1" applyBorder="1" applyAlignment="1" applyProtection="1">
      <alignment horizontal="center" vertical="center"/>
      <protection locked="0"/>
    </xf>
  </cellXfs>
  <cellStyles count="1">
    <cellStyle name="Normal" xfId="0" builtinId="0"/>
  </cellStyles>
  <dxfs count="22">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103"/>
  <sheetViews>
    <sheetView tabSelected="1" topLeftCell="A4" zoomScale="130" zoomScaleNormal="130" workbookViewId="0">
      <selection activeCell="F34" sqref="F34"/>
    </sheetView>
  </sheetViews>
  <sheetFormatPr defaultColWidth="12.54296875" defaultRowHeight="15.75" customHeight="1"/>
  <cols>
    <col min="1" max="1" width="2.36328125" customWidth="1"/>
    <col min="2" max="2" width="36.08984375" customWidth="1"/>
    <col min="3" max="3" width="15.36328125" customWidth="1"/>
    <col min="4" max="5" width="16.36328125" customWidth="1"/>
    <col min="6" max="6" width="20.81640625" customWidth="1"/>
    <col min="7" max="7" width="16.54296875" customWidth="1"/>
    <col min="8" max="8" width="11.1796875" customWidth="1"/>
    <col min="9" max="9" width="22" customWidth="1"/>
    <col min="10" max="10" width="35.36328125" customWidth="1"/>
  </cols>
  <sheetData>
    <row r="3" spans="2:10" ht="13">
      <c r="B3" s="39" t="s">
        <v>0</v>
      </c>
      <c r="C3" s="40"/>
      <c r="D3" s="40"/>
      <c r="E3" s="40"/>
      <c r="F3" s="40"/>
      <c r="G3" s="40"/>
      <c r="H3" s="40"/>
      <c r="I3" s="40"/>
      <c r="J3" s="40"/>
    </row>
    <row r="4" spans="2:10" ht="13">
      <c r="B4" s="39" t="s">
        <v>1</v>
      </c>
      <c r="C4" s="40"/>
      <c r="D4" s="40"/>
      <c r="E4" s="40"/>
      <c r="F4" s="40"/>
      <c r="G4" s="40"/>
      <c r="H4" s="40"/>
      <c r="I4" s="40"/>
      <c r="J4" s="40"/>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200.5">
      <c r="B12" s="13" t="s">
        <v>14</v>
      </c>
      <c r="C12" s="36" t="s">
        <v>43</v>
      </c>
      <c r="D12" s="14"/>
      <c r="E12" s="2"/>
      <c r="F12" s="2"/>
      <c r="G12" s="2"/>
      <c r="H12" s="2"/>
      <c r="I12" s="1"/>
    </row>
    <row r="13" spans="2:10" ht="13">
      <c r="B13" s="13" t="s">
        <v>15</v>
      </c>
      <c r="C13" s="36" t="s">
        <v>44</v>
      </c>
      <c r="D13" s="14"/>
      <c r="E13" s="2"/>
      <c r="F13" s="2"/>
      <c r="G13" s="2"/>
      <c r="H13" s="2"/>
      <c r="I13" s="1"/>
    </row>
    <row r="14" spans="2:10" ht="15.75" customHeight="1">
      <c r="B14" s="2"/>
      <c r="C14" s="2"/>
      <c r="D14" s="2"/>
      <c r="E14" s="2"/>
      <c r="F14" s="2"/>
      <c r="G14" s="2"/>
      <c r="H14" s="2"/>
      <c r="I14" s="1"/>
    </row>
    <row r="15" spans="2:10" ht="53.15" customHeight="1">
      <c r="B15" s="41" t="s">
        <v>26</v>
      </c>
      <c r="C15" s="41"/>
      <c r="D15" s="41"/>
      <c r="E15" s="41"/>
      <c r="F15" s="41"/>
      <c r="G15" s="41"/>
      <c r="H15" s="41"/>
    </row>
    <row r="16" spans="2:10" ht="13">
      <c r="B16" s="3"/>
    </row>
    <row r="17" spans="2:10" ht="14">
      <c r="B17" s="15"/>
    </row>
    <row r="18" spans="2:10" ht="13">
      <c r="B18" s="3"/>
    </row>
    <row r="19" spans="2:10" ht="13">
      <c r="B19" s="35" t="s">
        <v>45</v>
      </c>
      <c r="C19" s="42" t="s">
        <v>16</v>
      </c>
      <c r="D19" s="43"/>
      <c r="E19" s="44"/>
      <c r="F19" s="45" t="s">
        <v>17</v>
      </c>
      <c r="G19" s="43"/>
      <c r="H19" s="43"/>
      <c r="I19" s="44"/>
    </row>
    <row r="20" spans="2:10" ht="41" customHeight="1">
      <c r="B20" s="16" t="s">
        <v>2</v>
      </c>
      <c r="C20" s="17" t="s">
        <v>18</v>
      </c>
      <c r="D20" s="26" t="s">
        <v>19</v>
      </c>
      <c r="E20" s="17" t="s">
        <v>20</v>
      </c>
      <c r="F20" s="17" t="s">
        <v>21</v>
      </c>
      <c r="G20" s="17" t="s">
        <v>20</v>
      </c>
      <c r="H20" s="17" t="s">
        <v>22</v>
      </c>
      <c r="I20" s="17" t="s">
        <v>23</v>
      </c>
      <c r="J20" s="17" t="s">
        <v>3</v>
      </c>
    </row>
    <row r="21" spans="2:10" ht="13">
      <c r="B21" s="16" t="s">
        <v>29</v>
      </c>
      <c r="C21" s="17"/>
      <c r="D21" s="26"/>
      <c r="E21" s="17"/>
      <c r="F21" s="17"/>
      <c r="G21" s="17"/>
      <c r="H21" s="17"/>
      <c r="I21" s="17"/>
      <c r="J21" s="17"/>
    </row>
    <row r="22" spans="2:10" ht="35.5" customHeight="1">
      <c r="B22" s="27" t="s">
        <v>46</v>
      </c>
      <c r="C22" s="6" t="s">
        <v>27</v>
      </c>
      <c r="D22" s="18">
        <v>8508.4500000000007</v>
      </c>
      <c r="E22" s="19" t="s">
        <v>28</v>
      </c>
      <c r="F22" s="22"/>
      <c r="G22" s="19" t="str">
        <f t="shared" ref="G22:G30" si="2">E22</f>
        <v>€</v>
      </c>
      <c r="H22" s="22"/>
      <c r="I22" s="22"/>
      <c r="J22" s="7" t="str">
        <f t="shared" ref="J22:J30"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2:10" s="31" customFormat="1" ht="35.5" customHeight="1">
      <c r="B23" s="27" t="s">
        <v>47</v>
      </c>
      <c r="C23" s="6" t="s">
        <v>27</v>
      </c>
      <c r="D23" s="18">
        <v>16616.560000000001</v>
      </c>
      <c r="E23" s="19" t="s">
        <v>28</v>
      </c>
      <c r="F23" s="22"/>
      <c r="G23" s="19" t="str">
        <f t="shared" ref="G23:G26" si="4">E23</f>
        <v>€</v>
      </c>
      <c r="H23" s="22"/>
      <c r="I23" s="22"/>
      <c r="J23" s="7" t="str">
        <f t="shared" si="3"/>
        <v>Pendent incloure import ofertat.S'han d'informar tots els conceptes que componen l'oferta</v>
      </c>
    </row>
    <row r="24" spans="2:10" s="31" customFormat="1" ht="35.5" customHeight="1">
      <c r="B24" s="27" t="s">
        <v>48</v>
      </c>
      <c r="C24" s="6" t="s">
        <v>27</v>
      </c>
      <c r="D24" s="18">
        <v>6000</v>
      </c>
      <c r="E24" s="19" t="s">
        <v>28</v>
      </c>
      <c r="F24" s="46"/>
      <c r="G24" s="19" t="str">
        <f t="shared" si="4"/>
        <v>€</v>
      </c>
      <c r="H24" s="22"/>
      <c r="I24" s="22"/>
      <c r="J24" s="7" t="str">
        <f t="shared" si="3"/>
        <v>Pendent incloure import ofertat.S'han d'informar tots els conceptes que componen l'oferta</v>
      </c>
    </row>
    <row r="25" spans="2:10" s="31" customFormat="1" ht="35.5" customHeight="1">
      <c r="B25" s="27" t="s">
        <v>49</v>
      </c>
      <c r="C25" s="6" t="s">
        <v>27</v>
      </c>
      <c r="D25" s="18">
        <v>5100</v>
      </c>
      <c r="E25" s="19" t="s">
        <v>28</v>
      </c>
      <c r="F25" s="22"/>
      <c r="G25" s="19" t="str">
        <f t="shared" ref="G25" si="5">E25</f>
        <v>€</v>
      </c>
      <c r="H25" s="22"/>
      <c r="I25" s="22"/>
      <c r="J25" s="7" t="str">
        <f t="shared" si="3"/>
        <v>Pendent incloure import ofertat.S'han d'informar tots els conceptes que componen l'oferta</v>
      </c>
    </row>
    <row r="26" spans="2:10" s="31" customFormat="1" ht="35.5" customHeight="1">
      <c r="B26" s="27" t="s">
        <v>50</v>
      </c>
      <c r="C26" s="6" t="s">
        <v>27</v>
      </c>
      <c r="D26" s="18">
        <v>8470.49</v>
      </c>
      <c r="E26" s="19" t="s">
        <v>28</v>
      </c>
      <c r="F26" s="22"/>
      <c r="G26" s="19" t="str">
        <f t="shared" si="4"/>
        <v>€</v>
      </c>
      <c r="H26" s="22"/>
      <c r="I26" s="22"/>
      <c r="J26" s="7" t="str">
        <f t="shared" si="3"/>
        <v>Pendent incloure import ofertat.S'han d'informar tots els conceptes que componen l'oferta</v>
      </c>
    </row>
    <row r="27" spans="2:10" s="31" customFormat="1" ht="35.5" customHeight="1">
      <c r="B27" s="27" t="s">
        <v>51</v>
      </c>
      <c r="C27" s="6" t="s">
        <v>27</v>
      </c>
      <c r="D27" s="18">
        <v>6702.76</v>
      </c>
      <c r="E27" s="19" t="s">
        <v>28</v>
      </c>
      <c r="F27" s="22"/>
      <c r="G27" s="19" t="str">
        <f t="shared" ref="G27" si="6">E27</f>
        <v>€</v>
      </c>
      <c r="H27" s="22"/>
      <c r="I27" s="22"/>
      <c r="J27" s="7" t="str">
        <f t="shared" si="3"/>
        <v>Pendent incloure import ofertat.S'han d'informar tots els conceptes que componen l'oferta</v>
      </c>
    </row>
    <row r="28" spans="2:10" s="31" customFormat="1" ht="35.5" customHeight="1">
      <c r="B28" s="27" t="s">
        <v>52</v>
      </c>
      <c r="C28" s="6" t="s">
        <v>27</v>
      </c>
      <c r="D28" s="18">
        <v>7347.36</v>
      </c>
      <c r="E28" s="19" t="s">
        <v>28</v>
      </c>
      <c r="F28" s="22"/>
      <c r="G28" s="19" t="str">
        <f t="shared" si="2"/>
        <v>€</v>
      </c>
      <c r="H28" s="22"/>
      <c r="I28" s="22"/>
      <c r="J28" s="7" t="str">
        <f t="shared" si="3"/>
        <v>Pendent incloure import ofertat.S'han d'informar tots els conceptes que componen l'oferta</v>
      </c>
    </row>
    <row r="29" spans="2:10" s="31" customFormat="1" ht="35.5" customHeight="1">
      <c r="B29" s="27" t="s">
        <v>53</v>
      </c>
      <c r="C29" s="6" t="s">
        <v>27</v>
      </c>
      <c r="D29" s="18">
        <v>5054.38</v>
      </c>
      <c r="E29" s="19" t="s">
        <v>28</v>
      </c>
      <c r="F29" s="22"/>
      <c r="G29" s="19" t="str">
        <f t="shared" ref="G29" si="7">E29</f>
        <v>€</v>
      </c>
      <c r="H29" s="22"/>
      <c r="I29" s="22"/>
      <c r="J29" s="7" t="str">
        <f t="shared" si="3"/>
        <v>Pendent incloure import ofertat.S'han d'informar tots els conceptes que componen l'oferta</v>
      </c>
    </row>
    <row r="30" spans="2:10" s="31" customFormat="1" ht="35.5" customHeight="1">
      <c r="B30" s="27" t="s">
        <v>54</v>
      </c>
      <c r="C30" s="6" t="s">
        <v>27</v>
      </c>
      <c r="D30" s="18">
        <v>63800</v>
      </c>
      <c r="E30" s="19" t="s">
        <v>28</v>
      </c>
      <c r="F30" s="22"/>
      <c r="G30" s="19" t="str">
        <f t="shared" si="2"/>
        <v>€</v>
      </c>
      <c r="H30" s="22"/>
      <c r="I30" s="22"/>
      <c r="J30" s="7" t="str">
        <f t="shared" si="3"/>
        <v>Pendent incloure import ofertat.S'han d'informar tots els conceptes que componen l'oferta</v>
      </c>
    </row>
    <row r="31" spans="2:10" ht="13">
      <c r="B31" s="16" t="s">
        <v>30</v>
      </c>
      <c r="C31" s="17"/>
      <c r="D31" s="26"/>
      <c r="E31" s="17"/>
      <c r="F31" s="17"/>
      <c r="G31" s="17"/>
      <c r="H31" s="17"/>
      <c r="I31" s="17"/>
      <c r="J31" s="17"/>
    </row>
    <row r="32" spans="2:10" s="28" customFormat="1" ht="37.5">
      <c r="B32" s="27" t="s">
        <v>31</v>
      </c>
      <c r="C32" s="6" t="s">
        <v>27</v>
      </c>
      <c r="D32" s="18">
        <v>19.809999999999999</v>
      </c>
      <c r="E32" s="19" t="s">
        <v>28</v>
      </c>
      <c r="F32" s="22"/>
      <c r="G32" s="19" t="str">
        <f t="shared" ref="G32:G39" si="8">E32</f>
        <v>€</v>
      </c>
      <c r="H32" s="22"/>
      <c r="I32" s="22"/>
      <c r="J32" s="7" t="str">
        <f t="shared" ref="J32:J39" si="9">IF(F32="","Pendent incloure import ofertat.S'han d'informar tots els conceptes que componen l'oferta",IF(C32="Preu (€)",IF(F32&gt;D32,"L'import indicat supera el preu màxim admès. Aquest fet suposarà l'exclusió del procediment de licitació",""),IF(C32="Percentatge (%) de recàrrec",IF(F32&gt;D32,"El percentatge indicat supera el percentatge màxim admès. Aquest fet suposarà l'exclusió del procediment de licitació",""),(IF(C32="Percentatge (%) de descompte",IF(F32&lt;D32,"El percentatge indicat és inferior al percentatge mínim admès. Aquest fet suposarà l'exclusió del procediment de licitació",""),IF(F32="","Pendent incloure import ofertat.S'han d'informar tots els conceptes que componen l'oferta",IF(C32="Preu ($)",IF(F32&gt;D32,"L'import indicat supera el preu màxim admès. Aquest fet suposarà l'exclusió del procediment de licitació",""))))))))</f>
        <v>Pendent incloure import ofertat.S'han d'informar tots els conceptes que componen l'oferta</v>
      </c>
    </row>
    <row r="33" spans="2:10" s="28" customFormat="1" ht="37.5">
      <c r="B33" s="27" t="s">
        <v>32</v>
      </c>
      <c r="C33" s="6" t="s">
        <v>27</v>
      </c>
      <c r="D33" s="18">
        <v>23.38</v>
      </c>
      <c r="E33" s="19" t="s">
        <v>28</v>
      </c>
      <c r="F33" s="22"/>
      <c r="G33" s="19" t="str">
        <f t="shared" si="8"/>
        <v>€</v>
      </c>
      <c r="H33" s="22"/>
      <c r="I33" s="22"/>
      <c r="J33" s="7" t="str">
        <f t="shared" si="9"/>
        <v>Pendent incloure import ofertat.S'han d'informar tots els conceptes que componen l'oferta</v>
      </c>
    </row>
    <row r="34" spans="2:10" s="30" customFormat="1" ht="37" customHeight="1">
      <c r="B34" s="27" t="s">
        <v>33</v>
      </c>
      <c r="C34" s="6" t="s">
        <v>27</v>
      </c>
      <c r="D34" s="18">
        <v>28.04</v>
      </c>
      <c r="E34" s="19" t="s">
        <v>28</v>
      </c>
      <c r="F34" s="22"/>
      <c r="G34" s="19" t="str">
        <f t="shared" si="8"/>
        <v>€</v>
      </c>
      <c r="H34" s="22"/>
      <c r="I34" s="22"/>
      <c r="J34" s="7" t="str">
        <f t="shared" si="9"/>
        <v>Pendent incloure import ofertat.S'han d'informar tots els conceptes que componen l'oferta</v>
      </c>
    </row>
    <row r="35" spans="2:10" s="30" customFormat="1" ht="37" customHeight="1">
      <c r="B35" s="27" t="s">
        <v>34</v>
      </c>
      <c r="C35" s="6" t="s">
        <v>27</v>
      </c>
      <c r="D35" s="18">
        <v>35.06</v>
      </c>
      <c r="E35" s="19" t="s">
        <v>28</v>
      </c>
      <c r="F35" s="22"/>
      <c r="G35" s="19" t="str">
        <f t="shared" si="8"/>
        <v>€</v>
      </c>
      <c r="H35" s="22"/>
      <c r="I35" s="22"/>
      <c r="J35" s="7" t="str">
        <f t="shared" si="9"/>
        <v>Pendent incloure import ofertat.S'han d'informar tots els conceptes que componen l'oferta</v>
      </c>
    </row>
    <row r="36" spans="2:10" s="30" customFormat="1" ht="37" customHeight="1">
      <c r="B36" s="27" t="s">
        <v>35</v>
      </c>
      <c r="C36" s="6" t="s">
        <v>27</v>
      </c>
      <c r="D36" s="18">
        <v>19.940000000000001</v>
      </c>
      <c r="E36" s="19" t="s">
        <v>28</v>
      </c>
      <c r="F36" s="22"/>
      <c r="G36" s="19" t="str">
        <f t="shared" si="8"/>
        <v>€</v>
      </c>
      <c r="H36" s="22"/>
      <c r="I36" s="22"/>
      <c r="J36" s="7" t="str">
        <f t="shared" si="9"/>
        <v>Pendent incloure import ofertat.S'han d'informar tots els conceptes que componen l'oferta</v>
      </c>
    </row>
    <row r="37" spans="2:10" s="30" customFormat="1" ht="37" customHeight="1">
      <c r="B37" s="27" t="s">
        <v>36</v>
      </c>
      <c r="C37" s="6" t="s">
        <v>27</v>
      </c>
      <c r="D37" s="18">
        <v>24.93</v>
      </c>
      <c r="E37" s="19" t="s">
        <v>28</v>
      </c>
      <c r="F37" s="22"/>
      <c r="G37" s="19" t="str">
        <f t="shared" si="8"/>
        <v>€</v>
      </c>
      <c r="H37" s="22"/>
      <c r="I37" s="22"/>
      <c r="J37" s="7" t="str">
        <f t="shared" si="9"/>
        <v>Pendent incloure import ofertat.S'han d'informar tots els conceptes que componen l'oferta</v>
      </c>
    </row>
    <row r="38" spans="2:10" s="28" customFormat="1" ht="34" customHeight="1">
      <c r="B38" s="27" t="s">
        <v>37</v>
      </c>
      <c r="C38" s="6" t="s">
        <v>27</v>
      </c>
      <c r="D38" s="18">
        <v>29.91</v>
      </c>
      <c r="E38" s="19" t="s">
        <v>28</v>
      </c>
      <c r="F38" s="22"/>
      <c r="G38" s="19" t="str">
        <f t="shared" si="8"/>
        <v>€</v>
      </c>
      <c r="H38" s="22"/>
      <c r="I38" s="22"/>
      <c r="J38" s="7" t="str">
        <f t="shared" si="9"/>
        <v>Pendent incloure import ofertat.S'han d'informar tots els conceptes que componen l'oferta</v>
      </c>
    </row>
    <row r="39" spans="2:10" s="28" customFormat="1" ht="22" customHeight="1">
      <c r="B39" s="27" t="s">
        <v>38</v>
      </c>
      <c r="C39" s="6" t="s">
        <v>27</v>
      </c>
      <c r="D39" s="18">
        <v>37.39</v>
      </c>
      <c r="E39" s="19" t="s">
        <v>28</v>
      </c>
      <c r="F39" s="22"/>
      <c r="G39" s="19" t="str">
        <f t="shared" si="8"/>
        <v>€</v>
      </c>
      <c r="H39" s="22"/>
      <c r="I39" s="22"/>
      <c r="J39" s="7" t="str">
        <f t="shared" si="9"/>
        <v>Pendent incloure import ofertat.S'han d'informar tots els conceptes que componen l'oferta</v>
      </c>
    </row>
    <row r="40" spans="2:10" s="28" customFormat="1" ht="19.5" customHeight="1">
      <c r="B40"/>
      <c r="C40"/>
      <c r="D40"/>
      <c r="E40"/>
      <c r="F40"/>
      <c r="G40"/>
      <c r="H40"/>
      <c r="I40"/>
      <c r="J40"/>
    </row>
    <row r="41" spans="2:10" s="28" customFormat="1" ht="16.5" customHeight="1">
      <c r="B41" s="4" t="s">
        <v>24</v>
      </c>
      <c r="C41" s="5" t="s">
        <v>25</v>
      </c>
      <c r="D41" s="5" t="s">
        <v>8</v>
      </c>
      <c r="E41"/>
      <c r="F41"/>
      <c r="G41"/>
      <c r="H41"/>
      <c r="I41"/>
      <c r="J41"/>
    </row>
    <row r="42" spans="2:10" s="28" customFormat="1" ht="25">
      <c r="B42" s="29" t="s">
        <v>39</v>
      </c>
      <c r="C42" s="25"/>
      <c r="D42" s="20" t="str">
        <f t="shared" ref="D42:D45" si="10">IF(C42="","Pendent resposta","")</f>
        <v>Pendent resposta</v>
      </c>
      <c r="E42"/>
      <c r="F42"/>
      <c r="G42"/>
      <c r="H42"/>
      <c r="I42"/>
      <c r="J42"/>
    </row>
    <row r="43" spans="2:10" s="30" customFormat="1" ht="37.5">
      <c r="B43" s="29" t="s">
        <v>40</v>
      </c>
      <c r="C43" s="25"/>
      <c r="D43" s="20" t="str">
        <f t="shared" si="10"/>
        <v>Pendent resposta</v>
      </c>
    </row>
    <row r="44" spans="2:10" s="30" customFormat="1" ht="37.5">
      <c r="B44" s="29" t="s">
        <v>41</v>
      </c>
      <c r="C44" s="25"/>
      <c r="D44" s="20" t="str">
        <f t="shared" si="10"/>
        <v>Pendent resposta</v>
      </c>
    </row>
    <row r="45" spans="2:10" s="28" customFormat="1" ht="75">
      <c r="B45" s="29" t="s">
        <v>42</v>
      </c>
      <c r="C45" s="25"/>
      <c r="D45" s="20" t="str">
        <f t="shared" si="10"/>
        <v>Pendent resposta</v>
      </c>
      <c r="E45"/>
      <c r="F45"/>
      <c r="G45"/>
      <c r="H45"/>
      <c r="I45"/>
      <c r="J45"/>
    </row>
    <row r="46" spans="2:10" s="30" customFormat="1" ht="12.5">
      <c r="B46" s="32"/>
      <c r="C46" s="33"/>
      <c r="D46" s="34"/>
    </row>
    <row r="47" spans="2:10" s="30" customFormat="1" ht="12.5">
      <c r="B47" s="32"/>
      <c r="C47" s="33"/>
      <c r="D47" s="33"/>
    </row>
    <row r="48" spans="2:10" s="30" customFormat="1" ht="12.5">
      <c r="B48" s="32"/>
      <c r="C48" s="33"/>
      <c r="D48" s="34"/>
    </row>
    <row r="49" spans="2:10" s="30" customFormat="1" ht="12.5">
      <c r="B49" s="32"/>
      <c r="C49" s="33"/>
    </row>
    <row r="50" spans="2:10" s="28" customFormat="1" ht="19" customHeight="1">
      <c r="B50" s="8"/>
      <c r="C50"/>
      <c r="D50"/>
      <c r="E50"/>
      <c r="F50"/>
      <c r="G50"/>
      <c r="H50"/>
      <c r="I50"/>
      <c r="J50"/>
    </row>
    <row r="51" spans="2:10" s="28" customFormat="1" ht="20.5" customHeight="1">
      <c r="B51" s="21" t="s">
        <v>4</v>
      </c>
      <c r="C51"/>
      <c r="D51"/>
      <c r="E51"/>
      <c r="F51"/>
      <c r="G51"/>
      <c r="H51"/>
      <c r="I51"/>
      <c r="J51"/>
    </row>
    <row r="52" spans="2:10" s="28" customFormat="1" ht="29" customHeight="1">
      <c r="B52" s="8"/>
      <c r="C52"/>
      <c r="D52"/>
      <c r="E52"/>
      <c r="F52"/>
      <c r="G52"/>
      <c r="H52"/>
      <c r="I52"/>
      <c r="J52"/>
    </row>
    <row r="53" spans="2:10" s="28" customFormat="1" ht="21" customHeight="1">
      <c r="B53" s="37" t="s">
        <v>5</v>
      </c>
      <c r="C53" s="38"/>
      <c r="D53" s="38"/>
      <c r="E53" s="38"/>
      <c r="F53" s="38"/>
      <c r="G53" s="38"/>
      <c r="H53" s="38"/>
      <c r="I53"/>
      <c r="J53"/>
    </row>
    <row r="54" spans="2:10" s="28" customFormat="1" ht="19.5" customHeight="1">
      <c r="B54"/>
      <c r="C54"/>
      <c r="D54"/>
      <c r="E54"/>
      <c r="F54"/>
      <c r="G54"/>
      <c r="H54"/>
      <c r="I54"/>
      <c r="J54"/>
    </row>
    <row r="55" spans="2:10" s="28" customFormat="1" ht="21.5" customHeight="1">
      <c r="B55"/>
      <c r="C55"/>
      <c r="D55"/>
      <c r="E55"/>
      <c r="F55"/>
      <c r="G55"/>
      <c r="H55"/>
      <c r="I55"/>
      <c r="J55"/>
    </row>
    <row r="56" spans="2:10" s="28" customFormat="1" ht="30.5" customHeight="1">
      <c r="B56" s="9"/>
      <c r="C56"/>
      <c r="D56"/>
      <c r="E56"/>
      <c r="F56"/>
      <c r="G56"/>
      <c r="H56"/>
      <c r="I56"/>
      <c r="J56"/>
    </row>
    <row r="57" spans="2:10" s="28" customFormat="1" ht="28.5" customHeight="1">
      <c r="B57" s="10"/>
      <c r="C57"/>
      <c r="D57"/>
      <c r="E57"/>
      <c r="F57"/>
      <c r="G57"/>
      <c r="H57"/>
      <c r="I57"/>
      <c r="J57"/>
    </row>
    <row r="58" spans="2:10" s="28" customFormat="1" ht="20" customHeight="1">
      <c r="B58" s="9"/>
      <c r="C58"/>
      <c r="D58"/>
      <c r="E58"/>
      <c r="F58"/>
      <c r="G58"/>
      <c r="H58"/>
      <c r="I58"/>
      <c r="J58"/>
    </row>
    <row r="59" spans="2:10" s="28" customFormat="1" ht="22" customHeight="1">
      <c r="B59"/>
      <c r="C59"/>
      <c r="D59"/>
      <c r="E59"/>
      <c r="F59"/>
      <c r="G59"/>
      <c r="H59"/>
      <c r="I59"/>
      <c r="J59"/>
    </row>
    <row r="60" spans="2:10" s="28" customFormat="1" ht="26" customHeight="1">
      <c r="B60"/>
      <c r="C60"/>
      <c r="D60"/>
      <c r="E60"/>
      <c r="F60"/>
      <c r="G60"/>
      <c r="H60"/>
      <c r="I60"/>
      <c r="J60"/>
    </row>
    <row r="61" spans="2:10" s="28" customFormat="1" ht="19.5" customHeight="1">
      <c r="B61"/>
      <c r="C61"/>
      <c r="D61"/>
      <c r="E61"/>
      <c r="F61"/>
      <c r="G61"/>
      <c r="H61"/>
      <c r="I61"/>
      <c r="J61"/>
    </row>
    <row r="62" spans="2:10" s="28" customFormat="1" ht="18.5" customHeight="1">
      <c r="B62"/>
      <c r="C62"/>
      <c r="D62"/>
      <c r="E62"/>
      <c r="F62"/>
      <c r="G62"/>
      <c r="H62"/>
      <c r="I62"/>
      <c r="J62"/>
    </row>
    <row r="63" spans="2:10" s="28" customFormat="1" ht="24.5" customHeight="1">
      <c r="B63"/>
      <c r="C63"/>
      <c r="D63"/>
      <c r="E63"/>
      <c r="F63"/>
      <c r="G63"/>
      <c r="H63"/>
      <c r="I63"/>
      <c r="J63"/>
    </row>
    <row r="64" spans="2:10" s="28" customFormat="1" ht="19.5" customHeight="1">
      <c r="B64"/>
      <c r="C64"/>
      <c r="D64"/>
      <c r="E64"/>
      <c r="F64"/>
      <c r="G64"/>
      <c r="H64"/>
      <c r="I64"/>
      <c r="J64"/>
    </row>
    <row r="65" spans="2:10" s="28" customFormat="1" ht="20.5" customHeight="1">
      <c r="B65"/>
      <c r="C65"/>
      <c r="D65"/>
      <c r="E65"/>
      <c r="F65"/>
      <c r="G65"/>
      <c r="H65"/>
      <c r="I65"/>
      <c r="J65"/>
    </row>
    <row r="66" spans="2:10" s="28" customFormat="1" ht="24.5" customHeight="1">
      <c r="B66"/>
      <c r="C66"/>
      <c r="D66"/>
      <c r="E66"/>
      <c r="F66"/>
      <c r="G66"/>
      <c r="H66"/>
      <c r="I66"/>
      <c r="J66"/>
    </row>
    <row r="67" spans="2:10" s="28" customFormat="1" ht="14.5" customHeight="1">
      <c r="B67"/>
      <c r="C67"/>
      <c r="D67"/>
      <c r="E67"/>
      <c r="F67"/>
      <c r="G67"/>
      <c r="H67"/>
      <c r="I67"/>
      <c r="J67"/>
    </row>
    <row r="68" spans="2:10" s="28" customFormat="1" ht="24" customHeight="1">
      <c r="B68"/>
      <c r="C68"/>
      <c r="D68"/>
      <c r="E68"/>
      <c r="F68"/>
      <c r="G68"/>
      <c r="H68"/>
      <c r="I68"/>
      <c r="J68"/>
    </row>
    <row r="69" spans="2:10" s="28" customFormat="1" ht="27" customHeight="1">
      <c r="B69"/>
      <c r="C69"/>
      <c r="D69"/>
      <c r="E69"/>
      <c r="F69"/>
      <c r="G69"/>
      <c r="H69"/>
      <c r="I69"/>
      <c r="J69"/>
    </row>
    <row r="70" spans="2:10" s="28" customFormat="1" ht="18.5" customHeight="1">
      <c r="B70"/>
      <c r="C70"/>
      <c r="D70"/>
      <c r="E70"/>
      <c r="F70"/>
      <c r="G70"/>
      <c r="H70"/>
      <c r="I70"/>
      <c r="J70"/>
    </row>
    <row r="71" spans="2:10" s="28" customFormat="1" ht="17" customHeight="1">
      <c r="B71"/>
      <c r="C71"/>
      <c r="D71"/>
      <c r="E71"/>
      <c r="F71"/>
      <c r="G71"/>
      <c r="H71"/>
      <c r="I71"/>
      <c r="J71"/>
    </row>
    <row r="72" spans="2:10" s="28" customFormat="1" ht="31" customHeight="1">
      <c r="B72"/>
      <c r="C72"/>
      <c r="D72"/>
      <c r="E72"/>
      <c r="F72"/>
      <c r="G72"/>
      <c r="H72"/>
      <c r="I72"/>
      <c r="J72"/>
    </row>
    <row r="73" spans="2:10" s="28" customFormat="1" ht="26.5" customHeight="1">
      <c r="B73"/>
      <c r="C73"/>
      <c r="D73"/>
      <c r="E73"/>
      <c r="F73"/>
      <c r="G73"/>
      <c r="H73"/>
      <c r="I73"/>
      <c r="J73"/>
    </row>
    <row r="74" spans="2:10" s="28" customFormat="1" ht="28.5" customHeight="1">
      <c r="B74"/>
      <c r="C74"/>
      <c r="D74"/>
      <c r="E74"/>
      <c r="F74"/>
      <c r="G74"/>
      <c r="H74"/>
      <c r="I74"/>
      <c r="J74"/>
    </row>
    <row r="75" spans="2:10" s="28" customFormat="1" ht="27" customHeight="1">
      <c r="B75"/>
      <c r="C75"/>
      <c r="D75"/>
      <c r="E75"/>
      <c r="F75"/>
      <c r="G75"/>
      <c r="H75"/>
      <c r="I75"/>
      <c r="J75"/>
    </row>
    <row r="76" spans="2:10" s="28" customFormat="1" ht="27.5" customHeight="1">
      <c r="B76"/>
      <c r="C76"/>
      <c r="D76"/>
      <c r="E76"/>
      <c r="F76"/>
      <c r="G76"/>
      <c r="H76"/>
      <c r="I76"/>
      <c r="J76"/>
    </row>
    <row r="77" spans="2:10" ht="18.5" customHeight="1"/>
    <row r="78" spans="2:10" ht="25.5" customHeight="1"/>
    <row r="79" spans="2:10" ht="22.5" customHeight="1"/>
    <row r="80" spans="2:10" ht="36.5" customHeight="1"/>
    <row r="81" spans="2:10" ht="28.5" customHeight="1"/>
    <row r="82" spans="2:10" s="28" customFormat="1" ht="31" customHeight="1">
      <c r="B82"/>
      <c r="C82"/>
      <c r="D82"/>
      <c r="E82"/>
      <c r="F82"/>
      <c r="G82"/>
      <c r="H82"/>
      <c r="I82"/>
      <c r="J82"/>
    </row>
    <row r="83" spans="2:10" s="28" customFormat="1" ht="26.5" customHeight="1">
      <c r="B83"/>
      <c r="C83"/>
      <c r="D83"/>
      <c r="E83"/>
      <c r="F83"/>
      <c r="G83"/>
      <c r="H83"/>
      <c r="I83"/>
      <c r="J83"/>
    </row>
    <row r="84" spans="2:10" s="28" customFormat="1" ht="26" customHeight="1">
      <c r="B84"/>
      <c r="C84"/>
      <c r="D84"/>
      <c r="E84"/>
      <c r="F84"/>
      <c r="G84"/>
      <c r="H84"/>
      <c r="I84"/>
      <c r="J84"/>
    </row>
    <row r="85" spans="2:10" ht="12.5"/>
    <row r="86" spans="2:10" ht="12.5"/>
    <row r="87" spans="2:10" ht="12.5"/>
    <row r="88" spans="2:10" ht="12.5"/>
    <row r="89" spans="2:10" ht="63.5" customHeight="1"/>
    <row r="90" spans="2:10" ht="61" customHeight="1"/>
    <row r="91" spans="2:10" ht="12.5"/>
    <row r="92" spans="2:10" ht="12.5"/>
    <row r="93" spans="2:10" ht="21" customHeight="1"/>
    <row r="94" spans="2:10" ht="60" customHeight="1"/>
    <row r="95" spans="2:10" ht="12.5"/>
    <row r="96" spans="2:10" ht="37.5" customHeight="1"/>
    <row r="97" ht="12.5"/>
    <row r="98" ht="50.15" customHeight="1"/>
    <row r="101" ht="12.5"/>
    <row r="102" ht="12.5"/>
    <row r="103" ht="12.5"/>
  </sheetData>
  <sheetProtection algorithmName="SHA-512" hashValue="yHHjpLlTEVbUAgerD0MXUsOQR1f02P6WohpsGaHJ/XNjFMwrE6OUKo9MP7BAdCE/Aj3EcgaObDE5AGhH9E/1Ew==" saltValue="NXRrzUUtP2nFXqG2uVWh0Q==" spinCount="100000" sheet="1" objects="1" scenarios="1"/>
  <mergeCells count="6">
    <mergeCell ref="B53:H53"/>
    <mergeCell ref="B3:J3"/>
    <mergeCell ref="B4:J4"/>
    <mergeCell ref="B15:H15"/>
    <mergeCell ref="C19:E19"/>
    <mergeCell ref="F19:I19"/>
  </mergeCells>
  <conditionalFormatting sqref="D7:F11 F42:F49 D42:D46 D48">
    <cfRule type="cellIs" dxfId="21" priority="21" operator="equal">
      <formula>"Correcte"</formula>
    </cfRule>
    <cfRule type="cellIs" dxfId="20" priority="22" operator="equal">
      <formula>"Pendent incloure informació"</formula>
    </cfRule>
  </conditionalFormatting>
  <conditionalFormatting sqref="J32:J39">
    <cfRule type="cellIs" dxfId="17" priority="19" operator="equal">
      <formula>"Correcte"</formula>
    </cfRule>
    <cfRule type="notContainsBlanks" dxfId="16" priority="20">
      <formula>LEN(TRIM(J32))&gt;0</formula>
    </cfRule>
  </conditionalFormatting>
  <conditionalFormatting sqref="J22:J30">
    <cfRule type="cellIs" dxfId="1" priority="1" operator="equal">
      <formula>"Correcte"</formula>
    </cfRule>
    <cfRule type="notContainsBlanks" dxfId="0" priority="2">
      <formula>LEN(TRIM(J22))&gt;0</formula>
    </cfRule>
  </conditionalFormatting>
  <dataValidations xWindow="668" yWindow="723" count="4">
    <dataValidation type="list" allowBlank="1" showErrorMessage="1" sqref="C32:C39 C22:C30">
      <formula1>"Preu (€),Percentatge (%) de recàrrec,Percentatge (%) de descompte,Preu ($)"</formula1>
    </dataValidation>
    <dataValidation type="list" allowBlank="1" showErrorMessage="1" sqref="C42:C49 D47">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32:F39 H32:I39 F22:F30 H22:I30">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2025-06-20T09:37:19Z</dcterms:modified>
</cp:coreProperties>
</file>