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DMINISTRACIÓ\Gestió econòmica i contractació\Contractació\Serveis\2025\SMC-2025-90 - Manteniment XEMA 2025-2026\Preparació\"/>
    </mc:Choice>
  </mc:AlternateContent>
  <xr:revisionPtr revIDLastSave="0" documentId="13_ncr:1_{0AD3C1DD-27E0-49E9-9360-103171AD5F5B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XEMA" sheetId="1" r:id="rId1"/>
  </sheets>
  <definedNames>
    <definedName name="_xlnm.Print_Area" localSheetId="0">Tabla22[#All]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2" i="1" l="1"/>
  <c r="F182" i="1"/>
  <c r="E182" i="1"/>
  <c r="D182" i="1"/>
  <c r="C182" i="1"/>
  <c r="B182" i="1"/>
</calcChain>
</file>

<file path=xl/sharedStrings.xml><?xml version="1.0" encoding="utf-8"?>
<sst xmlns="http://schemas.openxmlformats.org/spreadsheetml/2006/main" count="1210" uniqueCount="476">
  <si>
    <t>C6</t>
  </si>
  <si>
    <t>Castellnou de Seana</t>
  </si>
  <si>
    <t>C7</t>
  </si>
  <si>
    <t>Tàrrega</t>
  </si>
  <si>
    <t>C8</t>
  </si>
  <si>
    <t>Cervera</t>
  </si>
  <si>
    <t>C9</t>
  </si>
  <si>
    <t>Mas de Barberans - Abocador</t>
  </si>
  <si>
    <t>CC</t>
  </si>
  <si>
    <t>Orís</t>
  </si>
  <si>
    <t>CD</t>
  </si>
  <si>
    <t>la Seu d'Urgell</t>
  </si>
  <si>
    <t>CE</t>
  </si>
  <si>
    <t>els Hostalets de Pierola</t>
  </si>
  <si>
    <t>CG</t>
  </si>
  <si>
    <t>CI</t>
  </si>
  <si>
    <t>Sant Pau de Segúries</t>
  </si>
  <si>
    <t>CJ</t>
  </si>
  <si>
    <t>Organyà</t>
  </si>
  <si>
    <t>CL</t>
  </si>
  <si>
    <t>Sant Salvador de Guardiola</t>
  </si>
  <si>
    <t>CP</t>
  </si>
  <si>
    <t>Sant Romà d'Abella</t>
  </si>
  <si>
    <t>CQ</t>
  </si>
  <si>
    <t>Vilanova de Meià</t>
  </si>
  <si>
    <t>CR</t>
  </si>
  <si>
    <t>la Quar</t>
  </si>
  <si>
    <t>CT</t>
  </si>
  <si>
    <t>el Pont de Suert</t>
  </si>
  <si>
    <t>la Pobla de Segur</t>
  </si>
  <si>
    <t>CW</t>
  </si>
  <si>
    <t>l'Espluga de Francolí</t>
  </si>
  <si>
    <t>CY</t>
  </si>
  <si>
    <t>Muntanyola</t>
  </si>
  <si>
    <t>D1</t>
  </si>
  <si>
    <t>Margalef</t>
  </si>
  <si>
    <t>D2</t>
  </si>
  <si>
    <t>Vacarisses</t>
  </si>
  <si>
    <t>D3</t>
  </si>
  <si>
    <t>Vallirana</t>
  </si>
  <si>
    <t>D4</t>
  </si>
  <si>
    <t>Roses</t>
  </si>
  <si>
    <t>D5</t>
  </si>
  <si>
    <t>Barcelona - Observatori Fabra</t>
  </si>
  <si>
    <t>D6</t>
  </si>
  <si>
    <t>Portbou</t>
  </si>
  <si>
    <t>D7</t>
  </si>
  <si>
    <t>Vinebre</t>
  </si>
  <si>
    <t>D8</t>
  </si>
  <si>
    <t>Horta de Sant Joan</t>
  </si>
  <si>
    <t>D9</t>
  </si>
  <si>
    <t>el Vendrell</t>
  </si>
  <si>
    <t>DB</t>
  </si>
  <si>
    <t>el Perelló</t>
  </si>
  <si>
    <t>Olot</t>
  </si>
  <si>
    <t>DF</t>
  </si>
  <si>
    <t>la Bisbal d'Empordà</t>
  </si>
  <si>
    <t>DG</t>
  </si>
  <si>
    <t>DI</t>
  </si>
  <si>
    <t>Font-rubí</t>
  </si>
  <si>
    <t>DJ</t>
  </si>
  <si>
    <t>Banyoles</t>
  </si>
  <si>
    <t>DK</t>
  </si>
  <si>
    <t>Torredembarra</t>
  </si>
  <si>
    <t>DL</t>
  </si>
  <si>
    <t>Illa de Buda</t>
  </si>
  <si>
    <t>Girona</t>
  </si>
  <si>
    <t>DN</t>
  </si>
  <si>
    <t>Anglès</t>
  </si>
  <si>
    <t>DO</t>
  </si>
  <si>
    <t>Castell d'Aro</t>
  </si>
  <si>
    <t>DP</t>
  </si>
  <si>
    <t>DQ</t>
  </si>
  <si>
    <t>Vila-rodona</t>
  </si>
  <si>
    <t>H1</t>
  </si>
  <si>
    <t>Òdena</t>
  </si>
  <si>
    <t>Cabanes</t>
  </si>
  <si>
    <t>U2</t>
  </si>
  <si>
    <t>Sant Pere Pescador</t>
  </si>
  <si>
    <t>U3</t>
  </si>
  <si>
    <t>Sant Martí Sarroca</t>
  </si>
  <si>
    <t>U4</t>
  </si>
  <si>
    <t>Castellnou de Bages</t>
  </si>
  <si>
    <t>Prades</t>
  </si>
  <si>
    <t>U6</t>
  </si>
  <si>
    <t>U7</t>
  </si>
  <si>
    <t>Aldover</t>
  </si>
  <si>
    <t>U9</t>
  </si>
  <si>
    <t>l'Aldea</t>
  </si>
  <si>
    <t>UA</t>
  </si>
  <si>
    <t>l'Ametlla de Mar</t>
  </si>
  <si>
    <t>UB</t>
  </si>
  <si>
    <t>UE</t>
  </si>
  <si>
    <t>Torroella de Montgrí</t>
  </si>
  <si>
    <t>UF</t>
  </si>
  <si>
    <t>UG</t>
  </si>
  <si>
    <t>Viladecans</t>
  </si>
  <si>
    <t>UH</t>
  </si>
  <si>
    <t>el Montmell</t>
  </si>
  <si>
    <t>UI</t>
  </si>
  <si>
    <t>Gisclareny</t>
  </si>
  <si>
    <t>UJ</t>
  </si>
  <si>
    <t>Santa Coloma de Queralt</t>
  </si>
  <si>
    <t>UK</t>
  </si>
  <si>
    <t>UM</t>
  </si>
  <si>
    <t>la Granadella</t>
  </si>
  <si>
    <t>UN</t>
  </si>
  <si>
    <t>Cassà de la Selva</t>
  </si>
  <si>
    <t>UO</t>
  </si>
  <si>
    <t>Fornells de la Selva</t>
  </si>
  <si>
    <t>UP</t>
  </si>
  <si>
    <t>Cabrils</t>
  </si>
  <si>
    <t>UQ</t>
  </si>
  <si>
    <t>US</t>
  </si>
  <si>
    <t>UU</t>
  </si>
  <si>
    <t>Amposta</t>
  </si>
  <si>
    <t>UW</t>
  </si>
  <si>
    <t>els Alfacs</t>
  </si>
  <si>
    <t>UX</t>
  </si>
  <si>
    <t>UY</t>
  </si>
  <si>
    <t>V1</t>
  </si>
  <si>
    <t>Vallfogona de Balaguer</t>
  </si>
  <si>
    <t>V4</t>
  </si>
  <si>
    <t>Montesquiu</t>
  </si>
  <si>
    <t>V5</t>
  </si>
  <si>
    <t>Perafita</t>
  </si>
  <si>
    <t>V8</t>
  </si>
  <si>
    <t>el Poal</t>
  </si>
  <si>
    <t>VA</t>
  </si>
  <si>
    <t>Ascó</t>
  </si>
  <si>
    <t>VB</t>
  </si>
  <si>
    <t>Benissanet</t>
  </si>
  <si>
    <t>VC</t>
  </si>
  <si>
    <t>VD</t>
  </si>
  <si>
    <t>el Canós</t>
  </si>
  <si>
    <t>Alcarràs</t>
  </si>
  <si>
    <t>VH</t>
  </si>
  <si>
    <t>VK</t>
  </si>
  <si>
    <t>VM</t>
  </si>
  <si>
    <t>Vilanova de Segrià</t>
  </si>
  <si>
    <t>VO</t>
  </si>
  <si>
    <t>Lladurs</t>
  </si>
  <si>
    <t>VP</t>
  </si>
  <si>
    <t>Pinós</t>
  </si>
  <si>
    <t>VQ</t>
  </si>
  <si>
    <t>Constantí</t>
  </si>
  <si>
    <t>Tornabous</t>
  </si>
  <si>
    <t>VU</t>
  </si>
  <si>
    <t>Rellinars</t>
  </si>
  <si>
    <t>VV</t>
  </si>
  <si>
    <t>Sant Llorenç Savall</t>
  </si>
  <si>
    <t>VX</t>
  </si>
  <si>
    <t>VY</t>
  </si>
  <si>
    <t>Nulles</t>
  </si>
  <si>
    <t>VZ</t>
  </si>
  <si>
    <t>Espolla</t>
  </si>
  <si>
    <t>W1</t>
  </si>
  <si>
    <t>Castelló d'Empúries</t>
  </si>
  <si>
    <t>Torroella de Fluvià</t>
  </si>
  <si>
    <t>W4</t>
  </si>
  <si>
    <t>W5</t>
  </si>
  <si>
    <t>Oliana</t>
  </si>
  <si>
    <t>W8</t>
  </si>
  <si>
    <t>Blancafort</t>
  </si>
  <si>
    <t>W9</t>
  </si>
  <si>
    <t>la Vall d'en Bas</t>
  </si>
  <si>
    <t>WA</t>
  </si>
  <si>
    <t>Oliola</t>
  </si>
  <si>
    <t>WB</t>
  </si>
  <si>
    <t>Albesa</t>
  </si>
  <si>
    <t>WC</t>
  </si>
  <si>
    <t>Golmés</t>
  </si>
  <si>
    <t>WD</t>
  </si>
  <si>
    <t>Batea</t>
  </si>
  <si>
    <t>WG</t>
  </si>
  <si>
    <t>Algerri</t>
  </si>
  <si>
    <t>WI</t>
  </si>
  <si>
    <t>Maials</t>
  </si>
  <si>
    <t>WJ</t>
  </si>
  <si>
    <t>el Masroig</t>
  </si>
  <si>
    <t>WK</t>
  </si>
  <si>
    <t>Alfarràs</t>
  </si>
  <si>
    <t>WL</t>
  </si>
  <si>
    <t>Sant Martí de Riucorb</t>
  </si>
  <si>
    <t>WM</t>
  </si>
  <si>
    <t>Santuari de Queralt</t>
  </si>
  <si>
    <t>WO</t>
  </si>
  <si>
    <t>la Bisbal del Penedès</t>
  </si>
  <si>
    <t>WP</t>
  </si>
  <si>
    <t>Canaletes</t>
  </si>
  <si>
    <t>WQ</t>
  </si>
  <si>
    <t>WR</t>
  </si>
  <si>
    <t>Torroja del Priorat</t>
  </si>
  <si>
    <t>WS</t>
  </si>
  <si>
    <t>Viladrau</t>
  </si>
  <si>
    <t>WT</t>
  </si>
  <si>
    <t>Malgrat de Mar</t>
  </si>
  <si>
    <t>WU</t>
  </si>
  <si>
    <t>WV</t>
  </si>
  <si>
    <t>Guardiola de Berguedà</t>
  </si>
  <si>
    <t>WW</t>
  </si>
  <si>
    <t>Artés</t>
  </si>
  <si>
    <t>WX</t>
  </si>
  <si>
    <t>Camarasa</t>
  </si>
  <si>
    <t>Sant Sadurní d'Anoia</t>
  </si>
  <si>
    <t>WZ</t>
  </si>
  <si>
    <t>Cunit</t>
  </si>
  <si>
    <t>X1</t>
  </si>
  <si>
    <t>Falset</t>
  </si>
  <si>
    <t>X3</t>
  </si>
  <si>
    <t>Alguaire</t>
  </si>
  <si>
    <t>X4</t>
  </si>
  <si>
    <t>X5</t>
  </si>
  <si>
    <t>X6</t>
  </si>
  <si>
    <t>Baldomar</t>
  </si>
  <si>
    <t>X7</t>
  </si>
  <si>
    <t>Torres de Segre</t>
  </si>
  <si>
    <t>X8</t>
  </si>
  <si>
    <t>X9</t>
  </si>
  <si>
    <t>Caldes de Montbui</t>
  </si>
  <si>
    <t>XA</t>
  </si>
  <si>
    <t>XB</t>
  </si>
  <si>
    <t>XC</t>
  </si>
  <si>
    <t>Castellbisbal</t>
  </si>
  <si>
    <t>XD</t>
  </si>
  <si>
    <t>Ulldemolins</t>
  </si>
  <si>
    <t>XE</t>
  </si>
  <si>
    <t>Tarragona - Complex Educatiu</t>
  </si>
  <si>
    <t>XF</t>
  </si>
  <si>
    <t>XG</t>
  </si>
  <si>
    <t>Parets del Vallès</t>
  </si>
  <si>
    <t xml:space="preserve">XH </t>
  </si>
  <si>
    <t>Sort</t>
  </si>
  <si>
    <t>XI</t>
  </si>
  <si>
    <t>Mollerussa</t>
  </si>
  <si>
    <t>WN</t>
  </si>
  <si>
    <t>Montserrat - Sant Dimes</t>
  </si>
  <si>
    <t>TOTALS</t>
  </si>
  <si>
    <t>XK</t>
  </si>
  <si>
    <t xml:space="preserve"> CODI</t>
  </si>
  <si>
    <t>XJ</t>
  </si>
  <si>
    <t>XL</t>
  </si>
  <si>
    <t>XP</t>
  </si>
  <si>
    <t>Gandesa</t>
  </si>
  <si>
    <t>XM</t>
  </si>
  <si>
    <t>XO</t>
  </si>
  <si>
    <t>Vic</t>
  </si>
  <si>
    <t>XN</t>
  </si>
  <si>
    <t>XT</t>
  </si>
  <si>
    <t>Solsona</t>
  </si>
  <si>
    <t>la Tallada d'Empordà</t>
  </si>
  <si>
    <t>Sant Pere de Ribes - PN del Garraf</t>
  </si>
  <si>
    <t>Dosrius - PN Montnegre Corredor</t>
  </si>
  <si>
    <t>Ulldecona - els Valentins</t>
  </si>
  <si>
    <t>Os de Balaguer - Monestir d'Avellanes</t>
  </si>
  <si>
    <t>Gimenells</t>
  </si>
  <si>
    <t>Raimat</t>
  </si>
  <si>
    <t>Tagamanent - PN del Montseny</t>
  </si>
  <si>
    <t>Badalona - Museu</t>
  </si>
  <si>
    <t>la Panadella</t>
  </si>
  <si>
    <t>la Llacuna</t>
  </si>
  <si>
    <t>Sabadell - Parc Agrari</t>
  </si>
  <si>
    <t>el Prat de Llobregat</t>
  </si>
  <si>
    <t>els Alamús</t>
  </si>
  <si>
    <t>Barcelona - el Raval</t>
  </si>
  <si>
    <t>PN dels Ports</t>
  </si>
  <si>
    <t>Barcelona - Zona Universitària</t>
  </si>
  <si>
    <t>XQ</t>
  </si>
  <si>
    <t>Tremp</t>
  </si>
  <si>
    <t>XR</t>
  </si>
  <si>
    <t>XS</t>
  </si>
  <si>
    <t>Santa Coloma de Farners</t>
  </si>
  <si>
    <t>Canyelles</t>
  </si>
  <si>
    <t>XV</t>
  </si>
  <si>
    <t>Sant Cugat - CAR</t>
  </si>
  <si>
    <t>XX</t>
  </si>
  <si>
    <t>XY</t>
  </si>
  <si>
    <t>XU</t>
  </si>
  <si>
    <t>Y4</t>
  </si>
  <si>
    <t>Alinyà</t>
  </si>
  <si>
    <t>Y5</t>
  </si>
  <si>
    <t>Navata</t>
  </si>
  <si>
    <t>Port de Barcelona - Bocana Sud</t>
  </si>
  <si>
    <t>Tivissa</t>
  </si>
  <si>
    <t>Y6</t>
  </si>
  <si>
    <t>Y7</t>
  </si>
  <si>
    <t>Port de Barcelona - ZAL Prat</t>
  </si>
  <si>
    <t>MW</t>
  </si>
  <si>
    <t>MS</t>
  </si>
  <si>
    <t>Castellar de n'Hug - El Clot del Moro</t>
  </si>
  <si>
    <t>MV</t>
  </si>
  <si>
    <t>M6</t>
  </si>
  <si>
    <t>Sant Joan de les Abadesses</t>
  </si>
  <si>
    <t>Pantà de Darnius - Boadella</t>
  </si>
  <si>
    <t>Pantà de Riba-roja</t>
  </si>
  <si>
    <t>Pantà de Siurana</t>
  </si>
  <si>
    <t>Port de Barcelona - Adossat</t>
  </si>
  <si>
    <t>Port de Barcelona - Sirena</t>
  </si>
  <si>
    <t>F1</t>
  </si>
  <si>
    <t>F2</t>
  </si>
  <si>
    <t>MR</t>
  </si>
  <si>
    <t>J5</t>
  </si>
  <si>
    <t>KX</t>
  </si>
  <si>
    <t>KE</t>
  </si>
  <si>
    <t>Cardona</t>
  </si>
  <si>
    <t>MQ</t>
  </si>
  <si>
    <t>Pantà de Sau</t>
  </si>
  <si>
    <t>F3</t>
  </si>
  <si>
    <t>Port de Barcelona - Dàrsena Sud</t>
  </si>
  <si>
    <t>XZ</t>
  </si>
  <si>
    <t>F4</t>
  </si>
  <si>
    <t>Port de Barcelona - Dispensari</t>
  </si>
  <si>
    <t>KP</t>
  </si>
  <si>
    <t>Fogars de la Selva</t>
  </si>
  <si>
    <t>YA</t>
  </si>
  <si>
    <t>Puigcerdà</t>
  </si>
  <si>
    <t>PN del Garraf - el Rascler</t>
  </si>
  <si>
    <t>ESTACIO</t>
  </si>
  <si>
    <t>YB</t>
  </si>
  <si>
    <t>La Roca del Vallès - ETAP Cardedeu</t>
  </si>
  <si>
    <t xml:space="preserve">Navès </t>
  </si>
  <si>
    <t>Guixers - Valls</t>
  </si>
  <si>
    <t>Das - Aeròdrom</t>
  </si>
  <si>
    <t>YC</t>
  </si>
  <si>
    <t>YD</t>
  </si>
  <si>
    <t>Les Borges Blanques</t>
  </si>
  <si>
    <t>YE</t>
  </si>
  <si>
    <t>Massoteres</t>
  </si>
  <si>
    <t>YF</t>
  </si>
  <si>
    <t>YG</t>
  </si>
  <si>
    <t>Tírvia</t>
  </si>
  <si>
    <t>Pujalt</t>
  </si>
  <si>
    <t>YH</t>
  </si>
  <si>
    <t>Lleida - la Femosa</t>
  </si>
  <si>
    <t>YJ</t>
  </si>
  <si>
    <t>YK</t>
  </si>
  <si>
    <t>Terrassa</t>
  </si>
  <si>
    <t>YL</t>
  </si>
  <si>
    <t>Riudecanyes</t>
  </si>
  <si>
    <t>YM</t>
  </si>
  <si>
    <t>Granollers</t>
  </si>
  <si>
    <t>NORD</t>
  </si>
  <si>
    <t>SUD</t>
  </si>
  <si>
    <t>Observacions</t>
  </si>
  <si>
    <t>YN</t>
  </si>
  <si>
    <t>YO</t>
  </si>
  <si>
    <t>Camió cistella</t>
  </si>
  <si>
    <t>YP</t>
  </si>
  <si>
    <t>Palafrugell</t>
  </si>
  <si>
    <t>YR</t>
  </si>
  <si>
    <t>Vilanova i la Geltrú</t>
  </si>
  <si>
    <t>YQ</t>
  </si>
  <si>
    <t>Molló - Fabert</t>
  </si>
  <si>
    <t>Vielha - Elipòrt</t>
  </si>
  <si>
    <t>Vilafranca del Penedès - la Granada</t>
  </si>
  <si>
    <t>X_UTM 31</t>
  </si>
  <si>
    <t>Y_UTM 31</t>
  </si>
  <si>
    <t>Z</t>
  </si>
  <si>
    <t>COMARCA</t>
  </si>
  <si>
    <t>ZONA DE MANTENIMENT</t>
  </si>
  <si>
    <t>ESTRUCTURA</t>
  </si>
  <si>
    <t>nº de tècnics per manteniment</t>
  </si>
  <si>
    <t>NOGUERA</t>
  </si>
  <si>
    <t>TRIPODE</t>
  </si>
  <si>
    <t>MONTSIÀ</t>
  </si>
  <si>
    <t>SEGRIÀ</t>
  </si>
  <si>
    <t>BAIX EBRE</t>
  </si>
  <si>
    <t>TRÍPODE</t>
  </si>
  <si>
    <t>TORRE MCV</t>
  </si>
  <si>
    <t>ALT URGELL</t>
  </si>
  <si>
    <t>PAL</t>
  </si>
  <si>
    <t>TORRE 360</t>
  </si>
  <si>
    <t>LA SELVA</t>
  </si>
  <si>
    <t>BAGES</t>
  </si>
  <si>
    <t>RIBERA D'EBRE</t>
  </si>
  <si>
    <t>BARCELONÈS</t>
  </si>
  <si>
    <t>TORRE 180</t>
  </si>
  <si>
    <t>Està en un terrat. No s'hi arriba amb camió</t>
  </si>
  <si>
    <t>PLA DE L'ESTANY</t>
  </si>
  <si>
    <t>TELESCOPICA</t>
  </si>
  <si>
    <t>terrat</t>
  </si>
  <si>
    <t>TERRAT</t>
  </si>
  <si>
    <t>TERRA ALTA</t>
  </si>
  <si>
    <t>CONCA BARBERÀ</t>
  </si>
  <si>
    <t>ALTA RIBAGORÇA</t>
  </si>
  <si>
    <t>PALLARS SOBIRÀ</t>
  </si>
  <si>
    <t>YS</t>
  </si>
  <si>
    <t>ALT EMPORDÀ</t>
  </si>
  <si>
    <t>MARESME</t>
  </si>
  <si>
    <t>CERDANYA</t>
  </si>
  <si>
    <t>VALLÈS ORIENTAL</t>
  </si>
  <si>
    <t>Trípode, s'ha de pujar amb 4 x 4 camí molt arenos</t>
  </si>
  <si>
    <t>ALT PENEDÈS</t>
  </si>
  <si>
    <t>GARRAF</t>
  </si>
  <si>
    <t>CASETA</t>
  </si>
  <si>
    <t>ACA</t>
  </si>
  <si>
    <t>GIRONÈS</t>
  </si>
  <si>
    <t>BAIX EMPORDÀ</t>
  </si>
  <si>
    <t>BERGUEDÀ</t>
  </si>
  <si>
    <t>Estació en dos parts ( 2 técnics )</t>
  </si>
  <si>
    <t>VALLÈS OCCIDENTAL</t>
  </si>
  <si>
    <t>plataforma elevadora</t>
  </si>
  <si>
    <t>TORRE ALUMINI</t>
  </si>
  <si>
    <t>PLA D'URGELL</t>
  </si>
  <si>
    <t>TRAM 180</t>
  </si>
  <si>
    <t>SEGARRA</t>
  </si>
  <si>
    <t>TARRAGONÈS</t>
  </si>
  <si>
    <t>BAIX PENEDÈS</t>
  </si>
  <si>
    <t>PRIORAT</t>
  </si>
  <si>
    <t>SOLSONÈS</t>
  </si>
  <si>
    <t>BAIX LLOBREGAT</t>
  </si>
  <si>
    <t>ANOIA</t>
  </si>
  <si>
    <t>Al mig del bosc</t>
  </si>
  <si>
    <t xml:space="preserve">Estació en dos parts </t>
  </si>
  <si>
    <t>TORRE AUTOSOPORT TV95</t>
  </si>
  <si>
    <t>GARRIGUES</t>
  </si>
  <si>
    <t>PALLARS JUSSÀ</t>
  </si>
  <si>
    <t>No es pot fer en camió cistella, camí en pujada i estret. TORRE NO ESCALABLE</t>
  </si>
  <si>
    <t>ACA,  pluvio  al terrat d'un edifici</t>
  </si>
  <si>
    <t>GARROTXA</t>
  </si>
  <si>
    <t>VAL D'ARAN</t>
  </si>
  <si>
    <t>No es pot fer en camió cistella perque hi ha un clot. ESCALAR TORRE.</t>
  </si>
  <si>
    <t>RIPOLLÈS</t>
  </si>
  <si>
    <t>OSONA</t>
  </si>
  <si>
    <t>BAIX CAMP</t>
  </si>
  <si>
    <t>Montsec d'Ares (1.572 m)</t>
  </si>
  <si>
    <t>A sobre una agulla de Montserrat. Accés per escales verticals.</t>
  </si>
  <si>
    <t>ALT CAMP</t>
  </si>
  <si>
    <t>Núria (1.971 m)</t>
  </si>
  <si>
    <t>Pilona al cami d'acces. TORRE ESCALABLE</t>
  </si>
  <si>
    <t>EDIFICI</t>
  </si>
  <si>
    <t>ACA, no es pot fer amb camió cistella, a dalt d'un terrat</t>
  </si>
  <si>
    <t>Màstil pneumàtic, a dalt del terrat d'una escola</t>
  </si>
  <si>
    <t>TORRE ESCALABLE.</t>
  </si>
  <si>
    <t>FANAL 25m</t>
  </si>
  <si>
    <t>TORRE 180 ABATIBLE</t>
  </si>
  <si>
    <t>Puig Sesolles (1.668 m)</t>
  </si>
  <si>
    <t>Trípode al damunt d'un dipósit d'aigua</t>
  </si>
  <si>
    <t>No acces amb camió. TORRE ESCLABLE</t>
  </si>
  <si>
    <t>ACA, acces amb camio cistella</t>
  </si>
  <si>
    <t>URGELL</t>
  </si>
  <si>
    <t>Estació amb línia de vida per estar sobre un tallat</t>
  </si>
  <si>
    <t>SOLSONÉS</t>
  </si>
  <si>
    <t>TORRE 360 SV</t>
  </si>
  <si>
    <t>Torre Frangible</t>
  </si>
  <si>
    <t>ALIMENTACIÓ</t>
  </si>
  <si>
    <t>SOLAR</t>
  </si>
  <si>
    <t>230V</t>
  </si>
  <si>
    <t>Solar</t>
  </si>
  <si>
    <t>solar</t>
  </si>
  <si>
    <t>No es pot fer en camió cistella. Terreny inclinat. TORRE NO ESCALABLE</t>
  </si>
  <si>
    <t>les Cases d'Alcanar</t>
  </si>
  <si>
    <t>Miami Platja</t>
  </si>
  <si>
    <t>Seròs</t>
  </si>
  <si>
    <t>Vinyols i els Arcs - Cambrils</t>
  </si>
  <si>
    <t>Camió cistella.</t>
  </si>
  <si>
    <t>Plataforma elevadora. TORRE ESCALABLE</t>
  </si>
  <si>
    <t>Camió cistella, cal desmuntar travesser per entrar per la porta. TORRE NO ESCLABLE</t>
  </si>
  <si>
    <t>plataforma elevadora. Terreny desnivellat. TORRE NO ESCALABLE</t>
  </si>
  <si>
    <t>plataforma elevadora. TORRE NO ESCALABLE</t>
  </si>
  <si>
    <t>plataforma elevadoral. Terreny desnivellat. TORRE ESCALABLE</t>
  </si>
  <si>
    <t>YU</t>
  </si>
  <si>
    <t>Cantonigròs</t>
  </si>
  <si>
    <t>Camió cistella (si s'ha tret el pluviòmetre AEMET)</t>
  </si>
  <si>
    <t>Envoltada d'un camp sembrat de cereals (Atenció per accedir-hi abans del juny)</t>
  </si>
  <si>
    <t>Fer-la sola en una sortida, no combinar-la amb cap altra estació</t>
  </si>
  <si>
    <t>Camió cistella. Fer-la sola en una sortida, no combinar-la amb cap altra estació</t>
  </si>
  <si>
    <t>TORRE NO ESCALABLE. Fer-la sola en una sortida, no combinar-la amb cap altra estació</t>
  </si>
  <si>
    <t>plataforma elevadora. TORRE NO ESCALABLE. Fer-la sola en una sortida, no combinar-la amb cap altra estació</t>
  </si>
  <si>
    <t>No acces amb camió. TORRE NO ESCLABLE. Fer-la sola en una sortida, no combinar-la amb cap altra estació</t>
  </si>
  <si>
    <t>Camió cistella. Combinable en sortida de 2 dies.</t>
  </si>
  <si>
    <t>Camió cistella, estació dins del parc de bombers. Combinable en sortida de 2 dies</t>
  </si>
  <si>
    <t>Camió cistella. Combinable en sortida de 2 dies. Torre abatible.</t>
  </si>
  <si>
    <t>Mataró</t>
  </si>
  <si>
    <t>plataforma elevadora de mínim 20 m, tallant un tros de carrer</t>
  </si>
  <si>
    <t>No es pot fer amb camió cistella,  terrat del dispensari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</si>
</sst>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  <font>
      <sz val="11"/>
      <color rgb="FF00206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theme="6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/>
    <xf numFmtId="0" fontId="1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right" wrapText="1"/>
    </xf>
    <xf numFmtId="0" fontId="0" fillId="0" borderId="1" xfId="0" applyBorder="1"/>
    <xf numFmtId="0" fontId="5" fillId="0" borderId="2" xfId="0" applyFont="1" applyBorder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1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1" fontId="1" fillId="3" borderId="0" xfId="0" applyNumberFormat="1" applyFont="1" applyFill="1" applyAlignment="1">
      <alignment horizontal="left"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1" fontId="1" fillId="3" borderId="0" xfId="0" applyNumberFormat="1" applyFont="1" applyFill="1"/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0" fillId="4" borderId="0" xfId="0" applyFill="1"/>
    <xf numFmtId="1" fontId="1" fillId="4" borderId="0" xfId="0" applyNumberFormat="1" applyFont="1" applyFill="1" applyAlignment="1">
      <alignment horizontal="left" vertical="center" wrapText="1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1" fontId="1" fillId="4" borderId="0" xfId="0" applyNumberFormat="1" applyFont="1" applyFill="1"/>
    <xf numFmtId="0" fontId="0" fillId="5" borderId="0" xfId="0" applyFill="1"/>
    <xf numFmtId="0" fontId="1" fillId="3" borderId="0" xfId="0" applyFont="1" applyFill="1"/>
    <xf numFmtId="1" fontId="5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0" borderId="0" xfId="0" applyAlignment="1">
      <alignment horizontal="center" vertical="top"/>
    </xf>
    <xf numFmtId="0" fontId="0" fillId="3" borderId="0" xfId="0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0" fillId="4" borderId="0" xfId="0" applyFill="1" applyAlignment="1">
      <alignment horizontal="center" vertical="top"/>
    </xf>
    <xf numFmtId="0" fontId="3" fillId="3" borderId="0" xfId="0" applyFont="1" applyFill="1" applyAlignment="1">
      <alignment horizontal="center" vertical="top"/>
    </xf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00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EFA30F-1C14-4DD2-B52C-64ADA032D966}" name="Tabla22" displayName="Tabla22" ref="A1:K182" totalsRowCount="1" headerRowDxfId="23" totalsRowDxfId="22">
  <autoFilter ref="A1:K181" xr:uid="{91EFA30F-1C14-4DD2-B52C-64ADA032D966}"/>
  <sortState xmlns:xlrd2="http://schemas.microsoft.com/office/spreadsheetml/2017/richdata2" ref="A120:K120">
    <sortCondition ref="K1:K181"/>
  </sortState>
  <tableColumns count="11">
    <tableColumn id="1" xr3:uid="{E2F5B3EA-008D-4028-B6E7-4C04BB765B97}" name=" CODI" totalsRowLabel="TOTALS" dataDxfId="21" totalsRowDxfId="20"/>
    <tableColumn id="8" xr3:uid="{FD9F5727-F19C-40F6-97C5-F4371DF7F1C2}" name="ESTACIO" totalsRowFunction="count" dataDxfId="19" totalsRowDxfId="18"/>
    <tableColumn id="5" xr3:uid="{4A485276-27B7-40B0-B51B-48852B39EF84}" name="X_UTM 31" totalsRowFunction="count" dataDxfId="17" totalsRowDxfId="16"/>
    <tableColumn id="21" xr3:uid="{28363A10-5EA1-4DD1-A751-B04D1FC20C7A}" name="Y_UTM 31" totalsRowFunction="count" dataDxfId="15" totalsRowDxfId="14"/>
    <tableColumn id="11" xr3:uid="{97545471-44BD-46CE-A688-99BE142FB559}" name="Z" totalsRowFunction="count" dataDxfId="13" totalsRowDxfId="12"/>
    <tableColumn id="24" xr3:uid="{1516D429-5684-491D-B28E-238C55167DA0}" name="COMARCA" totalsRowFunction="count" dataDxfId="11" totalsRowDxfId="10"/>
    <tableColumn id="4" xr3:uid="{56EC1D41-0010-48C0-8AAD-978854B0D480}" name="ZONA DE MANTENIMENT" totalsRowFunction="count" dataDxfId="9" totalsRowDxfId="8"/>
    <tableColumn id="15" xr3:uid="{50F4F239-1CCA-4F74-9191-77139ECDAEEB}" name="ESTRUCTURA" dataDxfId="7" totalsRowDxfId="6"/>
    <tableColumn id="22" xr3:uid="{4E339122-F88C-4A26-BB08-64F92D7ECA7E}" name="nº de tècnics per manteniment" dataDxfId="5" totalsRowDxfId="4"/>
    <tableColumn id="28" xr3:uid="{327D77FB-A37E-401C-BEF3-BED56C4A2735}" name="ALIMENTACIÓ" dataDxfId="3" totalsRowDxfId="2"/>
    <tableColumn id="31" xr3:uid="{D52D60AA-6F34-4BDE-AA5D-812D1CD5E569}" name="Observacions" dataDxfId="1" totalsRowDxfId="0"/>
  </tableColumns>
  <tableStyleInfo name="TableStyleMedium4"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I182"/>
  <sheetViews>
    <sheetView tabSelected="1" workbookViewId="0">
      <pane ySplit="1" topLeftCell="A2" activePane="bottomLeft" state="frozenSplit"/>
      <selection pane="bottomLeft" sqref="A1:K182"/>
    </sheetView>
  </sheetViews>
  <sheetFormatPr defaultColWidth="11.44140625" defaultRowHeight="15.05" x14ac:dyDescent="0.3"/>
  <cols>
    <col min="1" max="1" width="8.44140625" bestFit="1" customWidth="1"/>
    <col min="2" max="2" width="32.109375" style="9" bestFit="1" customWidth="1"/>
    <col min="5" max="6" width="18.21875" bestFit="1" customWidth="1"/>
    <col min="7" max="7" width="27.109375" bestFit="1" customWidth="1"/>
    <col min="8" max="8" width="23.33203125" bestFit="1" customWidth="1"/>
    <col min="9" max="9" width="11.44140625" style="9"/>
    <col min="10" max="10" width="15.5546875" style="9" bestFit="1" customWidth="1"/>
    <col min="11" max="11" width="68" style="19" bestFit="1" customWidth="1"/>
    <col min="13" max="13" width="40.88671875" bestFit="1" customWidth="1"/>
  </cols>
  <sheetData>
    <row r="1" spans="1:11" s="12" customFormat="1" ht="60.1" x14ac:dyDescent="0.3">
      <c r="A1" s="10" t="s">
        <v>239</v>
      </c>
      <c r="B1" s="11" t="s">
        <v>317</v>
      </c>
      <c r="C1" s="10" t="s">
        <v>355</v>
      </c>
      <c r="D1" s="11" t="s">
        <v>356</v>
      </c>
      <c r="E1" s="11" t="s">
        <v>357</v>
      </c>
      <c r="F1" s="10" t="s">
        <v>358</v>
      </c>
      <c r="G1" s="10" t="s">
        <v>359</v>
      </c>
      <c r="H1" s="10" t="s">
        <v>360</v>
      </c>
      <c r="I1" s="10" t="s">
        <v>361</v>
      </c>
      <c r="J1" s="10" t="s">
        <v>445</v>
      </c>
      <c r="K1" s="18" t="s">
        <v>343</v>
      </c>
    </row>
    <row r="2" spans="1:11" ht="14.4" x14ac:dyDescent="0.3">
      <c r="A2" s="3" t="s">
        <v>168</v>
      </c>
      <c r="B2" t="s">
        <v>169</v>
      </c>
      <c r="C2">
        <v>306325</v>
      </c>
      <c r="D2">
        <v>4625793</v>
      </c>
      <c r="E2">
        <v>267</v>
      </c>
      <c r="F2" s="7" t="s">
        <v>362</v>
      </c>
      <c r="G2" s="7" t="s">
        <v>342</v>
      </c>
      <c r="H2" s="5" t="s">
        <v>363</v>
      </c>
      <c r="I2" s="9">
        <v>1</v>
      </c>
      <c r="J2" s="53" t="s">
        <v>446</v>
      </c>
      <c r="K2"/>
    </row>
    <row r="3" spans="1:11" x14ac:dyDescent="0.3">
      <c r="A3" s="3" t="s">
        <v>276</v>
      </c>
      <c r="B3" t="s">
        <v>135</v>
      </c>
      <c r="C3">
        <v>295736</v>
      </c>
      <c r="D3">
        <v>4604389</v>
      </c>
      <c r="E3">
        <v>122</v>
      </c>
      <c r="F3" s="4" t="s">
        <v>365</v>
      </c>
      <c r="G3" s="4" t="s">
        <v>342</v>
      </c>
      <c r="H3" s="5" t="s">
        <v>363</v>
      </c>
      <c r="I3" s="9">
        <v>1</v>
      </c>
      <c r="J3" s="53" t="s">
        <v>446</v>
      </c>
      <c r="K3"/>
    </row>
    <row r="4" spans="1:11" ht="14.4" x14ac:dyDescent="0.3">
      <c r="A4" s="3" t="s">
        <v>85</v>
      </c>
      <c r="B4" t="s">
        <v>86</v>
      </c>
      <c r="C4">
        <v>289732</v>
      </c>
      <c r="D4">
        <v>4526141</v>
      </c>
      <c r="E4">
        <v>52</v>
      </c>
      <c r="F4" s="7" t="s">
        <v>366</v>
      </c>
      <c r="G4" s="7" t="s">
        <v>342</v>
      </c>
      <c r="H4" s="5" t="s">
        <v>363</v>
      </c>
      <c r="I4" s="9">
        <v>1</v>
      </c>
      <c r="J4" s="53" t="s">
        <v>446</v>
      </c>
      <c r="K4"/>
    </row>
    <row r="5" spans="1:11" x14ac:dyDescent="0.3">
      <c r="A5" s="3" t="s">
        <v>180</v>
      </c>
      <c r="B5" t="s">
        <v>181</v>
      </c>
      <c r="C5">
        <v>298816</v>
      </c>
      <c r="D5">
        <v>4632572</v>
      </c>
      <c r="E5">
        <v>268</v>
      </c>
      <c r="F5" s="4" t="s">
        <v>365</v>
      </c>
      <c r="G5" s="4" t="s">
        <v>342</v>
      </c>
      <c r="H5" s="5" t="s">
        <v>367</v>
      </c>
      <c r="I5" s="9">
        <v>1</v>
      </c>
      <c r="J5" s="53" t="s">
        <v>446</v>
      </c>
      <c r="K5"/>
    </row>
    <row r="6" spans="1:11" ht="14.4" x14ac:dyDescent="0.3">
      <c r="A6" s="3" t="s">
        <v>174</v>
      </c>
      <c r="B6" t="s">
        <v>175</v>
      </c>
      <c r="C6">
        <v>304604</v>
      </c>
      <c r="D6">
        <v>4630361</v>
      </c>
      <c r="E6">
        <v>301</v>
      </c>
      <c r="F6" s="7" t="s">
        <v>362</v>
      </c>
      <c r="G6" s="7" t="s">
        <v>342</v>
      </c>
      <c r="H6" s="5" t="s">
        <v>363</v>
      </c>
      <c r="I6" s="9">
        <v>1</v>
      </c>
      <c r="J6" s="53" t="s">
        <v>446</v>
      </c>
      <c r="K6"/>
    </row>
    <row r="7" spans="1:11" x14ac:dyDescent="0.3">
      <c r="A7" s="3" t="s">
        <v>209</v>
      </c>
      <c r="B7" t="s">
        <v>210</v>
      </c>
      <c r="C7">
        <v>295094</v>
      </c>
      <c r="D7">
        <v>4624156</v>
      </c>
      <c r="E7">
        <v>370</v>
      </c>
      <c r="F7" s="4" t="s">
        <v>365</v>
      </c>
      <c r="G7" s="4" t="s">
        <v>342</v>
      </c>
      <c r="H7" s="5" t="s">
        <v>368</v>
      </c>
      <c r="I7" s="9">
        <v>2</v>
      </c>
      <c r="J7" s="53" t="s">
        <v>446</v>
      </c>
      <c r="K7" t="s">
        <v>346</v>
      </c>
    </row>
    <row r="8" spans="1:11" x14ac:dyDescent="0.3">
      <c r="A8" s="26" t="s">
        <v>278</v>
      </c>
      <c r="B8" s="27" t="s">
        <v>279</v>
      </c>
      <c r="C8" s="27">
        <v>370144</v>
      </c>
      <c r="D8" s="27">
        <v>4670321</v>
      </c>
      <c r="E8" s="27">
        <v>1162</v>
      </c>
      <c r="F8" s="28" t="s">
        <v>369</v>
      </c>
      <c r="G8" s="28" t="s">
        <v>341</v>
      </c>
      <c r="H8" s="29" t="s">
        <v>370</v>
      </c>
      <c r="I8" s="50">
        <v>2</v>
      </c>
      <c r="J8" s="54" t="s">
        <v>446</v>
      </c>
      <c r="K8" s="27" t="s">
        <v>465</v>
      </c>
    </row>
    <row r="9" spans="1:11" x14ac:dyDescent="0.3">
      <c r="A9" s="3" t="s">
        <v>114</v>
      </c>
      <c r="B9" t="s">
        <v>115</v>
      </c>
      <c r="C9">
        <v>299970</v>
      </c>
      <c r="D9">
        <v>4509013</v>
      </c>
      <c r="E9">
        <v>3</v>
      </c>
      <c r="F9" s="4" t="s">
        <v>364</v>
      </c>
      <c r="G9" s="4" t="s">
        <v>342</v>
      </c>
      <c r="H9" s="5" t="s">
        <v>371</v>
      </c>
      <c r="I9" s="9">
        <v>2</v>
      </c>
      <c r="J9" s="53" t="s">
        <v>446</v>
      </c>
      <c r="K9" t="s">
        <v>346</v>
      </c>
    </row>
    <row r="10" spans="1:11" x14ac:dyDescent="0.3">
      <c r="A10" s="3" t="s">
        <v>67</v>
      </c>
      <c r="B10" t="s">
        <v>68</v>
      </c>
      <c r="C10">
        <v>469428</v>
      </c>
      <c r="D10">
        <v>4645506</v>
      </c>
      <c r="E10">
        <v>150</v>
      </c>
      <c r="F10" s="4" t="s">
        <v>372</v>
      </c>
      <c r="G10" s="4" t="s">
        <v>341</v>
      </c>
      <c r="H10" s="5" t="s">
        <v>368</v>
      </c>
      <c r="I10" s="9">
        <v>2</v>
      </c>
      <c r="J10" s="53" t="s">
        <v>447</v>
      </c>
      <c r="K10" t="s">
        <v>346</v>
      </c>
    </row>
    <row r="11" spans="1:11" x14ac:dyDescent="0.3">
      <c r="A11" s="3" t="s">
        <v>200</v>
      </c>
      <c r="B11" t="s">
        <v>201</v>
      </c>
      <c r="C11">
        <v>411664</v>
      </c>
      <c r="D11">
        <v>4627477</v>
      </c>
      <c r="E11">
        <v>278</v>
      </c>
      <c r="F11" s="4" t="s">
        <v>373</v>
      </c>
      <c r="G11" s="4" t="s">
        <v>341</v>
      </c>
      <c r="H11" s="5" t="s">
        <v>370</v>
      </c>
      <c r="I11" s="9">
        <v>1</v>
      </c>
      <c r="J11" s="55" t="s">
        <v>446</v>
      </c>
      <c r="K11" t="s">
        <v>464</v>
      </c>
    </row>
    <row r="12" spans="1:11" x14ac:dyDescent="0.3">
      <c r="A12" s="3" t="s">
        <v>128</v>
      </c>
      <c r="B12" t="s">
        <v>129</v>
      </c>
      <c r="C12">
        <v>291337</v>
      </c>
      <c r="D12">
        <v>4563551</v>
      </c>
      <c r="E12">
        <v>257</v>
      </c>
      <c r="F12" s="4" t="s">
        <v>374</v>
      </c>
      <c r="G12" s="4" t="s">
        <v>342</v>
      </c>
      <c r="H12" s="5" t="s">
        <v>363</v>
      </c>
      <c r="I12" s="9">
        <v>1</v>
      </c>
      <c r="J12" s="53" t="s">
        <v>446</v>
      </c>
      <c r="K12"/>
    </row>
    <row r="13" spans="1:11" x14ac:dyDescent="0.3">
      <c r="A13" s="3" t="s">
        <v>197</v>
      </c>
      <c r="B13" t="s">
        <v>258</v>
      </c>
      <c r="C13">
        <v>437154</v>
      </c>
      <c r="D13">
        <v>4589225</v>
      </c>
      <c r="E13">
        <v>42</v>
      </c>
      <c r="F13" s="4" t="s">
        <v>375</v>
      </c>
      <c r="G13" s="4" t="s">
        <v>342</v>
      </c>
      <c r="H13" s="5" t="s">
        <v>376</v>
      </c>
      <c r="I13" s="9">
        <v>2</v>
      </c>
      <c r="J13" s="53" t="s">
        <v>447</v>
      </c>
      <c r="K13" t="s">
        <v>377</v>
      </c>
    </row>
    <row r="14" spans="1:11" ht="14.4" x14ac:dyDescent="0.3">
      <c r="A14" s="3" t="s">
        <v>213</v>
      </c>
      <c r="B14" t="s">
        <v>214</v>
      </c>
      <c r="C14">
        <v>336564</v>
      </c>
      <c r="D14">
        <v>4642964</v>
      </c>
      <c r="E14">
        <v>366</v>
      </c>
      <c r="F14" s="4" t="s">
        <v>362</v>
      </c>
      <c r="G14" s="4" t="s">
        <v>341</v>
      </c>
      <c r="H14" s="5" t="s">
        <v>363</v>
      </c>
      <c r="I14" s="9">
        <v>1</v>
      </c>
      <c r="J14" s="53" t="s">
        <v>446</v>
      </c>
      <c r="K14"/>
    </row>
    <row r="15" spans="1:11" x14ac:dyDescent="0.3">
      <c r="A15" s="3" t="s">
        <v>60</v>
      </c>
      <c r="B15" t="s">
        <v>61</v>
      </c>
      <c r="C15">
        <v>482615</v>
      </c>
      <c r="D15">
        <v>4662735</v>
      </c>
      <c r="E15">
        <v>176</v>
      </c>
      <c r="F15" s="4" t="s">
        <v>378</v>
      </c>
      <c r="G15" s="4" t="s">
        <v>341</v>
      </c>
      <c r="H15" s="5" t="s">
        <v>368</v>
      </c>
      <c r="I15" s="9">
        <v>2</v>
      </c>
      <c r="J15" s="55" t="s">
        <v>447</v>
      </c>
      <c r="K15" t="s">
        <v>346</v>
      </c>
    </row>
    <row r="16" spans="1:11" x14ac:dyDescent="0.3">
      <c r="A16" s="3" t="s">
        <v>211</v>
      </c>
      <c r="B16" t="s">
        <v>264</v>
      </c>
      <c r="C16">
        <v>430414</v>
      </c>
      <c r="D16">
        <v>4581709</v>
      </c>
      <c r="E16">
        <v>33</v>
      </c>
      <c r="F16" s="7" t="s">
        <v>375</v>
      </c>
      <c r="G16" s="4" t="s">
        <v>342</v>
      </c>
      <c r="H16" s="5" t="s">
        <v>379</v>
      </c>
      <c r="I16" s="9">
        <v>2</v>
      </c>
      <c r="J16" s="55" t="s">
        <v>448</v>
      </c>
      <c r="K16" t="s">
        <v>380</v>
      </c>
    </row>
    <row r="17" spans="1:34" x14ac:dyDescent="0.3">
      <c r="A17" s="3" t="s">
        <v>42</v>
      </c>
      <c r="B17" t="s">
        <v>43</v>
      </c>
      <c r="C17">
        <v>426777</v>
      </c>
      <c r="D17">
        <v>4585602</v>
      </c>
      <c r="E17">
        <v>411</v>
      </c>
      <c r="F17" s="4" t="s">
        <v>375</v>
      </c>
      <c r="G17" s="4" t="s">
        <v>342</v>
      </c>
      <c r="H17" s="5" t="s">
        <v>381</v>
      </c>
      <c r="I17" s="9">
        <v>2</v>
      </c>
      <c r="J17" s="53" t="s">
        <v>447</v>
      </c>
      <c r="K17" t="s">
        <v>401</v>
      </c>
    </row>
    <row r="18" spans="1:34" x14ac:dyDescent="0.3">
      <c r="A18" s="3" t="s">
        <v>217</v>
      </c>
      <c r="B18" t="s">
        <v>266</v>
      </c>
      <c r="C18">
        <v>425195</v>
      </c>
      <c r="D18">
        <v>4581239</v>
      </c>
      <c r="E18">
        <v>79</v>
      </c>
      <c r="F18" s="7" t="s">
        <v>375</v>
      </c>
      <c r="G18" s="4" t="s">
        <v>342</v>
      </c>
      <c r="H18" s="5" t="s">
        <v>371</v>
      </c>
      <c r="I18" s="9">
        <v>2</v>
      </c>
      <c r="J18" s="53" t="s">
        <v>446</v>
      </c>
      <c r="K18" t="s">
        <v>346</v>
      </c>
    </row>
    <row r="19" spans="1:34" ht="14.4" x14ac:dyDescent="0.3">
      <c r="A19" s="3" t="s">
        <v>172</v>
      </c>
      <c r="B19" t="s">
        <v>173</v>
      </c>
      <c r="C19">
        <v>274794</v>
      </c>
      <c r="D19">
        <v>4551847</v>
      </c>
      <c r="E19">
        <v>382</v>
      </c>
      <c r="F19" s="7" t="s">
        <v>382</v>
      </c>
      <c r="G19" s="4" t="s">
        <v>342</v>
      </c>
      <c r="H19" s="5" t="s">
        <v>370</v>
      </c>
      <c r="I19" s="9">
        <v>1</v>
      </c>
      <c r="J19" s="53" t="s">
        <v>446</v>
      </c>
      <c r="K19"/>
    </row>
    <row r="20" spans="1:34" x14ac:dyDescent="0.3">
      <c r="A20" s="6" t="s">
        <v>130</v>
      </c>
      <c r="B20" t="s">
        <v>131</v>
      </c>
      <c r="C20">
        <v>301324</v>
      </c>
      <c r="D20">
        <v>4548448</v>
      </c>
      <c r="E20">
        <v>32</v>
      </c>
      <c r="F20" s="7" t="s">
        <v>374</v>
      </c>
      <c r="G20" s="4" t="s">
        <v>342</v>
      </c>
      <c r="H20" s="5" t="s">
        <v>371</v>
      </c>
      <c r="I20" s="9">
        <v>2</v>
      </c>
      <c r="J20" s="53" t="s">
        <v>446</v>
      </c>
      <c r="K20" t="s">
        <v>346</v>
      </c>
    </row>
    <row r="21" spans="1:34" x14ac:dyDescent="0.3">
      <c r="A21" s="3" t="s">
        <v>162</v>
      </c>
      <c r="B21" t="s">
        <v>163</v>
      </c>
      <c r="C21" s="15">
        <v>346288</v>
      </c>
      <c r="D21" s="15">
        <v>4589500</v>
      </c>
      <c r="E21">
        <v>438</v>
      </c>
      <c r="F21" s="7" t="s">
        <v>383</v>
      </c>
      <c r="G21" s="4" t="s">
        <v>342</v>
      </c>
      <c r="H21" s="5" t="s">
        <v>370</v>
      </c>
      <c r="I21" s="9">
        <v>1</v>
      </c>
      <c r="J21" s="53" t="s">
        <v>446</v>
      </c>
      <c r="K21"/>
    </row>
    <row r="22" spans="1:34" x14ac:dyDescent="0.3">
      <c r="A22" s="3" t="s">
        <v>386</v>
      </c>
      <c r="B22" t="s">
        <v>76</v>
      </c>
      <c r="C22">
        <v>496423</v>
      </c>
      <c r="D22">
        <v>4685352</v>
      </c>
      <c r="E22">
        <v>33</v>
      </c>
      <c r="F22" s="4" t="s">
        <v>387</v>
      </c>
      <c r="G22" s="4" t="s">
        <v>341</v>
      </c>
      <c r="H22" s="5" t="s">
        <v>363</v>
      </c>
      <c r="I22" s="9">
        <v>1</v>
      </c>
      <c r="J22" s="53" t="s">
        <v>446</v>
      </c>
      <c r="K22"/>
    </row>
    <row r="23" spans="1:34" x14ac:dyDescent="0.3">
      <c r="A23" s="3" t="s">
        <v>110</v>
      </c>
      <c r="B23" t="s">
        <v>111</v>
      </c>
      <c r="C23">
        <v>448018</v>
      </c>
      <c r="D23">
        <v>4596420</v>
      </c>
      <c r="E23">
        <v>81</v>
      </c>
      <c r="F23" s="4" t="s">
        <v>388</v>
      </c>
      <c r="G23" s="4" t="s">
        <v>341</v>
      </c>
      <c r="H23" s="5" t="s">
        <v>376</v>
      </c>
      <c r="I23" s="9">
        <v>2</v>
      </c>
      <c r="J23" s="53" t="s">
        <v>446</v>
      </c>
      <c r="K23" t="s">
        <v>346</v>
      </c>
    </row>
    <row r="24" spans="1:34" x14ac:dyDescent="0.3">
      <c r="A24" s="3" t="s">
        <v>218</v>
      </c>
      <c r="B24" t="s">
        <v>219</v>
      </c>
      <c r="C24">
        <v>430709</v>
      </c>
      <c r="D24">
        <v>4607105</v>
      </c>
      <c r="E24">
        <v>176</v>
      </c>
      <c r="F24" s="4" t="s">
        <v>390</v>
      </c>
      <c r="G24" s="4" t="s">
        <v>341</v>
      </c>
      <c r="H24" s="5" t="s">
        <v>376</v>
      </c>
      <c r="I24" s="9">
        <v>2</v>
      </c>
      <c r="J24" s="53" t="s">
        <v>446</v>
      </c>
      <c r="K24" t="s">
        <v>346</v>
      </c>
    </row>
    <row r="25" spans="1:34" x14ac:dyDescent="0.3">
      <c r="A25" s="3" t="s">
        <v>202</v>
      </c>
      <c r="B25" t="s">
        <v>203</v>
      </c>
      <c r="C25">
        <v>324341</v>
      </c>
      <c r="D25">
        <v>4642820</v>
      </c>
      <c r="E25">
        <v>668</v>
      </c>
      <c r="F25" s="4" t="s">
        <v>362</v>
      </c>
      <c r="G25" s="4" t="s">
        <v>341</v>
      </c>
      <c r="H25" s="5" t="s">
        <v>363</v>
      </c>
      <c r="I25" s="9">
        <v>2</v>
      </c>
      <c r="J25" s="55" t="s">
        <v>446</v>
      </c>
      <c r="K25" t="s">
        <v>391</v>
      </c>
    </row>
    <row r="26" spans="1:34" x14ac:dyDescent="0.3">
      <c r="A26" s="3" t="s">
        <v>188</v>
      </c>
      <c r="B26" t="s">
        <v>189</v>
      </c>
      <c r="C26">
        <v>390919</v>
      </c>
      <c r="D26">
        <v>4593443</v>
      </c>
      <c r="E26">
        <v>325</v>
      </c>
      <c r="F26" s="4" t="s">
        <v>392</v>
      </c>
      <c r="G26" s="4" t="s">
        <v>342</v>
      </c>
      <c r="H26" s="5" t="s">
        <v>370</v>
      </c>
      <c r="I26" s="9">
        <v>1</v>
      </c>
      <c r="J26" s="53" t="s">
        <v>446</v>
      </c>
      <c r="K26"/>
    </row>
    <row r="27" spans="1:34" x14ac:dyDescent="0.3">
      <c r="A27" s="2" t="s">
        <v>461</v>
      </c>
      <c r="B27" s="1" t="s">
        <v>462</v>
      </c>
      <c r="C27">
        <v>450731</v>
      </c>
      <c r="D27" s="22">
        <v>4654683.8</v>
      </c>
      <c r="E27" s="23">
        <v>925</v>
      </c>
      <c r="F27" s="4" t="s">
        <v>423</v>
      </c>
      <c r="G27" s="4" t="s">
        <v>341</v>
      </c>
      <c r="H27" s="5" t="s">
        <v>371</v>
      </c>
      <c r="I27" s="9">
        <v>2</v>
      </c>
      <c r="J27" s="56" t="s">
        <v>447</v>
      </c>
      <c r="K27" s="19" t="s">
        <v>346</v>
      </c>
      <c r="L27" s="43"/>
      <c r="M27" s="43"/>
      <c r="N27" s="44"/>
      <c r="O27" s="45"/>
      <c r="P27" s="46"/>
      <c r="Q27" s="5"/>
      <c r="R27" s="5"/>
      <c r="S27" s="5"/>
      <c r="T27" s="46"/>
      <c r="U27" s="5"/>
      <c r="V27" s="5"/>
      <c r="W27" s="9"/>
      <c r="X27" s="5"/>
      <c r="Y27" s="5"/>
      <c r="Z27" s="5"/>
      <c r="AA27" s="47"/>
      <c r="AB27" s="47"/>
      <c r="AC27" s="13"/>
      <c r="AE27" s="48"/>
      <c r="AF27" s="49"/>
      <c r="AG27" s="47"/>
      <c r="AH27" s="25"/>
    </row>
    <row r="28" spans="1:34" ht="14.4" x14ac:dyDescent="0.3">
      <c r="A28" s="3" t="s">
        <v>277</v>
      </c>
      <c r="B28" t="s">
        <v>272</v>
      </c>
      <c r="C28">
        <v>392982</v>
      </c>
      <c r="D28">
        <v>4571517</v>
      </c>
      <c r="E28">
        <v>148</v>
      </c>
      <c r="F28" s="4" t="s">
        <v>393</v>
      </c>
      <c r="G28" s="4" t="s">
        <v>342</v>
      </c>
      <c r="H28" s="5" t="s">
        <v>371</v>
      </c>
      <c r="I28" s="9">
        <v>2</v>
      </c>
      <c r="J28" s="53" t="s">
        <v>446</v>
      </c>
      <c r="K28" t="s">
        <v>456</v>
      </c>
    </row>
    <row r="29" spans="1:34" ht="14.4" x14ac:dyDescent="0.3">
      <c r="A29" s="3" t="s">
        <v>305</v>
      </c>
      <c r="B29" t="s">
        <v>304</v>
      </c>
      <c r="C29">
        <v>391857</v>
      </c>
      <c r="D29">
        <v>4641768</v>
      </c>
      <c r="E29">
        <v>402</v>
      </c>
      <c r="F29" s="7" t="s">
        <v>373</v>
      </c>
      <c r="G29" s="4" t="s">
        <v>341</v>
      </c>
      <c r="H29" s="5" t="s">
        <v>394</v>
      </c>
      <c r="I29" s="9">
        <v>1</v>
      </c>
      <c r="J29" s="53" t="s">
        <v>447</v>
      </c>
      <c r="K29" t="s">
        <v>395</v>
      </c>
    </row>
    <row r="30" spans="1:34" x14ac:dyDescent="0.3">
      <c r="A30" s="3" t="s">
        <v>106</v>
      </c>
      <c r="B30" t="s">
        <v>107</v>
      </c>
      <c r="C30">
        <v>493937</v>
      </c>
      <c r="D30">
        <v>4635843</v>
      </c>
      <c r="E30">
        <v>171</v>
      </c>
      <c r="F30" s="4" t="s">
        <v>396</v>
      </c>
      <c r="G30" s="4" t="s">
        <v>341</v>
      </c>
      <c r="H30" s="5" t="s">
        <v>363</v>
      </c>
      <c r="I30" s="9">
        <v>1</v>
      </c>
      <c r="J30" s="53" t="s">
        <v>446</v>
      </c>
      <c r="K30"/>
    </row>
    <row r="31" spans="1:34" x14ac:dyDescent="0.3">
      <c r="A31" s="3" t="s">
        <v>69</v>
      </c>
      <c r="B31" t="s">
        <v>70</v>
      </c>
      <c r="C31">
        <v>502692</v>
      </c>
      <c r="D31">
        <v>4628523</v>
      </c>
      <c r="E31">
        <v>14</v>
      </c>
      <c r="F31" s="4" t="s">
        <v>397</v>
      </c>
      <c r="G31" s="4" t="s">
        <v>341</v>
      </c>
      <c r="H31" s="5" t="s">
        <v>368</v>
      </c>
      <c r="I31" s="9">
        <v>2</v>
      </c>
      <c r="J31" s="53" t="s">
        <v>447</v>
      </c>
      <c r="K31" t="s">
        <v>346</v>
      </c>
    </row>
    <row r="32" spans="1:34" x14ac:dyDescent="0.3">
      <c r="A32" s="6" t="s">
        <v>288</v>
      </c>
      <c r="B32" t="s">
        <v>289</v>
      </c>
      <c r="C32">
        <v>415662</v>
      </c>
      <c r="D32">
        <v>4679126</v>
      </c>
      <c r="E32">
        <v>938</v>
      </c>
      <c r="F32" s="4" t="s">
        <v>398</v>
      </c>
      <c r="G32" s="4" t="s">
        <v>341</v>
      </c>
      <c r="H32" s="5" t="s">
        <v>370</v>
      </c>
      <c r="I32" s="9">
        <v>2</v>
      </c>
      <c r="J32" s="53" t="s">
        <v>447</v>
      </c>
      <c r="K32" t="s">
        <v>399</v>
      </c>
    </row>
    <row r="33" spans="1:35" x14ac:dyDescent="0.3">
      <c r="A33" s="3" t="s">
        <v>222</v>
      </c>
      <c r="B33" t="s">
        <v>223</v>
      </c>
      <c r="C33">
        <v>414461</v>
      </c>
      <c r="D33">
        <v>4592431</v>
      </c>
      <c r="E33">
        <v>147</v>
      </c>
      <c r="F33" s="4" t="s">
        <v>400</v>
      </c>
      <c r="G33" s="4" t="s">
        <v>342</v>
      </c>
      <c r="H33" s="5" t="s">
        <v>376</v>
      </c>
      <c r="I33" s="9">
        <v>2</v>
      </c>
      <c r="J33" s="53" t="s">
        <v>446</v>
      </c>
      <c r="K33" t="s">
        <v>401</v>
      </c>
    </row>
    <row r="34" spans="1:35" x14ac:dyDescent="0.3">
      <c r="A34" s="3" t="s">
        <v>81</v>
      </c>
      <c r="B34" t="s">
        <v>82</v>
      </c>
      <c r="C34">
        <v>404257</v>
      </c>
      <c r="D34">
        <v>4631648</v>
      </c>
      <c r="E34">
        <v>507</v>
      </c>
      <c r="F34" s="4" t="s">
        <v>373</v>
      </c>
      <c r="G34" s="4" t="s">
        <v>341</v>
      </c>
      <c r="H34" s="5" t="s">
        <v>402</v>
      </c>
      <c r="I34" s="9">
        <v>2</v>
      </c>
      <c r="J34" s="53" t="s">
        <v>446</v>
      </c>
      <c r="K34" t="s">
        <v>346</v>
      </c>
    </row>
    <row r="35" spans="1:35" x14ac:dyDescent="0.3">
      <c r="A35" s="3" t="s">
        <v>0</v>
      </c>
      <c r="B35" t="s">
        <v>1</v>
      </c>
      <c r="C35">
        <v>329453</v>
      </c>
      <c r="D35">
        <v>4613676</v>
      </c>
      <c r="E35">
        <v>264</v>
      </c>
      <c r="F35" s="4" t="s">
        <v>403</v>
      </c>
      <c r="G35" s="4" t="s">
        <v>342</v>
      </c>
      <c r="H35" s="5" t="s">
        <v>368</v>
      </c>
      <c r="I35" s="9">
        <v>2</v>
      </c>
      <c r="J35" s="53" t="s">
        <v>447</v>
      </c>
      <c r="K35" t="s">
        <v>346</v>
      </c>
    </row>
    <row r="36" spans="1:35" x14ac:dyDescent="0.3">
      <c r="A36" s="3" t="s">
        <v>156</v>
      </c>
      <c r="B36" t="s">
        <v>157</v>
      </c>
      <c r="C36">
        <v>507442</v>
      </c>
      <c r="D36">
        <v>4677233</v>
      </c>
      <c r="E36">
        <v>2</v>
      </c>
      <c r="F36" s="4" t="s">
        <v>387</v>
      </c>
      <c r="G36" s="4" t="s">
        <v>341</v>
      </c>
      <c r="H36" s="5" t="s">
        <v>404</v>
      </c>
      <c r="I36" s="9">
        <v>1</v>
      </c>
      <c r="J36" s="55" t="s">
        <v>446</v>
      </c>
      <c r="K36"/>
    </row>
    <row r="37" spans="1:35" x14ac:dyDescent="0.3">
      <c r="A37" s="2" t="s">
        <v>4</v>
      </c>
      <c r="B37" s="1" t="s">
        <v>5</v>
      </c>
      <c r="C37">
        <v>358169</v>
      </c>
      <c r="D37">
        <v>4615156</v>
      </c>
      <c r="E37" s="1">
        <v>554</v>
      </c>
      <c r="F37" s="4" t="s">
        <v>405</v>
      </c>
      <c r="G37" s="4" t="s">
        <v>342</v>
      </c>
      <c r="H37" s="5" t="s">
        <v>368</v>
      </c>
      <c r="I37" s="9">
        <v>2</v>
      </c>
      <c r="J37" s="53" t="s">
        <v>447</v>
      </c>
      <c r="K37" t="s">
        <v>346</v>
      </c>
    </row>
    <row r="38" spans="1:35" x14ac:dyDescent="0.3">
      <c r="A38" s="2" t="s">
        <v>144</v>
      </c>
      <c r="B38" t="s">
        <v>145</v>
      </c>
      <c r="C38">
        <v>346301</v>
      </c>
      <c r="D38">
        <v>4559391</v>
      </c>
      <c r="E38">
        <v>112</v>
      </c>
      <c r="F38" s="4" t="s">
        <v>406</v>
      </c>
      <c r="G38" s="4" t="s">
        <v>342</v>
      </c>
      <c r="H38" s="5" t="s">
        <v>371</v>
      </c>
      <c r="I38" s="9">
        <v>2</v>
      </c>
      <c r="J38" s="53" t="s">
        <v>446</v>
      </c>
      <c r="K38" t="s">
        <v>346</v>
      </c>
    </row>
    <row r="39" spans="1:35" x14ac:dyDescent="0.3">
      <c r="A39" s="2" t="s">
        <v>205</v>
      </c>
      <c r="B39" t="s">
        <v>206</v>
      </c>
      <c r="C39">
        <v>385422</v>
      </c>
      <c r="D39">
        <v>4562067</v>
      </c>
      <c r="E39">
        <v>17</v>
      </c>
      <c r="F39" s="4" t="s">
        <v>407</v>
      </c>
      <c r="G39" s="4" t="s">
        <v>342</v>
      </c>
      <c r="H39" s="5" t="s">
        <v>376</v>
      </c>
      <c r="I39" s="9">
        <v>2</v>
      </c>
      <c r="J39" s="53" t="s">
        <v>446</v>
      </c>
      <c r="K39" t="s">
        <v>346</v>
      </c>
    </row>
    <row r="40" spans="1:35" ht="13.95" customHeight="1" x14ac:dyDescent="0.3">
      <c r="A40" s="3" t="s">
        <v>71</v>
      </c>
      <c r="B40" t="s">
        <v>322</v>
      </c>
      <c r="C40">
        <v>406687</v>
      </c>
      <c r="D40">
        <v>4693263</v>
      </c>
      <c r="E40">
        <v>1097</v>
      </c>
      <c r="F40" s="7" t="s">
        <v>389</v>
      </c>
      <c r="G40" s="4" t="s">
        <v>341</v>
      </c>
      <c r="H40" s="5" t="s">
        <v>368</v>
      </c>
      <c r="I40" s="9">
        <v>2</v>
      </c>
      <c r="J40" s="53" t="s">
        <v>447</v>
      </c>
      <c r="K40" t="s">
        <v>346</v>
      </c>
    </row>
    <row r="41" spans="1:35" ht="14.4" x14ac:dyDescent="0.3">
      <c r="A41" s="3" t="s">
        <v>112</v>
      </c>
      <c r="B41" t="s">
        <v>252</v>
      </c>
      <c r="C41">
        <v>453790</v>
      </c>
      <c r="D41">
        <v>4607726</v>
      </c>
      <c r="E41">
        <v>460</v>
      </c>
      <c r="F41" s="7" t="s">
        <v>388</v>
      </c>
      <c r="G41" s="4" t="s">
        <v>341</v>
      </c>
      <c r="H41" s="5" t="s">
        <v>363</v>
      </c>
      <c r="I41" s="9">
        <v>1</v>
      </c>
      <c r="J41" s="53" t="s">
        <v>446</v>
      </c>
      <c r="K41"/>
    </row>
    <row r="42" spans="1:35" x14ac:dyDescent="0.3">
      <c r="A42" s="2" t="s">
        <v>133</v>
      </c>
      <c r="B42" t="s">
        <v>134</v>
      </c>
      <c r="C42">
        <v>350520</v>
      </c>
      <c r="D42">
        <v>4616849</v>
      </c>
      <c r="E42">
        <v>429</v>
      </c>
      <c r="F42" s="7" t="s">
        <v>405</v>
      </c>
      <c r="G42" s="4" t="s">
        <v>342</v>
      </c>
      <c r="H42" s="5" t="s">
        <v>363</v>
      </c>
      <c r="I42" s="9">
        <v>1</v>
      </c>
      <c r="J42" s="55" t="s">
        <v>446</v>
      </c>
      <c r="K42"/>
    </row>
    <row r="43" spans="1:35" ht="14.4" x14ac:dyDescent="0.3">
      <c r="A43" s="2" t="s">
        <v>178</v>
      </c>
      <c r="B43" t="s">
        <v>179</v>
      </c>
      <c r="C43">
        <v>308749</v>
      </c>
      <c r="D43">
        <v>4554835</v>
      </c>
      <c r="E43">
        <v>141</v>
      </c>
      <c r="F43" s="4" t="s">
        <v>408</v>
      </c>
      <c r="G43" s="4" t="s">
        <v>342</v>
      </c>
      <c r="H43" s="5" t="s">
        <v>370</v>
      </c>
      <c r="I43" s="9">
        <v>1</v>
      </c>
      <c r="J43" s="55" t="s">
        <v>446</v>
      </c>
      <c r="K43"/>
    </row>
    <row r="44" spans="1:35" x14ac:dyDescent="0.3">
      <c r="A44" s="2" t="s">
        <v>97</v>
      </c>
      <c r="B44" t="s">
        <v>98</v>
      </c>
      <c r="C44">
        <v>373470</v>
      </c>
      <c r="D44">
        <v>4577794</v>
      </c>
      <c r="E44">
        <v>545</v>
      </c>
      <c r="F44" s="4" t="s">
        <v>407</v>
      </c>
      <c r="G44" s="4" t="s">
        <v>342</v>
      </c>
      <c r="H44" s="5" t="s">
        <v>402</v>
      </c>
      <c r="I44" s="9">
        <v>2</v>
      </c>
      <c r="J44" s="55" t="s">
        <v>446</v>
      </c>
      <c r="K44" t="s">
        <v>346</v>
      </c>
    </row>
    <row r="45" spans="1:35" x14ac:dyDescent="0.3">
      <c r="A45" s="2" t="s">
        <v>52</v>
      </c>
      <c r="B45" t="s">
        <v>53</v>
      </c>
      <c r="C45">
        <v>307520</v>
      </c>
      <c r="D45">
        <v>4527157</v>
      </c>
      <c r="E45">
        <v>179</v>
      </c>
      <c r="F45" s="7" t="s">
        <v>366</v>
      </c>
      <c r="G45" s="4" t="s">
        <v>342</v>
      </c>
      <c r="H45" s="5" t="s">
        <v>368</v>
      </c>
      <c r="I45" s="9">
        <v>2</v>
      </c>
      <c r="J45" s="53" t="s">
        <v>447</v>
      </c>
      <c r="K45" t="s">
        <v>346</v>
      </c>
    </row>
    <row r="46" spans="1:35" x14ac:dyDescent="0.3">
      <c r="A46" s="2" t="s">
        <v>126</v>
      </c>
      <c r="B46" t="s">
        <v>127</v>
      </c>
      <c r="C46">
        <v>323310</v>
      </c>
      <c r="D46">
        <v>4615624</v>
      </c>
      <c r="E46">
        <v>223</v>
      </c>
      <c r="F46" s="4" t="s">
        <v>403</v>
      </c>
      <c r="G46" s="4" t="s">
        <v>342</v>
      </c>
      <c r="H46" s="5" t="s">
        <v>363</v>
      </c>
      <c r="I46" s="9">
        <v>1</v>
      </c>
      <c r="J46" s="53" t="s">
        <v>446</v>
      </c>
      <c r="K46"/>
    </row>
    <row r="47" spans="1:35" s="35" customFormat="1" x14ac:dyDescent="0.3">
      <c r="A47" s="39" t="s">
        <v>27</v>
      </c>
      <c r="B47" s="35" t="s">
        <v>28</v>
      </c>
      <c r="C47" s="35">
        <v>314297</v>
      </c>
      <c r="D47" s="35">
        <v>4696446</v>
      </c>
      <c r="E47" s="35">
        <v>823</v>
      </c>
      <c r="F47" s="40" t="s">
        <v>384</v>
      </c>
      <c r="G47" s="36" t="s">
        <v>341</v>
      </c>
      <c r="H47" s="37" t="s">
        <v>368</v>
      </c>
      <c r="I47" s="51">
        <v>2</v>
      </c>
      <c r="J47" s="57" t="s">
        <v>446</v>
      </c>
      <c r="K47" s="35" t="s">
        <v>470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x14ac:dyDescent="0.3">
      <c r="A48" s="2" t="s">
        <v>241</v>
      </c>
      <c r="B48" t="s">
        <v>262</v>
      </c>
      <c r="C48">
        <v>423044</v>
      </c>
      <c r="D48">
        <v>4576960</v>
      </c>
      <c r="E48">
        <v>8</v>
      </c>
      <c r="F48" s="7" t="s">
        <v>410</v>
      </c>
      <c r="G48" s="4" t="s">
        <v>342</v>
      </c>
      <c r="H48" s="5" t="s">
        <v>371</v>
      </c>
      <c r="I48" s="9">
        <v>2</v>
      </c>
      <c r="J48" s="55" t="s">
        <v>446</v>
      </c>
      <c r="K48" t="s">
        <v>346</v>
      </c>
    </row>
    <row r="49" spans="1:11" x14ac:dyDescent="0.3">
      <c r="A49" s="2" t="s">
        <v>50</v>
      </c>
      <c r="B49" t="s">
        <v>51</v>
      </c>
      <c r="C49">
        <v>376036</v>
      </c>
      <c r="D49">
        <v>4563738</v>
      </c>
      <c r="E49">
        <v>59</v>
      </c>
      <c r="F49" s="4" t="s">
        <v>407</v>
      </c>
      <c r="G49" s="4" t="s">
        <v>342</v>
      </c>
      <c r="H49" s="5" t="s">
        <v>368</v>
      </c>
      <c r="I49" s="9">
        <v>2</v>
      </c>
      <c r="J49" s="53" t="s">
        <v>447</v>
      </c>
      <c r="K49" t="s">
        <v>346</v>
      </c>
    </row>
    <row r="50" spans="1:11" x14ac:dyDescent="0.3">
      <c r="A50" s="2" t="s">
        <v>244</v>
      </c>
      <c r="B50" t="s">
        <v>263</v>
      </c>
      <c r="C50">
        <v>311234</v>
      </c>
      <c r="D50">
        <v>4607314</v>
      </c>
      <c r="E50">
        <v>235</v>
      </c>
      <c r="F50" s="4" t="s">
        <v>365</v>
      </c>
      <c r="G50" s="4" t="s">
        <v>342</v>
      </c>
      <c r="H50" s="5" t="s">
        <v>363</v>
      </c>
      <c r="I50" s="9">
        <v>1</v>
      </c>
      <c r="J50" s="53" t="s">
        <v>446</v>
      </c>
      <c r="K50"/>
    </row>
    <row r="51" spans="1:11" x14ac:dyDescent="0.3">
      <c r="A51" s="2" t="s">
        <v>116</v>
      </c>
      <c r="B51" t="s">
        <v>117</v>
      </c>
      <c r="C51">
        <v>302023</v>
      </c>
      <c r="D51">
        <v>4500014</v>
      </c>
      <c r="E51">
        <v>0</v>
      </c>
      <c r="F51" s="4" t="s">
        <v>364</v>
      </c>
      <c r="G51" s="4" t="s">
        <v>342</v>
      </c>
      <c r="H51" s="5" t="s">
        <v>363</v>
      </c>
      <c r="I51" s="9">
        <v>1</v>
      </c>
      <c r="J51" s="55" t="s">
        <v>446</v>
      </c>
      <c r="K51"/>
    </row>
    <row r="52" spans="1:11" x14ac:dyDescent="0.3">
      <c r="A52" s="2" t="s">
        <v>12</v>
      </c>
      <c r="B52" t="s">
        <v>13</v>
      </c>
      <c r="C52">
        <v>400570</v>
      </c>
      <c r="D52">
        <v>4598402</v>
      </c>
      <c r="E52">
        <v>316</v>
      </c>
      <c r="F52" s="7" t="s">
        <v>411</v>
      </c>
      <c r="G52" s="4" t="s">
        <v>342</v>
      </c>
      <c r="H52" s="5" t="s">
        <v>368</v>
      </c>
      <c r="I52" s="9">
        <v>2</v>
      </c>
      <c r="J52" s="55" t="s">
        <v>447</v>
      </c>
      <c r="K52" t="s">
        <v>458</v>
      </c>
    </row>
    <row r="53" spans="1:11" x14ac:dyDescent="0.3">
      <c r="A53" s="3" t="s">
        <v>154</v>
      </c>
      <c r="B53" t="s">
        <v>155</v>
      </c>
      <c r="C53">
        <v>500606</v>
      </c>
      <c r="D53">
        <v>4692460</v>
      </c>
      <c r="E53">
        <v>83</v>
      </c>
      <c r="F53" s="7" t="s">
        <v>387</v>
      </c>
      <c r="G53" s="4" t="s">
        <v>341</v>
      </c>
      <c r="H53" s="5" t="s">
        <v>404</v>
      </c>
      <c r="I53" s="9">
        <v>1</v>
      </c>
      <c r="J53" s="53" t="s">
        <v>446</v>
      </c>
      <c r="K53"/>
    </row>
    <row r="54" spans="1:11" x14ac:dyDescent="0.3">
      <c r="A54" s="2" t="s">
        <v>207</v>
      </c>
      <c r="B54" t="s">
        <v>208</v>
      </c>
      <c r="C54">
        <v>317040</v>
      </c>
      <c r="D54">
        <v>4558115</v>
      </c>
      <c r="E54">
        <v>359</v>
      </c>
      <c r="F54" s="7" t="s">
        <v>408</v>
      </c>
      <c r="G54" s="4" t="s">
        <v>342</v>
      </c>
      <c r="H54" s="5" t="s">
        <v>376</v>
      </c>
      <c r="I54" s="9">
        <v>2</v>
      </c>
      <c r="J54" s="53" t="s">
        <v>446</v>
      </c>
      <c r="K54" t="s">
        <v>346</v>
      </c>
    </row>
    <row r="55" spans="1:11" x14ac:dyDescent="0.3">
      <c r="A55" s="2" t="s">
        <v>312</v>
      </c>
      <c r="B55" s="1" t="s">
        <v>313</v>
      </c>
      <c r="C55" s="1">
        <v>474584</v>
      </c>
      <c r="D55" s="1">
        <v>4620837</v>
      </c>
      <c r="E55" s="1">
        <v>36</v>
      </c>
      <c r="F55" s="4" t="s">
        <v>372</v>
      </c>
      <c r="G55" s="4" t="s">
        <v>341</v>
      </c>
      <c r="H55" s="5" t="s">
        <v>394</v>
      </c>
      <c r="I55" s="25">
        <v>2</v>
      </c>
      <c r="J55" s="53" t="s">
        <v>447</v>
      </c>
      <c r="K55" t="s">
        <v>395</v>
      </c>
    </row>
    <row r="56" spans="1:11" x14ac:dyDescent="0.3">
      <c r="A56" s="2" t="s">
        <v>58</v>
      </c>
      <c r="B56" t="s">
        <v>59</v>
      </c>
      <c r="C56">
        <v>385024</v>
      </c>
      <c r="D56">
        <v>4587731</v>
      </c>
      <c r="E56">
        <v>415</v>
      </c>
      <c r="F56" s="7" t="s">
        <v>392</v>
      </c>
      <c r="G56" s="4" t="s">
        <v>342</v>
      </c>
      <c r="H56" s="5" t="s">
        <v>368</v>
      </c>
      <c r="I56" s="9">
        <v>2</v>
      </c>
      <c r="J56" s="55" t="s">
        <v>447</v>
      </c>
      <c r="K56" t="s">
        <v>346</v>
      </c>
    </row>
    <row r="57" spans="1:11" x14ac:dyDescent="0.3">
      <c r="A57" s="2" t="s">
        <v>108</v>
      </c>
      <c r="B57" s="1" t="s">
        <v>109</v>
      </c>
      <c r="C57" s="1">
        <v>485130</v>
      </c>
      <c r="D57" s="1">
        <v>4640311</v>
      </c>
      <c r="E57" s="1">
        <v>97</v>
      </c>
      <c r="F57" s="4" t="s">
        <v>396</v>
      </c>
      <c r="G57" s="4" t="s">
        <v>341</v>
      </c>
      <c r="H57" s="5" t="s">
        <v>370</v>
      </c>
      <c r="I57" s="9">
        <v>1</v>
      </c>
      <c r="J57" s="53" t="s">
        <v>446</v>
      </c>
      <c r="K57"/>
    </row>
    <row r="58" spans="1:11" x14ac:dyDescent="0.3">
      <c r="A58" s="2" t="s">
        <v>242</v>
      </c>
      <c r="B58" t="s">
        <v>243</v>
      </c>
      <c r="C58">
        <v>284069</v>
      </c>
      <c r="D58">
        <v>4549245</v>
      </c>
      <c r="E58">
        <v>349</v>
      </c>
      <c r="F58" s="4" t="s">
        <v>382</v>
      </c>
      <c r="G58" s="4" t="s">
        <v>342</v>
      </c>
      <c r="H58" s="5" t="s">
        <v>363</v>
      </c>
      <c r="I58" s="9">
        <v>1</v>
      </c>
      <c r="J58" s="53" t="s">
        <v>446</v>
      </c>
      <c r="K58"/>
    </row>
    <row r="59" spans="1:11" x14ac:dyDescent="0.3">
      <c r="A59" s="2" t="s">
        <v>136</v>
      </c>
      <c r="B59" t="s">
        <v>255</v>
      </c>
      <c r="C59">
        <v>282935</v>
      </c>
      <c r="D59">
        <v>4615105</v>
      </c>
      <c r="E59">
        <v>259</v>
      </c>
      <c r="F59" s="7" t="s">
        <v>365</v>
      </c>
      <c r="G59" s="4" t="s">
        <v>342</v>
      </c>
      <c r="H59" s="5" t="s">
        <v>404</v>
      </c>
      <c r="I59" s="9">
        <v>1</v>
      </c>
      <c r="J59" s="55" t="s">
        <v>446</v>
      </c>
      <c r="K59"/>
    </row>
    <row r="60" spans="1:11" x14ac:dyDescent="0.3">
      <c r="A60" s="3" t="s">
        <v>240</v>
      </c>
      <c r="B60" s="1" t="s">
        <v>66</v>
      </c>
      <c r="C60" s="1">
        <v>483889</v>
      </c>
      <c r="D60" s="1">
        <v>4647813</v>
      </c>
      <c r="E60" s="1">
        <v>72</v>
      </c>
      <c r="F60" s="4" t="s">
        <v>396</v>
      </c>
      <c r="G60" s="4" t="s">
        <v>341</v>
      </c>
      <c r="H60" s="5" t="s">
        <v>371</v>
      </c>
      <c r="I60" s="25">
        <v>2</v>
      </c>
      <c r="J60" s="53" t="s">
        <v>447</v>
      </c>
      <c r="K60" t="s">
        <v>346</v>
      </c>
    </row>
    <row r="61" spans="1:11" x14ac:dyDescent="0.3">
      <c r="A61" s="3" t="s">
        <v>99</v>
      </c>
      <c r="B61" s="1" t="s">
        <v>100</v>
      </c>
      <c r="C61" s="1">
        <v>397912</v>
      </c>
      <c r="D61" s="1">
        <v>4679916</v>
      </c>
      <c r="E61" s="1">
        <v>1386</v>
      </c>
      <c r="F61" s="4" t="s">
        <v>398</v>
      </c>
      <c r="G61" s="4" t="s">
        <v>341</v>
      </c>
      <c r="H61" s="5" t="s">
        <v>363</v>
      </c>
      <c r="I61" s="25">
        <v>2</v>
      </c>
      <c r="J61" s="53" t="s">
        <v>446</v>
      </c>
      <c r="K61" t="s">
        <v>412</v>
      </c>
    </row>
    <row r="62" spans="1:11" x14ac:dyDescent="0.3">
      <c r="A62" s="2" t="s">
        <v>170</v>
      </c>
      <c r="B62" t="s">
        <v>171</v>
      </c>
      <c r="C62">
        <v>327129</v>
      </c>
      <c r="D62">
        <v>4611490</v>
      </c>
      <c r="E62">
        <v>261</v>
      </c>
      <c r="F62" s="7" t="s">
        <v>403</v>
      </c>
      <c r="G62" s="4" t="s">
        <v>342</v>
      </c>
      <c r="H62" s="5" t="s">
        <v>363</v>
      </c>
      <c r="I62" s="9">
        <v>1</v>
      </c>
      <c r="J62" s="55" t="s">
        <v>446</v>
      </c>
      <c r="K62"/>
    </row>
    <row r="63" spans="1:11" x14ac:dyDescent="0.3">
      <c r="A63" s="2" t="s">
        <v>339</v>
      </c>
      <c r="B63" s="1" t="s">
        <v>340</v>
      </c>
      <c r="C63" s="1">
        <v>441542</v>
      </c>
      <c r="D63" s="1">
        <v>4606627</v>
      </c>
      <c r="E63" s="1">
        <v>210</v>
      </c>
      <c r="F63" s="4" t="s">
        <v>390</v>
      </c>
      <c r="G63" s="4" t="s">
        <v>341</v>
      </c>
      <c r="H63" s="5" t="s">
        <v>404</v>
      </c>
      <c r="I63" s="9">
        <v>1</v>
      </c>
      <c r="J63" s="53" t="s">
        <v>446</v>
      </c>
      <c r="K63"/>
    </row>
    <row r="64" spans="1:11" x14ac:dyDescent="0.3">
      <c r="A64" s="2" t="s">
        <v>198</v>
      </c>
      <c r="B64" s="1" t="s">
        <v>199</v>
      </c>
      <c r="C64">
        <v>407160</v>
      </c>
      <c r="D64">
        <v>4676386</v>
      </c>
      <c r="E64" s="1">
        <v>788</v>
      </c>
      <c r="F64" s="4" t="s">
        <v>398</v>
      </c>
      <c r="G64" s="4" t="s">
        <v>341</v>
      </c>
      <c r="H64" s="5" t="s">
        <v>376</v>
      </c>
      <c r="I64" s="25">
        <v>2</v>
      </c>
      <c r="J64" s="53" t="s">
        <v>446</v>
      </c>
      <c r="K64" t="s">
        <v>459</v>
      </c>
    </row>
    <row r="65" spans="1:35" x14ac:dyDescent="0.3">
      <c r="A65" s="2" t="s">
        <v>290</v>
      </c>
      <c r="B65" s="1" t="s">
        <v>321</v>
      </c>
      <c r="C65">
        <v>390330</v>
      </c>
      <c r="D65">
        <v>4665726</v>
      </c>
      <c r="E65" s="1">
        <v>845</v>
      </c>
      <c r="F65" s="4" t="s">
        <v>409</v>
      </c>
      <c r="G65" s="4" t="s">
        <v>341</v>
      </c>
      <c r="H65" s="5" t="s">
        <v>370</v>
      </c>
      <c r="I65" s="25">
        <v>1</v>
      </c>
      <c r="J65" s="55" t="s">
        <v>449</v>
      </c>
      <c r="K65" t="s">
        <v>413</v>
      </c>
    </row>
    <row r="66" spans="1:35" s="27" customFormat="1" x14ac:dyDescent="0.3">
      <c r="A66" s="30" t="s">
        <v>48</v>
      </c>
      <c r="B66" s="27" t="s">
        <v>49</v>
      </c>
      <c r="C66" s="41">
        <v>273222</v>
      </c>
      <c r="D66" s="41">
        <v>4536852</v>
      </c>
      <c r="E66" s="27">
        <v>515</v>
      </c>
      <c r="F66" s="31" t="s">
        <v>382</v>
      </c>
      <c r="G66" s="28" t="s">
        <v>342</v>
      </c>
      <c r="H66" s="29" t="s">
        <v>368</v>
      </c>
      <c r="I66" s="50">
        <v>2</v>
      </c>
      <c r="J66" s="54" t="s">
        <v>447</v>
      </c>
      <c r="K66" s="27" t="s">
        <v>466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 s="27" customFormat="1" x14ac:dyDescent="0.3">
      <c r="A67" s="30" t="s">
        <v>64</v>
      </c>
      <c r="B67" s="27" t="s">
        <v>65</v>
      </c>
      <c r="C67" s="27">
        <v>317067</v>
      </c>
      <c r="D67" s="27">
        <v>4508508</v>
      </c>
      <c r="E67" s="27">
        <v>0</v>
      </c>
      <c r="F67" s="28" t="s">
        <v>364</v>
      </c>
      <c r="G67" s="28" t="s">
        <v>342</v>
      </c>
      <c r="H67" s="29" t="s">
        <v>368</v>
      </c>
      <c r="I67" s="50">
        <v>2</v>
      </c>
      <c r="J67" s="54" t="s">
        <v>447</v>
      </c>
      <c r="K67" s="27" t="s">
        <v>466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x14ac:dyDescent="0.3">
      <c r="A68" s="2" t="s">
        <v>186</v>
      </c>
      <c r="B68" t="s">
        <v>187</v>
      </c>
      <c r="C68">
        <v>371615</v>
      </c>
      <c r="D68">
        <v>4570031</v>
      </c>
      <c r="E68">
        <v>185</v>
      </c>
      <c r="F68" s="7" t="s">
        <v>407</v>
      </c>
      <c r="G68" s="4" t="s">
        <v>342</v>
      </c>
      <c r="H68" s="5" t="s">
        <v>370</v>
      </c>
      <c r="I68" s="9">
        <v>1</v>
      </c>
      <c r="J68" s="55" t="s">
        <v>446</v>
      </c>
      <c r="K68"/>
    </row>
    <row r="69" spans="1:35" x14ac:dyDescent="0.3">
      <c r="A69" s="2" t="s">
        <v>55</v>
      </c>
      <c r="B69" s="1" t="s">
        <v>56</v>
      </c>
      <c r="C69">
        <v>502935</v>
      </c>
      <c r="D69">
        <v>4647279</v>
      </c>
      <c r="E69" s="1">
        <v>29</v>
      </c>
      <c r="F69" s="4" t="s">
        <v>397</v>
      </c>
      <c r="G69" s="4" t="s">
        <v>341</v>
      </c>
      <c r="H69" s="5" t="s">
        <v>414</v>
      </c>
      <c r="I69" s="9">
        <v>2</v>
      </c>
      <c r="J69" s="55" t="s">
        <v>447</v>
      </c>
      <c r="K69" t="s">
        <v>346</v>
      </c>
    </row>
    <row r="70" spans="1:35" x14ac:dyDescent="0.3">
      <c r="A70" s="2" t="s">
        <v>104</v>
      </c>
      <c r="B70" t="s">
        <v>105</v>
      </c>
      <c r="C70">
        <v>304930</v>
      </c>
      <c r="D70">
        <v>4581336</v>
      </c>
      <c r="E70">
        <v>505</v>
      </c>
      <c r="F70" s="7" t="s">
        <v>415</v>
      </c>
      <c r="G70" s="4" t="s">
        <v>342</v>
      </c>
      <c r="H70" s="5" t="s">
        <v>363</v>
      </c>
      <c r="I70" s="9">
        <v>1</v>
      </c>
      <c r="J70" s="53" t="s">
        <v>446</v>
      </c>
      <c r="K70"/>
    </row>
    <row r="71" spans="1:35" x14ac:dyDescent="0.3">
      <c r="A71" s="2" t="s">
        <v>221</v>
      </c>
      <c r="B71" t="s">
        <v>260</v>
      </c>
      <c r="C71">
        <v>377708</v>
      </c>
      <c r="D71">
        <v>4592846</v>
      </c>
      <c r="E71">
        <v>584</v>
      </c>
      <c r="F71" s="4" t="s">
        <v>411</v>
      </c>
      <c r="G71" s="4" t="s">
        <v>342</v>
      </c>
      <c r="H71" s="5" t="s">
        <v>370</v>
      </c>
      <c r="I71" s="9">
        <v>1</v>
      </c>
      <c r="J71" s="53" t="s">
        <v>446</v>
      </c>
      <c r="K71"/>
    </row>
    <row r="72" spans="1:35" x14ac:dyDescent="0.3">
      <c r="A72" s="2" t="s">
        <v>220</v>
      </c>
      <c r="B72" t="s">
        <v>259</v>
      </c>
      <c r="C72">
        <v>366727</v>
      </c>
      <c r="D72">
        <v>4606887</v>
      </c>
      <c r="E72">
        <v>785</v>
      </c>
      <c r="F72" s="4" t="s">
        <v>411</v>
      </c>
      <c r="G72" s="4" t="s">
        <v>342</v>
      </c>
      <c r="H72" s="5" t="s">
        <v>376</v>
      </c>
      <c r="I72" s="9">
        <v>2</v>
      </c>
      <c r="J72" s="53" t="s">
        <v>446</v>
      </c>
      <c r="K72" t="s">
        <v>346</v>
      </c>
    </row>
    <row r="73" spans="1:35" s="35" customFormat="1" x14ac:dyDescent="0.3">
      <c r="A73" s="38" t="s">
        <v>323</v>
      </c>
      <c r="B73" s="34" t="s">
        <v>29</v>
      </c>
      <c r="C73" s="35">
        <v>332357</v>
      </c>
      <c r="D73" s="35">
        <v>4678854</v>
      </c>
      <c r="E73" s="34">
        <v>508</v>
      </c>
      <c r="F73" s="36" t="s">
        <v>416</v>
      </c>
      <c r="G73" s="36" t="s">
        <v>341</v>
      </c>
      <c r="H73" s="37" t="s">
        <v>371</v>
      </c>
      <c r="I73" s="51">
        <v>2</v>
      </c>
      <c r="J73" s="57" t="s">
        <v>447</v>
      </c>
      <c r="K73" s="35" t="s">
        <v>470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</row>
    <row r="74" spans="1:35" x14ac:dyDescent="0.3">
      <c r="A74" s="2" t="s">
        <v>25</v>
      </c>
      <c r="B74" s="1" t="s">
        <v>26</v>
      </c>
      <c r="C74">
        <v>414176</v>
      </c>
      <c r="D74">
        <v>4659215</v>
      </c>
      <c r="E74" s="1">
        <v>873</v>
      </c>
      <c r="F74" s="4" t="s">
        <v>398</v>
      </c>
      <c r="G74" s="4" t="s">
        <v>341</v>
      </c>
      <c r="H74" s="5" t="s">
        <v>368</v>
      </c>
      <c r="I74" s="25">
        <v>2</v>
      </c>
      <c r="J74" s="55" t="s">
        <v>447</v>
      </c>
      <c r="K74" t="s">
        <v>417</v>
      </c>
    </row>
    <row r="75" spans="1:35" x14ac:dyDescent="0.3">
      <c r="A75" s="2" t="s">
        <v>302</v>
      </c>
      <c r="B75" s="1" t="s">
        <v>319</v>
      </c>
      <c r="C75">
        <v>446776</v>
      </c>
      <c r="D75">
        <v>4607634</v>
      </c>
      <c r="E75" s="1">
        <v>156</v>
      </c>
      <c r="F75" s="4" t="s">
        <v>390</v>
      </c>
      <c r="G75" s="4" t="s">
        <v>341</v>
      </c>
      <c r="H75" s="5" t="s">
        <v>394</v>
      </c>
      <c r="I75" s="9">
        <v>2</v>
      </c>
      <c r="J75" s="55" t="s">
        <v>447</v>
      </c>
      <c r="K75" t="s">
        <v>418</v>
      </c>
    </row>
    <row r="76" spans="1:35" s="27" customFormat="1" x14ac:dyDescent="0.3">
      <c r="A76" s="30" t="s">
        <v>10</v>
      </c>
      <c r="B76" s="32" t="s">
        <v>11</v>
      </c>
      <c r="C76" s="27">
        <v>370961</v>
      </c>
      <c r="D76" s="27">
        <v>4692140</v>
      </c>
      <c r="E76" s="32">
        <v>849</v>
      </c>
      <c r="F76" s="28" t="s">
        <v>369</v>
      </c>
      <c r="G76" s="28" t="s">
        <v>341</v>
      </c>
      <c r="H76" s="29" t="s">
        <v>368</v>
      </c>
      <c r="I76" s="50">
        <v>2</v>
      </c>
      <c r="J76" s="58" t="s">
        <v>447</v>
      </c>
      <c r="K76" s="27" t="s">
        <v>466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</row>
    <row r="77" spans="1:35" x14ac:dyDescent="0.3">
      <c r="A77" s="2" t="s">
        <v>91</v>
      </c>
      <c r="B77" s="1" t="s">
        <v>250</v>
      </c>
      <c r="C77">
        <v>505127</v>
      </c>
      <c r="D77">
        <v>4655771</v>
      </c>
      <c r="E77" s="1">
        <v>15</v>
      </c>
      <c r="F77" s="4" t="s">
        <v>397</v>
      </c>
      <c r="G77" s="4" t="s">
        <v>341</v>
      </c>
      <c r="H77" s="5" t="s">
        <v>363</v>
      </c>
      <c r="I77" s="9">
        <v>1</v>
      </c>
      <c r="J77" s="55" t="s">
        <v>446</v>
      </c>
      <c r="K77"/>
    </row>
    <row r="78" spans="1:35" x14ac:dyDescent="0.3">
      <c r="A78" s="2" t="s">
        <v>164</v>
      </c>
      <c r="B78" t="s">
        <v>165</v>
      </c>
      <c r="C78">
        <v>454927</v>
      </c>
      <c r="D78">
        <v>4666083</v>
      </c>
      <c r="E78">
        <v>461</v>
      </c>
      <c r="F78" s="4" t="s">
        <v>419</v>
      </c>
      <c r="G78" s="4" t="s">
        <v>341</v>
      </c>
      <c r="H78" s="5" t="s">
        <v>363</v>
      </c>
      <c r="I78" s="9">
        <v>1</v>
      </c>
      <c r="J78" s="53" t="s">
        <v>446</v>
      </c>
      <c r="K78"/>
    </row>
    <row r="79" spans="1:35" x14ac:dyDescent="0.3">
      <c r="A79" s="2" t="s">
        <v>87</v>
      </c>
      <c r="B79" t="s">
        <v>88</v>
      </c>
      <c r="C79">
        <v>298826</v>
      </c>
      <c r="D79">
        <v>4515900</v>
      </c>
      <c r="E79">
        <v>62</v>
      </c>
      <c r="F79" s="7" t="s">
        <v>366</v>
      </c>
      <c r="G79" s="4" t="s">
        <v>342</v>
      </c>
      <c r="H79" s="5" t="s">
        <v>363</v>
      </c>
      <c r="I79" s="9">
        <v>1</v>
      </c>
      <c r="J79" s="53" t="s">
        <v>446</v>
      </c>
      <c r="K79"/>
    </row>
    <row r="80" spans="1:35" x14ac:dyDescent="0.3">
      <c r="A80" s="2" t="s">
        <v>89</v>
      </c>
      <c r="B80" t="s">
        <v>90</v>
      </c>
      <c r="C80" s="15">
        <v>312141</v>
      </c>
      <c r="D80" s="15">
        <v>4531061</v>
      </c>
      <c r="E80">
        <v>93</v>
      </c>
      <c r="F80" s="4" t="s">
        <v>366</v>
      </c>
      <c r="G80" s="4" t="s">
        <v>342</v>
      </c>
      <c r="H80" s="5" t="s">
        <v>363</v>
      </c>
      <c r="I80" s="9">
        <v>1</v>
      </c>
      <c r="J80" s="55" t="s">
        <v>446</v>
      </c>
      <c r="K80"/>
    </row>
    <row r="81" spans="1:35" x14ac:dyDescent="0.3">
      <c r="A81" s="2" t="s">
        <v>324</v>
      </c>
      <c r="B81" t="s">
        <v>325</v>
      </c>
      <c r="C81">
        <v>321096</v>
      </c>
      <c r="D81">
        <v>4597743</v>
      </c>
      <c r="E81">
        <v>283</v>
      </c>
      <c r="F81" s="4" t="s">
        <v>415</v>
      </c>
      <c r="G81" s="4" t="s">
        <v>342</v>
      </c>
      <c r="H81" s="5" t="s">
        <v>371</v>
      </c>
      <c r="I81" s="9">
        <v>2</v>
      </c>
      <c r="J81" s="53" t="s">
        <v>446</v>
      </c>
      <c r="K81" t="s">
        <v>346</v>
      </c>
    </row>
    <row r="82" spans="1:35" s="27" customFormat="1" x14ac:dyDescent="0.3">
      <c r="A82" s="30" t="s">
        <v>113</v>
      </c>
      <c r="B82" s="27" t="s">
        <v>451</v>
      </c>
      <c r="C82" s="27">
        <v>290309</v>
      </c>
      <c r="D82" s="27">
        <v>4492625</v>
      </c>
      <c r="E82" s="27">
        <v>24</v>
      </c>
      <c r="F82" s="31" t="s">
        <v>364</v>
      </c>
      <c r="G82" s="28" t="s">
        <v>342</v>
      </c>
      <c r="H82" s="29" t="s">
        <v>363</v>
      </c>
      <c r="I82" s="50">
        <v>1</v>
      </c>
      <c r="J82" s="58" t="s">
        <v>446</v>
      </c>
      <c r="K82" s="27" t="s">
        <v>465</v>
      </c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x14ac:dyDescent="0.3">
      <c r="A83" s="2" t="s">
        <v>30</v>
      </c>
      <c r="B83" t="s">
        <v>31</v>
      </c>
      <c r="C83">
        <v>341066</v>
      </c>
      <c r="D83">
        <v>4584063</v>
      </c>
      <c r="E83">
        <v>446</v>
      </c>
      <c r="F83" s="7" t="s">
        <v>383</v>
      </c>
      <c r="G83" s="4" t="s">
        <v>342</v>
      </c>
      <c r="H83" s="5" t="s">
        <v>368</v>
      </c>
      <c r="I83" s="9">
        <v>2</v>
      </c>
      <c r="J83" s="55" t="s">
        <v>447</v>
      </c>
      <c r="K83" t="s">
        <v>346</v>
      </c>
    </row>
    <row r="84" spans="1:35" x14ac:dyDescent="0.3">
      <c r="A84" s="2" t="s">
        <v>140</v>
      </c>
      <c r="B84" t="s">
        <v>141</v>
      </c>
      <c r="C84">
        <v>369980</v>
      </c>
      <c r="D84">
        <v>4660681</v>
      </c>
      <c r="E84">
        <v>785</v>
      </c>
      <c r="F84" s="7" t="s">
        <v>409</v>
      </c>
      <c r="G84" s="4" t="s">
        <v>341</v>
      </c>
      <c r="H84" s="5" t="s">
        <v>363</v>
      </c>
      <c r="I84" s="9">
        <v>1</v>
      </c>
      <c r="J84" s="55" t="s">
        <v>446</v>
      </c>
      <c r="K84"/>
    </row>
    <row r="85" spans="1:35" x14ac:dyDescent="0.3">
      <c r="A85" s="2" t="s">
        <v>334</v>
      </c>
      <c r="B85" t="s">
        <v>333</v>
      </c>
      <c r="C85">
        <v>303421</v>
      </c>
      <c r="D85">
        <v>4606345</v>
      </c>
      <c r="E85">
        <v>170</v>
      </c>
      <c r="F85" s="7" t="s">
        <v>365</v>
      </c>
      <c r="G85" s="4" t="s">
        <v>342</v>
      </c>
      <c r="H85" s="5" t="s">
        <v>371</v>
      </c>
      <c r="I85" s="9">
        <v>2</v>
      </c>
      <c r="J85" s="55" t="s">
        <v>446</v>
      </c>
      <c r="K85" t="s">
        <v>346</v>
      </c>
    </row>
    <row r="86" spans="1:35" x14ac:dyDescent="0.3">
      <c r="A86" s="2" t="s">
        <v>176</v>
      </c>
      <c r="B86" t="s">
        <v>177</v>
      </c>
      <c r="C86">
        <v>289280</v>
      </c>
      <c r="D86">
        <v>4581496</v>
      </c>
      <c r="E86">
        <v>350</v>
      </c>
      <c r="F86" s="7" t="s">
        <v>365</v>
      </c>
      <c r="G86" s="4" t="s">
        <v>342</v>
      </c>
      <c r="H86" s="5" t="s">
        <v>363</v>
      </c>
      <c r="I86" s="9">
        <v>1</v>
      </c>
      <c r="J86" s="55" t="s">
        <v>446</v>
      </c>
      <c r="K86"/>
    </row>
    <row r="87" spans="1:35" x14ac:dyDescent="0.3">
      <c r="A87" s="2" t="s">
        <v>195</v>
      </c>
      <c r="B87" t="s">
        <v>196</v>
      </c>
      <c r="C87">
        <v>479729</v>
      </c>
      <c r="D87">
        <v>4610620</v>
      </c>
      <c r="E87">
        <v>2</v>
      </c>
      <c r="F87" s="4" t="s">
        <v>388</v>
      </c>
      <c r="G87" s="4" t="s">
        <v>341</v>
      </c>
      <c r="H87" s="5" t="s">
        <v>371</v>
      </c>
      <c r="I87" s="9">
        <v>2</v>
      </c>
      <c r="J87" s="55" t="s">
        <v>446</v>
      </c>
      <c r="K87" t="s">
        <v>346</v>
      </c>
    </row>
    <row r="88" spans="1:35" x14ac:dyDescent="0.3">
      <c r="A88" s="2" t="s">
        <v>34</v>
      </c>
      <c r="B88" t="s">
        <v>35</v>
      </c>
      <c r="C88">
        <v>311904</v>
      </c>
      <c r="D88">
        <v>4572853</v>
      </c>
      <c r="E88">
        <v>404</v>
      </c>
      <c r="F88" s="7" t="s">
        <v>408</v>
      </c>
      <c r="G88" s="4" t="s">
        <v>342</v>
      </c>
      <c r="H88" s="5" t="s">
        <v>368</v>
      </c>
      <c r="I88" s="9">
        <v>2</v>
      </c>
      <c r="J88" s="55" t="s">
        <v>447</v>
      </c>
      <c r="K88" t="s">
        <v>346</v>
      </c>
    </row>
    <row r="89" spans="1:35" s="27" customFormat="1" x14ac:dyDescent="0.3">
      <c r="A89" s="30" t="s">
        <v>6</v>
      </c>
      <c r="B89" s="27" t="s">
        <v>7</v>
      </c>
      <c r="C89" s="27">
        <v>280386</v>
      </c>
      <c r="D89" s="27">
        <v>4510733</v>
      </c>
      <c r="E89" s="27">
        <v>240</v>
      </c>
      <c r="F89" s="28" t="s">
        <v>364</v>
      </c>
      <c r="G89" s="28" t="s">
        <v>342</v>
      </c>
      <c r="H89" s="29" t="s">
        <v>371</v>
      </c>
      <c r="I89" s="50">
        <v>2</v>
      </c>
      <c r="J89" s="58" t="s">
        <v>447</v>
      </c>
      <c r="K89" s="27" t="s">
        <v>466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x14ac:dyDescent="0.3">
      <c r="A90" s="2" t="s">
        <v>326</v>
      </c>
      <c r="B90" t="s">
        <v>327</v>
      </c>
      <c r="C90">
        <v>359233</v>
      </c>
      <c r="D90">
        <v>4628302</v>
      </c>
      <c r="E90">
        <v>513</v>
      </c>
      <c r="F90" s="4" t="s">
        <v>405</v>
      </c>
      <c r="G90" s="4" t="s">
        <v>341</v>
      </c>
      <c r="H90" s="5" t="s">
        <v>371</v>
      </c>
      <c r="I90" s="9">
        <v>2</v>
      </c>
      <c r="J90" s="53" t="s">
        <v>446</v>
      </c>
      <c r="K90" t="s">
        <v>421</v>
      </c>
    </row>
    <row r="91" spans="1:35" x14ac:dyDescent="0.3">
      <c r="A91" s="21"/>
      <c r="B91" s="1" t="s">
        <v>473</v>
      </c>
      <c r="C91" s="22"/>
      <c r="D91" s="23"/>
      <c r="E91" s="24"/>
      <c r="F91" s="4"/>
      <c r="G91" s="4" t="s">
        <v>341</v>
      </c>
      <c r="H91" s="5" t="s">
        <v>376</v>
      </c>
      <c r="I91" s="9">
        <v>2</v>
      </c>
      <c r="J91" s="53" t="s">
        <v>446</v>
      </c>
      <c r="K91" s="19" t="s">
        <v>346</v>
      </c>
    </row>
    <row r="92" spans="1:35" x14ac:dyDescent="0.3">
      <c r="A92" s="2" t="s">
        <v>328</v>
      </c>
      <c r="B92" t="s">
        <v>452</v>
      </c>
      <c r="C92">
        <v>326337</v>
      </c>
      <c r="D92">
        <v>4543105</v>
      </c>
      <c r="E92">
        <v>43</v>
      </c>
      <c r="F92" s="7" t="s">
        <v>424</v>
      </c>
      <c r="G92" s="4" t="s">
        <v>342</v>
      </c>
      <c r="H92" s="5" t="s">
        <v>371</v>
      </c>
      <c r="I92" s="9">
        <v>2</v>
      </c>
      <c r="J92" s="55" t="s">
        <v>446</v>
      </c>
      <c r="K92" t="s">
        <v>346</v>
      </c>
    </row>
    <row r="93" spans="1:35" x14ac:dyDescent="0.3">
      <c r="A93" s="2" t="s">
        <v>233</v>
      </c>
      <c r="B93" t="s">
        <v>234</v>
      </c>
      <c r="C93">
        <v>322695</v>
      </c>
      <c r="D93">
        <v>4609571</v>
      </c>
      <c r="E93">
        <v>247</v>
      </c>
      <c r="F93" s="7" t="s">
        <v>403</v>
      </c>
      <c r="G93" s="4" t="s">
        <v>342</v>
      </c>
      <c r="H93" s="5" t="s">
        <v>363</v>
      </c>
      <c r="I93" s="9">
        <v>1</v>
      </c>
      <c r="J93" s="55" t="s">
        <v>447</v>
      </c>
      <c r="K93"/>
    </row>
    <row r="94" spans="1:35" x14ac:dyDescent="0.3">
      <c r="A94" s="2" t="s">
        <v>14</v>
      </c>
      <c r="B94" t="s">
        <v>352</v>
      </c>
      <c r="C94">
        <v>451803</v>
      </c>
      <c r="D94">
        <v>4691821</v>
      </c>
      <c r="E94">
        <v>1405</v>
      </c>
      <c r="F94" s="7" t="s">
        <v>422</v>
      </c>
      <c r="G94" s="4" t="s">
        <v>341</v>
      </c>
      <c r="H94" s="5" t="s">
        <v>368</v>
      </c>
      <c r="I94" s="9">
        <v>2</v>
      </c>
      <c r="J94" s="55" t="s">
        <v>447</v>
      </c>
      <c r="K94" t="s">
        <v>450</v>
      </c>
    </row>
    <row r="95" spans="1:35" x14ac:dyDescent="0.3">
      <c r="A95" s="2" t="s">
        <v>122</v>
      </c>
      <c r="B95" t="s">
        <v>123</v>
      </c>
      <c r="C95">
        <v>435091</v>
      </c>
      <c r="D95">
        <v>4662818</v>
      </c>
      <c r="E95">
        <v>684</v>
      </c>
      <c r="F95" s="7" t="s">
        <v>423</v>
      </c>
      <c r="G95" s="4" t="s">
        <v>341</v>
      </c>
      <c r="H95" s="5" t="s">
        <v>363</v>
      </c>
      <c r="I95" s="9">
        <v>1</v>
      </c>
      <c r="J95" s="55" t="s">
        <v>447</v>
      </c>
      <c r="K95"/>
    </row>
    <row r="96" spans="1:35" s="27" customFormat="1" x14ac:dyDescent="0.3">
      <c r="A96" s="30" t="s">
        <v>190</v>
      </c>
      <c r="B96" s="27" t="s">
        <v>425</v>
      </c>
      <c r="C96" s="27">
        <v>312110</v>
      </c>
      <c r="D96" s="27">
        <v>4657966</v>
      </c>
      <c r="E96" s="27">
        <v>1572</v>
      </c>
      <c r="F96" s="31" t="s">
        <v>416</v>
      </c>
      <c r="G96" s="28" t="s">
        <v>341</v>
      </c>
      <c r="H96" s="29" t="s">
        <v>371</v>
      </c>
      <c r="I96" s="50">
        <v>2</v>
      </c>
      <c r="J96" s="58" t="s">
        <v>446</v>
      </c>
      <c r="K96" s="27" t="s">
        <v>466</v>
      </c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1:35" s="27" customFormat="1" x14ac:dyDescent="0.3">
      <c r="A97" s="30" t="s">
        <v>235</v>
      </c>
      <c r="B97" s="27" t="s">
        <v>236</v>
      </c>
      <c r="C97" s="27">
        <v>403117</v>
      </c>
      <c r="D97" s="27">
        <v>4605507</v>
      </c>
      <c r="E97" s="27">
        <v>916</v>
      </c>
      <c r="F97" s="28" t="s">
        <v>373</v>
      </c>
      <c r="G97" s="28" t="s">
        <v>342</v>
      </c>
      <c r="H97" s="29" t="s">
        <v>376</v>
      </c>
      <c r="I97" s="50">
        <v>2</v>
      </c>
      <c r="J97" s="54" t="s">
        <v>446</v>
      </c>
      <c r="K97" s="27" t="s">
        <v>426</v>
      </c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1:35" x14ac:dyDescent="0.3">
      <c r="A98" s="2" t="s">
        <v>32</v>
      </c>
      <c r="B98" t="s">
        <v>33</v>
      </c>
      <c r="C98">
        <v>431854</v>
      </c>
      <c r="D98">
        <v>4636571</v>
      </c>
      <c r="E98">
        <v>816</v>
      </c>
      <c r="F98" s="7" t="s">
        <v>423</v>
      </c>
      <c r="G98" s="4" t="s">
        <v>341</v>
      </c>
      <c r="H98" s="5" t="s">
        <v>368</v>
      </c>
      <c r="I98" s="9">
        <v>2</v>
      </c>
      <c r="J98" s="55" t="s">
        <v>447</v>
      </c>
      <c r="K98" t="s">
        <v>346</v>
      </c>
    </row>
    <row r="99" spans="1:35" x14ac:dyDescent="0.3">
      <c r="A99" s="2" t="s">
        <v>280</v>
      </c>
      <c r="B99" t="s">
        <v>281</v>
      </c>
      <c r="C99">
        <v>488691</v>
      </c>
      <c r="D99">
        <v>4675092</v>
      </c>
      <c r="E99">
        <v>152</v>
      </c>
      <c r="F99" s="7" t="s">
        <v>387</v>
      </c>
      <c r="G99" s="4" t="s">
        <v>341</v>
      </c>
      <c r="H99" s="5" t="s">
        <v>371</v>
      </c>
      <c r="I99" s="9">
        <v>2</v>
      </c>
      <c r="J99" s="55" t="s">
        <v>446</v>
      </c>
      <c r="K99" t="s">
        <v>346</v>
      </c>
    </row>
    <row r="100" spans="1:35" x14ac:dyDescent="0.3">
      <c r="A100" s="2" t="s">
        <v>287</v>
      </c>
      <c r="B100" t="s">
        <v>320</v>
      </c>
      <c r="C100">
        <v>388405</v>
      </c>
      <c r="D100">
        <v>4651440</v>
      </c>
      <c r="E100">
        <v>545</v>
      </c>
      <c r="F100" s="4" t="s">
        <v>409</v>
      </c>
      <c r="G100" s="4" t="s">
        <v>341</v>
      </c>
      <c r="H100" s="5" t="s">
        <v>381</v>
      </c>
      <c r="I100" s="9">
        <v>2</v>
      </c>
      <c r="J100" s="53" t="s">
        <v>446</v>
      </c>
      <c r="K100" t="s">
        <v>439</v>
      </c>
    </row>
    <row r="101" spans="1:35" x14ac:dyDescent="0.3">
      <c r="A101" s="3" t="s">
        <v>152</v>
      </c>
      <c r="B101" t="s">
        <v>153</v>
      </c>
      <c r="C101">
        <v>357454</v>
      </c>
      <c r="D101">
        <v>4568011</v>
      </c>
      <c r="E101">
        <v>240</v>
      </c>
      <c r="F101" s="4" t="s">
        <v>427</v>
      </c>
      <c r="G101" s="4" t="s">
        <v>342</v>
      </c>
      <c r="H101" s="5" t="s">
        <v>370</v>
      </c>
      <c r="I101" s="9">
        <v>1</v>
      </c>
      <c r="J101" s="55" t="s">
        <v>446</v>
      </c>
      <c r="K101"/>
    </row>
    <row r="102" spans="1:35" s="27" customFormat="1" x14ac:dyDescent="0.3">
      <c r="A102" s="30" t="s">
        <v>57</v>
      </c>
      <c r="B102" s="27" t="s">
        <v>428</v>
      </c>
      <c r="C102" s="27">
        <v>430471</v>
      </c>
      <c r="D102" s="27">
        <v>4694366</v>
      </c>
      <c r="E102" s="27">
        <v>1971</v>
      </c>
      <c r="F102" s="28" t="s">
        <v>422</v>
      </c>
      <c r="G102" s="28" t="s">
        <v>341</v>
      </c>
      <c r="H102" s="29" t="s">
        <v>368</v>
      </c>
      <c r="I102" s="50">
        <v>2</v>
      </c>
      <c r="J102" s="54" t="s">
        <v>447</v>
      </c>
      <c r="K102" s="27" t="s">
        <v>467</v>
      </c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pans="1:35" x14ac:dyDescent="0.3">
      <c r="A103" s="2" t="s">
        <v>74</v>
      </c>
      <c r="B103" t="s">
        <v>75</v>
      </c>
      <c r="C103">
        <v>387729</v>
      </c>
      <c r="D103">
        <v>4604734</v>
      </c>
      <c r="E103">
        <v>333</v>
      </c>
      <c r="F103" s="4" t="s">
        <v>411</v>
      </c>
      <c r="G103" s="4" t="s">
        <v>342</v>
      </c>
      <c r="H103" s="5" t="s">
        <v>368</v>
      </c>
      <c r="I103" s="9">
        <v>2</v>
      </c>
      <c r="J103" s="55" t="s">
        <v>447</v>
      </c>
      <c r="K103" t="s">
        <v>346</v>
      </c>
    </row>
    <row r="104" spans="1:35" x14ac:dyDescent="0.3">
      <c r="A104" s="2" t="s">
        <v>160</v>
      </c>
      <c r="B104" t="s">
        <v>161</v>
      </c>
      <c r="C104">
        <v>360609</v>
      </c>
      <c r="D104">
        <v>4659680</v>
      </c>
      <c r="E104">
        <v>490</v>
      </c>
      <c r="F104" s="4" t="s">
        <v>369</v>
      </c>
      <c r="G104" s="4" t="s">
        <v>341</v>
      </c>
      <c r="H104" s="5" t="s">
        <v>363</v>
      </c>
      <c r="I104" s="9">
        <v>1</v>
      </c>
      <c r="J104" s="55" t="s">
        <v>446</v>
      </c>
      <c r="K104"/>
    </row>
    <row r="105" spans="1:35" x14ac:dyDescent="0.3">
      <c r="A105" s="2" t="s">
        <v>166</v>
      </c>
      <c r="B105" t="s">
        <v>167</v>
      </c>
      <c r="C105">
        <v>346830</v>
      </c>
      <c r="D105">
        <v>4637760</v>
      </c>
      <c r="E105">
        <v>443</v>
      </c>
      <c r="F105" s="4" t="s">
        <v>362</v>
      </c>
      <c r="G105" s="4" t="s">
        <v>341</v>
      </c>
      <c r="H105" s="5" t="s">
        <v>363</v>
      </c>
      <c r="I105" s="9">
        <v>1</v>
      </c>
      <c r="J105" s="53" t="s">
        <v>446</v>
      </c>
      <c r="K105"/>
    </row>
    <row r="106" spans="1:35" x14ac:dyDescent="0.3">
      <c r="A106" s="2" t="s">
        <v>318</v>
      </c>
      <c r="B106" t="s">
        <v>54</v>
      </c>
      <c r="C106">
        <v>456316</v>
      </c>
      <c r="D106">
        <v>4670800</v>
      </c>
      <c r="E106">
        <v>433</v>
      </c>
      <c r="F106" s="4" t="s">
        <v>419</v>
      </c>
      <c r="G106" s="4" t="s">
        <v>341</v>
      </c>
      <c r="H106" s="5" t="s">
        <v>371</v>
      </c>
      <c r="I106" s="9">
        <v>2</v>
      </c>
      <c r="J106" s="55" t="s">
        <v>447</v>
      </c>
      <c r="K106" t="s">
        <v>346</v>
      </c>
    </row>
    <row r="107" spans="1:35" s="27" customFormat="1" x14ac:dyDescent="0.3">
      <c r="A107" s="30" t="s">
        <v>17</v>
      </c>
      <c r="B107" s="27" t="s">
        <v>18</v>
      </c>
      <c r="C107" s="27">
        <v>362270</v>
      </c>
      <c r="D107" s="27">
        <v>4675133</v>
      </c>
      <c r="E107" s="27">
        <v>566</v>
      </c>
      <c r="F107" s="28" t="s">
        <v>369</v>
      </c>
      <c r="G107" s="28" t="s">
        <v>341</v>
      </c>
      <c r="H107" s="29" t="s">
        <v>368</v>
      </c>
      <c r="I107" s="50">
        <v>2</v>
      </c>
      <c r="J107" s="54" t="s">
        <v>447</v>
      </c>
      <c r="K107" s="27" t="s">
        <v>466</v>
      </c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:35" x14ac:dyDescent="0.3">
      <c r="A108" s="2" t="s">
        <v>8</v>
      </c>
      <c r="B108" t="s">
        <v>9</v>
      </c>
      <c r="C108">
        <v>434535</v>
      </c>
      <c r="D108">
        <v>4658293</v>
      </c>
      <c r="E108">
        <v>626</v>
      </c>
      <c r="F108" s="4" t="s">
        <v>423</v>
      </c>
      <c r="G108" s="4" t="s">
        <v>341</v>
      </c>
      <c r="H108" s="5" t="s">
        <v>368</v>
      </c>
      <c r="I108" s="9">
        <v>2</v>
      </c>
      <c r="J108" s="53" t="s">
        <v>447</v>
      </c>
      <c r="K108" t="s">
        <v>459</v>
      </c>
    </row>
    <row r="109" spans="1:35" x14ac:dyDescent="0.3">
      <c r="A109" s="2" t="s">
        <v>119</v>
      </c>
      <c r="B109" t="s">
        <v>254</v>
      </c>
      <c r="C109">
        <v>314218</v>
      </c>
      <c r="D109">
        <v>4638779</v>
      </c>
      <c r="E109">
        <v>576</v>
      </c>
      <c r="F109" s="4" t="s">
        <v>362</v>
      </c>
      <c r="G109" s="4" t="s">
        <v>341</v>
      </c>
      <c r="H109" s="5" t="s">
        <v>402</v>
      </c>
      <c r="I109" s="9">
        <v>2</v>
      </c>
      <c r="J109" s="53" t="s">
        <v>446</v>
      </c>
      <c r="K109" t="s">
        <v>346</v>
      </c>
    </row>
    <row r="110" spans="1:35" x14ac:dyDescent="0.3">
      <c r="A110" s="2" t="s">
        <v>347</v>
      </c>
      <c r="B110" t="s">
        <v>348</v>
      </c>
      <c r="C110">
        <v>513298</v>
      </c>
      <c r="D110">
        <v>4639472</v>
      </c>
      <c r="E110">
        <v>36</v>
      </c>
      <c r="F110" s="4" t="s">
        <v>397</v>
      </c>
      <c r="G110" s="4" t="s">
        <v>341</v>
      </c>
      <c r="H110" s="5" t="s">
        <v>371</v>
      </c>
      <c r="I110" s="9">
        <v>2</v>
      </c>
      <c r="J110" s="53" t="s">
        <v>446</v>
      </c>
      <c r="K110" t="s">
        <v>429</v>
      </c>
    </row>
    <row r="111" spans="1:35" x14ac:dyDescent="0.3">
      <c r="A111" s="2" t="s">
        <v>301</v>
      </c>
      <c r="B111" t="s">
        <v>293</v>
      </c>
      <c r="C111">
        <v>486345</v>
      </c>
      <c r="D111">
        <v>4687779</v>
      </c>
      <c r="E111">
        <v>158</v>
      </c>
      <c r="F111" s="7" t="s">
        <v>387</v>
      </c>
      <c r="G111" s="4" t="s">
        <v>341</v>
      </c>
      <c r="H111" s="5" t="s">
        <v>376</v>
      </c>
      <c r="I111" s="9">
        <v>2</v>
      </c>
      <c r="J111" s="53" t="s">
        <v>446</v>
      </c>
      <c r="K111" t="s">
        <v>346</v>
      </c>
    </row>
    <row r="112" spans="1:35" x14ac:dyDescent="0.3">
      <c r="A112" s="2" t="s">
        <v>132</v>
      </c>
      <c r="B112" t="s">
        <v>294</v>
      </c>
      <c r="C112">
        <v>284872</v>
      </c>
      <c r="D112">
        <v>4569039</v>
      </c>
      <c r="E112">
        <v>69</v>
      </c>
      <c r="F112" s="7" t="s">
        <v>374</v>
      </c>
      <c r="G112" s="4" t="s">
        <v>342</v>
      </c>
      <c r="H112" s="5" t="s">
        <v>363</v>
      </c>
      <c r="I112" s="9">
        <v>1</v>
      </c>
      <c r="J112" s="55" t="s">
        <v>446</v>
      </c>
      <c r="K112"/>
    </row>
    <row r="113" spans="1:35" x14ac:dyDescent="0.3">
      <c r="A113" s="2" t="s">
        <v>303</v>
      </c>
      <c r="B113" t="s">
        <v>306</v>
      </c>
      <c r="C113">
        <v>451448</v>
      </c>
      <c r="D113">
        <v>4646464</v>
      </c>
      <c r="E113">
        <v>426</v>
      </c>
      <c r="F113" s="7" t="s">
        <v>423</v>
      </c>
      <c r="G113" s="4" t="s">
        <v>341</v>
      </c>
      <c r="H113" s="5" t="s">
        <v>430</v>
      </c>
      <c r="I113" s="9">
        <v>2</v>
      </c>
      <c r="J113" s="53" t="s">
        <v>447</v>
      </c>
      <c r="K113" t="s">
        <v>431</v>
      </c>
    </row>
    <row r="114" spans="1:35" x14ac:dyDescent="0.3">
      <c r="A114" s="2" t="s">
        <v>300</v>
      </c>
      <c r="B114" t="s">
        <v>295</v>
      </c>
      <c r="C114">
        <v>324941</v>
      </c>
      <c r="D114">
        <v>4568702</v>
      </c>
      <c r="E114">
        <v>500</v>
      </c>
      <c r="F114" s="4" t="s">
        <v>408</v>
      </c>
      <c r="G114" s="4" t="s">
        <v>342</v>
      </c>
      <c r="H114" s="5" t="s">
        <v>371</v>
      </c>
      <c r="I114" s="9">
        <v>2</v>
      </c>
      <c r="J114" s="53" t="s">
        <v>447</v>
      </c>
      <c r="K114" t="s">
        <v>346</v>
      </c>
    </row>
    <row r="115" spans="1:35" ht="15.65" customHeight="1" x14ac:dyDescent="0.3">
      <c r="A115" s="2" t="s">
        <v>229</v>
      </c>
      <c r="B115" t="s">
        <v>230</v>
      </c>
      <c r="C115">
        <v>435482</v>
      </c>
      <c r="D115">
        <v>4602030</v>
      </c>
      <c r="E115">
        <v>123</v>
      </c>
      <c r="F115" s="4" t="s">
        <v>390</v>
      </c>
      <c r="G115" s="4" t="s">
        <v>341</v>
      </c>
      <c r="H115" s="5" t="s">
        <v>379</v>
      </c>
      <c r="I115" s="9">
        <v>2</v>
      </c>
      <c r="J115" s="55" t="s">
        <v>446</v>
      </c>
      <c r="K115" t="s">
        <v>432</v>
      </c>
    </row>
    <row r="116" spans="1:35" x14ac:dyDescent="0.3">
      <c r="A116" s="2" t="s">
        <v>124</v>
      </c>
      <c r="B116" t="s">
        <v>125</v>
      </c>
      <c r="C116">
        <v>427159</v>
      </c>
      <c r="D116">
        <v>4654533</v>
      </c>
      <c r="E116">
        <v>774</v>
      </c>
      <c r="F116" s="4" t="s">
        <v>423</v>
      </c>
      <c r="G116" s="4" t="s">
        <v>341</v>
      </c>
      <c r="H116" s="5" t="s">
        <v>371</v>
      </c>
      <c r="I116" s="9">
        <v>2</v>
      </c>
      <c r="J116" s="55" t="s">
        <v>446</v>
      </c>
      <c r="K116" t="s">
        <v>433</v>
      </c>
    </row>
    <row r="117" spans="1:35" x14ac:dyDescent="0.3">
      <c r="A117" s="2" t="s">
        <v>142</v>
      </c>
      <c r="B117" t="s">
        <v>143</v>
      </c>
      <c r="C117">
        <v>378594</v>
      </c>
      <c r="D117">
        <v>4629139</v>
      </c>
      <c r="E117">
        <v>659</v>
      </c>
      <c r="F117" s="4" t="s">
        <v>409</v>
      </c>
      <c r="G117" s="4" t="s">
        <v>341</v>
      </c>
      <c r="H117" s="5" t="s">
        <v>402</v>
      </c>
      <c r="I117" s="9">
        <v>2</v>
      </c>
      <c r="J117" s="55" t="s">
        <v>446</v>
      </c>
      <c r="K117" t="s">
        <v>346</v>
      </c>
    </row>
    <row r="118" spans="1:35" x14ac:dyDescent="0.3">
      <c r="A118" s="2" t="s">
        <v>94</v>
      </c>
      <c r="B118" t="s">
        <v>316</v>
      </c>
      <c r="C118">
        <v>408541</v>
      </c>
      <c r="D118">
        <v>4571339</v>
      </c>
      <c r="E118">
        <v>573</v>
      </c>
      <c r="F118" s="7" t="s">
        <v>410</v>
      </c>
      <c r="G118" s="4" t="s">
        <v>342</v>
      </c>
      <c r="H118" s="5" t="s">
        <v>363</v>
      </c>
      <c r="I118" s="9">
        <v>1</v>
      </c>
      <c r="J118" s="55" t="s">
        <v>446</v>
      </c>
      <c r="K118"/>
    </row>
    <row r="119" spans="1:35" s="27" customFormat="1" x14ac:dyDescent="0.3">
      <c r="A119" s="26" t="s">
        <v>212</v>
      </c>
      <c r="B119" s="42" t="s">
        <v>265</v>
      </c>
      <c r="C119" s="27">
        <v>273755</v>
      </c>
      <c r="D119" s="27">
        <v>4519689</v>
      </c>
      <c r="E119" s="27">
        <v>1055</v>
      </c>
      <c r="F119" s="31" t="s">
        <v>366</v>
      </c>
      <c r="G119" s="28" t="s">
        <v>342</v>
      </c>
      <c r="H119" s="29" t="s">
        <v>371</v>
      </c>
      <c r="I119" s="50">
        <v>2</v>
      </c>
      <c r="J119" s="58" t="s">
        <v>446</v>
      </c>
      <c r="K119" s="27" t="s">
        <v>466</v>
      </c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</row>
    <row r="120" spans="1:35" x14ac:dyDescent="0.3">
      <c r="A120" s="2" t="s">
        <v>298</v>
      </c>
      <c r="B120" t="s">
        <v>296</v>
      </c>
      <c r="C120">
        <v>431612</v>
      </c>
      <c r="D120">
        <v>4579336</v>
      </c>
      <c r="E120">
        <v>0</v>
      </c>
      <c r="F120" s="4" t="s">
        <v>375</v>
      </c>
      <c r="G120" s="4" t="s">
        <v>341</v>
      </c>
      <c r="H120" s="5" t="s">
        <v>434</v>
      </c>
      <c r="I120" s="9">
        <v>2</v>
      </c>
      <c r="J120" s="53" t="s">
        <v>447</v>
      </c>
      <c r="K120" t="s">
        <v>474</v>
      </c>
    </row>
    <row r="121" spans="1:35" x14ac:dyDescent="0.3">
      <c r="A121" s="2" t="s">
        <v>285</v>
      </c>
      <c r="B121" t="s">
        <v>282</v>
      </c>
      <c r="C121">
        <v>430144</v>
      </c>
      <c r="D121">
        <v>4574312</v>
      </c>
      <c r="E121">
        <v>3</v>
      </c>
      <c r="F121" s="4" t="s">
        <v>410</v>
      </c>
      <c r="G121" s="4" t="s">
        <v>341</v>
      </c>
      <c r="H121" s="5" t="s">
        <v>371</v>
      </c>
      <c r="I121" s="9">
        <v>2</v>
      </c>
      <c r="J121" s="53" t="s">
        <v>446</v>
      </c>
      <c r="K121" t="s">
        <v>346</v>
      </c>
    </row>
    <row r="122" spans="1:35" x14ac:dyDescent="0.3">
      <c r="A122" s="2" t="s">
        <v>307</v>
      </c>
      <c r="B122" t="s">
        <v>308</v>
      </c>
      <c r="C122">
        <v>428106</v>
      </c>
      <c r="D122">
        <v>4576067</v>
      </c>
      <c r="E122">
        <v>0</v>
      </c>
      <c r="F122" s="4" t="s">
        <v>375</v>
      </c>
      <c r="G122" s="4" t="s">
        <v>341</v>
      </c>
      <c r="H122" s="5" t="s">
        <v>376</v>
      </c>
      <c r="I122" s="9">
        <v>2</v>
      </c>
      <c r="J122" s="55" t="s">
        <v>447</v>
      </c>
      <c r="K122" t="s">
        <v>346</v>
      </c>
    </row>
    <row r="123" spans="1:35" x14ac:dyDescent="0.3">
      <c r="A123" s="2" t="s">
        <v>310</v>
      </c>
      <c r="B123" t="s">
        <v>311</v>
      </c>
      <c r="C123">
        <v>431621</v>
      </c>
      <c r="D123">
        <v>4581266</v>
      </c>
      <c r="E123">
        <v>0</v>
      </c>
      <c r="F123" s="4" t="s">
        <v>375</v>
      </c>
      <c r="G123" s="4" t="s">
        <v>341</v>
      </c>
      <c r="H123" s="5" t="s">
        <v>435</v>
      </c>
      <c r="I123" s="9">
        <v>2</v>
      </c>
      <c r="J123" s="53" t="s">
        <v>447</v>
      </c>
      <c r="K123" t="s">
        <v>475</v>
      </c>
    </row>
    <row r="124" spans="1:35" x14ac:dyDescent="0.3">
      <c r="A124" s="2" t="s">
        <v>299</v>
      </c>
      <c r="B124" t="s">
        <v>297</v>
      </c>
      <c r="C124">
        <v>430230</v>
      </c>
      <c r="D124">
        <v>4576970</v>
      </c>
      <c r="E124">
        <v>0</v>
      </c>
      <c r="F124" s="4" t="s">
        <v>375</v>
      </c>
      <c r="G124" s="4" t="s">
        <v>341</v>
      </c>
      <c r="H124" s="5" t="s">
        <v>394</v>
      </c>
      <c r="I124" s="9">
        <v>2</v>
      </c>
      <c r="J124" s="55" t="s">
        <v>447</v>
      </c>
      <c r="K124" t="s">
        <v>346</v>
      </c>
    </row>
    <row r="125" spans="1:35" x14ac:dyDescent="0.3">
      <c r="A125" s="2" t="s">
        <v>351</v>
      </c>
      <c r="B125" t="s">
        <v>286</v>
      </c>
      <c r="C125">
        <v>427771</v>
      </c>
      <c r="D125">
        <v>4574558</v>
      </c>
      <c r="E125">
        <v>7</v>
      </c>
      <c r="F125" s="7" t="s">
        <v>375</v>
      </c>
      <c r="G125" s="4" t="s">
        <v>341</v>
      </c>
      <c r="H125" s="5" t="s">
        <v>371</v>
      </c>
      <c r="I125" s="9">
        <v>2</v>
      </c>
      <c r="J125" s="55" t="s">
        <v>447</v>
      </c>
      <c r="K125" t="s">
        <v>346</v>
      </c>
    </row>
    <row r="126" spans="1:35" s="27" customFormat="1" x14ac:dyDescent="0.3">
      <c r="A126" s="30" t="s">
        <v>44</v>
      </c>
      <c r="B126" s="27" t="s">
        <v>45</v>
      </c>
      <c r="C126" s="27">
        <v>513672</v>
      </c>
      <c r="D126" s="27">
        <v>4698105</v>
      </c>
      <c r="E126" s="27">
        <v>196</v>
      </c>
      <c r="F126" s="31" t="s">
        <v>387</v>
      </c>
      <c r="G126" s="28" t="s">
        <v>341</v>
      </c>
      <c r="H126" s="29" t="s">
        <v>371</v>
      </c>
      <c r="I126" s="50">
        <v>2</v>
      </c>
      <c r="J126" s="58" t="s">
        <v>446</v>
      </c>
      <c r="K126" s="27" t="s">
        <v>468</v>
      </c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</row>
    <row r="127" spans="1:35" x14ac:dyDescent="0.3">
      <c r="A127" s="3" t="s">
        <v>269</v>
      </c>
      <c r="B127" t="s">
        <v>83</v>
      </c>
      <c r="C127">
        <v>331045</v>
      </c>
      <c r="D127">
        <v>4575670</v>
      </c>
      <c r="E127">
        <v>926</v>
      </c>
      <c r="F127" s="7" t="s">
        <v>424</v>
      </c>
      <c r="G127" s="4" t="s">
        <v>342</v>
      </c>
      <c r="H127" s="5" t="s">
        <v>363</v>
      </c>
      <c r="I127" s="9">
        <v>1</v>
      </c>
      <c r="J127" s="55" t="s">
        <v>446</v>
      </c>
      <c r="K127"/>
    </row>
    <row r="128" spans="1:35" x14ac:dyDescent="0.3">
      <c r="A128" s="2" t="s">
        <v>238</v>
      </c>
      <c r="B128" t="s">
        <v>436</v>
      </c>
      <c r="C128">
        <v>453270</v>
      </c>
      <c r="D128">
        <v>4624795</v>
      </c>
      <c r="E128">
        <v>1668</v>
      </c>
      <c r="F128" s="7" t="s">
        <v>390</v>
      </c>
      <c r="G128" s="4" t="s">
        <v>341</v>
      </c>
      <c r="H128" s="5" t="s">
        <v>371</v>
      </c>
      <c r="I128" s="9">
        <v>2</v>
      </c>
      <c r="J128" s="55" t="s">
        <v>446</v>
      </c>
      <c r="K128" t="s">
        <v>457</v>
      </c>
    </row>
    <row r="129" spans="1:35" x14ac:dyDescent="0.3">
      <c r="A129" s="3" t="s">
        <v>314</v>
      </c>
      <c r="B129" t="s">
        <v>315</v>
      </c>
      <c r="C129">
        <v>412394</v>
      </c>
      <c r="D129">
        <v>4699195</v>
      </c>
      <c r="E129">
        <v>1213</v>
      </c>
      <c r="F129" s="7" t="s">
        <v>389</v>
      </c>
      <c r="G129" s="4" t="s">
        <v>341</v>
      </c>
      <c r="H129" s="5" t="s">
        <v>371</v>
      </c>
      <c r="I129" s="9">
        <v>2</v>
      </c>
      <c r="J129" s="55" t="s">
        <v>447</v>
      </c>
      <c r="K129" t="s">
        <v>346</v>
      </c>
    </row>
    <row r="130" spans="1:35" x14ac:dyDescent="0.3">
      <c r="A130" s="3" t="s">
        <v>332</v>
      </c>
      <c r="B130" t="s">
        <v>331</v>
      </c>
      <c r="C130">
        <v>368904</v>
      </c>
      <c r="D130">
        <v>4619593</v>
      </c>
      <c r="E130">
        <v>747</v>
      </c>
      <c r="F130" s="7" t="s">
        <v>411</v>
      </c>
      <c r="G130" s="4" t="s">
        <v>342</v>
      </c>
      <c r="H130" s="5" t="s">
        <v>371</v>
      </c>
      <c r="I130" s="9">
        <v>2</v>
      </c>
      <c r="J130" s="53" t="s">
        <v>447</v>
      </c>
      <c r="K130" t="s">
        <v>346</v>
      </c>
    </row>
    <row r="131" spans="1:35" x14ac:dyDescent="0.3">
      <c r="A131" s="3" t="s">
        <v>137</v>
      </c>
      <c r="B131" t="s">
        <v>256</v>
      </c>
      <c r="C131">
        <v>287655</v>
      </c>
      <c r="D131">
        <v>4617757</v>
      </c>
      <c r="E131">
        <v>286</v>
      </c>
      <c r="F131" s="7" t="s">
        <v>365</v>
      </c>
      <c r="G131" s="4" t="s">
        <v>342</v>
      </c>
      <c r="H131" s="5" t="s">
        <v>371</v>
      </c>
      <c r="I131" s="9">
        <v>2</v>
      </c>
      <c r="J131" s="55" t="s">
        <v>446</v>
      </c>
      <c r="K131" t="s">
        <v>346</v>
      </c>
    </row>
    <row r="132" spans="1:35" x14ac:dyDescent="0.3">
      <c r="A132" s="2" t="s">
        <v>147</v>
      </c>
      <c r="B132" t="s">
        <v>148</v>
      </c>
      <c r="C132">
        <v>409809</v>
      </c>
      <c r="D132">
        <v>4609581</v>
      </c>
      <c r="E132">
        <v>421</v>
      </c>
      <c r="F132" s="7" t="s">
        <v>400</v>
      </c>
      <c r="G132" s="4" t="s">
        <v>341</v>
      </c>
      <c r="H132" s="5" t="s">
        <v>381</v>
      </c>
      <c r="I132" s="9">
        <v>2</v>
      </c>
      <c r="J132" s="55" t="s">
        <v>447</v>
      </c>
      <c r="K132" t="s">
        <v>437</v>
      </c>
    </row>
    <row r="133" spans="1:35" x14ac:dyDescent="0.3">
      <c r="A133" s="3" t="s">
        <v>337</v>
      </c>
      <c r="B133" t="s">
        <v>338</v>
      </c>
      <c r="C133">
        <v>329545</v>
      </c>
      <c r="D133">
        <v>4554365</v>
      </c>
      <c r="E133">
        <v>170</v>
      </c>
      <c r="F133" s="4" t="s">
        <v>424</v>
      </c>
      <c r="G133" s="4" t="s">
        <v>342</v>
      </c>
      <c r="H133" s="5" t="s">
        <v>371</v>
      </c>
      <c r="I133" s="9">
        <v>2</v>
      </c>
      <c r="J133" s="53" t="s">
        <v>446</v>
      </c>
      <c r="K133" t="s">
        <v>438</v>
      </c>
    </row>
    <row r="134" spans="1:35" x14ac:dyDescent="0.3">
      <c r="A134" s="3" t="s">
        <v>40</v>
      </c>
      <c r="B134" t="s">
        <v>41</v>
      </c>
      <c r="C134">
        <v>514980</v>
      </c>
      <c r="D134">
        <v>4679843</v>
      </c>
      <c r="E134">
        <v>24</v>
      </c>
      <c r="F134" s="4" t="s">
        <v>387</v>
      </c>
      <c r="G134" s="4" t="s">
        <v>341</v>
      </c>
      <c r="H134" s="5" t="s">
        <v>371</v>
      </c>
      <c r="I134" s="9">
        <v>2</v>
      </c>
      <c r="J134" s="53" t="s">
        <v>447</v>
      </c>
      <c r="K134" t="s">
        <v>346</v>
      </c>
    </row>
    <row r="135" spans="1:35" ht="13.8" customHeight="1" x14ac:dyDescent="0.3">
      <c r="A135" s="3" t="s">
        <v>228</v>
      </c>
      <c r="B135" t="s">
        <v>261</v>
      </c>
      <c r="C135">
        <v>422418</v>
      </c>
      <c r="D135">
        <v>4601974</v>
      </c>
      <c r="E135">
        <v>258</v>
      </c>
      <c r="F135" s="4" t="s">
        <v>400</v>
      </c>
      <c r="G135" s="4" t="s">
        <v>341</v>
      </c>
      <c r="H135" s="5" t="s">
        <v>376</v>
      </c>
      <c r="I135" s="9">
        <v>2</v>
      </c>
      <c r="J135" s="53" t="s">
        <v>446</v>
      </c>
      <c r="K135" t="s">
        <v>346</v>
      </c>
    </row>
    <row r="136" spans="1:35" ht="12.7" customHeight="1" x14ac:dyDescent="0.3">
      <c r="A136" s="3" t="s">
        <v>273</v>
      </c>
      <c r="B136" t="s">
        <v>274</v>
      </c>
      <c r="C136">
        <v>423157</v>
      </c>
      <c r="D136">
        <v>4592798</v>
      </c>
      <c r="E136">
        <v>158</v>
      </c>
      <c r="F136" s="4" t="s">
        <v>400</v>
      </c>
      <c r="G136" s="4" t="s">
        <v>342</v>
      </c>
      <c r="H136" s="5" t="s">
        <v>371</v>
      </c>
      <c r="I136" s="9">
        <v>2</v>
      </c>
      <c r="J136" s="53" t="s">
        <v>447</v>
      </c>
      <c r="K136" t="s">
        <v>460</v>
      </c>
    </row>
    <row r="137" spans="1:35" x14ac:dyDescent="0.3">
      <c r="A137" s="3" t="s">
        <v>291</v>
      </c>
      <c r="B137" t="s">
        <v>292</v>
      </c>
      <c r="C137">
        <v>437500</v>
      </c>
      <c r="D137">
        <v>4674691</v>
      </c>
      <c r="E137">
        <v>730</v>
      </c>
      <c r="F137" s="4" t="s">
        <v>422</v>
      </c>
      <c r="G137" s="4" t="s">
        <v>341</v>
      </c>
      <c r="H137" s="5" t="s">
        <v>394</v>
      </c>
      <c r="I137" s="9">
        <v>2</v>
      </c>
      <c r="J137" s="53" t="s">
        <v>447</v>
      </c>
      <c r="K137" t="s">
        <v>439</v>
      </c>
    </row>
    <row r="138" spans="1:35" x14ac:dyDescent="0.3">
      <c r="A138" s="6" t="s">
        <v>149</v>
      </c>
      <c r="B138" t="s">
        <v>150</v>
      </c>
      <c r="C138">
        <v>418973</v>
      </c>
      <c r="D138">
        <v>4614849</v>
      </c>
      <c r="E138">
        <v>528</v>
      </c>
      <c r="F138" s="7" t="s">
        <v>400</v>
      </c>
      <c r="G138" s="4" t="s">
        <v>341</v>
      </c>
      <c r="H138" s="5" t="s">
        <v>371</v>
      </c>
      <c r="I138" s="9">
        <v>2</v>
      </c>
      <c r="J138" s="55" t="s">
        <v>447</v>
      </c>
      <c r="K138" t="s">
        <v>346</v>
      </c>
    </row>
    <row r="139" spans="1:35" ht="13.15" customHeight="1" x14ac:dyDescent="0.3">
      <c r="A139" s="3" t="s">
        <v>182</v>
      </c>
      <c r="B139" t="s">
        <v>183</v>
      </c>
      <c r="C139">
        <v>340610</v>
      </c>
      <c r="D139">
        <v>4604062</v>
      </c>
      <c r="E139">
        <v>413</v>
      </c>
      <c r="F139" s="7" t="s">
        <v>440</v>
      </c>
      <c r="G139" s="4" t="s">
        <v>342</v>
      </c>
      <c r="H139" s="5" t="s">
        <v>363</v>
      </c>
      <c r="I139" s="9">
        <v>1</v>
      </c>
      <c r="J139" s="55" t="s">
        <v>446</v>
      </c>
      <c r="K139"/>
    </row>
    <row r="140" spans="1:35" x14ac:dyDescent="0.3">
      <c r="A140" s="3" t="s">
        <v>79</v>
      </c>
      <c r="B140" t="s">
        <v>80</v>
      </c>
      <c r="C140">
        <v>385462</v>
      </c>
      <c r="D140">
        <v>4581282</v>
      </c>
      <c r="E140">
        <v>257</v>
      </c>
      <c r="F140" s="4" t="s">
        <v>392</v>
      </c>
      <c r="G140" s="4" t="s">
        <v>342</v>
      </c>
      <c r="H140" s="5" t="s">
        <v>370</v>
      </c>
      <c r="I140" s="9">
        <v>1</v>
      </c>
      <c r="J140" s="55" t="s">
        <v>446</v>
      </c>
      <c r="K140"/>
    </row>
    <row r="141" spans="1:35" x14ac:dyDescent="0.3">
      <c r="A141" s="2" t="s">
        <v>15</v>
      </c>
      <c r="B141" t="s">
        <v>16</v>
      </c>
      <c r="C141">
        <v>447566</v>
      </c>
      <c r="D141">
        <v>4678661</v>
      </c>
      <c r="E141">
        <v>852</v>
      </c>
      <c r="F141" s="4" t="s">
        <v>422</v>
      </c>
      <c r="G141" s="4" t="s">
        <v>341</v>
      </c>
      <c r="H141" s="5" t="s">
        <v>368</v>
      </c>
      <c r="I141" s="9">
        <v>2</v>
      </c>
      <c r="J141" s="53" t="s">
        <v>447</v>
      </c>
      <c r="K141" t="s">
        <v>463</v>
      </c>
    </row>
    <row r="142" spans="1:35" ht="15.65" customHeight="1" x14ac:dyDescent="0.3">
      <c r="A142" s="3" t="s">
        <v>103</v>
      </c>
      <c r="B142" t="s">
        <v>251</v>
      </c>
      <c r="C142">
        <v>399905</v>
      </c>
      <c r="D142">
        <v>4570375</v>
      </c>
      <c r="E142">
        <v>161</v>
      </c>
      <c r="F142" s="4" t="s">
        <v>393</v>
      </c>
      <c r="G142" s="4" t="s">
        <v>342</v>
      </c>
      <c r="H142" s="5" t="s">
        <v>363</v>
      </c>
      <c r="I142" s="9">
        <v>1</v>
      </c>
      <c r="J142" s="55" t="s">
        <v>446</v>
      </c>
      <c r="K142"/>
    </row>
    <row r="143" spans="1:35" x14ac:dyDescent="0.3">
      <c r="A143" s="2" t="s">
        <v>77</v>
      </c>
      <c r="B143" t="s">
        <v>78</v>
      </c>
      <c r="C143">
        <v>507995</v>
      </c>
      <c r="D143">
        <v>4669451</v>
      </c>
      <c r="E143">
        <v>4</v>
      </c>
      <c r="F143" s="4" t="s">
        <v>387</v>
      </c>
      <c r="G143" s="4" t="s">
        <v>341</v>
      </c>
      <c r="H143" s="5" t="s">
        <v>371</v>
      </c>
      <c r="I143" s="9">
        <v>2</v>
      </c>
      <c r="J143" s="53" t="s">
        <v>446</v>
      </c>
      <c r="K143" t="s">
        <v>346</v>
      </c>
    </row>
    <row r="144" spans="1:35" s="27" customFormat="1" ht="13.15" customHeight="1" x14ac:dyDescent="0.3">
      <c r="A144" s="26" t="s">
        <v>21</v>
      </c>
      <c r="B144" s="32" t="s">
        <v>22</v>
      </c>
      <c r="C144" s="27">
        <v>337940</v>
      </c>
      <c r="D144" s="27">
        <v>4667097</v>
      </c>
      <c r="E144" s="27">
        <v>690</v>
      </c>
      <c r="F144" s="28" t="s">
        <v>416</v>
      </c>
      <c r="G144" s="28" t="s">
        <v>341</v>
      </c>
      <c r="H144" s="29" t="s">
        <v>368</v>
      </c>
      <c r="I144" s="50">
        <v>2</v>
      </c>
      <c r="J144" s="58" t="s">
        <v>447</v>
      </c>
      <c r="K144" s="27" t="s">
        <v>469</v>
      </c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</row>
    <row r="145" spans="1:35" x14ac:dyDescent="0.3">
      <c r="A145" s="3" t="s">
        <v>345</v>
      </c>
      <c r="B145" t="s">
        <v>204</v>
      </c>
      <c r="C145">
        <v>399179</v>
      </c>
      <c r="D145">
        <v>4587785</v>
      </c>
      <c r="E145">
        <v>155</v>
      </c>
      <c r="F145" s="7" t="s">
        <v>392</v>
      </c>
      <c r="G145" s="4" t="s">
        <v>342</v>
      </c>
      <c r="H145" s="5" t="s">
        <v>404</v>
      </c>
      <c r="I145" s="9">
        <v>1</v>
      </c>
      <c r="J145" s="55" t="s">
        <v>446</v>
      </c>
      <c r="K145"/>
    </row>
    <row r="146" spans="1:35" ht="15.65" customHeight="1" x14ac:dyDescent="0.3">
      <c r="A146" s="2" t="s">
        <v>19</v>
      </c>
      <c r="B146" s="1" t="s">
        <v>20</v>
      </c>
      <c r="C146">
        <v>397445</v>
      </c>
      <c r="D146">
        <v>4614314</v>
      </c>
      <c r="E146" s="14">
        <v>359</v>
      </c>
      <c r="F146" s="4" t="s">
        <v>373</v>
      </c>
      <c r="G146" s="4" t="s">
        <v>341</v>
      </c>
      <c r="H146" s="5" t="s">
        <v>368</v>
      </c>
      <c r="I146" s="9">
        <v>2</v>
      </c>
      <c r="J146" s="53" t="s">
        <v>447</v>
      </c>
      <c r="K146" t="s">
        <v>346</v>
      </c>
    </row>
    <row r="147" spans="1:35" x14ac:dyDescent="0.3">
      <c r="A147" s="2" t="s">
        <v>270</v>
      </c>
      <c r="B147" t="s">
        <v>271</v>
      </c>
      <c r="C147">
        <v>472152</v>
      </c>
      <c r="D147">
        <v>4634829</v>
      </c>
      <c r="E147">
        <v>162</v>
      </c>
      <c r="F147" s="4" t="s">
        <v>372</v>
      </c>
      <c r="G147" s="4" t="s">
        <v>341</v>
      </c>
      <c r="H147" s="5" t="s">
        <v>371</v>
      </c>
      <c r="I147" s="9">
        <v>2</v>
      </c>
      <c r="J147" s="53" t="s">
        <v>446</v>
      </c>
      <c r="K147" t="s">
        <v>346</v>
      </c>
    </row>
    <row r="148" spans="1:35" x14ac:dyDescent="0.3">
      <c r="A148" s="3" t="s">
        <v>101</v>
      </c>
      <c r="B148" t="s">
        <v>102</v>
      </c>
      <c r="C148">
        <v>363872</v>
      </c>
      <c r="D148">
        <v>4598746</v>
      </c>
      <c r="E148">
        <v>709</v>
      </c>
      <c r="F148" s="4" t="s">
        <v>383</v>
      </c>
      <c r="G148" s="4" t="s">
        <v>342</v>
      </c>
      <c r="H148" s="5" t="s">
        <v>402</v>
      </c>
      <c r="I148" s="9">
        <v>2</v>
      </c>
      <c r="J148" s="53" t="s">
        <v>446</v>
      </c>
      <c r="K148" t="s">
        <v>346</v>
      </c>
    </row>
    <row r="149" spans="1:35" x14ac:dyDescent="0.3">
      <c r="A149" s="2" t="s">
        <v>184</v>
      </c>
      <c r="B149" t="s">
        <v>185</v>
      </c>
      <c r="C149">
        <v>402992</v>
      </c>
      <c r="D149">
        <v>4662362</v>
      </c>
      <c r="E149">
        <v>1167</v>
      </c>
      <c r="F149" s="4" t="s">
        <v>398</v>
      </c>
      <c r="G149" s="4" t="s">
        <v>341</v>
      </c>
      <c r="H149" s="5" t="s">
        <v>381</v>
      </c>
      <c r="I149" s="9">
        <v>2</v>
      </c>
      <c r="J149" s="53" t="s">
        <v>446</v>
      </c>
      <c r="K149" t="s">
        <v>441</v>
      </c>
    </row>
    <row r="150" spans="1:35" x14ac:dyDescent="0.3">
      <c r="A150" s="3" t="s">
        <v>247</v>
      </c>
      <c r="B150" t="s">
        <v>453</v>
      </c>
      <c r="C150">
        <v>285176</v>
      </c>
      <c r="D150">
        <v>4593439</v>
      </c>
      <c r="E150">
        <v>89</v>
      </c>
      <c r="F150" s="4" t="s">
        <v>365</v>
      </c>
      <c r="G150" s="4" t="s">
        <v>342</v>
      </c>
      <c r="H150" s="5" t="s">
        <v>363</v>
      </c>
      <c r="I150" s="9">
        <v>1</v>
      </c>
      <c r="J150" s="53" t="s">
        <v>446</v>
      </c>
      <c r="K150"/>
    </row>
    <row r="151" spans="1:35" x14ac:dyDescent="0.3">
      <c r="A151" s="3" t="s">
        <v>248</v>
      </c>
      <c r="B151" s="1" t="s">
        <v>249</v>
      </c>
      <c r="C151">
        <v>376713</v>
      </c>
      <c r="D151">
        <v>4649477</v>
      </c>
      <c r="E151" s="1">
        <v>691</v>
      </c>
      <c r="F151" s="4" t="s">
        <v>442</v>
      </c>
      <c r="G151" s="4" t="s">
        <v>341</v>
      </c>
      <c r="H151" s="9" t="s">
        <v>371</v>
      </c>
      <c r="I151" s="9">
        <v>2</v>
      </c>
      <c r="J151" s="55" t="s">
        <v>446</v>
      </c>
      <c r="K151" t="s">
        <v>346</v>
      </c>
    </row>
    <row r="152" spans="1:35" s="27" customFormat="1" x14ac:dyDescent="0.3">
      <c r="A152" s="26" t="s">
        <v>231</v>
      </c>
      <c r="B152" s="32" t="s">
        <v>232</v>
      </c>
      <c r="C152" s="27">
        <v>346110</v>
      </c>
      <c r="D152" s="27">
        <v>4696475</v>
      </c>
      <c r="E152" s="32">
        <v>679</v>
      </c>
      <c r="F152" s="28" t="s">
        <v>385</v>
      </c>
      <c r="G152" s="28" t="s">
        <v>341</v>
      </c>
      <c r="H152" s="29" t="s">
        <v>363</v>
      </c>
      <c r="I152" s="50">
        <v>1</v>
      </c>
      <c r="J152" s="58" t="s">
        <v>446</v>
      </c>
      <c r="K152" s="27" t="s">
        <v>465</v>
      </c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</row>
    <row r="153" spans="1:35" ht="15.65" customHeight="1" x14ac:dyDescent="0.3">
      <c r="A153" s="3" t="s">
        <v>151</v>
      </c>
      <c r="B153" s="1" t="s">
        <v>257</v>
      </c>
      <c r="C153">
        <v>442041</v>
      </c>
      <c r="D153">
        <v>4621989</v>
      </c>
      <c r="E153" s="1">
        <v>1030</v>
      </c>
      <c r="F153" s="4" t="s">
        <v>390</v>
      </c>
      <c r="G153" s="4" t="s">
        <v>341</v>
      </c>
      <c r="H153" s="5" t="s">
        <v>363</v>
      </c>
      <c r="I153" s="9">
        <v>1</v>
      </c>
      <c r="J153" s="53" t="s">
        <v>446</v>
      </c>
      <c r="K153"/>
    </row>
    <row r="154" spans="1:35" x14ac:dyDescent="0.3">
      <c r="A154" s="3" t="s">
        <v>226</v>
      </c>
      <c r="B154" t="s">
        <v>227</v>
      </c>
      <c r="C154">
        <v>348936</v>
      </c>
      <c r="D154">
        <v>4551854</v>
      </c>
      <c r="E154">
        <v>5</v>
      </c>
      <c r="F154" s="4" t="s">
        <v>406</v>
      </c>
      <c r="G154" s="4" t="s">
        <v>342</v>
      </c>
      <c r="H154" s="5" t="s">
        <v>371</v>
      </c>
      <c r="I154" s="9">
        <v>2</v>
      </c>
      <c r="J154" s="55" t="s">
        <v>446</v>
      </c>
      <c r="K154" t="s">
        <v>346</v>
      </c>
    </row>
    <row r="155" spans="1:35" x14ac:dyDescent="0.3">
      <c r="A155" s="3" t="s">
        <v>2</v>
      </c>
      <c r="B155" t="s">
        <v>3</v>
      </c>
      <c r="C155">
        <v>347015</v>
      </c>
      <c r="D155">
        <v>4614430</v>
      </c>
      <c r="E155">
        <v>427</v>
      </c>
      <c r="F155" s="4" t="s">
        <v>440</v>
      </c>
      <c r="G155" s="4" t="s">
        <v>342</v>
      </c>
      <c r="H155" s="5" t="s">
        <v>368</v>
      </c>
      <c r="I155" s="9">
        <v>2</v>
      </c>
      <c r="J155" s="55" t="s">
        <v>447</v>
      </c>
      <c r="K155" t="s">
        <v>346</v>
      </c>
    </row>
    <row r="156" spans="1:35" ht="18.649999999999999" customHeight="1" x14ac:dyDescent="0.3">
      <c r="A156" s="2" t="s">
        <v>335</v>
      </c>
      <c r="B156" t="s">
        <v>336</v>
      </c>
      <c r="C156">
        <v>415776</v>
      </c>
      <c r="D156">
        <v>4600708</v>
      </c>
      <c r="E156">
        <v>313</v>
      </c>
      <c r="F156" s="4" t="s">
        <v>400</v>
      </c>
      <c r="G156" s="4" t="s">
        <v>342</v>
      </c>
      <c r="H156" s="5" t="s">
        <v>371</v>
      </c>
      <c r="I156" s="9">
        <v>2</v>
      </c>
      <c r="J156" s="55" t="s">
        <v>447</v>
      </c>
      <c r="K156" t="s">
        <v>346</v>
      </c>
    </row>
    <row r="157" spans="1:35" s="35" customFormat="1" x14ac:dyDescent="0.3">
      <c r="A157" s="38" t="s">
        <v>329</v>
      </c>
      <c r="B157" s="34" t="s">
        <v>330</v>
      </c>
      <c r="C157" s="35">
        <v>355629</v>
      </c>
      <c r="D157" s="35">
        <v>4708879</v>
      </c>
      <c r="E157" s="34">
        <v>954</v>
      </c>
      <c r="F157" s="36" t="s">
        <v>385</v>
      </c>
      <c r="G157" s="36" t="s">
        <v>341</v>
      </c>
      <c r="H157" s="37" t="s">
        <v>371</v>
      </c>
      <c r="I157" s="52">
        <v>2</v>
      </c>
      <c r="J157" s="57" t="s">
        <v>447</v>
      </c>
      <c r="K157" s="35" t="s">
        <v>471</v>
      </c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</row>
    <row r="158" spans="1:35" x14ac:dyDescent="0.3">
      <c r="A158" s="2" t="s">
        <v>284</v>
      </c>
      <c r="B158" t="s">
        <v>283</v>
      </c>
      <c r="C158">
        <v>310075</v>
      </c>
      <c r="D158">
        <v>4546038</v>
      </c>
      <c r="E158">
        <v>317</v>
      </c>
      <c r="F158" s="4" t="s">
        <v>374</v>
      </c>
      <c r="G158" s="4" t="s">
        <v>342</v>
      </c>
      <c r="H158" s="5" t="s">
        <v>371</v>
      </c>
      <c r="I158" s="9">
        <v>2</v>
      </c>
      <c r="J158" s="53" t="s">
        <v>446</v>
      </c>
      <c r="K158" t="s">
        <v>346</v>
      </c>
    </row>
    <row r="159" spans="1:35" x14ac:dyDescent="0.3">
      <c r="A159" s="2" t="s">
        <v>275</v>
      </c>
      <c r="B159" t="s">
        <v>146</v>
      </c>
      <c r="C159">
        <v>337280</v>
      </c>
      <c r="D159">
        <v>4617022</v>
      </c>
      <c r="E159">
        <v>291</v>
      </c>
      <c r="F159" s="4" t="s">
        <v>440</v>
      </c>
      <c r="G159" s="4" t="s">
        <v>342</v>
      </c>
      <c r="H159" s="5" t="s">
        <v>363</v>
      </c>
      <c r="I159" s="9">
        <v>1</v>
      </c>
      <c r="J159" s="55" t="s">
        <v>446</v>
      </c>
      <c r="K159"/>
    </row>
    <row r="160" spans="1:35" x14ac:dyDescent="0.3">
      <c r="A160" s="2" t="s">
        <v>62</v>
      </c>
      <c r="B160" t="s">
        <v>63</v>
      </c>
      <c r="C160">
        <v>367284</v>
      </c>
      <c r="D160">
        <v>4556255</v>
      </c>
      <c r="E160">
        <v>2</v>
      </c>
      <c r="F160" s="4" t="s">
        <v>406</v>
      </c>
      <c r="G160" s="4" t="s">
        <v>342</v>
      </c>
      <c r="H160" s="5" t="s">
        <v>368</v>
      </c>
      <c r="I160" s="9">
        <v>2</v>
      </c>
      <c r="J160" s="53" t="s">
        <v>446</v>
      </c>
      <c r="K160" t="s">
        <v>346</v>
      </c>
    </row>
    <row r="161" spans="1:35" x14ac:dyDescent="0.3">
      <c r="A161" s="2" t="s">
        <v>215</v>
      </c>
      <c r="B161" s="1" t="s">
        <v>216</v>
      </c>
      <c r="C161">
        <v>295831</v>
      </c>
      <c r="D161">
        <v>4599275</v>
      </c>
      <c r="E161" s="1">
        <v>215</v>
      </c>
      <c r="F161" s="4" t="s">
        <v>365</v>
      </c>
      <c r="G161" s="4" t="s">
        <v>342</v>
      </c>
      <c r="H161" s="5" t="s">
        <v>363</v>
      </c>
      <c r="I161" s="9">
        <v>1</v>
      </c>
      <c r="J161" s="55" t="s">
        <v>446</v>
      </c>
      <c r="K161"/>
    </row>
    <row r="162" spans="1:35" x14ac:dyDescent="0.3">
      <c r="A162" s="2" t="s">
        <v>309</v>
      </c>
      <c r="B162" s="1" t="s">
        <v>158</v>
      </c>
      <c r="C162">
        <v>505122</v>
      </c>
      <c r="D162">
        <v>4669918</v>
      </c>
      <c r="E162" s="1">
        <v>7</v>
      </c>
      <c r="F162" s="4" t="s">
        <v>387</v>
      </c>
      <c r="G162" s="4" t="s">
        <v>341</v>
      </c>
      <c r="H162" s="5" t="s">
        <v>370</v>
      </c>
      <c r="I162" s="9">
        <v>1</v>
      </c>
      <c r="J162" s="55" t="s">
        <v>446</v>
      </c>
      <c r="K162"/>
    </row>
    <row r="163" spans="1:35" x14ac:dyDescent="0.3">
      <c r="A163" s="3" t="s">
        <v>92</v>
      </c>
      <c r="B163" t="s">
        <v>93</v>
      </c>
      <c r="C163" s="17">
        <v>513014</v>
      </c>
      <c r="D163" s="17">
        <v>4652348</v>
      </c>
      <c r="E163">
        <v>4</v>
      </c>
      <c r="F163" s="4" t="s">
        <v>397</v>
      </c>
      <c r="G163" s="4" t="s">
        <v>341</v>
      </c>
      <c r="H163" s="5" t="s">
        <v>370</v>
      </c>
      <c r="I163" s="9">
        <v>1</v>
      </c>
      <c r="J163" s="55" t="s">
        <v>446</v>
      </c>
      <c r="K163"/>
    </row>
    <row r="164" spans="1:35" ht="15.05" customHeight="1" x14ac:dyDescent="0.3">
      <c r="A164" s="3" t="s">
        <v>191</v>
      </c>
      <c r="B164" s="1" t="s">
        <v>192</v>
      </c>
      <c r="C164">
        <v>315366</v>
      </c>
      <c r="D164">
        <v>4565107</v>
      </c>
      <c r="E164" s="1">
        <v>300</v>
      </c>
      <c r="F164" s="4" t="s">
        <v>408</v>
      </c>
      <c r="G164" s="4" t="s">
        <v>342</v>
      </c>
      <c r="H164" s="5" t="s">
        <v>363</v>
      </c>
      <c r="I164" s="9">
        <v>1</v>
      </c>
      <c r="J164" s="53" t="s">
        <v>446</v>
      </c>
      <c r="K164"/>
    </row>
    <row r="165" spans="1:35" s="27" customFormat="1" ht="14.4" customHeight="1" x14ac:dyDescent="0.3">
      <c r="A165" s="26" t="s">
        <v>267</v>
      </c>
      <c r="B165" s="32" t="s">
        <v>268</v>
      </c>
      <c r="C165" s="27">
        <v>325542</v>
      </c>
      <c r="D165" s="27">
        <v>4669980</v>
      </c>
      <c r="E165" s="27">
        <v>473</v>
      </c>
      <c r="F165" s="28" t="s">
        <v>416</v>
      </c>
      <c r="G165" s="28" t="s">
        <v>341</v>
      </c>
      <c r="H165" s="29" t="s">
        <v>371</v>
      </c>
      <c r="I165" s="50">
        <v>2</v>
      </c>
      <c r="J165" s="58" t="s">
        <v>446</v>
      </c>
      <c r="K165" s="27" t="s">
        <v>466</v>
      </c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</row>
    <row r="166" spans="1:35" s="27" customFormat="1" x14ac:dyDescent="0.3">
      <c r="A166" s="30" t="s">
        <v>118</v>
      </c>
      <c r="B166" s="27" t="s">
        <v>253</v>
      </c>
      <c r="C166" s="27">
        <v>277652</v>
      </c>
      <c r="D166" s="27">
        <v>4500622</v>
      </c>
      <c r="E166" s="27">
        <v>210</v>
      </c>
      <c r="F166" s="28" t="s">
        <v>364</v>
      </c>
      <c r="G166" s="28" t="s">
        <v>342</v>
      </c>
      <c r="H166" s="29" t="s">
        <v>363</v>
      </c>
      <c r="I166" s="50">
        <v>1</v>
      </c>
      <c r="J166" s="54" t="s">
        <v>446</v>
      </c>
      <c r="K166" s="27" t="s">
        <v>465</v>
      </c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</row>
    <row r="167" spans="1:35" x14ac:dyDescent="0.3">
      <c r="A167" s="2" t="s">
        <v>224</v>
      </c>
      <c r="B167" t="s">
        <v>225</v>
      </c>
      <c r="C167">
        <v>323042</v>
      </c>
      <c r="D167">
        <v>4576437</v>
      </c>
      <c r="E167">
        <v>687</v>
      </c>
      <c r="F167" s="7" t="s">
        <v>408</v>
      </c>
      <c r="G167" s="4" t="s">
        <v>342</v>
      </c>
      <c r="H167" s="5" t="s">
        <v>376</v>
      </c>
      <c r="I167" s="9">
        <v>2</v>
      </c>
      <c r="J167" s="55" t="s">
        <v>446</v>
      </c>
      <c r="K167" t="s">
        <v>455</v>
      </c>
    </row>
    <row r="168" spans="1:35" ht="14.4" customHeight="1" x14ac:dyDescent="0.3">
      <c r="A168" s="3" t="s">
        <v>36</v>
      </c>
      <c r="B168" s="1" t="s">
        <v>37</v>
      </c>
      <c r="C168">
        <v>409571</v>
      </c>
      <c r="D168">
        <v>4605104</v>
      </c>
      <c r="E168" s="1">
        <v>343</v>
      </c>
      <c r="F168" s="4" t="s">
        <v>400</v>
      </c>
      <c r="G168" s="4" t="s">
        <v>342</v>
      </c>
      <c r="H168" s="5" t="s">
        <v>371</v>
      </c>
      <c r="I168" s="9">
        <v>1</v>
      </c>
      <c r="J168" s="53" t="s">
        <v>447</v>
      </c>
      <c r="K168"/>
    </row>
    <row r="169" spans="1:35" x14ac:dyDescent="0.3">
      <c r="A169" s="3" t="s">
        <v>120</v>
      </c>
      <c r="B169" s="1" t="s">
        <v>121</v>
      </c>
      <c r="C169">
        <v>319626</v>
      </c>
      <c r="D169">
        <v>4628169</v>
      </c>
      <c r="E169" s="13">
        <v>238</v>
      </c>
      <c r="F169" s="4" t="s">
        <v>362</v>
      </c>
      <c r="G169" s="4" t="s">
        <v>341</v>
      </c>
      <c r="H169" s="5" t="s">
        <v>363</v>
      </c>
      <c r="I169" s="9">
        <v>1</v>
      </c>
      <c r="J169" s="56" t="s">
        <v>446</v>
      </c>
      <c r="K169"/>
    </row>
    <row r="170" spans="1:35" x14ac:dyDescent="0.3">
      <c r="A170" s="2" t="s">
        <v>38</v>
      </c>
      <c r="B170" t="s">
        <v>39</v>
      </c>
      <c r="C170">
        <v>411004</v>
      </c>
      <c r="D170">
        <v>4581707</v>
      </c>
      <c r="E170">
        <v>252</v>
      </c>
      <c r="F170" s="7" t="s">
        <v>410</v>
      </c>
      <c r="G170" s="4" t="s">
        <v>342</v>
      </c>
      <c r="H170" s="5" t="s">
        <v>443</v>
      </c>
      <c r="I170" s="9">
        <v>2</v>
      </c>
      <c r="J170" s="55" t="s">
        <v>447</v>
      </c>
      <c r="K170" t="s">
        <v>346</v>
      </c>
    </row>
    <row r="171" spans="1:35" x14ac:dyDescent="0.3">
      <c r="A171" s="2" t="s">
        <v>245</v>
      </c>
      <c r="B171" s="1" t="s">
        <v>246</v>
      </c>
      <c r="C171">
        <v>436983</v>
      </c>
      <c r="D171">
        <v>4642836</v>
      </c>
      <c r="E171" s="13">
        <v>499</v>
      </c>
      <c r="F171" s="4" t="s">
        <v>423</v>
      </c>
      <c r="G171" s="4" t="s">
        <v>341</v>
      </c>
      <c r="H171" s="5" t="s">
        <v>414</v>
      </c>
      <c r="I171" s="25">
        <v>2</v>
      </c>
      <c r="J171" s="55" t="s">
        <v>447</v>
      </c>
      <c r="K171" t="s">
        <v>346</v>
      </c>
    </row>
    <row r="172" spans="1:35" s="35" customFormat="1" x14ac:dyDescent="0.3">
      <c r="A172" s="33" t="s">
        <v>344</v>
      </c>
      <c r="B172" s="34" t="s">
        <v>353</v>
      </c>
      <c r="C172" s="35">
        <v>319963</v>
      </c>
      <c r="D172" s="35">
        <v>4729551</v>
      </c>
      <c r="E172" s="35">
        <v>1027</v>
      </c>
      <c r="F172" s="36" t="s">
        <v>420</v>
      </c>
      <c r="G172" s="36" t="s">
        <v>341</v>
      </c>
      <c r="H172" s="37" t="s">
        <v>444</v>
      </c>
      <c r="I172" s="51">
        <v>2</v>
      </c>
      <c r="J172" s="57" t="s">
        <v>447</v>
      </c>
      <c r="K172" s="35" t="s">
        <v>472</v>
      </c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</row>
    <row r="173" spans="1:35" x14ac:dyDescent="0.3">
      <c r="A173" s="3" t="s">
        <v>95</v>
      </c>
      <c r="B173" s="1" t="s">
        <v>96</v>
      </c>
      <c r="C173">
        <v>419450</v>
      </c>
      <c r="D173">
        <v>4572427</v>
      </c>
      <c r="E173" s="13">
        <v>3</v>
      </c>
      <c r="F173" s="4" t="s">
        <v>410</v>
      </c>
      <c r="G173" s="4" t="s">
        <v>342</v>
      </c>
      <c r="H173" s="5" t="s">
        <v>363</v>
      </c>
      <c r="I173" s="9">
        <v>1</v>
      </c>
      <c r="J173" s="55" t="s">
        <v>446</v>
      </c>
      <c r="K173"/>
    </row>
    <row r="174" spans="1:35" x14ac:dyDescent="0.3">
      <c r="A174" s="2" t="s">
        <v>193</v>
      </c>
      <c r="B174" s="1" t="s">
        <v>194</v>
      </c>
      <c r="C174">
        <v>451743</v>
      </c>
      <c r="D174">
        <v>4632184</v>
      </c>
      <c r="E174">
        <v>953</v>
      </c>
      <c r="F174" s="4" t="s">
        <v>423</v>
      </c>
      <c r="G174" s="4" t="s">
        <v>341</v>
      </c>
      <c r="H174" s="5" t="s">
        <v>376</v>
      </c>
      <c r="I174" s="9">
        <v>2</v>
      </c>
      <c r="J174" s="53" t="s">
        <v>446</v>
      </c>
      <c r="K174" t="s">
        <v>346</v>
      </c>
    </row>
    <row r="175" spans="1:35" x14ac:dyDescent="0.3">
      <c r="A175" s="3" t="s">
        <v>159</v>
      </c>
      <c r="B175" s="1" t="s">
        <v>354</v>
      </c>
      <c r="C175">
        <v>393664</v>
      </c>
      <c r="D175">
        <v>4580189</v>
      </c>
      <c r="E175" s="13">
        <v>240</v>
      </c>
      <c r="F175" s="4" t="s">
        <v>392</v>
      </c>
      <c r="G175" s="4" t="s">
        <v>342</v>
      </c>
      <c r="H175" s="5" t="s">
        <v>371</v>
      </c>
      <c r="I175" s="9">
        <v>2</v>
      </c>
      <c r="J175" s="56" t="s">
        <v>446</v>
      </c>
      <c r="K175" t="s">
        <v>346</v>
      </c>
    </row>
    <row r="176" spans="1:35" x14ac:dyDescent="0.3">
      <c r="A176" s="3" t="s">
        <v>23</v>
      </c>
      <c r="B176" s="1" t="s">
        <v>24</v>
      </c>
      <c r="C176">
        <v>336477</v>
      </c>
      <c r="D176">
        <v>4651157</v>
      </c>
      <c r="E176" s="1">
        <v>594</v>
      </c>
      <c r="F176" s="4" t="s">
        <v>362</v>
      </c>
      <c r="G176" s="4" t="s">
        <v>341</v>
      </c>
      <c r="H176" s="5" t="s">
        <v>368</v>
      </c>
      <c r="I176" s="9">
        <v>2</v>
      </c>
      <c r="J176" s="53" t="s">
        <v>447</v>
      </c>
      <c r="K176" t="s">
        <v>346</v>
      </c>
    </row>
    <row r="177" spans="1:11" ht="15.05" customHeight="1" x14ac:dyDescent="0.3">
      <c r="A177" s="2" t="s">
        <v>138</v>
      </c>
      <c r="B177" t="s">
        <v>139</v>
      </c>
      <c r="C177">
        <v>302707</v>
      </c>
      <c r="D177">
        <v>4620796</v>
      </c>
      <c r="E177">
        <v>222</v>
      </c>
      <c r="F177" s="4" t="s">
        <v>365</v>
      </c>
      <c r="G177" s="4" t="s">
        <v>342</v>
      </c>
      <c r="H177" s="5" t="s">
        <v>363</v>
      </c>
      <c r="I177" s="9">
        <v>1</v>
      </c>
      <c r="J177" s="55" t="s">
        <v>446</v>
      </c>
      <c r="K177"/>
    </row>
    <row r="178" spans="1:11" x14ac:dyDescent="0.3">
      <c r="A178" s="2" t="s">
        <v>349</v>
      </c>
      <c r="B178" s="1" t="s">
        <v>350</v>
      </c>
      <c r="C178">
        <v>393695</v>
      </c>
      <c r="D178">
        <v>4565704</v>
      </c>
      <c r="E178">
        <v>31.1</v>
      </c>
      <c r="F178" s="4" t="s">
        <v>393</v>
      </c>
      <c r="G178" s="4" t="s">
        <v>342</v>
      </c>
      <c r="H178" s="5" t="s">
        <v>371</v>
      </c>
      <c r="I178" s="9">
        <v>1</v>
      </c>
      <c r="J178" s="53" t="s">
        <v>446</v>
      </c>
      <c r="K178"/>
    </row>
    <row r="179" spans="1:11" x14ac:dyDescent="0.3">
      <c r="A179" s="2" t="s">
        <v>72</v>
      </c>
      <c r="B179" s="1" t="s">
        <v>73</v>
      </c>
      <c r="C179">
        <v>362931</v>
      </c>
      <c r="D179">
        <v>4574162</v>
      </c>
      <c r="E179" s="13">
        <v>287</v>
      </c>
      <c r="F179" s="4" t="s">
        <v>427</v>
      </c>
      <c r="G179" s="4" t="s">
        <v>342</v>
      </c>
      <c r="H179" s="5" t="s">
        <v>363</v>
      </c>
      <c r="I179" s="25">
        <v>1</v>
      </c>
      <c r="J179" s="53" t="s">
        <v>446</v>
      </c>
      <c r="K179"/>
    </row>
    <row r="180" spans="1:11" x14ac:dyDescent="0.3">
      <c r="A180" s="2" t="s">
        <v>46</v>
      </c>
      <c r="B180" t="s">
        <v>47</v>
      </c>
      <c r="C180">
        <v>298191</v>
      </c>
      <c r="D180">
        <v>4562085</v>
      </c>
      <c r="E180">
        <v>53</v>
      </c>
      <c r="F180" s="4" t="s">
        <v>374</v>
      </c>
      <c r="G180" s="4" t="s">
        <v>342</v>
      </c>
      <c r="H180" s="5" t="s">
        <v>368</v>
      </c>
      <c r="I180" s="9">
        <v>2</v>
      </c>
      <c r="J180" s="53" t="s">
        <v>447</v>
      </c>
      <c r="K180" t="s">
        <v>346</v>
      </c>
    </row>
    <row r="181" spans="1:11" x14ac:dyDescent="0.3">
      <c r="A181" s="2" t="s">
        <v>84</v>
      </c>
      <c r="B181" s="1" t="s">
        <v>454</v>
      </c>
      <c r="C181" s="1">
        <v>337591</v>
      </c>
      <c r="D181" s="1">
        <v>4549457</v>
      </c>
      <c r="E181" s="13">
        <v>29</v>
      </c>
      <c r="F181" s="4" t="s">
        <v>424</v>
      </c>
      <c r="G181" s="4" t="s">
        <v>342</v>
      </c>
      <c r="H181" s="5" t="s">
        <v>363</v>
      </c>
      <c r="I181" s="9">
        <v>1</v>
      </c>
      <c r="J181" s="53" t="s">
        <v>446</v>
      </c>
      <c r="K181"/>
    </row>
    <row r="182" spans="1:11" x14ac:dyDescent="0.3">
      <c r="A182" s="8" t="s">
        <v>237</v>
      </c>
      <c r="B182" s="5">
        <f>SUBTOTAL(103,Tabla22[ESTACIO])</f>
        <v>180</v>
      </c>
      <c r="C182" s="5">
        <f>SUBTOTAL(103,Tabla22[X_UTM 31])</f>
        <v>179</v>
      </c>
      <c r="D182" s="5">
        <f>SUBTOTAL(103,Tabla22[Y_UTM 31])</f>
        <v>179</v>
      </c>
      <c r="E182" s="5">
        <f>SUBTOTAL(103,Tabla22[Z])</f>
        <v>179</v>
      </c>
      <c r="F182" s="5">
        <f>SUBTOTAL(103,Tabla22[COMARCA])</f>
        <v>179</v>
      </c>
      <c r="G182" s="5">
        <f>SUBTOTAL(103,Tabla22[ZONA DE MANTENIMENT])</f>
        <v>180</v>
      </c>
      <c r="H182" s="16"/>
      <c r="I182" s="16"/>
      <c r="J182" s="16"/>
      <c r="K182" s="20"/>
    </row>
  </sheetData>
  <conditionalFormatting sqref="X2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1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ee1623c-2cc6-443d-a764-484f68c328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D274DCD7A1248B836EA0B46906338" ma:contentTypeVersion="18" ma:contentTypeDescription="Crea un document nou" ma:contentTypeScope="" ma:versionID="fb44d02b26779c2322aa158b71fb3681">
  <xsd:schema xmlns:xsd="http://www.w3.org/2001/XMLSchema" xmlns:xs="http://www.w3.org/2001/XMLSchema" xmlns:p="http://schemas.microsoft.com/office/2006/metadata/properties" xmlns:ns3="6ee1623c-2cc6-443d-a764-484f68c32886" xmlns:ns4="4cf9de73-e9e7-472a-83f9-4c389a24183f" targetNamespace="http://schemas.microsoft.com/office/2006/metadata/properties" ma:root="true" ma:fieldsID="b62258abe7444872f3add87d0b93479d" ns3:_="" ns4:_="">
    <xsd:import namespace="6ee1623c-2cc6-443d-a764-484f68c32886"/>
    <xsd:import namespace="4cf9de73-e9e7-472a-83f9-4c389a2418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e1623c-2cc6-443d-a764-484f68c328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9de73-e9e7-472a-83f9-4c389a241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67AB43-F0B3-4B68-B250-C7BA4A609EB7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4cf9de73-e9e7-472a-83f9-4c389a24183f"/>
    <ds:schemaRef ds:uri="6ee1623c-2cc6-443d-a764-484f68c3288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E5ABE85-FAD9-47DF-BED7-F742D27775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CB6457-0E69-4717-869B-4AD158D701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e1623c-2cc6-443d-a764-484f68c32886"/>
    <ds:schemaRef ds:uri="4cf9de73-e9e7-472a-83f9-4c389a241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XEMA</vt:lpstr>
      <vt:lpstr>XEMA!Àrea_d'impressió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</dc:creator>
  <cp:lastModifiedBy>Farré Cuberes, Mercè</cp:lastModifiedBy>
  <cp:lastPrinted>2025-06-20T09:07:04Z</cp:lastPrinted>
  <dcterms:created xsi:type="dcterms:W3CDTF">2010-08-30T11:40:38Z</dcterms:created>
  <dcterms:modified xsi:type="dcterms:W3CDTF">2025-06-20T09:09:44Z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0x010100F25D274DCD7A1248B836EA0B46906338</vt:lpwstr>
  </property>
</Properties>
</file>