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gencat.sharepoint.com/sites/GIC-Site/genctti_sollicitud/INI003156_62929AB85290EF118A69002248999DD4/"/>
    </mc:Choice>
  </mc:AlternateContent>
  <xr:revisionPtr revIDLastSave="113" documentId="13_ncr:1_{C588BF02-E268-4A3F-8205-DA4F4DDFCEE6}" xr6:coauthVersionLast="47" xr6:coauthVersionMax="47" xr10:uidLastSave="{BDFAD4FB-FF83-48ED-82A7-FCCE6D1BD869}"/>
  <bookViews>
    <workbookView xWindow="28680" yWindow="-120" windowWidth="38640" windowHeight="21240" firstSheet="1" activeTab="1" xr2:uid="{420E0E01-5053-48EB-A975-6A9A49070E0C}"/>
  </bookViews>
  <sheets>
    <sheet name="Introducció" sheetId="1" r:id="rId1"/>
    <sheet name="Oferta Econòm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I28" i="2"/>
  <c r="I27" i="2"/>
  <c r="I26" i="2"/>
  <c r="I25" i="2"/>
  <c r="G24" i="2"/>
  <c r="G22" i="2"/>
  <c r="G21" i="2"/>
  <c r="G29" i="2"/>
  <c r="I16" i="2"/>
  <c r="I17" i="2"/>
  <c r="I18" i="2"/>
  <c r="I19" i="2"/>
  <c r="I20" i="2"/>
  <c r="I23" i="2"/>
  <c r="I24" i="2"/>
  <c r="I29" i="2"/>
  <c r="I31" i="2"/>
  <c r="I15" i="2"/>
  <c r="G16" i="2"/>
  <c r="G17" i="2"/>
  <c r="G18" i="2"/>
  <c r="G19" i="2"/>
  <c r="G20" i="2"/>
  <c r="G23" i="2"/>
  <c r="G26" i="2"/>
  <c r="G27" i="2"/>
  <c r="G31" i="2"/>
  <c r="I30" i="2" l="1"/>
  <c r="E11" i="2" s="1"/>
  <c r="I22" i="2"/>
  <c r="I21" i="2"/>
  <c r="G28" i="2"/>
  <c r="G25" i="2"/>
  <c r="G15" i="2"/>
  <c r="D11" i="2" l="1"/>
</calcChain>
</file>

<file path=xl/sharedStrings.xml><?xml version="1.0" encoding="utf-8"?>
<sst xmlns="http://schemas.openxmlformats.org/spreadsheetml/2006/main" count="86" uniqueCount="67">
  <si>
    <t>Llegenda</t>
  </si>
  <si>
    <t>En blanc</t>
  </si>
  <si>
    <t>Valors/dades indicades pel CTTI</t>
  </si>
  <si>
    <t>En blau</t>
  </si>
  <si>
    <t>Quadres d'introducció de dades a omplir pel licitador</t>
  </si>
  <si>
    <t>En gris</t>
  </si>
  <si>
    <t>Valors calculats: son resultat d'operacions sobre les xifres de l'oferta</t>
  </si>
  <si>
    <t>Nom del Licitador</t>
  </si>
  <si>
    <t>Oferta econòmica</t>
  </si>
  <si>
    <t>Preu Màxim estimat</t>
  </si>
  <si>
    <t>Preu total
Ofert estimat</t>
  </si>
  <si>
    <t>Total</t>
  </si>
  <si>
    <t>Preu unitari del servei de suport al nou model de connectivitat</t>
  </si>
  <si>
    <t>Tipus</t>
  </si>
  <si>
    <t>Quantitat estimada (durant 4 anys)</t>
  </si>
  <si>
    <t>Preu màxim Mensual Servei</t>
  </si>
  <si>
    <t>Preu màxim 4 anys</t>
  </si>
  <si>
    <t>Preu Mensual 
Ofert</t>
  </si>
  <si>
    <t>Total Ofert</t>
  </si>
  <si>
    <t>Redacció de projectes Municipis de molt baixa densitat (1 a 3)</t>
  </si>
  <si>
    <t>Preu unitari</t>
  </si>
  <si>
    <t>Redacció de projectes Municipis de baixa densitat (4 a 6)</t>
  </si>
  <si>
    <t>Redacció de projectes Municipis de densitat mitja (7 a 14)</t>
  </si>
  <si>
    <t>Redacció de projectes Municipis d'alta densitat (15 a 30)</t>
  </si>
  <si>
    <t>Redacció de projectes Municpis de molt alta densitat (31 a 52)</t>
  </si>
  <si>
    <t>Redacció de projectes Municipis de màxima densitat (més de 52)</t>
  </si>
  <si>
    <t>Direcció de projectes Municipis de molt baixa densitat (1 a 3)</t>
  </si>
  <si>
    <t>Direcció de projectes Municipis de baixa densitat (4 a 6)</t>
  </si>
  <si>
    <t>Direcció de projectes Municipis de densitat mitja (7 a 14)</t>
  </si>
  <si>
    <t>Direcció de projectes Municipis d'alta densitat (15 a 30)</t>
  </si>
  <si>
    <t>Direcció de projectes Municpis de molt alta densitat (31 a 52)</t>
  </si>
  <si>
    <t>Direcció de projectes Municipis de màxima densitat (més de 52)</t>
  </si>
  <si>
    <t>Servei estratègia de desplegament</t>
  </si>
  <si>
    <t>Servei de transformació</t>
  </si>
  <si>
    <t>Migració per seu transformada</t>
  </si>
  <si>
    <t>Tramitació administrativa i econòmica</t>
  </si>
  <si>
    <t>Qualitat, Evolució i millora</t>
  </si>
  <si>
    <t>Altres criteris</t>
  </si>
  <si>
    <t xml:space="preserve">Increment de nivells de servei </t>
  </si>
  <si>
    <t>Codi</t>
  </si>
  <si>
    <t>Descripció</t>
  </si>
  <si>
    <t>Igualar el llindar de grau 2 al valor del llindar de grau 3 (SI/NO)</t>
  </si>
  <si>
    <t>Igualar el llindar de grau 3 al valor del llindar de grau 4 (SI/NO)</t>
  </si>
  <si>
    <t>FO.1</t>
  </si>
  <si>
    <t>TA.2</t>
  </si>
  <si>
    <t>SM.1</t>
  </si>
  <si>
    <t>SM.2</t>
  </si>
  <si>
    <t>Gl.1</t>
  </si>
  <si>
    <t>Certificació de qualitat</t>
  </si>
  <si>
    <t>Certificació</t>
  </si>
  <si>
    <t>Disposició de la certificació (SI/NO)</t>
  </si>
  <si>
    <t>ISO 9001</t>
  </si>
  <si>
    <t>ISO 27001</t>
  </si>
  <si>
    <t>Certificació equip de treball</t>
  </si>
  <si>
    <t>Quantitat</t>
  </si>
  <si>
    <t>PMP (Project Management Professional)</t>
  </si>
  <si>
    <t>PRINCE2 Agile Practitioner</t>
  </si>
  <si>
    <t>Eficència energètica</t>
  </si>
  <si>
    <t>Ús de vehicles amb zero emissions de gasos d'efecte hivernacle (GEH)</t>
  </si>
  <si>
    <t>Percentatge de flota de vehicles zero emissions</t>
  </si>
  <si>
    <t>Compromís dels licitadors de disposar, per a la prestació dels serveis i obres objecte del present acord marc, l’ús de vehicles que implementin tecnologies de zero emissions (etiqueta blava de la DGT)</t>
  </si>
  <si>
    <t>Auditories per punt de servei</t>
  </si>
  <si>
    <t>Percentatge addicional d'auditories per punt de servei</t>
  </si>
  <si>
    <t xml:space="preserve">Percentatge d'auditories addicionals a realitzar en el punt de servei </t>
  </si>
  <si>
    <t>Serveis professionals de tercer nivell</t>
  </si>
  <si>
    <t>Hores addicionals anuals</t>
  </si>
  <si>
    <t xml:space="preserve">Increment d’hores (número d’hores) anuals de suport de serveis professionals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</si>
</sst>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u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Microsoft Sans Serif"/>
      <family val="2"/>
    </font>
    <font>
      <sz val="11"/>
      <name val="Aptos arrow"/>
    </font>
    <font>
      <b/>
      <sz val="11"/>
      <color rgb="FF000000"/>
      <name val="Aptos arrow"/>
    </font>
    <font>
      <b/>
      <sz val="11"/>
      <color theme="1"/>
      <name val="Aptos arrow"/>
    </font>
    <font>
      <sz val="11"/>
      <color theme="1"/>
      <name val="Aptos arrow"/>
    </font>
    <font>
      <sz val="11"/>
      <color rgb="FF000000"/>
      <name val="Aptos arrow"/>
    </font>
    <font>
      <b/>
      <u/>
      <sz val="11"/>
      <color theme="1"/>
      <name val="Aptos arrow"/>
    </font>
    <font>
      <b/>
      <sz val="11"/>
      <name val="Aptos arrow"/>
    </font>
    <font>
      <b/>
      <sz val="11"/>
      <color theme="1"/>
      <name val="Microsoft Sans Serif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2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Alignment="1">
      <alignment horizontal="left" vertical="center"/>
    </xf>
    <xf numFmtId="0" fontId="3" fillId="2" borderId="0" xfId="0" applyFont="1" applyFill="1"/>
    <xf numFmtId="0" fontId="0" fillId="2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6" borderId="5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5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9" xfId="0" applyFill="1" applyBorder="1" applyProtection="1">
      <protection hidden="1"/>
    </xf>
    <xf numFmtId="0" fontId="0" fillId="6" borderId="0" xfId="0" applyFill="1" applyAlignment="1" applyProtection="1">
      <alignment wrapText="1"/>
      <protection hidden="1"/>
    </xf>
    <xf numFmtId="0" fontId="0" fillId="6" borderId="0" xfId="0" applyFill="1" applyAlignment="1" applyProtection="1">
      <alignment horizontal="left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4" fillId="6" borderId="1" xfId="0" applyFont="1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6" borderId="11" xfId="0" applyFill="1" applyBorder="1" applyProtection="1"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0" fillId="6" borderId="12" xfId="0" applyFill="1" applyBorder="1" applyProtection="1">
      <protection hidden="1"/>
    </xf>
    <xf numFmtId="0" fontId="0" fillId="2" borderId="12" xfId="0" applyFill="1" applyBorder="1"/>
    <xf numFmtId="0" fontId="0" fillId="2" borderId="7" xfId="0" applyFill="1" applyBorder="1"/>
    <xf numFmtId="0" fontId="0" fillId="2" borderId="9" xfId="0" applyFill="1" applyBorder="1"/>
    <xf numFmtId="0" fontId="2" fillId="4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2" borderId="1" xfId="0" applyFill="1" applyBorder="1" applyAlignment="1">
      <alignment wrapText="1"/>
    </xf>
    <xf numFmtId="0" fontId="10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3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4" fillId="2" borderId="0" xfId="0" applyFont="1" applyFill="1"/>
    <xf numFmtId="0" fontId="11" fillId="0" borderId="0" xfId="0" applyFont="1" applyAlignment="1">
      <alignment horizontal="left" vertical="center" indent="2"/>
    </xf>
    <xf numFmtId="0" fontId="11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7" borderId="1" xfId="0" applyFill="1" applyBorder="1" applyProtection="1">
      <protection hidden="1"/>
    </xf>
    <xf numFmtId="164" fontId="12" fillId="7" borderId="1" xfId="0" applyNumberFormat="1" applyFont="1" applyFill="1" applyBorder="1"/>
    <xf numFmtId="8" fontId="8" fillId="0" borderId="1" xfId="0" applyNumberFormat="1" applyFont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164" fontId="12" fillId="2" borderId="0" xfId="0" applyNumberFormat="1" applyFont="1" applyFill="1"/>
    <xf numFmtId="0" fontId="13" fillId="0" borderId="0" xfId="0" applyFont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right" vertical="center" wrapText="1"/>
    </xf>
    <xf numFmtId="8" fontId="8" fillId="2" borderId="0" xfId="0" applyNumberFormat="1" applyFont="1" applyFill="1"/>
    <xf numFmtId="8" fontId="8" fillId="3" borderId="4" xfId="0" applyNumberFormat="1" applyFont="1" applyFill="1" applyBorder="1"/>
    <xf numFmtId="1" fontId="8" fillId="0" borderId="1" xfId="0" applyNumberFormat="1" applyFont="1" applyBorder="1" applyAlignment="1">
      <alignment horizontal="center" vertical="center" wrapText="1"/>
    </xf>
    <xf numFmtId="44" fontId="8" fillId="0" borderId="2" xfId="0" applyNumberFormat="1" applyFont="1" applyBorder="1"/>
    <xf numFmtId="44" fontId="8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8" fontId="8" fillId="0" borderId="1" xfId="2" applyNumberFormat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/>
      <protection hidden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6" fillId="0" borderId="14" xfId="0" applyFont="1" applyBorder="1"/>
    <xf numFmtId="0" fontId="0" fillId="3" borderId="0" xfId="0" applyFill="1" applyAlignment="1"/>
  </cellXfs>
  <cellStyles count="3">
    <cellStyle name="Moneda" xfId="2" builtinId="4"/>
    <cellStyle name="Normal" xfId="0" builtinId="0"/>
    <cellStyle name="Normal 157" xfId="1" xr:uid="{9489479B-DC4A-41C6-8C90-A4E41D629E43}"/>
  </cellStyles>
  <dxfs count="17">
    <dxf>
      <font>
        <b/>
        <i/>
        <color rgb="FFFF0000"/>
      </font>
    </dxf>
    <dxf>
      <font>
        <b/>
        <i/>
        <color rgb="FF92D050"/>
      </font>
    </dxf>
    <dxf>
      <font>
        <b/>
        <i/>
        <color rgb="FF51154A"/>
      </font>
    </dxf>
    <dxf>
      <font>
        <b/>
        <i/>
        <color rgb="FFFF0000"/>
      </font>
    </dxf>
    <dxf>
      <font>
        <b/>
        <i/>
        <color rgb="FF92D050"/>
      </font>
    </dxf>
    <dxf>
      <font>
        <b/>
        <i/>
        <color rgb="FF51154A"/>
      </font>
    </dxf>
    <dxf>
      <font>
        <b/>
        <i/>
        <color rgb="FF51154A"/>
      </font>
    </dxf>
    <dxf>
      <font>
        <b/>
        <i/>
        <color theme="8" tint="-0.499984740745262"/>
      </font>
    </dxf>
    <dxf>
      <font>
        <b/>
        <i/>
        <color rgb="FFFF0000"/>
      </font>
    </dxf>
    <dxf>
      <font>
        <b/>
        <i/>
        <color rgb="FF92D050"/>
      </font>
    </dxf>
    <dxf>
      <font>
        <b/>
        <i/>
        <color theme="8" tint="-0.499984740745262"/>
      </font>
    </dxf>
    <dxf>
      <font>
        <b/>
        <i/>
        <color rgb="FFFF0000"/>
      </font>
    </dxf>
    <dxf>
      <font>
        <b/>
        <i/>
        <color rgb="FF92D050"/>
      </font>
    </dxf>
    <dxf>
      <font>
        <b/>
        <i/>
        <color rgb="FF51154A"/>
      </font>
    </dxf>
    <dxf>
      <font>
        <b/>
        <i/>
        <color rgb="FFFF0000"/>
      </font>
    </dxf>
    <dxf>
      <font>
        <b/>
        <i/>
        <color rgb="FF92D050"/>
      </font>
    </dxf>
    <dxf>
      <font>
        <b/>
        <i/>
        <color theme="8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1199575</xdr:colOff>
      <xdr:row>3</xdr:row>
      <xdr:rowOff>149398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31B270A6-CF7D-495B-A31E-63E09B26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2199700" cy="511348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264" name="CuadroTexto 1">
          <a:extLst>
            <a:ext uri="{FF2B5EF4-FFF2-40B4-BE49-F238E27FC236}">
              <a16:creationId xmlns:a16="http://schemas.microsoft.com/office/drawing/2014/main" id="{203D4913-A477-4C72-8CE9-BEDCAC806041}"/>
            </a:ext>
          </a:extLst>
        </xdr:cNvPr>
        <xdr:cNvSpPr txBox="1"/>
      </xdr:nvSpPr>
      <xdr:spPr>
        <a:xfrm>
          <a:off x="996950" y="950233"/>
          <a:ext cx="10835309" cy="246213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pestanya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"Oferta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Econòmica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</a:t>
          </a:r>
          <a:r>
            <a:rPr lang="es-ES" sz="9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 Servei i obres per la prestació dels serveis de connectivitat als punts de servei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indent="0"/>
          <a:endParaRPr lang="ca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523300</xdr:colOff>
      <xdr:row>2</xdr:row>
      <xdr:rowOff>149398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EA9CFE12-8F1B-40CE-BAB7-1566D7933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0"/>
          <a:ext cx="2275900" cy="51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4BF0-E107-4A91-B3E6-32B38D0FAA63}">
  <dimension ref="B6:I46"/>
  <sheetViews>
    <sheetView topLeftCell="B1" workbookViewId="0">
      <selection activeCell="E22" sqref="E22"/>
    </sheetView>
  </sheetViews>
  <sheetFormatPr defaultColWidth="11.42578125" defaultRowHeight="14.45"/>
  <cols>
    <col min="1" max="1" width="11.42578125" style="9"/>
    <col min="2" max="2" width="4" style="9" customWidth="1"/>
    <col min="3" max="3" width="51.5703125" style="9" customWidth="1"/>
    <col min="4" max="4" width="16.42578125" style="9" customWidth="1"/>
    <col min="5" max="5" width="11.42578125" style="9"/>
    <col min="6" max="6" width="39.42578125" style="9" bestFit="1" customWidth="1"/>
    <col min="7" max="7" width="51" style="9" bestFit="1" customWidth="1"/>
    <col min="8" max="16384" width="11.42578125" style="9"/>
  </cols>
  <sheetData>
    <row r="6" spans="2:8">
      <c r="B6" s="16"/>
      <c r="C6" s="17"/>
      <c r="D6" s="17"/>
      <c r="E6" s="17"/>
      <c r="F6" s="17"/>
      <c r="G6" s="17"/>
      <c r="H6" s="18"/>
    </row>
    <row r="7" spans="2:8" ht="23.45">
      <c r="B7" s="19"/>
      <c r="C7" s="20"/>
      <c r="D7" s="21"/>
      <c r="E7" s="21"/>
      <c r="F7" s="21"/>
      <c r="G7" s="21"/>
      <c r="H7" s="22"/>
    </row>
    <row r="8" spans="2:8">
      <c r="B8" s="19"/>
      <c r="C8" s="21"/>
      <c r="D8" s="21"/>
      <c r="E8" s="21"/>
      <c r="F8" s="21"/>
      <c r="G8" s="21"/>
      <c r="H8" s="22"/>
    </row>
    <row r="9" spans="2:8">
      <c r="B9" s="19"/>
      <c r="C9" s="23"/>
      <c r="D9" s="23"/>
      <c r="E9" s="23"/>
      <c r="F9" s="23"/>
      <c r="G9" s="23"/>
      <c r="H9" s="22"/>
    </row>
    <row r="10" spans="2:8">
      <c r="B10" s="19"/>
      <c r="C10" s="23"/>
      <c r="D10" s="23"/>
      <c r="E10" s="23"/>
      <c r="F10" s="23"/>
      <c r="G10" s="23"/>
      <c r="H10" s="22"/>
    </row>
    <row r="11" spans="2:8">
      <c r="B11" s="19"/>
      <c r="C11" s="21"/>
      <c r="D11" s="21"/>
      <c r="E11" s="21"/>
      <c r="F11" s="21"/>
      <c r="G11" s="21"/>
      <c r="H11" s="22"/>
    </row>
    <row r="12" spans="2:8">
      <c r="B12" s="19"/>
      <c r="C12" s="21"/>
      <c r="D12" s="21"/>
      <c r="E12" s="21"/>
      <c r="F12" s="21"/>
      <c r="G12" s="21"/>
      <c r="H12" s="22"/>
    </row>
    <row r="13" spans="2:8">
      <c r="B13" s="19"/>
      <c r="C13" s="23"/>
      <c r="D13" s="23"/>
      <c r="E13" s="23"/>
      <c r="F13" s="23"/>
      <c r="G13" s="23"/>
      <c r="H13" s="22"/>
    </row>
    <row r="14" spans="2:8">
      <c r="B14" s="19"/>
      <c r="C14" s="23"/>
      <c r="D14" s="23"/>
      <c r="E14" s="23"/>
      <c r="F14" s="23"/>
      <c r="G14" s="23"/>
      <c r="H14" s="22"/>
    </row>
    <row r="15" spans="2:8">
      <c r="B15" s="19"/>
      <c r="C15" s="23"/>
      <c r="D15" s="23"/>
      <c r="E15" s="23"/>
      <c r="F15" s="23"/>
      <c r="G15" s="23"/>
      <c r="H15" s="22"/>
    </row>
    <row r="16" spans="2:8">
      <c r="B16" s="19"/>
      <c r="C16" s="24"/>
      <c r="D16" s="21"/>
      <c r="E16" s="21"/>
      <c r="F16" s="21"/>
      <c r="G16" s="21"/>
      <c r="H16" s="22"/>
    </row>
    <row r="17" spans="2:9">
      <c r="B17" s="19"/>
      <c r="C17" s="21"/>
      <c r="D17" s="21"/>
      <c r="E17" s="21"/>
      <c r="F17" s="21"/>
      <c r="G17" s="21"/>
      <c r="H17" s="22"/>
    </row>
    <row r="18" spans="2:9">
      <c r="B18" s="19"/>
      <c r="C18" s="21"/>
      <c r="D18" s="21"/>
      <c r="E18" s="21"/>
      <c r="F18" s="21"/>
      <c r="G18" s="21"/>
      <c r="H18" s="22"/>
    </row>
    <row r="19" spans="2:9">
      <c r="B19" s="19"/>
      <c r="C19" s="21"/>
      <c r="D19" s="21"/>
      <c r="E19" s="21"/>
      <c r="F19" s="21"/>
      <c r="G19" s="21"/>
      <c r="H19" s="22"/>
    </row>
    <row r="20" spans="2:9" ht="18.600000000000001">
      <c r="B20" s="19"/>
      <c r="C20" s="21"/>
      <c r="D20" s="21"/>
      <c r="E20" s="25" t="s">
        <v>0</v>
      </c>
      <c r="F20" s="26"/>
      <c r="G20" s="21"/>
      <c r="H20" s="22"/>
    </row>
    <row r="21" spans="2:9">
      <c r="B21" s="19"/>
      <c r="C21" s="21"/>
      <c r="D21" s="21"/>
      <c r="E21" s="10"/>
      <c r="F21" s="27" t="s">
        <v>1</v>
      </c>
      <c r="G21" s="28" t="s">
        <v>2</v>
      </c>
      <c r="H21" s="22"/>
    </row>
    <row r="22" spans="2:9">
      <c r="B22" s="19"/>
      <c r="C22" s="21"/>
      <c r="D22" s="21"/>
      <c r="E22" s="11"/>
      <c r="F22" s="27" t="s">
        <v>3</v>
      </c>
      <c r="G22" s="28" t="s">
        <v>4</v>
      </c>
      <c r="H22" s="22"/>
    </row>
    <row r="23" spans="2:9">
      <c r="B23" s="19"/>
      <c r="C23" s="21"/>
      <c r="D23" s="21"/>
      <c r="E23" s="51"/>
      <c r="F23" s="27" t="s">
        <v>5</v>
      </c>
      <c r="G23" s="28" t="s">
        <v>6</v>
      </c>
      <c r="H23" s="22"/>
    </row>
    <row r="24" spans="2:9">
      <c r="B24" s="19"/>
      <c r="C24" s="21"/>
      <c r="D24" s="21"/>
      <c r="E24" s="21"/>
      <c r="F24" s="21"/>
      <c r="G24" s="21"/>
      <c r="H24" s="22"/>
    </row>
    <row r="25" spans="2:9" ht="18.600000000000001">
      <c r="B25" s="29"/>
      <c r="C25" s="30"/>
      <c r="D25" s="30"/>
      <c r="E25" s="31"/>
      <c r="F25" s="30"/>
      <c r="G25" s="30"/>
      <c r="H25" s="32"/>
    </row>
    <row r="26" spans="2:9">
      <c r="B26" s="12"/>
      <c r="C26" s="12"/>
      <c r="D26" s="12"/>
      <c r="E26" s="12"/>
      <c r="F26" s="12"/>
      <c r="G26" s="12"/>
      <c r="H26" s="12"/>
      <c r="I26" s="12"/>
    </row>
    <row r="27" spans="2:9">
      <c r="B27" s="12"/>
      <c r="C27" s="12"/>
      <c r="D27" s="12"/>
      <c r="E27" s="12"/>
      <c r="F27" s="12"/>
      <c r="G27" s="12"/>
      <c r="H27" s="12"/>
      <c r="I27" s="12"/>
    </row>
    <row r="28" spans="2:9">
      <c r="B28" s="12"/>
      <c r="C28" s="12"/>
      <c r="D28" s="12"/>
      <c r="E28" s="12"/>
      <c r="F28" s="12"/>
      <c r="G28" s="12"/>
      <c r="H28" s="12"/>
      <c r="I28" s="12"/>
    </row>
    <row r="29" spans="2:9">
      <c r="B29" s="12"/>
      <c r="C29" s="12"/>
      <c r="D29" s="12"/>
      <c r="E29" s="12"/>
      <c r="F29" s="12"/>
      <c r="G29" s="12"/>
      <c r="H29" s="12"/>
      <c r="I29" s="12"/>
    </row>
    <row r="30" spans="2:9">
      <c r="B30" s="12"/>
      <c r="C30" s="12"/>
      <c r="D30" s="12"/>
      <c r="E30" s="12"/>
      <c r="F30" s="12"/>
      <c r="G30" s="12"/>
      <c r="H30" s="12"/>
      <c r="I30" s="12"/>
    </row>
    <row r="31" spans="2:9">
      <c r="B31" s="12"/>
      <c r="C31" s="12"/>
      <c r="D31" s="12"/>
      <c r="E31" s="12"/>
      <c r="F31" s="12"/>
      <c r="G31" s="12"/>
      <c r="H31" s="12"/>
    </row>
    <row r="32" spans="2:9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2"/>
      <c r="C34" s="12"/>
      <c r="D34" s="12"/>
      <c r="E34" s="12"/>
      <c r="F34" s="12"/>
      <c r="G34" s="12"/>
      <c r="H34" s="12"/>
    </row>
    <row r="35" spans="2:8">
      <c r="B35" s="12"/>
      <c r="C35" s="12"/>
      <c r="D35" s="12"/>
      <c r="E35" s="12"/>
      <c r="F35" s="12"/>
      <c r="G35" s="12"/>
      <c r="H35" s="12"/>
    </row>
    <row r="36" spans="2:8">
      <c r="B36" s="12"/>
      <c r="C36" s="12"/>
      <c r="D36" s="12"/>
      <c r="E36" s="12"/>
      <c r="F36" s="12"/>
      <c r="G36" s="12"/>
      <c r="H36" s="12"/>
    </row>
    <row r="37" spans="2:8">
      <c r="B37" s="12"/>
      <c r="C37" s="12"/>
      <c r="D37" s="12"/>
      <c r="E37" s="12"/>
      <c r="F37" s="12"/>
      <c r="G37" s="12"/>
      <c r="H37" s="12"/>
    </row>
    <row r="38" spans="2:8">
      <c r="B38" s="12"/>
      <c r="C38" s="12"/>
      <c r="D38" s="12"/>
      <c r="E38" s="12"/>
      <c r="F38" s="12"/>
      <c r="G38" s="12"/>
      <c r="H38" s="12"/>
    </row>
    <row r="39" spans="2:8">
      <c r="B39" s="12"/>
      <c r="C39" s="12"/>
      <c r="D39" s="12"/>
      <c r="E39" s="12"/>
      <c r="F39" s="12"/>
      <c r="G39" s="12"/>
      <c r="H39" s="12"/>
    </row>
    <row r="40" spans="2:8">
      <c r="B40" s="12"/>
      <c r="C40" s="12"/>
      <c r="D40" s="12"/>
      <c r="E40" s="12"/>
      <c r="F40" s="12"/>
      <c r="G40" s="12"/>
      <c r="H40" s="12"/>
    </row>
    <row r="41" spans="2:8">
      <c r="B41" s="12"/>
      <c r="C41" s="12"/>
      <c r="D41" s="12"/>
      <c r="E41" s="12"/>
      <c r="F41" s="12"/>
      <c r="G41" s="12"/>
      <c r="H41" s="12"/>
    </row>
    <row r="42" spans="2:8">
      <c r="B42" s="12"/>
      <c r="C42" s="12"/>
      <c r="D42" s="12"/>
      <c r="E42" s="12"/>
      <c r="F42" s="12"/>
      <c r="G42" s="12"/>
      <c r="H42" s="12"/>
    </row>
    <row r="43" spans="2:8">
      <c r="B43" s="12"/>
      <c r="C43" s="12"/>
      <c r="D43" s="12"/>
      <c r="E43" s="12"/>
      <c r="F43" s="12"/>
      <c r="G43" s="12"/>
      <c r="H43" s="12"/>
    </row>
    <row r="44" spans="2:8">
      <c r="B44" s="12"/>
      <c r="C44" s="12"/>
      <c r="D44" s="12"/>
      <c r="E44" s="12"/>
      <c r="F44" s="12"/>
      <c r="G44" s="12"/>
      <c r="H44" s="12"/>
    </row>
    <row r="45" spans="2:8">
      <c r="C45" s="12"/>
      <c r="D45" s="13"/>
    </row>
    <row r="46" spans="2:8">
      <c r="C46" s="14"/>
      <c r="D46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3C4-2E37-4D20-B72F-09D5B83C571E}">
  <dimension ref="B4:O73"/>
  <sheetViews>
    <sheetView tabSelected="1" topLeftCell="A65" zoomScale="85" zoomScaleNormal="85" workbookViewId="0">
      <selection activeCell="C49" sqref="C49"/>
    </sheetView>
  </sheetViews>
  <sheetFormatPr defaultColWidth="10.85546875" defaultRowHeight="14.45"/>
  <cols>
    <col min="1" max="1" width="10.85546875" style="1"/>
    <col min="2" max="2" width="16.140625" style="1" bestFit="1" customWidth="1"/>
    <col min="3" max="3" width="73.7109375" style="1" customWidth="1"/>
    <col min="4" max="4" width="19.28515625" style="1" customWidth="1"/>
    <col min="5" max="5" width="20" style="1" bestFit="1" customWidth="1"/>
    <col min="6" max="6" width="20" style="1" customWidth="1"/>
    <col min="7" max="7" width="16.28515625" style="1" customWidth="1"/>
    <col min="8" max="8" width="22" style="1" customWidth="1"/>
    <col min="9" max="9" width="20.42578125" style="1" customWidth="1"/>
    <col min="10" max="10" width="15.5703125" style="1" customWidth="1"/>
    <col min="11" max="16384" width="10.85546875" style="1"/>
  </cols>
  <sheetData>
    <row r="4" spans="2:14">
      <c r="B4" s="2"/>
      <c r="C4" s="3"/>
      <c r="D4" s="3"/>
      <c r="E4" s="3"/>
      <c r="F4" s="34"/>
    </row>
    <row r="5" spans="2:14">
      <c r="B5" s="4" t="s">
        <v>7</v>
      </c>
      <c r="C5" s="81"/>
      <c r="D5" s="81"/>
      <c r="E5" s="81"/>
      <c r="F5" s="35"/>
    </row>
    <row r="6" spans="2:14">
      <c r="B6" s="5"/>
      <c r="C6" s="6"/>
      <c r="D6" s="6"/>
      <c r="E6" s="6"/>
      <c r="F6" s="33"/>
    </row>
    <row r="9" spans="2:14">
      <c r="C9" s="8" t="s">
        <v>8</v>
      </c>
    </row>
    <row r="10" spans="2:14" ht="33">
      <c r="C10" s="7"/>
      <c r="D10" s="50" t="s">
        <v>9</v>
      </c>
      <c r="E10" s="45" t="s">
        <v>10</v>
      </c>
    </row>
    <row r="11" spans="2:14">
      <c r="C11" s="41" t="s">
        <v>11</v>
      </c>
      <c r="D11" s="69">
        <f>SUM(G15:G31)</f>
        <v>8288370.21</v>
      </c>
      <c r="E11" s="64">
        <f>SUM(I15:I31)</f>
        <v>0</v>
      </c>
    </row>
    <row r="12" spans="2:14">
      <c r="C12" s="7"/>
    </row>
    <row r="13" spans="2:14">
      <c r="C13" s="7"/>
    </row>
    <row r="14" spans="2:14" ht="50.25">
      <c r="C14" s="50" t="s">
        <v>12</v>
      </c>
      <c r="D14" s="50" t="s">
        <v>13</v>
      </c>
      <c r="E14" s="50" t="s">
        <v>14</v>
      </c>
      <c r="F14" s="50" t="s">
        <v>15</v>
      </c>
      <c r="G14" s="54" t="s">
        <v>16</v>
      </c>
      <c r="H14" s="45" t="s">
        <v>17</v>
      </c>
      <c r="I14" s="42" t="s">
        <v>18</v>
      </c>
      <c r="J14" s="43"/>
      <c r="K14" s="43"/>
      <c r="L14" s="43"/>
      <c r="M14" s="43"/>
      <c r="N14" s="43"/>
    </row>
    <row r="15" spans="2:14">
      <c r="C15" s="44" t="s">
        <v>19</v>
      </c>
      <c r="D15" s="58" t="s">
        <v>20</v>
      </c>
      <c r="E15" s="56">
        <v>256</v>
      </c>
      <c r="F15" s="66">
        <v>1790.9600000000003</v>
      </c>
      <c r="G15" s="53">
        <f>E15*F15</f>
        <v>458485.76000000007</v>
      </c>
      <c r="H15" s="64"/>
      <c r="I15" s="52">
        <f>($H15*$E15)</f>
        <v>0</v>
      </c>
      <c r="J15" s="43"/>
      <c r="K15" s="43"/>
      <c r="L15" s="43"/>
      <c r="M15" s="43"/>
      <c r="N15" s="43"/>
    </row>
    <row r="16" spans="2:14">
      <c r="C16" s="44" t="s">
        <v>21</v>
      </c>
      <c r="D16" s="58" t="s">
        <v>20</v>
      </c>
      <c r="E16" s="56">
        <v>54</v>
      </c>
      <c r="F16" s="66">
        <v>2728.2999999999997</v>
      </c>
      <c r="G16" s="53">
        <f t="shared" ref="G16:G31" si="0">E16*F16</f>
        <v>147328.19999999998</v>
      </c>
      <c r="H16" s="64"/>
      <c r="I16" s="52">
        <f t="shared" ref="I16:I31" si="1">($H16*$E16)</f>
        <v>0</v>
      </c>
      <c r="J16" s="43"/>
      <c r="K16" s="43"/>
      <c r="L16" s="43"/>
      <c r="M16" s="43"/>
      <c r="N16" s="43"/>
    </row>
    <row r="17" spans="3:15">
      <c r="C17" s="44" t="s">
        <v>22</v>
      </c>
      <c r="D17" s="58" t="s">
        <v>20</v>
      </c>
      <c r="E17" s="56">
        <v>31</v>
      </c>
      <c r="F17" s="66">
        <v>4266.08</v>
      </c>
      <c r="G17" s="53">
        <f t="shared" si="0"/>
        <v>132248.48000000001</v>
      </c>
      <c r="H17" s="64"/>
      <c r="I17" s="52">
        <f t="shared" si="1"/>
        <v>0</v>
      </c>
      <c r="J17" s="43"/>
      <c r="K17" s="43"/>
      <c r="L17" s="43"/>
      <c r="M17" s="43"/>
      <c r="N17" s="43"/>
    </row>
    <row r="18" spans="3:15">
      <c r="C18" s="44" t="s">
        <v>23</v>
      </c>
      <c r="D18" s="58" t="s">
        <v>20</v>
      </c>
      <c r="E18" s="56">
        <v>13</v>
      </c>
      <c r="F18" s="66">
        <v>7341.64</v>
      </c>
      <c r="G18" s="53">
        <f t="shared" si="0"/>
        <v>95441.32</v>
      </c>
      <c r="H18" s="64"/>
      <c r="I18" s="52">
        <f t="shared" si="1"/>
        <v>0</v>
      </c>
      <c r="J18" s="43"/>
      <c r="K18" s="43"/>
      <c r="L18" s="43"/>
      <c r="M18" s="43"/>
      <c r="N18" s="43"/>
    </row>
    <row r="19" spans="3:15">
      <c r="C19" s="44" t="s">
        <v>24</v>
      </c>
      <c r="D19" s="58" t="s">
        <v>20</v>
      </c>
      <c r="E19" s="56">
        <v>5</v>
      </c>
      <c r="F19" s="66">
        <v>13993.27</v>
      </c>
      <c r="G19" s="53">
        <f t="shared" si="0"/>
        <v>69966.350000000006</v>
      </c>
      <c r="H19" s="64"/>
      <c r="I19" s="52">
        <f t="shared" si="1"/>
        <v>0</v>
      </c>
      <c r="J19" s="43"/>
      <c r="K19" s="43"/>
      <c r="L19" s="43"/>
      <c r="M19" s="43"/>
      <c r="N19" s="43"/>
    </row>
    <row r="20" spans="3:15">
      <c r="C20" s="44" t="s">
        <v>25</v>
      </c>
      <c r="D20" s="58" t="s">
        <v>20</v>
      </c>
      <c r="E20" s="56">
        <v>1</v>
      </c>
      <c r="F20" s="66">
        <v>24367.260000000002</v>
      </c>
      <c r="G20" s="53">
        <f t="shared" si="0"/>
        <v>24367.260000000002</v>
      </c>
      <c r="H20" s="64"/>
      <c r="I20" s="52">
        <f t="shared" si="1"/>
        <v>0</v>
      </c>
      <c r="J20" s="43"/>
      <c r="K20" s="43"/>
      <c r="L20" s="43"/>
      <c r="M20" s="43"/>
      <c r="N20" s="43"/>
    </row>
    <row r="21" spans="3:15" ht="14.45" customHeight="1">
      <c r="C21" s="57" t="s">
        <v>26</v>
      </c>
      <c r="D21" s="58" t="s">
        <v>20</v>
      </c>
      <c r="E21" s="65">
        <v>271</v>
      </c>
      <c r="F21" s="67">
        <v>3845.52</v>
      </c>
      <c r="G21" s="53">
        <f t="shared" si="0"/>
        <v>1042135.92</v>
      </c>
      <c r="H21" s="64"/>
      <c r="I21" s="52">
        <f t="shared" si="1"/>
        <v>0</v>
      </c>
      <c r="J21" s="43"/>
      <c r="K21" s="43"/>
      <c r="L21" s="43"/>
      <c r="M21" s="43"/>
      <c r="N21" s="43"/>
    </row>
    <row r="22" spans="3:15">
      <c r="C22" s="57" t="s">
        <v>27</v>
      </c>
      <c r="D22" s="58" t="s">
        <v>20</v>
      </c>
      <c r="E22" s="65">
        <v>52</v>
      </c>
      <c r="F22" s="67">
        <v>5696</v>
      </c>
      <c r="G22" s="53">
        <f t="shared" si="0"/>
        <v>296192</v>
      </c>
      <c r="H22" s="64"/>
      <c r="I22" s="52">
        <f t="shared" si="1"/>
        <v>0</v>
      </c>
      <c r="J22" s="43"/>
      <c r="K22" s="43"/>
      <c r="L22" s="43"/>
      <c r="M22" s="43"/>
      <c r="N22" s="43"/>
    </row>
    <row r="23" spans="3:15">
      <c r="C23" s="57" t="s">
        <v>28</v>
      </c>
      <c r="D23" s="58" t="s">
        <v>20</v>
      </c>
      <c r="E23" s="65">
        <v>29</v>
      </c>
      <c r="F23" s="67">
        <v>8814.83</v>
      </c>
      <c r="G23" s="53">
        <f t="shared" si="0"/>
        <v>255630.07</v>
      </c>
      <c r="H23" s="64"/>
      <c r="I23" s="52">
        <f t="shared" si="1"/>
        <v>0</v>
      </c>
      <c r="J23" s="43"/>
      <c r="K23" s="43"/>
      <c r="L23" s="43"/>
      <c r="M23" s="43"/>
      <c r="N23" s="43"/>
    </row>
    <row r="24" spans="3:15">
      <c r="C24" s="57" t="s">
        <v>29</v>
      </c>
      <c r="D24" s="58" t="s">
        <v>20</v>
      </c>
      <c r="E24" s="65">
        <v>11</v>
      </c>
      <c r="F24" s="67">
        <v>14934.19</v>
      </c>
      <c r="G24" s="53">
        <f t="shared" si="0"/>
        <v>164276.09</v>
      </c>
      <c r="H24" s="64"/>
      <c r="I24" s="52">
        <f t="shared" si="1"/>
        <v>0</v>
      </c>
      <c r="J24" s="43"/>
      <c r="K24" s="43"/>
      <c r="L24" s="43"/>
      <c r="M24" s="43"/>
      <c r="N24" s="43"/>
    </row>
    <row r="25" spans="3:15">
      <c r="C25" s="57" t="s">
        <v>30</v>
      </c>
      <c r="D25" s="58" t="s">
        <v>20</v>
      </c>
      <c r="E25" s="65">
        <v>5</v>
      </c>
      <c r="F25" s="67">
        <v>27977.800000000003</v>
      </c>
      <c r="G25" s="53">
        <f t="shared" si="0"/>
        <v>139889</v>
      </c>
      <c r="H25" s="64"/>
      <c r="I25" s="52">
        <f t="shared" si="1"/>
        <v>0</v>
      </c>
      <c r="J25" s="43"/>
      <c r="K25" s="43"/>
      <c r="L25" s="43"/>
      <c r="M25" s="43"/>
      <c r="N25" s="43"/>
    </row>
    <row r="26" spans="3:15">
      <c r="C26" s="57" t="s">
        <v>31</v>
      </c>
      <c r="D26" s="58" t="s">
        <v>20</v>
      </c>
      <c r="E26" s="65">
        <v>1</v>
      </c>
      <c r="F26" s="67">
        <v>48641.56</v>
      </c>
      <c r="G26" s="53">
        <f t="shared" si="0"/>
        <v>48641.56</v>
      </c>
      <c r="H26" s="64"/>
      <c r="I26" s="52">
        <f t="shared" si="1"/>
        <v>0</v>
      </c>
      <c r="J26" s="43"/>
      <c r="K26" s="43"/>
      <c r="L26" s="43"/>
      <c r="M26" s="43"/>
      <c r="N26" s="43"/>
    </row>
    <row r="27" spans="3:15" ht="16.5">
      <c r="C27" s="57" t="s">
        <v>32</v>
      </c>
      <c r="D27" s="58" t="s">
        <v>20</v>
      </c>
      <c r="E27" s="65">
        <v>96</v>
      </c>
      <c r="F27" s="67">
        <v>6459.18</v>
      </c>
      <c r="G27" s="53">
        <f t="shared" si="0"/>
        <v>620081.28</v>
      </c>
      <c r="H27" s="64"/>
      <c r="I27" s="52">
        <f t="shared" si="1"/>
        <v>0</v>
      </c>
      <c r="J27" s="43"/>
      <c r="K27" s="43"/>
      <c r="L27" s="43"/>
      <c r="M27" s="43"/>
      <c r="N27" s="43"/>
    </row>
    <row r="28" spans="3:15">
      <c r="C28" s="44" t="s">
        <v>33</v>
      </c>
      <c r="D28" s="58" t="s">
        <v>20</v>
      </c>
      <c r="E28" s="55">
        <v>48</v>
      </c>
      <c r="F28" s="68">
        <v>24050.67</v>
      </c>
      <c r="G28" s="53">
        <f t="shared" si="0"/>
        <v>1154432.1599999999</v>
      </c>
      <c r="H28" s="64"/>
      <c r="I28" s="52">
        <f t="shared" si="1"/>
        <v>0</v>
      </c>
      <c r="J28" s="43"/>
      <c r="K28" s="43"/>
      <c r="L28" s="43"/>
      <c r="M28" s="43"/>
      <c r="N28" s="43"/>
    </row>
    <row r="29" spans="3:15">
      <c r="C29" s="44" t="s">
        <v>34</v>
      </c>
      <c r="D29" s="58" t="s">
        <v>20</v>
      </c>
      <c r="E29" s="55">
        <v>3735</v>
      </c>
      <c r="F29" s="67">
        <v>199.32</v>
      </c>
      <c r="G29" s="53">
        <f t="shared" si="0"/>
        <v>744460.2</v>
      </c>
      <c r="H29" s="64"/>
      <c r="I29" s="52">
        <f t="shared" si="1"/>
        <v>0</v>
      </c>
      <c r="J29" s="43"/>
      <c r="K29" s="43"/>
      <c r="L29" s="43"/>
      <c r="M29" s="43"/>
      <c r="N29" s="43"/>
    </row>
    <row r="30" spans="3:15">
      <c r="C30" s="44" t="s">
        <v>35</v>
      </c>
      <c r="D30" s="58" t="s">
        <v>20</v>
      </c>
      <c r="E30" s="55">
        <v>96</v>
      </c>
      <c r="F30" s="67">
        <v>13781.25</v>
      </c>
      <c r="G30" s="53">
        <f t="shared" si="0"/>
        <v>1323000</v>
      </c>
      <c r="H30" s="64"/>
      <c r="I30" s="52">
        <f t="shared" si="1"/>
        <v>0</v>
      </c>
      <c r="J30" s="43"/>
      <c r="K30" s="43"/>
      <c r="L30" s="43"/>
      <c r="M30" s="43"/>
      <c r="N30" s="43"/>
    </row>
    <row r="31" spans="3:15">
      <c r="C31" s="44" t="s">
        <v>36</v>
      </c>
      <c r="D31" s="58" t="s">
        <v>20</v>
      </c>
      <c r="E31" s="55">
        <v>96</v>
      </c>
      <c r="F31" s="67">
        <v>16372.859999999999</v>
      </c>
      <c r="G31" s="53">
        <f t="shared" si="0"/>
        <v>1571794.5599999998</v>
      </c>
      <c r="H31" s="64"/>
      <c r="I31" s="52">
        <f t="shared" si="1"/>
        <v>0</v>
      </c>
      <c r="J31" s="43"/>
      <c r="K31" s="43"/>
      <c r="L31" s="43"/>
      <c r="M31" s="43"/>
      <c r="N31" s="43"/>
    </row>
    <row r="32" spans="3:15">
      <c r="C32" s="46"/>
      <c r="D32" s="60"/>
      <c r="E32" s="61"/>
      <c r="F32" s="62"/>
      <c r="G32" s="63"/>
      <c r="H32" s="59"/>
      <c r="I32" s="59"/>
      <c r="J32" s="59"/>
      <c r="K32" s="43"/>
      <c r="L32" s="43"/>
      <c r="M32" s="43"/>
      <c r="N32" s="43"/>
      <c r="O32" s="43"/>
    </row>
    <row r="33" spans="3:13">
      <c r="C33" s="47" t="s">
        <v>37</v>
      </c>
      <c r="D33" s="43"/>
      <c r="E33" s="43"/>
      <c r="F33" s="43"/>
      <c r="G33" s="43"/>
      <c r="H33" s="43"/>
      <c r="I33" s="43"/>
    </row>
    <row r="34" spans="3:13">
      <c r="C34" s="43"/>
      <c r="D34" s="43"/>
      <c r="E34" s="43"/>
      <c r="F34" s="43"/>
      <c r="G34" s="43"/>
      <c r="H34" s="43"/>
      <c r="I34" s="43"/>
    </row>
    <row r="35" spans="3:13">
      <c r="C35" s="48" t="s">
        <v>38</v>
      </c>
      <c r="D35" s="43"/>
      <c r="E35" s="43"/>
      <c r="F35" s="43"/>
      <c r="G35" s="43"/>
      <c r="H35" s="43"/>
      <c r="I35" s="43"/>
    </row>
    <row r="36" spans="3:13" ht="15">
      <c r="C36" s="43"/>
      <c r="D36" s="43"/>
      <c r="E36" s="43"/>
      <c r="F36" s="43"/>
      <c r="G36" s="43"/>
      <c r="H36" s="43"/>
      <c r="I36" s="43"/>
    </row>
    <row r="37" spans="3:13" ht="30.6" customHeight="1">
      <c r="C37" s="49" t="s">
        <v>39</v>
      </c>
      <c r="D37" s="75" t="s">
        <v>40</v>
      </c>
      <c r="E37" s="75"/>
      <c r="F37" s="75"/>
      <c r="G37" s="75"/>
      <c r="H37" s="73" t="s">
        <v>41</v>
      </c>
      <c r="I37" s="73"/>
      <c r="J37" s="77" t="s">
        <v>42</v>
      </c>
      <c r="K37" s="78"/>
      <c r="L37" s="78"/>
      <c r="M37" s="79"/>
    </row>
    <row r="38" spans="3:13" ht="15">
      <c r="C38" s="80" t="s">
        <v>43</v>
      </c>
      <c r="D38" s="71"/>
      <c r="E38" s="72"/>
      <c r="F38" s="72"/>
      <c r="G38" s="72"/>
      <c r="H38" s="74"/>
      <c r="I38" s="74"/>
      <c r="J38" s="76"/>
      <c r="K38" s="76"/>
      <c r="L38" s="76"/>
      <c r="M38" s="76"/>
    </row>
    <row r="39" spans="3:13" ht="15">
      <c r="C39" s="80" t="s">
        <v>44</v>
      </c>
      <c r="D39" s="71"/>
      <c r="E39" s="72"/>
      <c r="F39" s="72"/>
      <c r="G39" s="72"/>
      <c r="H39" s="74"/>
      <c r="I39" s="74"/>
      <c r="J39" s="76"/>
      <c r="K39" s="76"/>
      <c r="L39" s="76"/>
      <c r="M39" s="76"/>
    </row>
    <row r="40" spans="3:13" ht="15">
      <c r="C40" s="80" t="s">
        <v>45</v>
      </c>
      <c r="D40" s="71"/>
      <c r="E40" s="72"/>
      <c r="F40" s="72"/>
      <c r="G40" s="72"/>
      <c r="H40" s="74"/>
      <c r="I40" s="74"/>
      <c r="J40" s="76"/>
      <c r="K40" s="76"/>
      <c r="L40" s="76"/>
      <c r="M40" s="76"/>
    </row>
    <row r="41" spans="3:13" ht="15">
      <c r="C41" s="80" t="s">
        <v>46</v>
      </c>
      <c r="D41" s="71"/>
      <c r="E41" s="72"/>
      <c r="F41" s="72"/>
      <c r="G41" s="72"/>
      <c r="H41" s="74"/>
      <c r="I41" s="74"/>
      <c r="J41" s="76"/>
      <c r="K41" s="76"/>
      <c r="L41" s="76"/>
      <c r="M41" s="76"/>
    </row>
    <row r="42" spans="3:13" ht="15">
      <c r="C42" s="80" t="s">
        <v>47</v>
      </c>
      <c r="D42" s="71"/>
      <c r="E42" s="72"/>
      <c r="F42" s="72"/>
      <c r="G42" s="72"/>
      <c r="H42" s="74"/>
      <c r="I42" s="74"/>
      <c r="J42" s="76"/>
      <c r="K42" s="76"/>
      <c r="L42" s="76"/>
      <c r="M42" s="76"/>
    </row>
    <row r="43" spans="3:13">
      <c r="C43" s="43"/>
      <c r="D43" s="43"/>
      <c r="E43" s="43"/>
      <c r="F43" s="43"/>
      <c r="G43" s="43"/>
      <c r="H43" s="43"/>
      <c r="I43" s="43"/>
    </row>
    <row r="45" spans="3:13">
      <c r="C45" s="37" t="s">
        <v>48</v>
      </c>
    </row>
    <row r="47" spans="3:13" ht="29.25">
      <c r="C47" s="36" t="s">
        <v>49</v>
      </c>
      <c r="D47" s="38" t="s">
        <v>50</v>
      </c>
    </row>
    <row r="48" spans="3:13">
      <c r="C48" s="40" t="s">
        <v>51</v>
      </c>
      <c r="D48" s="39"/>
    </row>
    <row r="49" spans="3:4">
      <c r="C49" s="40" t="s">
        <v>52</v>
      </c>
      <c r="D49" s="39"/>
    </row>
    <row r="50" spans="3:4">
      <c r="C50" s="70"/>
    </row>
    <row r="51" spans="3:4">
      <c r="C51" s="37" t="s">
        <v>53</v>
      </c>
    </row>
    <row r="53" spans="3:4">
      <c r="C53" s="36" t="s">
        <v>49</v>
      </c>
      <c r="D53" s="38" t="s">
        <v>54</v>
      </c>
    </row>
    <row r="54" spans="3:4">
      <c r="C54" s="40" t="s">
        <v>55</v>
      </c>
      <c r="D54" s="39"/>
    </row>
    <row r="55" spans="3:4">
      <c r="C55" s="40" t="s">
        <v>56</v>
      </c>
      <c r="D55" s="39"/>
    </row>
    <row r="56" spans="3:4">
      <c r="C56" s="70"/>
    </row>
    <row r="57" spans="3:4">
      <c r="C57" s="37" t="s">
        <v>57</v>
      </c>
    </row>
    <row r="59" spans="3:4" ht="43.5">
      <c r="C59" s="36" t="s">
        <v>58</v>
      </c>
      <c r="D59" s="38" t="s">
        <v>59</v>
      </c>
    </row>
    <row r="60" spans="3:4" ht="43.5">
      <c r="C60" s="40" t="s">
        <v>60</v>
      </c>
      <c r="D60" s="39"/>
    </row>
    <row r="64" spans="3:4">
      <c r="C64" s="37" t="s">
        <v>61</v>
      </c>
    </row>
    <row r="66" spans="3:4" ht="57.95">
      <c r="C66" s="36" t="s">
        <v>61</v>
      </c>
      <c r="D66" s="38" t="s">
        <v>62</v>
      </c>
    </row>
    <row r="67" spans="3:4">
      <c r="C67" s="40" t="s">
        <v>63</v>
      </c>
      <c r="D67" s="39"/>
    </row>
    <row r="70" spans="3:4">
      <c r="C70" s="37" t="s">
        <v>64</v>
      </c>
    </row>
    <row r="72" spans="3:4" ht="29.1">
      <c r="C72" s="36" t="s">
        <v>64</v>
      </c>
      <c r="D72" s="38" t="s">
        <v>65</v>
      </c>
    </row>
    <row r="73" spans="3:4">
      <c r="C73" s="40" t="s">
        <v>66</v>
      </c>
      <c r="D73" s="39"/>
    </row>
  </sheetData>
  <mergeCells count="19">
    <mergeCell ref="J42:M42"/>
    <mergeCell ref="J37:M37"/>
    <mergeCell ref="H38:I38"/>
    <mergeCell ref="H39:I39"/>
    <mergeCell ref="H40:I40"/>
    <mergeCell ref="H41:I41"/>
    <mergeCell ref="J38:M38"/>
    <mergeCell ref="J39:M39"/>
    <mergeCell ref="J40:M40"/>
    <mergeCell ref="J41:M41"/>
    <mergeCell ref="C5:E5"/>
    <mergeCell ref="D41:G41"/>
    <mergeCell ref="D42:G42"/>
    <mergeCell ref="H37:I37"/>
    <mergeCell ref="H42:I42"/>
    <mergeCell ref="D37:G37"/>
    <mergeCell ref="D38:G38"/>
    <mergeCell ref="D39:G39"/>
    <mergeCell ref="D40:G40"/>
  </mergeCells>
  <conditionalFormatting sqref="C11 C14:G14 C32:F32">
    <cfRule type="cellIs" dxfId="16" priority="43" operator="equal">
      <formula>"Pendent càlcul"</formula>
    </cfRule>
  </conditionalFormatting>
  <conditionalFormatting sqref="C11 C14:G14">
    <cfRule type="cellIs" dxfId="15" priority="44" operator="equal">
      <formula>"Import vàlid"</formula>
    </cfRule>
    <cfRule type="cellIs" dxfId="14" priority="45" operator="equal">
      <formula>"Valor NO vàlid"</formula>
    </cfRule>
  </conditionalFormatting>
  <conditionalFormatting sqref="C15:C31">
    <cfRule type="cellIs" dxfId="13" priority="7" operator="equal">
      <formula>"Pendent càlcul"</formula>
    </cfRule>
  </conditionalFormatting>
  <conditionalFormatting sqref="C15:E32">
    <cfRule type="cellIs" dxfId="12" priority="2" operator="equal">
      <formula>"Import vàlid"</formula>
    </cfRule>
    <cfRule type="cellIs" dxfId="11" priority="3" operator="equal">
      <formula>"Valor NO vàlid"</formula>
    </cfRule>
  </conditionalFormatting>
  <conditionalFormatting sqref="D10:D11">
    <cfRule type="cellIs" dxfId="10" priority="37" operator="equal">
      <formula>"Pendent càlcul"</formula>
    </cfRule>
    <cfRule type="cellIs" dxfId="9" priority="38" operator="equal">
      <formula>"Import vàlid"</formula>
    </cfRule>
    <cfRule type="cellIs" dxfId="8" priority="39" operator="equal">
      <formula>"Valor NO vàlid"</formula>
    </cfRule>
  </conditionalFormatting>
  <conditionalFormatting sqref="D15:D31">
    <cfRule type="cellIs" dxfId="7" priority="64" operator="equal">
      <formula>"Pendent càlcul"</formula>
    </cfRule>
  </conditionalFormatting>
  <conditionalFormatting sqref="E15:E31">
    <cfRule type="cellIs" dxfId="6" priority="1" operator="equal">
      <formula>"Pendent càlcul"</formula>
    </cfRule>
  </conditionalFormatting>
  <conditionalFormatting sqref="F21:F27">
    <cfRule type="cellIs" dxfId="5" priority="16" operator="equal">
      <formula>"Pendent càlcul"</formula>
    </cfRule>
    <cfRule type="cellIs" dxfId="4" priority="17" operator="equal">
      <formula>"Import vàlid"</formula>
    </cfRule>
    <cfRule type="cellIs" dxfId="3" priority="18" operator="equal">
      <formula>"Valor NO vàlid"</formula>
    </cfRule>
  </conditionalFormatting>
  <conditionalFormatting sqref="F29:F31">
    <cfRule type="cellIs" dxfId="2" priority="4" operator="equal">
      <formula>"Pendent càlcul"</formula>
    </cfRule>
  </conditionalFormatting>
  <conditionalFormatting sqref="F29:F32">
    <cfRule type="cellIs" dxfId="1" priority="5" operator="equal">
      <formula>"Import vàlid"</formula>
    </cfRule>
    <cfRule type="cellIs" dxfId="0" priority="6" operator="equal">
      <formula>"Valor NO vàlid"</formula>
    </cfRule>
  </conditionalFormatting>
  <dataValidations count="1">
    <dataValidation type="list" allowBlank="1" showInputMessage="1" showErrorMessage="1" sqref="D48:D49" xr:uid="{CBCE8D6B-8FA5-49E7-95CF-C64E0CCC002D}">
      <formula1>"Si,No"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FBD63-178B-430B-87B6-83C02754628B}"/>
</file>

<file path=customXml/itemProps2.xml><?xml version="1.0" encoding="utf-8"?>
<ds:datastoreItem xmlns:ds="http://schemas.openxmlformats.org/officeDocument/2006/customXml" ds:itemID="{7143519D-2AED-4FE7-9801-EF20D3776CA0}"/>
</file>

<file path=customXml/itemProps3.xml><?xml version="1.0" encoding="utf-8"?>
<ds:datastoreItem xmlns:ds="http://schemas.openxmlformats.org/officeDocument/2006/customXml" ds:itemID="{5B6087C6-E578-452C-A0BC-F24C8CAE8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Milà Raurell</dc:creator>
  <cp:keywords/>
  <dc:description/>
  <cp:lastModifiedBy>Molina Robles, Alba</cp:lastModifiedBy>
  <cp:revision/>
  <dcterms:created xsi:type="dcterms:W3CDTF">2024-07-12T13:32:48Z</dcterms:created>
  <dcterms:modified xsi:type="dcterms:W3CDTF">2025-04-10T10:00:05Z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37d748-873e-4620-81ec-c12db11f0cb2_Enabled">
    <vt:lpwstr>true</vt:lpwstr>
  </property>
  <property fmtid="{D5CDD505-2E9C-101B-9397-08002B2CF9AE}" pid="3" name="MSIP_Label_c637d748-873e-4620-81ec-c12db11f0cb2_SetDate">
    <vt:lpwstr>2024-07-12T13:32:54Z</vt:lpwstr>
  </property>
  <property fmtid="{D5CDD505-2E9C-101B-9397-08002B2CF9AE}" pid="4" name="MSIP_Label_c637d748-873e-4620-81ec-c12db11f0cb2_Method">
    <vt:lpwstr>Standard</vt:lpwstr>
  </property>
  <property fmtid="{D5CDD505-2E9C-101B-9397-08002B2CF9AE}" pid="5" name="MSIP_Label_c637d748-873e-4620-81ec-c12db11f0cb2_Name">
    <vt:lpwstr>General</vt:lpwstr>
  </property>
  <property fmtid="{D5CDD505-2E9C-101B-9397-08002B2CF9AE}" pid="6" name="MSIP_Label_c637d748-873e-4620-81ec-c12db11f0cb2_SiteId">
    <vt:lpwstr>b53917b1-0992-4285-a59c-875dd61b3d6f</vt:lpwstr>
  </property>
  <property fmtid="{D5CDD505-2E9C-101B-9397-08002B2CF9AE}" pid="7" name="MSIP_Label_c637d748-873e-4620-81ec-c12db11f0cb2_ActionId">
    <vt:lpwstr>b6c24b1d-7c2a-4576-b181-72764b46292c</vt:lpwstr>
  </property>
  <property fmtid="{D5CDD505-2E9C-101B-9397-08002B2CF9AE}" pid="8" name="MSIP_Label_c637d748-873e-4620-81ec-c12db11f0cb2_ContentBits">
    <vt:lpwstr>0</vt:lpwstr>
  </property>
  <property fmtid="{D5CDD505-2E9C-101B-9397-08002B2CF9AE}" pid="9" name="ContentTypeId">
    <vt:lpwstr>0x01010087813B51C3C659468CABEDCA161B9CC2</vt:lpwstr>
  </property>
  <property fmtid="{D5CDD505-2E9C-101B-9397-08002B2CF9AE}" pid="10" name="MediaServiceImageTags">
    <vt:lpwstr/>
  </property>
</Properties>
</file>