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M:\ARXIU ELECTRONIC CAD\HUB\G0600\G2000\G2032 - SUBMINISTRAMENTS\G2107 (A.Marc)\1101433700_Substitut dèrmic sintètic\Oferta\"/>
    </mc:Choice>
  </mc:AlternateContent>
  <bookViews>
    <workbookView xWindow="28680" yWindow="-90" windowWidth="29040" windowHeight="15720"/>
  </bookViews>
  <sheets>
    <sheet name="Ofertes" sheetId="1" r:id="rId1"/>
    <sheet name="Codi Agrupador" sheetId="2" r:id="rId2"/>
    <sheet name="Inicio" sheetId="3" state="veryHidden" r:id="rId3"/>
  </sheets>
  <definedNames>
    <definedName name="lista_si_no">Ofertes!$AX$1:$AX$2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2" i="1" l="1"/>
  <c r="M12" i="1"/>
  <c r="U12" i="1"/>
  <c r="L13" i="1"/>
  <c r="M13" i="1" s="1"/>
  <c r="U13" i="1"/>
  <c r="L14" i="1"/>
  <c r="M14" i="1"/>
  <c r="U14" i="1"/>
  <c r="L15" i="1"/>
  <c r="M15" i="1"/>
  <c r="U15" i="1"/>
</calcChain>
</file>

<file path=xl/sharedStrings.xml><?xml version="1.0" encoding="utf-8"?>
<sst xmlns="http://schemas.openxmlformats.org/spreadsheetml/2006/main" count="152" uniqueCount="75">
  <si>
    <t>Tipus fitxer</t>
  </si>
  <si>
    <t>Num. Exp.:</t>
  </si>
  <si>
    <t>Descripció:</t>
  </si>
  <si>
    <t>Empresa:</t>
  </si>
  <si>
    <t>NIF:</t>
  </si>
  <si>
    <t>Data:</t>
  </si>
  <si>
    <t>Segell Empresa:</t>
  </si>
  <si>
    <t>Signatura:</t>
  </si>
  <si>
    <t>T. Oferta (B: Base, V: Variant):</t>
  </si>
  <si>
    <t>Número oferta Variant:</t>
  </si>
  <si>
    <t>Lot</t>
  </si>
  <si>
    <t>Partida</t>
  </si>
  <si>
    <t>Desc. Partida</t>
  </si>
  <si>
    <t>Pos.</t>
  </si>
  <si>
    <t>Material</t>
  </si>
  <si>
    <t>Desc. Material</t>
  </si>
  <si>
    <t>Quantitat</t>
  </si>
  <si>
    <t>UM</t>
  </si>
  <si>
    <t>Preu unitari sortida sense IVA</t>
  </si>
  <si>
    <t>Per</t>
  </si>
  <si>
    <t>Referencia</t>
  </si>
  <si>
    <t>Preu unitari oferta amb IVA</t>
  </si>
  <si>
    <t>Import total amb IVA</t>
  </si>
  <si>
    <t>Marca</t>
  </si>
  <si>
    <t>Model</t>
  </si>
  <si>
    <t>Forma Pres</t>
  </si>
  <si>
    <t>Import mínim de comanda</t>
  </si>
  <si>
    <t>Preu Unitat mínima de venda</t>
  </si>
  <si>
    <t>Caducitat</t>
  </si>
  <si>
    <t>Tipo IVA</t>
  </si>
  <si>
    <t>Import total sense IVA</t>
  </si>
  <si>
    <t>Preu unitario oferta sense IVA</t>
  </si>
  <si>
    <t>Article gratuit</t>
  </si>
  <si>
    <t>CODI EAN 
 (N/A = No Aplica)</t>
  </si>
  <si>
    <t>Quantitat d'unitats de consum contingudes</t>
  </si>
  <si>
    <t>Es unitat de comanda? S/N 
 (per ORDERS EDI)</t>
  </si>
  <si>
    <t>EAN 1</t>
  </si>
  <si>
    <t>EAN 2</t>
  </si>
  <si>
    <t>EAN 3</t>
  </si>
  <si>
    <t>EAN 4</t>
  </si>
  <si>
    <t>Referencia proveïdor</t>
  </si>
  <si>
    <t>Desc. Provëidor</t>
  </si>
  <si>
    <t>Has d'habilitar les macros abans d'utilitzar aquest llibre.</t>
  </si>
  <si>
    <t>El ICS garanteix la seguretat d'aquest fitxer.</t>
  </si>
  <si>
    <t>Codi SAP</t>
  </si>
  <si>
    <t>01 - Excel petició d'ofertes</t>
  </si>
  <si>
    <t>CS/AH02/1101433700/25/PS</t>
  </si>
  <si>
    <t>SUBMINISTRAMENT DE SUBSTITUT DÈRMIC SINTÈTIC PER A L’HOSPITAL UNIVERSITARI DE BELLVITGE</t>
  </si>
  <si>
    <t>B</t>
  </si>
  <si>
    <t>Substitut/revestiment dèrmic sintètic, biodegradable, reabsorbible, membrana impermeable de poliuretà termoplàstic cara externa i escuma de poliuretà macroporosa &gt;90 % en cara orientada en la ferida. Mides: 10 (+/-1)cm x 10 (+/-1)cm. Est,s/làt</t>
  </si>
  <si>
    <t>UNI</t>
  </si>
  <si>
    <t>10%-IVA reduït</t>
  </si>
  <si>
    <t>N</t>
  </si>
  <si>
    <t>Substitut/revestiment dèrmic sintètic, biodegradable, reabsorbible, membrana impermeable de poliuretà termoplàstic cara externa i escuma de poliuretà macroporosa &gt;90 % en cara orientada en la ferida. Mides: 20 (+/-1)cm x 40 (+/-1)cm. Est,s/làt</t>
  </si>
  <si>
    <t>Substitut/revestiment dèrmic sintètic, biodegradable, reabsorbible, membrana impermeable de poliuretà termoplàstic cara externa i escuma de poliuretà macroporosa &gt;90 % en cara orientada en la ferida. Mides: 5 (+/-0,5)cm x 5 (+/-0,5)cm. Est,s/làt</t>
  </si>
  <si>
    <t>Substitut/revestiment dèrmic sintètic, biodegradable, reabsorbible, membrana impermeable de poliuretà termoplàstic cara externa i escuma de poliuretà macroporosa &gt;90 % en cara orientada en la ferida. Mides: 10 (+/-1)cm x 20 (+/-1)cm. Est,s/làt</t>
  </si>
  <si>
    <t>S</t>
  </si>
  <si>
    <t>BTM-1010</t>
  </si>
  <si>
    <t>BTM-2040</t>
  </si>
  <si>
    <t>BTM-0505</t>
  </si>
  <si>
    <t>BTM-1020</t>
  </si>
  <si>
    <t>BTM</t>
  </si>
  <si>
    <t>UNITARIA</t>
  </si>
  <si>
    <t>3 ANYS</t>
  </si>
  <si>
    <t>9349155000925</t>
  </si>
  <si>
    <t>9349155000987</t>
  </si>
  <si>
    <t>9349155000598</t>
  </si>
  <si>
    <t>9349155000956</t>
  </si>
  <si>
    <t xml:space="preserve">BIOCABLAN S.L. </t>
  </si>
  <si>
    <t>B62756945</t>
  </si>
  <si>
    <t xml:space="preserve">SUBSTITUT DERMIC SINTETIC, BIODEGRADABLE, REABSORBIBLE, MENBRANA IMPERMEABLE DE POLIURETA TERMOPALSTIC. MIDES 10X10cm. </t>
  </si>
  <si>
    <t xml:space="preserve">SUBSTITUT DERMIC SINTETIC, BIODEGRADABLE, REABSORBIBLE, MENBRANA IMPERMEABLE DE POLIURETA TERMOPALSTIC. MIDES 20X40cm. </t>
  </si>
  <si>
    <t xml:space="preserve">SUBSTITUT DERMIC SINTETIC, BIODEGRADABLE, REABSORBIBLE, MENBRANA IMPERMEABLE DE POLIURETA TERMOPALSTIC. MIDES 5X5cm. </t>
  </si>
  <si>
    <t xml:space="preserve">SUBSTITUT DERMIC SINTETIC, BIODEGRADABLE, REABSORBIBLE, MENBRANA IMPERMEABLE DE POLIURETA TERMOPALSTIC. MIDES 10X20cm. </t>
  </si>
  <si>
    <t>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</si>
</sst>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000"/>
  </numFmts>
  <fonts count="11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indexed="9"/>
      <name val="Calibri"/>
      <family val="2"/>
      <scheme val="minor"/>
    </font>
    <font>
      <sz val="8"/>
      <color theme="0"/>
      <name val="Calibri"/>
      <family val="2"/>
      <scheme val="minor"/>
    </font>
    <font>
      <sz val="14"/>
      <color rgb="FF404040"/>
      <name val="Arial Black"/>
      <family val="2"/>
    </font>
    <font>
      <u/>
      <sz val="11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  <font>
      <sz val="11"/>
      <color rgb="FF000000"/>
      <name val="Calibri"/>
      <family val="2"/>
    </font>
    <font>
      <sz val="8"/>
      <color theme="1"/>
      <name val="Calibri"/>
      <family val="2"/>
      <scheme val="minor"/>
    </font>
    <font>
      <sz val="9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indexed="21"/>
        <bgColor indexed="64"/>
      </patternFill>
    </fill>
    <fill>
      <patternFill patternType="solid">
        <fgColor indexed="17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Protection="1">
      <protection locked="0"/>
    </xf>
    <xf numFmtId="0" fontId="0" fillId="0" borderId="0" xfId="0" applyProtection="1">
      <protection locked="0"/>
    </xf>
    <xf numFmtId="0" fontId="1" fillId="0" borderId="0" xfId="0" applyFont="1"/>
    <xf numFmtId="0" fontId="3" fillId="2" borderId="1" xfId="0" applyFont="1" applyFill="1" applyBorder="1"/>
    <xf numFmtId="0" fontId="3" fillId="2" borderId="1" xfId="0" applyFont="1" applyFill="1" applyBorder="1" applyAlignment="1">
      <alignment wrapText="1"/>
    </xf>
    <xf numFmtId="0" fontId="4" fillId="3" borderId="1" xfId="0" applyFont="1" applyFill="1" applyBorder="1" applyAlignment="1">
      <alignment wrapText="1"/>
    </xf>
    <xf numFmtId="0" fontId="5" fillId="0" borderId="3" xfId="0" applyFont="1" applyBorder="1" applyAlignment="1" applyProtection="1">
      <alignment horizontal="left" vertical="center"/>
      <protection locked="0"/>
    </xf>
    <xf numFmtId="0" fontId="0" fillId="0" borderId="3" xfId="0" applyBorder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4" fillId="3" borderId="1" xfId="0" applyFont="1" applyFill="1" applyBorder="1"/>
    <xf numFmtId="0" fontId="3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0" fillId="0" borderId="0" xfId="0" applyAlignment="1" applyProtection="1">
      <alignment horizontal="center" vertical="center" wrapText="1"/>
      <protection locked="0"/>
    </xf>
    <xf numFmtId="49" fontId="1" fillId="0" borderId="0" xfId="0" applyNumberFormat="1" applyFont="1" applyProtection="1">
      <protection locked="0"/>
    </xf>
    <xf numFmtId="49" fontId="1" fillId="0" borderId="0" xfId="0" applyNumberFormat="1" applyFont="1"/>
    <xf numFmtId="49" fontId="9" fillId="0" borderId="1" xfId="0" applyNumberFormat="1" applyFont="1" applyBorder="1" applyProtection="1">
      <protection locked="0"/>
    </xf>
    <xf numFmtId="0" fontId="9" fillId="0" borderId="0" xfId="0" applyFont="1" applyProtection="1">
      <protection locked="0"/>
    </xf>
    <xf numFmtId="49" fontId="9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wrapText="1"/>
      <protection locked="0"/>
    </xf>
    <xf numFmtId="164" fontId="9" fillId="0" borderId="1" xfId="0" applyNumberFormat="1" applyFont="1" applyBorder="1" applyProtection="1">
      <protection locked="0"/>
    </xf>
    <xf numFmtId="49" fontId="9" fillId="0" borderId="1" xfId="0" applyNumberFormat="1" applyFont="1" applyBorder="1"/>
    <xf numFmtId="0" fontId="9" fillId="0" borderId="0" xfId="0" applyFont="1"/>
    <xf numFmtId="49" fontId="9" fillId="0" borderId="1" xfId="0" applyNumberFormat="1" applyFont="1" applyBorder="1" applyAlignment="1">
      <alignment wrapText="1"/>
    </xf>
    <xf numFmtId="0" fontId="9" fillId="0" borderId="0" xfId="0" applyFont="1" applyAlignment="1">
      <alignment wrapText="1"/>
    </xf>
    <xf numFmtId="3" fontId="9" fillId="0" borderId="1" xfId="0" applyNumberFormat="1" applyFont="1" applyBorder="1"/>
    <xf numFmtId="164" fontId="9" fillId="0" borderId="1" xfId="0" applyNumberFormat="1" applyFont="1" applyBorder="1"/>
    <xf numFmtId="0" fontId="9" fillId="0" borderId="1" xfId="0" applyFont="1" applyBorder="1"/>
    <xf numFmtId="14" fontId="7" fillId="0" borderId="0" xfId="0" applyNumberFormat="1" applyFont="1" applyProtection="1">
      <protection locked="0"/>
    </xf>
    <xf numFmtId="49" fontId="9" fillId="0" borderId="1" xfId="0" applyNumberFormat="1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wrapText="1"/>
      <protection locked="0"/>
    </xf>
    <xf numFmtId="49" fontId="9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 applyProtection="1">
      <alignment vertical="center"/>
      <protection locked="0"/>
    </xf>
    <xf numFmtId="0" fontId="0" fillId="0" borderId="1" xfId="0" applyBorder="1" applyProtection="1">
      <protection locked="0"/>
    </xf>
    <xf numFmtId="0" fontId="3" fillId="2" borderId="2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771525</xdr:colOff>
      <xdr:row>2</xdr:row>
      <xdr:rowOff>171450</xdr:rowOff>
    </xdr:from>
    <xdr:to>
      <xdr:col>5</xdr:col>
      <xdr:colOff>1743205</xdr:colOff>
      <xdr:row>9</xdr:row>
      <xdr:rowOff>104775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C547E44-A2D8-7511-840F-B91389BFB5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71800" y="552450"/>
          <a:ext cx="971680" cy="12668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266700</xdr:colOff>
      <xdr:row>2</xdr:row>
      <xdr:rowOff>38100</xdr:rowOff>
    </xdr:from>
    <xdr:to>
      <xdr:col>5</xdr:col>
      <xdr:colOff>564403</xdr:colOff>
      <xdr:row>5</xdr:row>
      <xdr:rowOff>85725</xdr:rowOff>
    </xdr:to>
    <xdr:pic>
      <xdr:nvPicPr>
        <xdr:cNvPr id="2" name="Imagen 1" descr="Institut Català de la Salut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0700" y="400050"/>
          <a:ext cx="2580528" cy="587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352425</xdr:colOff>
          <xdr:row>14</xdr:row>
          <xdr:rowOff>85725</xdr:rowOff>
        </xdr:from>
        <xdr:to>
          <xdr:col>5</xdr:col>
          <xdr:colOff>685800</xdr:colOff>
          <xdr:row>17</xdr:row>
          <xdr:rowOff>38100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2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ca-E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Visualitzar contingut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AX16"/>
  <sheetViews>
    <sheetView tabSelected="1" workbookViewId="0">
      <pane xSplit="5" ySplit="11" topLeftCell="Q12" activePane="bottomRight" state="frozen"/>
      <selection pane="topRight" activeCell="F1" sqref="F1"/>
      <selection pane="bottomLeft" activeCell="A12" sqref="A12"/>
      <selection pane="bottomRight" activeCell="Y15" sqref="Y15"/>
    </sheetView>
  </sheetViews>
  <sheetFormatPr defaultColWidth="10.85546875" defaultRowHeight="15" x14ac:dyDescent="0.25"/>
  <cols>
    <col min="1" max="1" width="3" style="2" bestFit="1" customWidth="1"/>
    <col min="2" max="2" width="5.7109375" style="2" bestFit="1" customWidth="1"/>
    <col min="3" max="3" width="9.5703125" style="2" bestFit="1" customWidth="1"/>
    <col min="4" max="4" width="5.85546875" style="2" customWidth="1"/>
    <col min="5" max="5" width="8.85546875" style="2" bestFit="1" customWidth="1"/>
    <col min="6" max="6" width="40.7109375" style="2" customWidth="1"/>
    <col min="7" max="7" width="10.7109375" style="2" customWidth="1"/>
    <col min="8" max="8" width="5.7109375" style="2" customWidth="1"/>
    <col min="9" max="9" width="13.7109375" style="2" customWidth="1"/>
    <col min="10" max="10" width="6.7109375" style="2" customWidth="1"/>
    <col min="11" max="11" width="18.7109375" style="2" customWidth="1"/>
    <col min="12" max="12" width="13.7109375" style="2" customWidth="1"/>
    <col min="13" max="13" width="18.7109375" style="2" customWidth="1"/>
    <col min="14" max="16" width="20.7109375" style="2" customWidth="1"/>
    <col min="17" max="17" width="18" style="2" bestFit="1" customWidth="1"/>
    <col min="18" max="18" width="11.7109375" style="2" customWidth="1"/>
    <col min="19" max="19" width="7.140625" style="2" bestFit="1" customWidth="1"/>
    <col min="20" max="20" width="14.42578125" style="2" bestFit="1" customWidth="1"/>
    <col min="21" max="21" width="18.7109375" style="2" customWidth="1"/>
    <col min="22" max="22" width="13.7109375" style="2" customWidth="1"/>
    <col min="23" max="23" width="9.85546875" style="2" bestFit="1" customWidth="1"/>
    <col min="24" max="35" width="15.7109375" style="2" customWidth="1"/>
    <col min="36" max="16384" width="10.85546875" style="2"/>
  </cols>
  <sheetData>
    <row r="1" spans="1:50" x14ac:dyDescent="0.25">
      <c r="A1" s="38" t="s">
        <v>0</v>
      </c>
      <c r="B1" s="38"/>
      <c r="C1" s="38"/>
      <c r="D1" s="38"/>
      <c r="E1" s="38"/>
      <c r="F1" s="16" t="s">
        <v>45</v>
      </c>
      <c r="AX1" s="2" t="s">
        <v>56</v>
      </c>
    </row>
    <row r="2" spans="1:50" x14ac:dyDescent="0.25">
      <c r="A2" s="38" t="s">
        <v>1</v>
      </c>
      <c r="B2" s="38"/>
      <c r="C2" s="38"/>
      <c r="D2" s="38"/>
      <c r="E2" s="38"/>
      <c r="F2" s="3" t="s">
        <v>46</v>
      </c>
      <c r="AX2" s="2" t="s">
        <v>52</v>
      </c>
    </row>
    <row r="3" spans="1:50" x14ac:dyDescent="0.25">
      <c r="A3" s="38" t="s">
        <v>2</v>
      </c>
      <c r="B3" s="38"/>
      <c r="C3" s="38"/>
      <c r="D3" s="38"/>
      <c r="E3" s="38"/>
      <c r="F3" s="3" t="s">
        <v>47</v>
      </c>
    </row>
    <row r="4" spans="1:50" x14ac:dyDescent="0.25">
      <c r="A4" s="38" t="s">
        <v>3</v>
      </c>
      <c r="B4" s="38"/>
      <c r="C4" s="38"/>
      <c r="D4" s="38"/>
      <c r="E4" s="38"/>
      <c r="F4" s="1" t="s">
        <v>68</v>
      </c>
    </row>
    <row r="5" spans="1:50" x14ac:dyDescent="0.25">
      <c r="A5" s="38" t="s">
        <v>4</v>
      </c>
      <c r="B5" s="38"/>
      <c r="C5" s="38"/>
      <c r="D5" s="38"/>
      <c r="E5" s="38"/>
      <c r="F5" s="15" t="s">
        <v>69</v>
      </c>
    </row>
    <row r="6" spans="1:50" x14ac:dyDescent="0.25">
      <c r="A6" s="38" t="s">
        <v>5</v>
      </c>
      <c r="B6" s="38"/>
      <c r="C6" s="38"/>
      <c r="D6" s="38"/>
      <c r="E6" s="38"/>
      <c r="F6" s="29">
        <v>45799</v>
      </c>
    </row>
    <row r="7" spans="1:50" x14ac:dyDescent="0.25">
      <c r="A7" s="38" t="s">
        <v>6</v>
      </c>
      <c r="B7" s="38"/>
      <c r="C7" s="38"/>
      <c r="D7" s="38"/>
      <c r="E7" s="38"/>
      <c r="F7" s="10"/>
    </row>
    <row r="8" spans="1:50" x14ac:dyDescent="0.25">
      <c r="A8" s="38" t="s">
        <v>7</v>
      </c>
      <c r="B8" s="38"/>
      <c r="C8" s="38"/>
      <c r="D8" s="38"/>
      <c r="E8" s="38"/>
      <c r="F8" s="1"/>
      <c r="G8" s="9"/>
      <c r="H8" s="9"/>
      <c r="J8" s="9"/>
    </row>
    <row r="9" spans="1:50" x14ac:dyDescent="0.25">
      <c r="A9" s="38" t="s">
        <v>8</v>
      </c>
      <c r="B9" s="38"/>
      <c r="C9" s="38"/>
      <c r="D9" s="38"/>
      <c r="E9" s="38"/>
      <c r="F9" s="1" t="s">
        <v>48</v>
      </c>
    </row>
    <row r="10" spans="1:50" x14ac:dyDescent="0.25">
      <c r="A10" s="38" t="s">
        <v>9</v>
      </c>
      <c r="B10" s="38"/>
      <c r="C10" s="38"/>
      <c r="D10" s="38"/>
      <c r="E10" s="38"/>
      <c r="F10" s="1"/>
      <c r="X10" s="36" t="s">
        <v>36</v>
      </c>
      <c r="Y10" s="36"/>
      <c r="Z10" s="36"/>
      <c r="AA10" s="37" t="s">
        <v>37</v>
      </c>
      <c r="AB10" s="37"/>
      <c r="AC10" s="37"/>
      <c r="AD10" s="36" t="s">
        <v>38</v>
      </c>
      <c r="AE10" s="36"/>
      <c r="AF10" s="36"/>
      <c r="AG10" s="37" t="s">
        <v>39</v>
      </c>
      <c r="AH10" s="37"/>
      <c r="AI10" s="37"/>
    </row>
    <row r="11" spans="1:50" s="14" customFormat="1" ht="33.75" x14ac:dyDescent="0.25">
      <c r="A11" s="12" t="s">
        <v>10</v>
      </c>
      <c r="B11" s="12" t="s">
        <v>11</v>
      </c>
      <c r="C11" s="12" t="s">
        <v>12</v>
      </c>
      <c r="D11" s="12" t="s">
        <v>13</v>
      </c>
      <c r="E11" s="12" t="s">
        <v>14</v>
      </c>
      <c r="F11" s="12" t="s">
        <v>15</v>
      </c>
      <c r="G11" s="12" t="s">
        <v>16</v>
      </c>
      <c r="H11" s="12" t="s">
        <v>17</v>
      </c>
      <c r="I11" s="12" t="s">
        <v>18</v>
      </c>
      <c r="J11" s="12" t="s">
        <v>19</v>
      </c>
      <c r="K11" s="12" t="s">
        <v>20</v>
      </c>
      <c r="L11" s="12" t="s">
        <v>21</v>
      </c>
      <c r="M11" s="12" t="s">
        <v>22</v>
      </c>
      <c r="N11" s="12" t="s">
        <v>23</v>
      </c>
      <c r="O11" s="12" t="s">
        <v>24</v>
      </c>
      <c r="P11" s="12" t="s">
        <v>25</v>
      </c>
      <c r="Q11" s="12" t="s">
        <v>26</v>
      </c>
      <c r="R11" s="12" t="s">
        <v>27</v>
      </c>
      <c r="S11" s="12" t="s">
        <v>28</v>
      </c>
      <c r="T11" s="12" t="s">
        <v>29</v>
      </c>
      <c r="U11" s="12" t="s">
        <v>30</v>
      </c>
      <c r="V11" s="12" t="s">
        <v>31</v>
      </c>
      <c r="W11" s="12" t="s">
        <v>32</v>
      </c>
      <c r="X11" s="12" t="s">
        <v>33</v>
      </c>
      <c r="Y11" s="12" t="s">
        <v>34</v>
      </c>
      <c r="Z11" s="12" t="s">
        <v>35</v>
      </c>
      <c r="AA11" s="13" t="s">
        <v>33</v>
      </c>
      <c r="AB11" s="13" t="s">
        <v>34</v>
      </c>
      <c r="AC11" s="13" t="s">
        <v>35</v>
      </c>
      <c r="AD11" s="12" t="s">
        <v>33</v>
      </c>
      <c r="AE11" s="12" t="s">
        <v>34</v>
      </c>
      <c r="AF11" s="12" t="s">
        <v>35</v>
      </c>
      <c r="AG11" s="13" t="s">
        <v>33</v>
      </c>
      <c r="AH11" s="13" t="s">
        <v>34</v>
      </c>
      <c r="AI11" s="13" t="s">
        <v>35</v>
      </c>
    </row>
    <row r="12" spans="1:50" ht="57" x14ac:dyDescent="0.25">
      <c r="A12" s="22">
        <v>0</v>
      </c>
      <c r="B12" s="22">
        <v>0</v>
      </c>
      <c r="C12" s="22"/>
      <c r="D12" s="22">
        <v>10</v>
      </c>
      <c r="E12" s="22">
        <v>20154901</v>
      </c>
      <c r="F12" s="24" t="s">
        <v>49</v>
      </c>
      <c r="G12" s="26">
        <v>6</v>
      </c>
      <c r="H12" s="22" t="s">
        <v>50</v>
      </c>
      <c r="I12" s="27">
        <v>900</v>
      </c>
      <c r="J12" s="26">
        <v>1</v>
      </c>
      <c r="K12" s="17" t="s">
        <v>57</v>
      </c>
      <c r="L12" s="28">
        <f>V12 *1.1</f>
        <v>990.00000000000011</v>
      </c>
      <c r="M12" s="28">
        <f>L12 *G12 /J12</f>
        <v>5940.0000000000009</v>
      </c>
      <c r="N12" s="17" t="s">
        <v>61</v>
      </c>
      <c r="O12" s="17" t="s">
        <v>57</v>
      </c>
      <c r="P12" s="17" t="s">
        <v>62</v>
      </c>
      <c r="Q12" s="17">
        <v>900</v>
      </c>
      <c r="R12" s="17">
        <v>900</v>
      </c>
      <c r="S12" s="17" t="s">
        <v>63</v>
      </c>
      <c r="T12" s="22" t="s">
        <v>51</v>
      </c>
      <c r="U12" s="28">
        <f>V12 *G12 /J12</f>
        <v>5400</v>
      </c>
      <c r="V12" s="21">
        <v>900</v>
      </c>
      <c r="W12" s="17" t="s">
        <v>52</v>
      </c>
      <c r="X12" s="17" t="s">
        <v>64</v>
      </c>
      <c r="Y12" s="19" t="s">
        <v>74</v>
      </c>
      <c r="Z12" s="19" t="s">
        <v>56</v>
      </c>
      <c r="AA12" s="17"/>
      <c r="AB12" s="19">
        <v>0</v>
      </c>
      <c r="AC12" s="19"/>
      <c r="AD12" s="17"/>
      <c r="AE12" s="17">
        <v>0</v>
      </c>
      <c r="AF12" s="19"/>
      <c r="AG12" s="17"/>
      <c r="AH12" s="19">
        <v>0</v>
      </c>
      <c r="AI12" s="19"/>
    </row>
    <row r="13" spans="1:50" ht="57" x14ac:dyDescent="0.25">
      <c r="A13" s="22">
        <v>0</v>
      </c>
      <c r="B13" s="22">
        <v>0</v>
      </c>
      <c r="C13" s="22"/>
      <c r="D13" s="22">
        <v>20</v>
      </c>
      <c r="E13" s="22">
        <v>20155258</v>
      </c>
      <c r="F13" s="24" t="s">
        <v>53</v>
      </c>
      <c r="G13" s="26">
        <v>3</v>
      </c>
      <c r="H13" s="22" t="s">
        <v>50</v>
      </c>
      <c r="I13" s="27">
        <v>5000</v>
      </c>
      <c r="J13" s="26">
        <v>1</v>
      </c>
      <c r="K13" s="17" t="s">
        <v>58</v>
      </c>
      <c r="L13" s="28">
        <f>V13 *1.1</f>
        <v>5500</v>
      </c>
      <c r="M13" s="28">
        <f>L13 *G13 /J13</f>
        <v>16500</v>
      </c>
      <c r="N13" s="17" t="s">
        <v>61</v>
      </c>
      <c r="O13" s="17" t="s">
        <v>58</v>
      </c>
      <c r="P13" s="17" t="s">
        <v>62</v>
      </c>
      <c r="Q13" s="17">
        <v>5000</v>
      </c>
      <c r="R13" s="17">
        <v>5000</v>
      </c>
      <c r="S13" s="17" t="s">
        <v>63</v>
      </c>
      <c r="T13" s="22" t="s">
        <v>51</v>
      </c>
      <c r="U13" s="28">
        <f>V13 *G13 /J13</f>
        <v>15000</v>
      </c>
      <c r="V13" s="21">
        <v>5000</v>
      </c>
      <c r="W13" s="17" t="s">
        <v>52</v>
      </c>
      <c r="X13" s="17" t="s">
        <v>65</v>
      </c>
      <c r="Y13" s="19" t="s">
        <v>74</v>
      </c>
      <c r="Z13" s="19" t="s">
        <v>56</v>
      </c>
      <c r="AA13" s="17"/>
      <c r="AB13" s="19">
        <v>0</v>
      </c>
      <c r="AC13" s="19"/>
      <c r="AD13" s="17"/>
      <c r="AE13" s="17">
        <v>0</v>
      </c>
      <c r="AF13" s="19"/>
      <c r="AG13" s="17"/>
      <c r="AH13" s="19">
        <v>0</v>
      </c>
      <c r="AI13" s="19"/>
    </row>
    <row r="14" spans="1:50" ht="57" x14ac:dyDescent="0.25">
      <c r="A14" s="22">
        <v>0</v>
      </c>
      <c r="B14" s="22">
        <v>0</v>
      </c>
      <c r="C14" s="22"/>
      <c r="D14" s="22">
        <v>30</v>
      </c>
      <c r="E14" s="22">
        <v>20155298</v>
      </c>
      <c r="F14" s="24" t="s">
        <v>54</v>
      </c>
      <c r="G14" s="26">
        <v>6</v>
      </c>
      <c r="H14" s="22" t="s">
        <v>50</v>
      </c>
      <c r="I14" s="27">
        <v>500</v>
      </c>
      <c r="J14" s="26">
        <v>1</v>
      </c>
      <c r="K14" s="17" t="s">
        <v>59</v>
      </c>
      <c r="L14" s="28">
        <f>V14 *1.1</f>
        <v>550</v>
      </c>
      <c r="M14" s="28">
        <f>L14 *G14 /J14</f>
        <v>3300</v>
      </c>
      <c r="N14" s="17" t="s">
        <v>61</v>
      </c>
      <c r="O14" s="17" t="s">
        <v>59</v>
      </c>
      <c r="P14" s="17" t="s">
        <v>62</v>
      </c>
      <c r="Q14" s="17">
        <v>500</v>
      </c>
      <c r="R14" s="17">
        <v>500</v>
      </c>
      <c r="S14" s="17" t="s">
        <v>63</v>
      </c>
      <c r="T14" s="22" t="s">
        <v>51</v>
      </c>
      <c r="U14" s="28">
        <f>V14 *G14 /J14</f>
        <v>3000</v>
      </c>
      <c r="V14" s="21">
        <v>500</v>
      </c>
      <c r="W14" s="17" t="s">
        <v>52</v>
      </c>
      <c r="X14" s="17" t="s">
        <v>66</v>
      </c>
      <c r="Y14" s="19" t="s">
        <v>74</v>
      </c>
      <c r="Z14" s="19" t="s">
        <v>56</v>
      </c>
      <c r="AA14" s="17"/>
      <c r="AB14" s="19">
        <v>0</v>
      </c>
      <c r="AC14" s="19"/>
      <c r="AD14" s="17"/>
      <c r="AE14" s="17">
        <v>0</v>
      </c>
      <c r="AF14" s="19"/>
      <c r="AG14" s="17"/>
      <c r="AH14" s="19">
        <v>0</v>
      </c>
      <c r="AI14" s="19"/>
    </row>
    <row r="15" spans="1:50" ht="57" x14ac:dyDescent="0.25">
      <c r="A15" s="22">
        <v>0</v>
      </c>
      <c r="B15" s="22">
        <v>0</v>
      </c>
      <c r="C15" s="22"/>
      <c r="D15" s="22">
        <v>40</v>
      </c>
      <c r="E15" s="22">
        <v>20155299</v>
      </c>
      <c r="F15" s="24" t="s">
        <v>55</v>
      </c>
      <c r="G15" s="26">
        <v>3</v>
      </c>
      <c r="H15" s="22" t="s">
        <v>50</v>
      </c>
      <c r="I15" s="27">
        <v>1800</v>
      </c>
      <c r="J15" s="26">
        <v>1</v>
      </c>
      <c r="K15" s="17" t="s">
        <v>60</v>
      </c>
      <c r="L15" s="28">
        <f>V15 *1.1</f>
        <v>1980.0000000000002</v>
      </c>
      <c r="M15" s="28">
        <f>L15 *G15 /J15</f>
        <v>5940.0000000000009</v>
      </c>
      <c r="N15" s="17" t="s">
        <v>61</v>
      </c>
      <c r="O15" s="17" t="s">
        <v>60</v>
      </c>
      <c r="P15" s="17" t="s">
        <v>62</v>
      </c>
      <c r="Q15" s="17">
        <v>1800</v>
      </c>
      <c r="R15" s="17">
        <v>1800</v>
      </c>
      <c r="S15" s="17" t="s">
        <v>63</v>
      </c>
      <c r="T15" s="22" t="s">
        <v>51</v>
      </c>
      <c r="U15" s="28">
        <f>V15 *G15 /J15</f>
        <v>5400</v>
      </c>
      <c r="V15" s="21">
        <v>1800</v>
      </c>
      <c r="W15" s="17" t="s">
        <v>52</v>
      </c>
      <c r="X15" s="17" t="s">
        <v>67</v>
      </c>
      <c r="Y15" s="19" t="s">
        <v>74</v>
      </c>
      <c r="Z15" s="19" t="s">
        <v>56</v>
      </c>
      <c r="AA15" s="17"/>
      <c r="AB15" s="19">
        <v>0</v>
      </c>
      <c r="AC15" s="19"/>
      <c r="AD15" s="17"/>
      <c r="AE15" s="17">
        <v>0</v>
      </c>
      <c r="AF15" s="19"/>
      <c r="AG15" s="17"/>
      <c r="AH15" s="19">
        <v>0</v>
      </c>
      <c r="AI15" s="19"/>
    </row>
    <row r="16" spans="1:50" x14ac:dyDescent="0.25">
      <c r="A16" s="23"/>
      <c r="B16" s="23"/>
      <c r="C16" s="23"/>
      <c r="D16" s="23"/>
      <c r="E16" s="23"/>
      <c r="F16" s="25"/>
      <c r="G16" s="23"/>
      <c r="H16" s="23"/>
      <c r="I16" s="23"/>
      <c r="J16" s="23"/>
      <c r="K16" s="18"/>
      <c r="L16" s="23"/>
      <c r="M16" s="23"/>
      <c r="N16" s="18"/>
      <c r="O16" s="18"/>
      <c r="P16" s="18"/>
      <c r="Q16" s="18"/>
      <c r="R16" s="18"/>
      <c r="S16" s="18"/>
      <c r="T16" s="23"/>
      <c r="U16" s="23"/>
      <c r="V16" s="18"/>
      <c r="W16" s="18"/>
      <c r="X16" s="18"/>
      <c r="Y16" s="20"/>
      <c r="Z16" s="20"/>
      <c r="AA16" s="18"/>
      <c r="AB16" s="20"/>
      <c r="AC16" s="20"/>
      <c r="AD16" s="18"/>
      <c r="AE16" s="18"/>
      <c r="AF16" s="20"/>
      <c r="AG16" s="18"/>
      <c r="AH16" s="20"/>
      <c r="AI16" s="20"/>
    </row>
  </sheetData>
  <sheetProtection algorithmName="SHA-512" hashValue="giUH7FTRTjQZ67Dmewf8ypFsrLBiWG9fKOI+wJQnTqlRZ0aIh7TLXZnsjRkuhBUVLkX6IDHyuqYAsGBEiXn0Dg==" saltValue="SDSn9Xv0HXnxigXB4l995w==" spinCount="100000" sheet="1" scenarios="1"/>
  <mergeCells count="14">
    <mergeCell ref="A6:E6"/>
    <mergeCell ref="A1:E1"/>
    <mergeCell ref="A2:E2"/>
    <mergeCell ref="A3:E3"/>
    <mergeCell ref="A4:E4"/>
    <mergeCell ref="A5:E5"/>
    <mergeCell ref="AD10:AF10"/>
    <mergeCell ref="AG10:AI10"/>
    <mergeCell ref="A7:E7"/>
    <mergeCell ref="A8:E8"/>
    <mergeCell ref="A9:E9"/>
    <mergeCell ref="A10:E10"/>
    <mergeCell ref="X10:Z10"/>
    <mergeCell ref="AA10:AC10"/>
  </mergeCells>
  <dataValidations count="1">
    <dataValidation type="list" allowBlank="1" showInputMessage="1" showErrorMessage="1" sqref="W12:W15 Z12:Z15 AC12:AC15 AF12:AF15 AI12:AI15">
      <formula1>lista_si_no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U6"/>
  <sheetViews>
    <sheetView workbookViewId="0">
      <pane xSplit="5" ySplit="2" topLeftCell="F3" activePane="bottomRight" state="frozen"/>
      <selection pane="topRight" activeCell="F1" sqref="F1"/>
      <selection pane="bottomLeft" activeCell="A3" sqref="A3"/>
      <selection pane="bottomRight" activeCell="K12" sqref="K12"/>
    </sheetView>
  </sheetViews>
  <sheetFormatPr defaultColWidth="10.85546875" defaultRowHeight="15" x14ac:dyDescent="0.25"/>
  <cols>
    <col min="1" max="1" width="3" style="2" bestFit="1" customWidth="1"/>
    <col min="2" max="2" width="3.5703125" style="2" bestFit="1" customWidth="1"/>
    <col min="3" max="3" width="9.85546875" style="2" bestFit="1" customWidth="1"/>
    <col min="4" max="4" width="56.140625" style="2" customWidth="1"/>
    <col min="5" max="5" width="20.5703125" style="2" customWidth="1"/>
    <col min="6" max="6" width="11.5703125" style="2" customWidth="1"/>
    <col min="7" max="7" width="54.28515625" style="2" customWidth="1"/>
    <col min="8" max="8" width="5.7109375" style="2" bestFit="1" customWidth="1"/>
    <col min="9" max="9" width="9.5703125" style="2" bestFit="1" customWidth="1"/>
    <col min="10" max="21" width="15.5703125" style="2" customWidth="1"/>
    <col min="22" max="16384" width="10.85546875" style="2"/>
  </cols>
  <sheetData>
    <row r="1" spans="1:21" x14ac:dyDescent="0.25">
      <c r="J1" s="36" t="s">
        <v>36</v>
      </c>
      <c r="K1" s="36"/>
      <c r="L1" s="36"/>
      <c r="M1" s="37" t="s">
        <v>37</v>
      </c>
      <c r="N1" s="37"/>
      <c r="O1" s="37"/>
      <c r="P1" s="36" t="s">
        <v>38</v>
      </c>
      <c r="Q1" s="36"/>
      <c r="R1" s="36"/>
      <c r="S1" s="37" t="s">
        <v>39</v>
      </c>
      <c r="T1" s="37"/>
      <c r="U1" s="37"/>
    </row>
    <row r="2" spans="1:21" ht="34.5" x14ac:dyDescent="0.25">
      <c r="A2" s="4" t="s">
        <v>10</v>
      </c>
      <c r="B2" s="4" t="s">
        <v>13</v>
      </c>
      <c r="C2" s="4" t="s">
        <v>14</v>
      </c>
      <c r="D2" s="4" t="s">
        <v>15</v>
      </c>
      <c r="E2" s="4" t="s">
        <v>40</v>
      </c>
      <c r="F2" s="4" t="s">
        <v>44</v>
      </c>
      <c r="G2" s="4" t="s">
        <v>41</v>
      </c>
      <c r="H2" s="4" t="s">
        <v>11</v>
      </c>
      <c r="I2" s="4" t="s">
        <v>12</v>
      </c>
      <c r="J2" s="5" t="s">
        <v>33</v>
      </c>
      <c r="K2" s="5" t="s">
        <v>34</v>
      </c>
      <c r="L2" s="5" t="s">
        <v>35</v>
      </c>
      <c r="M2" s="6" t="s">
        <v>33</v>
      </c>
      <c r="N2" s="6" t="s">
        <v>34</v>
      </c>
      <c r="O2" s="6" t="s">
        <v>35</v>
      </c>
      <c r="P2" s="5" t="s">
        <v>33</v>
      </c>
      <c r="Q2" s="5" t="s">
        <v>34</v>
      </c>
      <c r="R2" s="5" t="s">
        <v>35</v>
      </c>
      <c r="S2" s="6" t="s">
        <v>33</v>
      </c>
      <c r="T2" s="11" t="s">
        <v>34</v>
      </c>
      <c r="U2" s="6" t="s">
        <v>35</v>
      </c>
    </row>
    <row r="3" spans="1:21" ht="26.45" customHeight="1" x14ac:dyDescent="0.25">
      <c r="C3" s="33">
        <v>20154901</v>
      </c>
      <c r="D3" s="32" t="s">
        <v>70</v>
      </c>
      <c r="E3" s="34" t="s">
        <v>57</v>
      </c>
      <c r="F3" s="33">
        <v>20154901</v>
      </c>
      <c r="G3" s="32" t="s">
        <v>70</v>
      </c>
      <c r="H3" s="35"/>
      <c r="I3" s="35"/>
      <c r="J3" s="30" t="s">
        <v>64</v>
      </c>
      <c r="K3" s="31">
        <v>1</v>
      </c>
      <c r="L3" s="31" t="s">
        <v>56</v>
      </c>
    </row>
    <row r="4" spans="1:21" ht="26.45" customHeight="1" x14ac:dyDescent="0.25">
      <c r="C4" s="33">
        <v>20155258</v>
      </c>
      <c r="D4" s="32" t="s">
        <v>71</v>
      </c>
      <c r="E4" s="34" t="s">
        <v>58</v>
      </c>
      <c r="F4" s="33">
        <v>20155258</v>
      </c>
      <c r="G4" s="32" t="s">
        <v>71</v>
      </c>
      <c r="H4" s="35"/>
      <c r="I4" s="35"/>
      <c r="J4" s="30" t="s">
        <v>65</v>
      </c>
      <c r="K4" s="31">
        <v>1</v>
      </c>
      <c r="L4" s="31" t="s">
        <v>56</v>
      </c>
    </row>
    <row r="5" spans="1:21" ht="26.45" customHeight="1" x14ac:dyDescent="0.25">
      <c r="C5" s="33">
        <v>20155298</v>
      </c>
      <c r="D5" s="32" t="s">
        <v>72</v>
      </c>
      <c r="E5" s="34" t="s">
        <v>59</v>
      </c>
      <c r="F5" s="33">
        <v>20155298</v>
      </c>
      <c r="G5" s="32" t="s">
        <v>72</v>
      </c>
      <c r="H5" s="35"/>
      <c r="I5" s="35"/>
      <c r="J5" s="30" t="s">
        <v>66</v>
      </c>
      <c r="K5" s="31">
        <v>1</v>
      </c>
      <c r="L5" s="31" t="s">
        <v>56</v>
      </c>
    </row>
    <row r="6" spans="1:21" ht="26.45" customHeight="1" x14ac:dyDescent="0.25">
      <c r="C6" s="33">
        <v>20155299</v>
      </c>
      <c r="D6" s="32" t="s">
        <v>73</v>
      </c>
      <c r="E6" s="34" t="s">
        <v>60</v>
      </c>
      <c r="F6" s="33">
        <v>20155299</v>
      </c>
      <c r="G6" s="32" t="s">
        <v>73</v>
      </c>
      <c r="H6" s="35"/>
      <c r="I6" s="35"/>
      <c r="J6" s="30" t="s">
        <v>67</v>
      </c>
      <c r="K6" s="31">
        <v>1</v>
      </c>
      <c r="L6" s="31" t="s">
        <v>56</v>
      </c>
    </row>
  </sheetData>
  <mergeCells count="4">
    <mergeCell ref="J1:L1"/>
    <mergeCell ref="M1:O1"/>
    <mergeCell ref="P1:R1"/>
    <mergeCell ref="S1:U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"/>
  <dimension ref="B9:B12"/>
  <sheetViews>
    <sheetView workbookViewId="0">
      <selection activeCell="G10" sqref="G10"/>
    </sheetView>
  </sheetViews>
  <sheetFormatPr defaultColWidth="10.85546875" defaultRowHeight="15" x14ac:dyDescent="0.25"/>
  <cols>
    <col min="1" max="16384" width="10.85546875" style="8"/>
  </cols>
  <sheetData>
    <row r="9" spans="2:2" ht="22.5" x14ac:dyDescent="0.25">
      <c r="B9" s="7" t="s">
        <v>42</v>
      </c>
    </row>
    <row r="12" spans="2:2" ht="22.5" x14ac:dyDescent="0.25">
      <c r="B12" s="7" t="s">
        <v>43</v>
      </c>
    </row>
  </sheetData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Button 2">
              <controlPr defaultSize="0" print="0" autoFill="0" autoPict="0" macro="[0]!Visualizar_Contenido">
                <anchor moveWithCells="1" sizeWithCells="1">
                  <from>
                    <xdr:col>2</xdr:col>
                    <xdr:colOff>352425</xdr:colOff>
                    <xdr:row>14</xdr:row>
                    <xdr:rowOff>85725</xdr:rowOff>
                  </from>
                  <to>
                    <xdr:col>5</xdr:col>
                    <xdr:colOff>685800</xdr:colOff>
                    <xdr:row>17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2</vt:i4>
      </vt:variant>
      <vt:variant>
        <vt:lpstr>Intervals amb nom</vt:lpstr>
      </vt:variant>
      <vt:variant>
        <vt:i4>1</vt:i4>
      </vt:variant>
    </vt:vector>
  </HeadingPairs>
  <TitlesOfParts>
    <vt:vector size="3" baseType="lpstr">
      <vt:lpstr>Ofertes</vt:lpstr>
      <vt:lpstr>Codi Agrupador</vt:lpstr>
      <vt:lpstr>lista_si_no</vt:lpstr>
    </vt:vector>
  </TitlesOfParts>
  <Company>Casa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Merida Campos, Juan alfonso</cp:lastModifiedBy>
  <dcterms:created xsi:type="dcterms:W3CDTF">2022-10-27T07:46:46Z</dcterms:created>
  <dcterms:modified xsi:type="dcterms:W3CDTF">2025-06-02T11:17:36Z</dcterms:modified>
</cp:coreProperties>
</file>