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Z:\04. Estudis\02. Licitacions\2025\E.25.0230_ICS_Paviments_Bellvitge\PRESENTACIÓ\"/>
    </mc:Choice>
  </mc:AlternateContent>
  <xr:revisionPtr revIDLastSave="0" documentId="13_ncr:1_{82E96C12-134F-42B6-800E-41F1F9077F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erta economica" sheetId="4" r:id="rId1"/>
  </sheets>
  <definedNames>
    <definedName name="_xlnm.Print_Area" localSheetId="0">'Oferta economica'!$A$1:$G$55</definedName>
    <definedName name="_xlnm.Print_Titles" localSheetId="0">'Oferta economica'!$1:$8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4" l="1"/>
  <c r="G46" i="4"/>
  <c r="G44" i="4"/>
  <c r="G42" i="4"/>
  <c r="G40" i="4"/>
  <c r="G38" i="4"/>
  <c r="G36" i="4"/>
  <c r="G32" i="4"/>
  <c r="G30" i="4"/>
  <c r="G28" i="4"/>
  <c r="G26" i="4"/>
  <c r="G24" i="4"/>
  <c r="G22" i="4"/>
  <c r="G20" i="4"/>
  <c r="G18" i="4"/>
  <c r="G16" i="4"/>
  <c r="G14" i="4"/>
  <c r="G12" i="4"/>
  <c r="G10" i="4"/>
  <c r="E48" i="4"/>
  <c r="E46" i="4"/>
  <c r="E44" i="4"/>
  <c r="E42" i="4"/>
  <c r="E40" i="4"/>
  <c r="E38" i="4"/>
  <c r="E36" i="4"/>
  <c r="E51" i="4" s="1"/>
  <c r="E32" i="4"/>
  <c r="E30" i="4"/>
  <c r="E28" i="4"/>
  <c r="E26" i="4"/>
  <c r="E24" i="4"/>
  <c r="E22" i="4"/>
  <c r="E20" i="4"/>
  <c r="E18" i="4"/>
  <c r="E16" i="4"/>
  <c r="E14" i="4"/>
  <c r="E12" i="4"/>
  <c r="E10" i="4"/>
  <c r="E34" i="4" s="1"/>
  <c r="G51" i="4" l="1"/>
  <c r="G34" i="4"/>
  <c r="E53" i="4"/>
  <c r="E54" i="4" s="1"/>
  <c r="E55" i="4" s="1"/>
  <c r="G53" i="4" l="1"/>
  <c r="G54" i="4" s="1"/>
  <c r="G55" i="4" s="1"/>
</calcChain>
</file>

<file path=xl/sharedStrings.xml><?xml version="1.0" encoding="utf-8"?>
<sst xmlns="http://schemas.openxmlformats.org/spreadsheetml/2006/main" count="75" uniqueCount="52">
  <si>
    <t>Ud</t>
  </si>
  <si>
    <t>Descripció</t>
  </si>
  <si>
    <t>Amidament</t>
  </si>
  <si>
    <t>Preu unitari màxim</t>
  </si>
  <si>
    <t>Preu total</t>
  </si>
  <si>
    <t>preu unitari ofertat sense IVA</t>
  </si>
  <si>
    <t>import total ofertat sense IVA</t>
  </si>
  <si>
    <t>CAPITOL 1.  REPARACIÓ PAVIMENT VESTIBUL ENTRADA CORE I MICROBIOLOGIA</t>
  </si>
  <si>
    <t>ut</t>
  </si>
  <si>
    <t>MESURES NOSOCOMIALS</t>
  </si>
  <si>
    <t>Proteccions nosocomials segons requeriments del departament de medicina preventiva de l'Hospital, Estructures auxiliars, proteccions i mitjans auxiliars d’elevació i evacuació, feines, proteccions, neteja contínua de les zones de pas i/o acopi. Tot acabat i preparat per iniciar actuacions.</t>
  </si>
  <si>
    <r>
      <t>m</t>
    </r>
    <r>
      <rPr>
        <vertAlign val="superscript"/>
        <sz val="11"/>
        <rFont val="Calibri"/>
        <family val="2"/>
        <scheme val="minor"/>
      </rPr>
      <t>2</t>
    </r>
  </si>
  <si>
    <t>DESMUNTATGE HPL</t>
  </si>
  <si>
    <t>Desmuntatge de HPL amb protecció de parets a mijta alttura, desmuntatge llistons de subjecció i reparació de parets per rebre el policarbonat. Incòs gestió de residus.</t>
  </si>
  <si>
    <t>ml</t>
  </si>
  <si>
    <t>DESMUNTATGE SÒCOL</t>
  </si>
  <si>
    <t>Desmuntatge sòcol de fusta. Inclòs gestió de residus.</t>
  </si>
  <si>
    <t>REVESTIMENT DE POLICARBONAT PROTECTWALL</t>
  </si>
  <si>
    <t>Subminisitrament i col·locació revestiment de policarbonat, marca PROTECTWALL, fins a una altura de 1,10m, inclòs base de suport i segellat juntes</t>
  </si>
  <si>
    <t>ADEQUACIÓ NIVELL PAVIMENT</t>
  </si>
  <si>
    <t>Adequació de paviment existent amb rebaixament de la zona amb desnivell, unificació nivell paviment i reparació amb morter autonivellant tipus Ardez AF145</t>
  </si>
  <si>
    <t>LÀMINA ANTIHUMITATS</t>
  </si>
  <si>
    <t>Subministrament i col·locació làmina antihumitat tipus Tarkolay de Tarkett, gruix de 1,1 mm</t>
  </si>
  <si>
    <t>PAVIMENT VINILIC</t>
  </si>
  <si>
    <t>Subministrament i col·locació paviment vinílic Tarkett GRANIT Ref 21 142 234 Wharm Light Grey, encolat amb adhesiu de dispersió aquosa Ardex AF145, a bandes rectes seguint sistema Colober</t>
  </si>
  <si>
    <t>PLETINES PORTES</t>
  </si>
  <si>
    <t>Subministrament i col·locació pletines pasos portes</t>
  </si>
  <si>
    <t>SÒCOL</t>
  </si>
  <si>
    <t>Subministrament i col·locació sòcol alumini recte de gruix 6x1cm</t>
  </si>
  <si>
    <t>REPASSOS GUIX</t>
  </si>
  <si>
    <t>Repassos de guix de prèviament a la col·locació de sòcol</t>
  </si>
  <si>
    <t>ADEQUACIÓ ALTURES PORTES</t>
  </si>
  <si>
    <t>Adequació i modifiació altura de portes, ajustant les fulles que permet el marc, 2 fulles batents i 2 corredisses.</t>
  </si>
  <si>
    <t>PINTURA PARAMENTS VERTICALS</t>
  </si>
  <si>
    <t>Pintat paraments verticals, previ escatat i sanejament de parets, amb una mà d'imprimació i 2 mans d'acabats amb pintura d'aigua, color blanc.</t>
  </si>
  <si>
    <t>TOTAL CAPITOL 1</t>
  </si>
  <si>
    <t>CAPITOL 2. REPARACIÓ PAVIMENT PASSADISSOS I DESPATXOS VALIDACIÓ</t>
  </si>
  <si>
    <t>PA</t>
  </si>
  <si>
    <t>SANEJAMENT I REPARACIÓ ESQUERDES</t>
  </si>
  <si>
    <t>Sanejament i reparació de totes les esquerdes existents amb Ardex AF145, previ a la col·locació de Tarkett</t>
  </si>
  <si>
    <t xml:space="preserve">Subministrament i col·locació de làmina antihumitat tipus Tarkolay de Tarkett, gruix de 1,1mm </t>
  </si>
  <si>
    <t>Adequació i modifiació altura de portes, ajustant les fulles que permet el marc.</t>
  </si>
  <si>
    <t>REPASSOS PINTURA</t>
  </si>
  <si>
    <t>Repassos pintat paraments verticals, amb una mà d'imprimació i 2 mans d'acabats amb pintura d'aigua, color blanc.</t>
  </si>
  <si>
    <t>TOTAL CAPITOL 2</t>
  </si>
  <si>
    <t>TOTAL</t>
  </si>
  <si>
    <t>IVA 21%</t>
  </si>
  <si>
    <t>TOTAL AMB IVA</t>
  </si>
  <si>
    <t>NOM I CIF EMPRESA</t>
  </si>
  <si>
    <t>* EMPLENAR EXCLUSIVAMENT ELS APARTATS EN GROC I LA RESTA S'OMPLIRAN AUTOMÀTICAMENT</t>
  </si>
  <si>
    <t xml:space="preserve">CSE/AH02/1101433248/25/PS </t>
  </si>
  <si>
    <t>PT 006-Reparació del paviment de resines i parets de fenòlic en diferents àmbits del laboratori territorial metropolità Sud, de l’Hospital Universitari de Bellvitge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</si>
</sst>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Helvetica Light*"/>
    </font>
    <font>
      <sz val="8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8"/>
      <color theme="1"/>
      <name val="Calibri"/>
      <family val="2"/>
    </font>
    <font>
      <sz val="8"/>
      <name val="Calibri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4" fontId="0" fillId="0" borderId="0" xfId="0" applyNumberFormat="1"/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3" fillId="0" borderId="1" xfId="0" applyFont="1" applyBorder="1" applyAlignment="1">
      <alignment horizontal="justify" vertical="center" wrapText="1"/>
    </xf>
    <xf numFmtId="0" fontId="7" fillId="0" borderId="0" xfId="0" applyFont="1"/>
    <xf numFmtId="0" fontId="1" fillId="0" borderId="0" xfId="0" applyFont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8" fillId="0" borderId="1" xfId="0" applyFont="1" applyBorder="1"/>
    <xf numFmtId="0" fontId="6" fillId="0" borderId="1" xfId="0" applyFont="1" applyBorder="1" applyAlignment="1">
      <alignment vertical="center" wrapText="1"/>
    </xf>
    <xf numFmtId="4" fontId="8" fillId="0" borderId="1" xfId="0" applyNumberFormat="1" applyFont="1" applyBorder="1"/>
    <xf numFmtId="0" fontId="8" fillId="0" borderId="0" xfId="0" applyFont="1"/>
    <xf numFmtId="0" fontId="6" fillId="0" borderId="1" xfId="0" applyFont="1" applyBorder="1" applyAlignment="1">
      <alignment horizontal="justify" vertical="center" wrapText="1"/>
    </xf>
    <xf numFmtId="4" fontId="10" fillId="0" borderId="1" xfId="0" applyNumberFormat="1" applyFont="1" applyBorder="1"/>
    <xf numFmtId="0" fontId="6" fillId="0" borderId="1" xfId="0" applyFont="1" applyBorder="1" applyAlignment="1">
      <alignment horizontal="justify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right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4" fontId="4" fillId="2" borderId="0" xfId="0" applyNumberFormat="1" applyFont="1" applyFill="1" applyAlignment="1">
      <alignment vertical="center" wrapText="1"/>
    </xf>
    <xf numFmtId="44" fontId="8" fillId="0" borderId="1" xfId="1" applyFont="1" applyBorder="1"/>
    <xf numFmtId="44" fontId="1" fillId="0" borderId="1" xfId="1" applyFont="1" applyBorder="1"/>
    <xf numFmtId="0" fontId="13" fillId="0" borderId="0" xfId="0" applyFont="1" applyAlignment="1">
      <alignment vertical="center" wrapText="1"/>
    </xf>
    <xf numFmtId="4" fontId="8" fillId="3" borderId="1" xfId="0" applyNumberFormat="1" applyFont="1" applyFill="1" applyBorder="1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1663700</xdr:colOff>
      <xdr:row>2</xdr:row>
      <xdr:rowOff>96520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E0EF4B79-DB61-403D-9C8D-08CB3E6D499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425700" cy="2870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tabSelected="1" view="pageBreakPreview" topLeftCell="A27" zoomScaleNormal="100" zoomScaleSheetLayoutView="100" workbookViewId="0">
      <selection activeCell="F56" sqref="F56"/>
    </sheetView>
  </sheetViews>
  <sheetFormatPr baseColWidth="10" defaultColWidth="11.42578125" defaultRowHeight="15"/>
  <cols>
    <col min="2" max="2" width="55.5703125" customWidth="1"/>
    <col min="3" max="3" width="9.140625"/>
    <col min="4" max="4" width="26.5703125" style="2" customWidth="1"/>
    <col min="5" max="5" width="12.28515625" style="2" customWidth="1"/>
    <col min="6" max="6" width="27.28515625" bestFit="1" customWidth="1"/>
    <col min="7" max="7" width="27.42578125" bestFit="1" customWidth="1"/>
  </cols>
  <sheetData>
    <row r="1" spans="1:7">
      <c r="F1" s="2"/>
      <c r="G1" s="2"/>
    </row>
    <row r="2" spans="1:7">
      <c r="F2" s="2"/>
      <c r="G2" s="2"/>
    </row>
    <row r="3" spans="1:7">
      <c r="B3" s="1"/>
      <c r="F3" s="2"/>
      <c r="G3" s="2"/>
    </row>
    <row r="4" spans="1:7">
      <c r="A4" s="12" t="s">
        <v>50</v>
      </c>
      <c r="B4" s="1"/>
      <c r="F4" s="2"/>
      <c r="G4" s="2"/>
    </row>
    <row r="5" spans="1:7">
      <c r="A5" s="11" t="s">
        <v>51</v>
      </c>
      <c r="F5" s="2"/>
      <c r="G5" s="2"/>
    </row>
    <row r="6" spans="1:7" s="12" customFormat="1" ht="39" customHeight="1">
      <c r="A6" s="31" t="s">
        <v>48</v>
      </c>
      <c r="B6" s="33"/>
      <c r="C6" s="33"/>
      <c r="D6" s="33"/>
      <c r="E6" s="34" t="s">
        <v>49</v>
      </c>
      <c r="F6" s="34"/>
      <c r="G6" s="34"/>
    </row>
    <row r="7" spans="1:7">
      <c r="F7" s="2"/>
      <c r="G7" s="2"/>
    </row>
    <row r="8" spans="1:7" s="4" customFormat="1">
      <c r="A8" s="5" t="s">
        <v>0</v>
      </c>
      <c r="B8" s="5" t="s">
        <v>1</v>
      </c>
      <c r="C8" s="5" t="s">
        <v>2</v>
      </c>
      <c r="D8" s="28" t="s">
        <v>3</v>
      </c>
      <c r="E8" s="6" t="s">
        <v>4</v>
      </c>
      <c r="F8" s="6" t="s">
        <v>5</v>
      </c>
      <c r="G8" s="6" t="s">
        <v>6</v>
      </c>
    </row>
    <row r="9" spans="1:7">
      <c r="A9" s="38" t="s">
        <v>7</v>
      </c>
      <c r="B9" s="39"/>
      <c r="C9" s="39"/>
      <c r="D9" s="39"/>
      <c r="E9" s="40"/>
      <c r="F9" s="23"/>
      <c r="G9" s="24"/>
    </row>
    <row r="10" spans="1:7" s="19" customFormat="1">
      <c r="A10" s="16" t="s">
        <v>8</v>
      </c>
      <c r="B10" s="17" t="s">
        <v>9</v>
      </c>
      <c r="C10" s="16">
        <v>2</v>
      </c>
      <c r="D10" s="29">
        <v>508.97</v>
      </c>
      <c r="E10" s="29">
        <f>D10*C10</f>
        <v>1017.94</v>
      </c>
      <c r="F10" s="32">
        <v>508.97</v>
      </c>
      <c r="G10" s="18">
        <f>F10*C10</f>
        <v>1017.94</v>
      </c>
    </row>
    <row r="11" spans="1:7" s="19" customFormat="1" ht="45">
      <c r="A11" s="16"/>
      <c r="B11" s="20" t="s">
        <v>10</v>
      </c>
      <c r="C11" s="16"/>
      <c r="D11" s="29"/>
      <c r="E11" s="29"/>
      <c r="F11" s="18"/>
      <c r="G11" s="18"/>
    </row>
    <row r="12" spans="1:7" s="19" customFormat="1" ht="17.25">
      <c r="A12" s="16" t="s">
        <v>11</v>
      </c>
      <c r="B12" s="17" t="s">
        <v>12</v>
      </c>
      <c r="C12" s="16">
        <v>35.78</v>
      </c>
      <c r="D12" s="29">
        <v>29.45</v>
      </c>
      <c r="E12" s="29">
        <f t="shared" ref="E12" si="0">D12*C12</f>
        <v>1053.721</v>
      </c>
      <c r="F12" s="32">
        <v>29.45</v>
      </c>
      <c r="G12" s="18">
        <f>F12*C12</f>
        <v>1053.721</v>
      </c>
    </row>
    <row r="13" spans="1:7" s="19" customFormat="1" ht="33.75">
      <c r="A13" s="16"/>
      <c r="B13" s="20" t="s">
        <v>13</v>
      </c>
      <c r="C13" s="16"/>
      <c r="D13" s="29"/>
      <c r="E13" s="29"/>
      <c r="F13" s="18"/>
      <c r="G13" s="18"/>
    </row>
    <row r="14" spans="1:7" s="19" customFormat="1">
      <c r="A14" s="16" t="s">
        <v>14</v>
      </c>
      <c r="B14" s="17" t="s">
        <v>15</v>
      </c>
      <c r="C14" s="16">
        <v>12</v>
      </c>
      <c r="D14" s="29">
        <v>21.21</v>
      </c>
      <c r="E14" s="29">
        <f t="shared" ref="E14" si="1">D14*C14</f>
        <v>254.52</v>
      </c>
      <c r="F14" s="32">
        <v>21.21</v>
      </c>
      <c r="G14" s="18">
        <f>F14*C14</f>
        <v>254.52</v>
      </c>
    </row>
    <row r="15" spans="1:7" s="19" customFormat="1">
      <c r="A15" s="16"/>
      <c r="B15" s="20" t="s">
        <v>16</v>
      </c>
      <c r="C15" s="16"/>
      <c r="D15" s="29"/>
      <c r="E15" s="29"/>
      <c r="F15" s="18"/>
      <c r="G15" s="18"/>
    </row>
    <row r="16" spans="1:7" s="19" customFormat="1">
      <c r="A16" s="16" t="s">
        <v>14</v>
      </c>
      <c r="B16" s="17" t="s">
        <v>17</v>
      </c>
      <c r="C16" s="16">
        <v>49.5</v>
      </c>
      <c r="D16" s="29">
        <v>70.69</v>
      </c>
      <c r="E16" s="29">
        <f t="shared" ref="E16" si="2">D16*C16</f>
        <v>3499.1549999999997</v>
      </c>
      <c r="F16" s="32">
        <v>70.69</v>
      </c>
      <c r="G16" s="18">
        <f>F16*C16</f>
        <v>3499.1549999999997</v>
      </c>
    </row>
    <row r="17" spans="1:7" s="19" customFormat="1" ht="33.75">
      <c r="A17" s="16"/>
      <c r="B17" s="20" t="s">
        <v>18</v>
      </c>
      <c r="C17" s="16"/>
      <c r="D17" s="29"/>
      <c r="E17" s="29"/>
      <c r="F17" s="18"/>
      <c r="G17" s="18"/>
    </row>
    <row r="18" spans="1:7" s="19" customFormat="1">
      <c r="A18" s="16" t="s">
        <v>8</v>
      </c>
      <c r="B18" s="20" t="s">
        <v>19</v>
      </c>
      <c r="C18" s="16">
        <v>1</v>
      </c>
      <c r="D18" s="29">
        <v>975</v>
      </c>
      <c r="E18" s="29">
        <f t="shared" ref="E18" si="3">D18*C18</f>
        <v>975</v>
      </c>
      <c r="F18" s="32">
        <v>975</v>
      </c>
      <c r="G18" s="18">
        <f>F18*C18</f>
        <v>975</v>
      </c>
    </row>
    <row r="19" spans="1:7" s="19" customFormat="1" ht="33.75">
      <c r="A19" s="16"/>
      <c r="B19" s="20" t="s">
        <v>20</v>
      </c>
      <c r="C19" s="16"/>
      <c r="D19" s="29"/>
      <c r="E19" s="29"/>
      <c r="F19" s="18"/>
      <c r="G19" s="18"/>
    </row>
    <row r="20" spans="1:7" s="19" customFormat="1" ht="17.25">
      <c r="A20" s="16" t="s">
        <v>11</v>
      </c>
      <c r="B20" s="20" t="s">
        <v>21</v>
      </c>
      <c r="C20" s="16">
        <v>68.16</v>
      </c>
      <c r="D20" s="29">
        <v>24.5</v>
      </c>
      <c r="E20" s="29">
        <f>D20*C20</f>
        <v>1669.9199999999998</v>
      </c>
      <c r="F20" s="32">
        <v>24.5</v>
      </c>
      <c r="G20" s="18">
        <f>F20*C20</f>
        <v>1669.9199999999998</v>
      </c>
    </row>
    <row r="21" spans="1:7" s="19" customFormat="1" ht="30.75" customHeight="1">
      <c r="A21" s="16"/>
      <c r="B21" s="20" t="s">
        <v>22</v>
      </c>
      <c r="C21" s="16"/>
      <c r="D21" s="29"/>
      <c r="E21" s="29"/>
      <c r="F21" s="18"/>
      <c r="G21" s="18"/>
    </row>
    <row r="22" spans="1:7" s="19" customFormat="1" ht="17.25">
      <c r="A22" s="16" t="s">
        <v>11</v>
      </c>
      <c r="B22" s="20" t="s">
        <v>23</v>
      </c>
      <c r="C22" s="16">
        <v>68.16</v>
      </c>
      <c r="D22" s="29">
        <v>81.5</v>
      </c>
      <c r="E22" s="29">
        <f>D22*C22</f>
        <v>5555.04</v>
      </c>
      <c r="F22" s="32">
        <v>81.5</v>
      </c>
      <c r="G22" s="18">
        <f>F22*C22</f>
        <v>5555.04</v>
      </c>
    </row>
    <row r="23" spans="1:7" s="19" customFormat="1" ht="33.75">
      <c r="A23" s="16"/>
      <c r="B23" s="20" t="s">
        <v>24</v>
      </c>
      <c r="C23" s="16"/>
      <c r="D23" s="29"/>
      <c r="E23" s="29"/>
      <c r="F23" s="18"/>
      <c r="G23" s="18"/>
    </row>
    <row r="24" spans="1:7" s="19" customFormat="1">
      <c r="A24" s="16" t="s">
        <v>8</v>
      </c>
      <c r="B24" s="20" t="s">
        <v>25</v>
      </c>
      <c r="C24" s="16">
        <v>13</v>
      </c>
      <c r="D24" s="29">
        <v>45.65</v>
      </c>
      <c r="E24" s="29">
        <f>D24*C24</f>
        <v>593.44999999999993</v>
      </c>
      <c r="F24" s="32">
        <v>45.65</v>
      </c>
      <c r="G24" s="18">
        <f>F24*C24</f>
        <v>593.44999999999993</v>
      </c>
    </row>
    <row r="25" spans="1:7" s="19" customFormat="1">
      <c r="A25" s="16"/>
      <c r="B25" s="20" t="s">
        <v>26</v>
      </c>
      <c r="C25" s="16"/>
      <c r="D25" s="29"/>
      <c r="E25" s="29"/>
      <c r="F25" s="18"/>
      <c r="G25" s="18"/>
    </row>
    <row r="26" spans="1:7" s="19" customFormat="1">
      <c r="A26" s="16" t="s">
        <v>14</v>
      </c>
      <c r="B26" s="20" t="s">
        <v>27</v>
      </c>
      <c r="C26" s="16">
        <v>45</v>
      </c>
      <c r="D26" s="29">
        <v>22.61</v>
      </c>
      <c r="E26" s="29">
        <f>D26*C26</f>
        <v>1017.4499999999999</v>
      </c>
      <c r="F26" s="32">
        <v>22.61</v>
      </c>
      <c r="G26" s="18">
        <f>F26*C26</f>
        <v>1017.4499999999999</v>
      </c>
    </row>
    <row r="27" spans="1:7" s="19" customFormat="1">
      <c r="A27" s="16"/>
      <c r="B27" s="20" t="s">
        <v>28</v>
      </c>
      <c r="C27" s="16"/>
      <c r="D27" s="29"/>
      <c r="E27" s="29"/>
      <c r="F27" s="18"/>
      <c r="G27" s="18"/>
    </row>
    <row r="28" spans="1:7" s="19" customFormat="1">
      <c r="A28" s="16" t="s">
        <v>14</v>
      </c>
      <c r="B28" s="20" t="s">
        <v>29</v>
      </c>
      <c r="C28" s="16">
        <v>45</v>
      </c>
      <c r="D28" s="29">
        <v>21.21</v>
      </c>
      <c r="E28" s="29">
        <f>D28*C28</f>
        <v>954.45</v>
      </c>
      <c r="F28" s="32">
        <v>21.21</v>
      </c>
      <c r="G28" s="18">
        <f>F28*C28</f>
        <v>954.45</v>
      </c>
    </row>
    <row r="29" spans="1:7" s="19" customFormat="1">
      <c r="A29" s="16"/>
      <c r="B29" s="20" t="s">
        <v>30</v>
      </c>
      <c r="C29" s="16"/>
      <c r="D29" s="29"/>
      <c r="E29" s="29"/>
      <c r="F29" s="18"/>
      <c r="G29" s="18"/>
    </row>
    <row r="30" spans="1:7" s="19" customFormat="1">
      <c r="A30" s="16" t="s">
        <v>8</v>
      </c>
      <c r="B30" s="20" t="s">
        <v>31</v>
      </c>
      <c r="C30" s="16">
        <v>4</v>
      </c>
      <c r="D30" s="29">
        <v>113.1</v>
      </c>
      <c r="E30" s="29">
        <f t="shared" ref="E30" si="4">D30*C30</f>
        <v>452.4</v>
      </c>
      <c r="F30" s="32">
        <v>113.1</v>
      </c>
      <c r="G30" s="18">
        <f>F30*C30</f>
        <v>452.4</v>
      </c>
    </row>
    <row r="31" spans="1:7" s="19" customFormat="1" ht="22.5">
      <c r="A31" s="16"/>
      <c r="B31" s="20" t="s">
        <v>32</v>
      </c>
      <c r="C31" s="16"/>
      <c r="D31" s="29"/>
      <c r="E31" s="29"/>
      <c r="F31" s="18"/>
      <c r="G31" s="18"/>
    </row>
    <row r="32" spans="1:7" s="19" customFormat="1" ht="17.25">
      <c r="A32" s="16" t="s">
        <v>11</v>
      </c>
      <c r="B32" s="20" t="s">
        <v>33</v>
      </c>
      <c r="C32" s="16">
        <v>75</v>
      </c>
      <c r="D32" s="29">
        <v>10.6</v>
      </c>
      <c r="E32" s="29">
        <f>D32*C32</f>
        <v>795</v>
      </c>
      <c r="F32" s="32">
        <v>10.6</v>
      </c>
      <c r="G32" s="18">
        <f>F32*C32</f>
        <v>795</v>
      </c>
    </row>
    <row r="33" spans="1:7" s="19" customFormat="1" ht="22.5">
      <c r="A33" s="16"/>
      <c r="B33" s="20" t="s">
        <v>34</v>
      </c>
      <c r="C33" s="16"/>
      <c r="D33" s="18"/>
      <c r="E33" s="18"/>
      <c r="F33" s="18"/>
      <c r="G33" s="18"/>
    </row>
    <row r="34" spans="1:7" s="19" customFormat="1">
      <c r="A34" s="41" t="s">
        <v>35</v>
      </c>
      <c r="B34" s="42"/>
      <c r="C34" s="42"/>
      <c r="D34" s="43"/>
      <c r="E34" s="21">
        <f>SUM(E9:E33)</f>
        <v>17838.046000000002</v>
      </c>
      <c r="F34" s="25"/>
      <c r="G34" s="21">
        <f>SUM(G9:G33)</f>
        <v>17838.046000000002</v>
      </c>
    </row>
    <row r="35" spans="1:7" s="19" customFormat="1">
      <c r="A35" s="44" t="s">
        <v>36</v>
      </c>
      <c r="B35" s="45"/>
      <c r="C35" s="45"/>
      <c r="D35" s="45"/>
      <c r="E35" s="46"/>
      <c r="F35" s="26"/>
      <c r="G35" s="27"/>
    </row>
    <row r="36" spans="1:7" s="19" customFormat="1">
      <c r="A36" s="16" t="s">
        <v>8</v>
      </c>
      <c r="B36" s="17" t="s">
        <v>9</v>
      </c>
      <c r="C36" s="16">
        <v>2</v>
      </c>
      <c r="D36" s="29">
        <v>508.97</v>
      </c>
      <c r="E36" s="29">
        <f>D36*C36</f>
        <v>1017.94</v>
      </c>
      <c r="F36" s="32">
        <v>508.97</v>
      </c>
      <c r="G36" s="18">
        <f>F36*C36</f>
        <v>1017.94</v>
      </c>
    </row>
    <row r="37" spans="1:7" s="19" customFormat="1" ht="45">
      <c r="A37" s="16"/>
      <c r="B37" s="20" t="s">
        <v>10</v>
      </c>
      <c r="C37" s="16"/>
      <c r="D37" s="29"/>
      <c r="E37" s="29"/>
      <c r="F37" s="18"/>
      <c r="G37" s="18"/>
    </row>
    <row r="38" spans="1:7" s="19" customFormat="1">
      <c r="A38" s="16" t="s">
        <v>37</v>
      </c>
      <c r="B38" s="17" t="s">
        <v>38</v>
      </c>
      <c r="C38" s="16">
        <v>1</v>
      </c>
      <c r="D38" s="29">
        <v>1255.3499999999999</v>
      </c>
      <c r="E38" s="29">
        <f t="shared" ref="E38:E42" si="5">D38*C38</f>
        <v>1255.3499999999999</v>
      </c>
      <c r="F38" s="32">
        <v>1255.3499999999999</v>
      </c>
      <c r="G38" s="18">
        <f>F38*C38</f>
        <v>1255.3499999999999</v>
      </c>
    </row>
    <row r="39" spans="1:7" s="19" customFormat="1" ht="22.5">
      <c r="A39" s="16"/>
      <c r="B39" s="20" t="s">
        <v>39</v>
      </c>
      <c r="C39" s="16"/>
      <c r="D39" s="29"/>
      <c r="E39" s="29"/>
      <c r="F39" s="18"/>
      <c r="G39" s="18"/>
    </row>
    <row r="40" spans="1:7" s="19" customFormat="1" ht="17.25">
      <c r="A40" s="16" t="s">
        <v>11</v>
      </c>
      <c r="B40" s="17" t="s">
        <v>21</v>
      </c>
      <c r="C40" s="16">
        <v>191.2</v>
      </c>
      <c r="D40" s="29">
        <v>24.5</v>
      </c>
      <c r="E40" s="29">
        <f>D40*C40</f>
        <v>4684.3999999999996</v>
      </c>
      <c r="F40" s="32">
        <v>24.5</v>
      </c>
      <c r="G40" s="18">
        <f>F40*C40</f>
        <v>4684.3999999999996</v>
      </c>
    </row>
    <row r="41" spans="1:7" s="19" customFormat="1" ht="22.5">
      <c r="A41" s="16"/>
      <c r="B41" s="20" t="s">
        <v>40</v>
      </c>
      <c r="C41" s="16"/>
      <c r="D41" s="29"/>
      <c r="E41" s="29"/>
      <c r="F41" s="18"/>
      <c r="G41" s="18"/>
    </row>
    <row r="42" spans="1:7" s="19" customFormat="1" ht="17.25">
      <c r="A42" s="16" t="s">
        <v>11</v>
      </c>
      <c r="B42" s="20" t="s">
        <v>23</v>
      </c>
      <c r="C42" s="16">
        <v>191.2</v>
      </c>
      <c r="D42" s="29">
        <v>81.5</v>
      </c>
      <c r="E42" s="29">
        <f t="shared" si="5"/>
        <v>15582.8</v>
      </c>
      <c r="F42" s="32">
        <v>81.5</v>
      </c>
      <c r="G42" s="18">
        <f>F42*C42</f>
        <v>15582.8</v>
      </c>
    </row>
    <row r="43" spans="1:7" s="19" customFormat="1" ht="33.75">
      <c r="A43" s="16"/>
      <c r="B43" s="20" t="s">
        <v>24</v>
      </c>
      <c r="C43" s="16"/>
      <c r="D43" s="29"/>
      <c r="E43" s="29"/>
      <c r="F43" s="18"/>
      <c r="G43" s="18"/>
    </row>
    <row r="44" spans="1:7" s="19" customFormat="1">
      <c r="A44" s="16" t="s">
        <v>8</v>
      </c>
      <c r="B44" s="20" t="s">
        <v>25</v>
      </c>
      <c r="C44" s="16">
        <v>12</v>
      </c>
      <c r="D44" s="29">
        <v>45.65</v>
      </c>
      <c r="E44" s="29">
        <f>D44*C44</f>
        <v>547.79999999999995</v>
      </c>
      <c r="F44" s="32">
        <v>45.65</v>
      </c>
      <c r="G44" s="18">
        <f>F44*C44</f>
        <v>547.79999999999995</v>
      </c>
    </row>
    <row r="45" spans="1:7" s="19" customFormat="1">
      <c r="A45" s="16"/>
      <c r="B45" s="20" t="s">
        <v>26</v>
      </c>
      <c r="C45" s="16"/>
      <c r="D45" s="29"/>
      <c r="E45" s="29"/>
      <c r="F45" s="18"/>
      <c r="G45" s="18"/>
    </row>
    <row r="46" spans="1:7" s="19" customFormat="1">
      <c r="A46" s="16" t="s">
        <v>37</v>
      </c>
      <c r="B46" s="20" t="s">
        <v>31</v>
      </c>
      <c r="C46" s="16">
        <v>1</v>
      </c>
      <c r="D46" s="29">
        <v>230.35</v>
      </c>
      <c r="E46" s="29">
        <f t="shared" ref="E46" si="6">D46*C46</f>
        <v>230.35</v>
      </c>
      <c r="F46" s="32">
        <v>230.35</v>
      </c>
      <c r="G46" s="18">
        <f>F46*C46</f>
        <v>230.35</v>
      </c>
    </row>
    <row r="47" spans="1:7" s="19" customFormat="1">
      <c r="A47" s="16"/>
      <c r="B47" s="22" t="s">
        <v>41</v>
      </c>
      <c r="C47" s="16"/>
      <c r="D47" s="29"/>
      <c r="E47" s="29"/>
      <c r="F47" s="18"/>
      <c r="G47" s="18"/>
    </row>
    <row r="48" spans="1:7" s="19" customFormat="1">
      <c r="A48" s="16" t="s">
        <v>37</v>
      </c>
      <c r="B48" s="20" t="s">
        <v>42</v>
      </c>
      <c r="C48" s="16">
        <v>1</v>
      </c>
      <c r="D48" s="29">
        <v>150</v>
      </c>
      <c r="E48" s="29">
        <f>D48*C48</f>
        <v>150</v>
      </c>
      <c r="F48" s="32">
        <v>150</v>
      </c>
      <c r="G48" s="18">
        <f>F48*C48</f>
        <v>150</v>
      </c>
    </row>
    <row r="49" spans="1:7" s="19" customFormat="1" ht="22.5">
      <c r="A49" s="16"/>
      <c r="B49" s="20" t="s">
        <v>43</v>
      </c>
      <c r="C49" s="16"/>
      <c r="D49" s="29"/>
      <c r="E49" s="29"/>
      <c r="F49" s="18"/>
      <c r="G49" s="18"/>
    </row>
    <row r="50" spans="1:7">
      <c r="A50" s="7"/>
      <c r="B50" s="10"/>
      <c r="C50" s="7"/>
      <c r="D50" s="8"/>
      <c r="E50" s="8"/>
      <c r="F50" s="8"/>
      <c r="G50" s="8"/>
    </row>
    <row r="51" spans="1:7">
      <c r="A51" s="35" t="s">
        <v>44</v>
      </c>
      <c r="B51" s="36"/>
      <c r="C51" s="36"/>
      <c r="D51" s="37"/>
      <c r="E51" s="30">
        <f>SUM(E36:E50)</f>
        <v>23468.639999999996</v>
      </c>
      <c r="F51" s="15"/>
      <c r="G51" s="9">
        <f>SUM(G36:G50)</f>
        <v>23468.639999999996</v>
      </c>
    </row>
    <row r="52" spans="1:7">
      <c r="A52" s="13"/>
      <c r="B52" s="14"/>
      <c r="C52" s="14"/>
      <c r="D52" s="15"/>
      <c r="E52" s="30"/>
      <c r="F52" s="15"/>
      <c r="G52" s="9"/>
    </row>
    <row r="53" spans="1:7">
      <c r="A53" s="35" t="s">
        <v>45</v>
      </c>
      <c r="B53" s="36"/>
      <c r="C53" s="36"/>
      <c r="D53" s="37"/>
      <c r="E53" s="30">
        <f>E51+E34</f>
        <v>41306.686000000002</v>
      </c>
      <c r="F53" s="15"/>
      <c r="G53" s="9">
        <f>G51+G34</f>
        <v>41306.686000000002</v>
      </c>
    </row>
    <row r="54" spans="1:7">
      <c r="A54" s="35" t="s">
        <v>46</v>
      </c>
      <c r="B54" s="36"/>
      <c r="C54" s="36"/>
      <c r="D54" s="37"/>
      <c r="E54" s="30">
        <f>E53*0.21</f>
        <v>8674.4040600000008</v>
      </c>
      <c r="F54" s="15"/>
      <c r="G54" s="9">
        <f>G53*0.21</f>
        <v>8674.4040600000008</v>
      </c>
    </row>
    <row r="55" spans="1:7">
      <c r="A55" s="35" t="s">
        <v>47</v>
      </c>
      <c r="B55" s="36"/>
      <c r="C55" s="36"/>
      <c r="D55" s="37"/>
      <c r="E55" s="30">
        <f>E54+E53</f>
        <v>49981.090060000002</v>
      </c>
      <c r="F55" s="15"/>
      <c r="G55" s="9">
        <f>G54+G53</f>
        <v>49981.090060000002</v>
      </c>
    </row>
    <row r="56" spans="1:7">
      <c r="F56" s="2"/>
      <c r="G56" s="2"/>
    </row>
    <row r="57" spans="1:7">
      <c r="E57" s="3"/>
      <c r="F57" s="2"/>
      <c r="G57" s="3"/>
    </row>
    <row r="58" spans="1:7">
      <c r="F58" s="2"/>
      <c r="G58" s="2"/>
    </row>
    <row r="59" spans="1:7">
      <c r="E59" s="3"/>
      <c r="F59" s="2"/>
      <c r="G59" s="3"/>
    </row>
  </sheetData>
  <sheetProtection algorithmName="SHA-512" hashValue="wDcGPDZ9bvSpwPMZaUTCwk+utcM1HIDXQaZCLCu88fgxNvPWeDHSXkEGMwGlWj4xK0YrTAAGBbUw0acApibq8g==" saltValue="c1VCj//4vbA1UuseUFnGCw==" spinCount="100000" sheet="1" objects="1" scenarios="1"/>
  <mergeCells count="9">
    <mergeCell ref="B6:D6"/>
    <mergeCell ref="E6:G6"/>
    <mergeCell ref="A55:D55"/>
    <mergeCell ref="A9:E9"/>
    <mergeCell ref="A34:D34"/>
    <mergeCell ref="A35:E35"/>
    <mergeCell ref="A51:D51"/>
    <mergeCell ref="A53:D53"/>
    <mergeCell ref="A54:D5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AF3FDF25B90C4AB8B49CDE89D97260" ma:contentTypeVersion="18" ma:contentTypeDescription="Crea un document nou" ma:contentTypeScope="" ma:versionID="a4f09ceebf364f3f7405f25573e8a57f">
  <xsd:schema xmlns:xsd="http://www.w3.org/2001/XMLSchema" xmlns:xs="http://www.w3.org/2001/XMLSchema" xmlns:p="http://schemas.microsoft.com/office/2006/metadata/properties" xmlns:ns2="6a9906d8-7354-4b2d-a694-b1e5ee9da8e0" xmlns:ns3="e0ed6653-2567-4b65-ac99-fef63f114098" targetNamespace="http://schemas.microsoft.com/office/2006/metadata/properties" ma:root="true" ma:fieldsID="bb41cb22061f5bb574ce810ec3fc9425" ns2:_="" ns3:_="">
    <xsd:import namespace="6a9906d8-7354-4b2d-a694-b1e5ee9da8e0"/>
    <xsd:import namespace="e0ed6653-2567-4b65-ac99-fef63f1140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revision" minOccurs="0"/>
                <xsd:element ref="ns2:ObservacionsCAD" minOccurs="0"/>
                <xsd:element ref="ns2:observacionsSUM" minOccurs="0"/>
                <xsd:element ref="ns2:T_x00e8_cnic_x002f_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906d8-7354-4b2d-a694-b1e5ee9da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revision" ma:index="21" nillable="true" ma:displayName="revision" ma:format="Dropdown" ma:internalName="revision">
      <xsd:simpleType>
        <xsd:restriction base="dms:Text">
          <xsd:maxLength value="255"/>
        </xsd:restriction>
      </xsd:simpleType>
    </xsd:element>
    <xsd:element name="ObservacionsCAD" ma:index="22" nillable="true" ma:displayName="Observacions CAD" ma:format="Dropdown" ma:internalName="ObservacionsCAD">
      <xsd:simpleType>
        <xsd:restriction base="dms:Note">
          <xsd:maxLength value="255"/>
        </xsd:restriction>
      </xsd:simpleType>
    </xsd:element>
    <xsd:element name="observacionsSUM" ma:index="23" nillable="true" ma:displayName="observacions SERVEI PROMOTOR" ma:description="Necessitem que ens valideu aquest plec que es el primer que faig. De serveis CAP II.  A aquest plec li afegirem un estat d'amidaments amb quantitats i preus." ma:format="Dropdown" ma:internalName="observacionsSUM">
      <xsd:simpleType>
        <xsd:restriction base="dms:Text">
          <xsd:maxLength value="255"/>
        </xsd:restriction>
      </xsd:simpleType>
    </xsd:element>
    <xsd:element name="T_x00e8_cnic_x002f_a" ma:index="24" nillable="true" ma:displayName="Tècnic/a" ma:description="Persona que inicia l'expedient" ma:format="Dropdown" ma:list="UserInfo" ma:SharePointGroup="0" ma:internalName="T_x00e8_cnic_x002f_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d6653-2567-4b65-ac99-fef63f11409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88673f0-37a7-420b-a58f-167b269443b9}" ma:internalName="TaxCatchAll" ma:showField="CatchAllData" ma:web="e0ed6653-2567-4b65-ac99-fef63f1140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onsCAD xmlns="6a9906d8-7354-4b2d-a694-b1e5ee9da8e0">Helena, valida que la oferta economica sigui ok</ObservacionsCAD>
    <observacionsSUM xmlns="6a9906d8-7354-4b2d-a694-b1e5ee9da8e0">@Alfons, he corregit algunes fòrmules i penso que ja està.</observacionsSUM>
    <revision xmlns="6a9906d8-7354-4b2d-a694-b1e5ee9da8e0" xsi:nil="true"/>
    <T_x00e8_cnic_x002f_a xmlns="6a9906d8-7354-4b2d-a694-b1e5ee9da8e0">
      <UserInfo>
        <DisplayName/>
        <AccountId xsi:nil="true"/>
        <AccountType/>
      </UserInfo>
    </T_x00e8_cnic_x002f_a>
    <lcf76f155ced4ddcb4097134ff3c332f xmlns="6a9906d8-7354-4b2d-a694-b1e5ee9da8e0">
      <Terms xmlns="http://schemas.microsoft.com/office/infopath/2007/PartnerControls"/>
    </lcf76f155ced4ddcb4097134ff3c332f>
    <TaxCatchAll xmlns="e0ed6653-2567-4b65-ac99-fef63f11409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6C6A38-A3F2-4B61-B34E-67708FB9EC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9906d8-7354-4b2d-a694-b1e5ee9da8e0"/>
    <ds:schemaRef ds:uri="e0ed6653-2567-4b65-ac99-fef63f1140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41FEC3-E33E-47EC-BA76-C42418B96725}">
  <ds:schemaRefs>
    <ds:schemaRef ds:uri="http://schemas.microsoft.com/office/2006/metadata/properties"/>
    <ds:schemaRef ds:uri="http://schemas.microsoft.com/office/infopath/2007/PartnerControls"/>
    <ds:schemaRef ds:uri="6a9906d8-7354-4b2d-a694-b1e5ee9da8e0"/>
    <ds:schemaRef ds:uri="e0ed6653-2567-4b65-ac99-fef63f114098"/>
  </ds:schemaRefs>
</ds:datastoreItem>
</file>

<file path=customXml/itemProps3.xml><?xml version="1.0" encoding="utf-8"?>
<ds:datastoreItem xmlns:ds="http://schemas.openxmlformats.org/officeDocument/2006/customXml" ds:itemID="{8D97B931-104A-4747-A060-6A9FA572A0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Oferta economica</vt:lpstr>
      <vt:lpstr>'Oferta economica'!Área_de_impresión</vt:lpstr>
      <vt:lpstr>'Oferta economica'!Títulos_a_imprimir</vt:lpstr>
    </vt:vector>
  </TitlesOfParts>
  <Manager/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43396566M</dc:creator>
  <cp:keywords/>
  <dc:description/>
  <cp:lastModifiedBy>Joan Alfons Poch</cp:lastModifiedBy>
  <cp:revision/>
  <dcterms:created xsi:type="dcterms:W3CDTF">2023-07-24T07:28:34Z</dcterms:created>
  <dcterms:modified xsi:type="dcterms:W3CDTF">2025-06-02T10:18:04Z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0x010100E5AF3FDF25B90C4AB8B49CDE89D97260</vt:lpwstr>
  </property>
  <property fmtid="{D5CDD505-2E9C-101B-9397-08002B2CF9AE}" pid="3" name="MediaServiceImageTags">
    <vt:lpwstr/>
  </property>
</Properties>
</file>