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mbperfils.xarxa.interna\documents\UM10703\Desktop\Licitació\16090274 - Remodelació\"/>
    </mc:Choice>
  </mc:AlternateContent>
  <xr:revisionPtr revIDLastSave="0" documentId="8_{F94C7198-2811-4EBC-975D-D022A0FE0066}" xr6:coauthVersionLast="47" xr6:coauthVersionMax="47" xr10:uidLastSave="{00000000-0000-0000-0000-000000000000}"/>
  <bookViews>
    <workbookView xWindow="-120" yWindow="-120" windowWidth="29040" windowHeight="15840" xr2:uid="{00000000-000D-0000-FFFF-FFFF00000000}"/>
  </bookViews>
  <sheets>
    <sheet name="RESUM DEL PRESSUPOST" sheetId="5" r:id="rId1"/>
    <sheet name="a. Pep Ventura" sheetId="1" r:id="rId2"/>
    <sheet name="b. Urquinaona L1" sheetId="2" r:id="rId3"/>
    <sheet name="c. Poble Sec - A. Teodor B." sheetId="3" r:id="rId4"/>
    <sheet name="d. Poble Sec - A. Parlament" sheetId="4" r:id="rId5"/>
    <sheet name="e. T i B - Sta Coloma Muntanya" sheetId="6" r:id="rId6"/>
    <sheet name="f. T i B - Sta Coloma Mar" sheetId="7" r:id="rId7"/>
    <sheet name="g. T i B - Palomar Muntanya" sheetId="19" r:id="rId8"/>
    <sheet name="h. T i B - Palomar Mar" sheetId="20" r:id="rId9"/>
    <sheet name="i. Bancs Espanya L1" sheetId="2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7" l="1"/>
  <c r="F16" i="20"/>
  <c r="F6" i="20"/>
  <c r="F6" i="19"/>
  <c r="F6" i="7"/>
  <c r="F6" i="6"/>
  <c r="F5" i="21"/>
  <c r="F6" i="21"/>
  <c r="F4" i="21"/>
  <c r="F8" i="21" s="1"/>
  <c r="D13" i="5" s="1"/>
  <c r="F15" i="20"/>
  <c r="F14" i="20"/>
  <c r="F13" i="20"/>
  <c r="F12" i="20"/>
  <c r="F11" i="20"/>
  <c r="F10" i="20"/>
  <c r="F9" i="20"/>
  <c r="F8" i="20"/>
  <c r="F5" i="20"/>
  <c r="F4" i="20"/>
  <c r="F15" i="19"/>
  <c r="F14" i="19"/>
  <c r="F13" i="19"/>
  <c r="F12" i="19"/>
  <c r="F11" i="19"/>
  <c r="F10" i="19"/>
  <c r="F9" i="19"/>
  <c r="F8" i="19"/>
  <c r="F5" i="19"/>
  <c r="F4" i="19"/>
  <c r="F15" i="7"/>
  <c r="F14" i="7"/>
  <c r="F13" i="7"/>
  <c r="F12" i="7"/>
  <c r="F11" i="7"/>
  <c r="F10" i="7"/>
  <c r="F9" i="7"/>
  <c r="F8" i="7"/>
  <c r="F5" i="7"/>
  <c r="F4" i="7"/>
  <c r="F13" i="6"/>
  <c r="F12" i="6"/>
  <c r="F8" i="6"/>
  <c r="F9" i="6"/>
  <c r="F5" i="6"/>
  <c r="F18" i="20" l="1"/>
  <c r="D12" i="5" s="1"/>
  <c r="F17" i="19"/>
  <c r="D11" i="5" s="1"/>
  <c r="F18" i="7"/>
  <c r="D10" i="5" s="1"/>
  <c r="F14" i="6"/>
  <c r="F11" i="6"/>
  <c r="F10" i="6"/>
  <c r="F4" i="6"/>
  <c r="F11" i="2"/>
  <c r="F13" i="3"/>
  <c r="F12" i="4"/>
  <c r="F11" i="4"/>
  <c r="F10" i="4"/>
  <c r="F9" i="4"/>
  <c r="F8" i="4"/>
  <c r="F7" i="4"/>
  <c r="F6" i="4"/>
  <c r="F5" i="4"/>
  <c r="F4" i="4"/>
  <c r="F11" i="3"/>
  <c r="F12" i="3"/>
  <c r="F10" i="3"/>
  <c r="F9" i="3"/>
  <c r="F8" i="3"/>
  <c r="F7" i="3"/>
  <c r="F6" i="3"/>
  <c r="F5" i="3"/>
  <c r="F4" i="3"/>
  <c r="F5" i="2"/>
  <c r="F6" i="2"/>
  <c r="F7" i="2"/>
  <c r="F8" i="2"/>
  <c r="F9" i="2"/>
  <c r="F10" i="2"/>
  <c r="F12" i="2"/>
  <c r="F13" i="2"/>
  <c r="F16" i="6" l="1"/>
  <c r="D9" i="5" s="1"/>
  <c r="F14" i="4"/>
  <c r="D8" i="5" s="1"/>
  <c r="F15" i="3"/>
  <c r="D7" i="5" s="1"/>
  <c r="F4" i="2"/>
  <c r="F15" i="2" s="1"/>
  <c r="D6" i="5" s="1"/>
  <c r="F5" i="1"/>
  <c r="F6" i="1"/>
  <c r="F7" i="1"/>
  <c r="F8" i="1"/>
  <c r="F9" i="1"/>
  <c r="F10" i="1"/>
  <c r="F11" i="1"/>
  <c r="F4" i="1"/>
  <c r="F13" i="1" l="1"/>
  <c r="D5" i="5" s="1"/>
  <c r="D15" i="5" s="1"/>
</calcChain>
</file>

<file path=xl/sharedStrings.xml><?xml version="1.0" encoding="utf-8"?>
<sst xmlns="http://schemas.openxmlformats.org/spreadsheetml/2006/main" count="350" uniqueCount="152">
  <si>
    <t>ID</t>
  </si>
  <si>
    <t>DESCRIPCIÓ</t>
  </si>
  <si>
    <t>UNITATS</t>
  </si>
  <si>
    <t>AMIDAMENT</t>
  </si>
  <si>
    <t>TOTAL</t>
  </si>
  <si>
    <t>Retirar o despenjar els elements necessaris de la llinda de l'accés i posterior reposició al lloc original. Inclou senyalització, lluminàries, sensor crepuscular i llum de la PAE.</t>
  </si>
  <si>
    <t>Arrencada d´enrajolat en parament vertical de fins a 4,5 metres d'alçada, incloent-hi material d'unió. Inclou tots els mitjans personals i materials necessaris per a la realització de les tasques. Totalment acabat, incloent part proporcional d'ajuts per ram de paleta. Els residus generats hauran de ser retirats amb mitjans manuals al exterior de l'accés fins a contenidor instal·lat i gestionat per part de l'adjudicatari a l'exterior de l'estació. Inclou la retirada a l'abocador i els canons pertinents mitjançant contenidors de runa.</t>
  </si>
  <si>
    <r>
      <t>M</t>
    </r>
    <r>
      <rPr>
        <vertAlign val="superscript"/>
        <sz val="11"/>
        <color theme="1"/>
        <rFont val="Calibri"/>
        <family val="2"/>
        <scheme val="minor"/>
      </rPr>
      <t>2</t>
    </r>
  </si>
  <si>
    <t>Un</t>
  </si>
  <si>
    <t>Subministrament i instal·lació de tapa amb marc d'acer inoxidable per a la substitució de l'escomesa d'aigua existent. Mesures aproximades de 90x50cm, batent de dues fulles amb clau de companyia. Inclou la retirada de la tapa existent i els remats d'obra i paleteria necessaris.</t>
  </si>
  <si>
    <t>PREU
UNITARI</t>
  </si>
  <si>
    <t>Ml</t>
  </si>
  <si>
    <t>Arrencada d´enrajolat en parament vertical de fins a 3,3 metres d'alçada, incloent-hi material d'unió. Inclou tots els mitjans personals i materials necessaris per a la realització de les tasques. Totalment acabat, incloent part proporcional d'ajuts per ram de paleta. Els residus generats hauran de ser retirats amb mitjans manuals al exterior de l'accés fins a contenidor instal·lat i gestionat per part de l'adjudicatari a l'exterior de l'estació. Inclou la retirada a l'abocador i els canons pertinents mitjançant contenidors de runa.</t>
  </si>
  <si>
    <t>Desmuntatge integral de la barana metàl·lica de sobre el mur perimetral de l'accés. Inclou la retirada i transport a l'abocador així com els cànons pertinents.</t>
  </si>
  <si>
    <r>
      <t>M</t>
    </r>
    <r>
      <rPr>
        <vertAlign val="superscript"/>
        <sz val="11"/>
        <color theme="1"/>
        <rFont val="Calibri"/>
        <family val="2"/>
        <scheme val="minor"/>
      </rPr>
      <t>3</t>
    </r>
  </si>
  <si>
    <t>Enderroc del muret perimetral de l'accés fins a la cota enrasada del panot exterior. Inclou tots els mitjans mecànics necessaris per a l'enderroc i la càrrega manual de la runa a contenidor. Inclou el transport a l'abocador mitjançant contenidors de runa i els canons pertinents.</t>
  </si>
  <si>
    <t>Retirar o despenjar els elements necessaris de la llinda de l'accés i posterior reposició al lloc original. Inclou senyalització, lluminàries i sensor crepuscular.</t>
  </si>
  <si>
    <t>Desmuntatge de la barana d'acer inoxidable de sobre el mur perimetral de l'accés així com els dos passamans interiors (els dos costats). Inclou la posterior reposició i fixació dels 3 elements a la seva posició original una vegada feta la substitució de l'aplacat vertical. No es preveu que s'hagin de modificar donat que no es canvia l'arquitectura de l'accés.</t>
  </si>
  <si>
    <t>Arrencada d´enrajolat en parament vertical de fins a 3 metres d'alçada, incloent-hi material d'unió. Inclou tots els mitjans personals i materials necessaris per a la realització de les tasques. Totalment acabat, incloent part proporcional d'ajuts per ram de paleta. Els residus generats hauran de ser retirats amb mitjans manuals al exterior de l'accés fins a contenidor instal·lat i gestionat per part de l'adjudicatari a l'exterior de l'estació. Inclou la retirada a l'abocador i els canons pertinents mitjançant contenidors de runa.</t>
  </si>
  <si>
    <t xml:space="preserve">Desmuntatge dels dos passamans interiors de l'accés (els dos costats) i modificació per a ser compatibles amb la nova barana exterior. El tram superior es fixarà als dos últims montants de la pròpia barana o si no és possible a una nova pilona d'acer inoxidable situada a la part alta de l'escala. Especificacions segons projecte.
Inclou la fixació a paret una vegada feta la substitució de l'aplacat vertical i la col·locació de la nova barana BCN.
</t>
  </si>
  <si>
    <t>Subministrament i instal·lació de pilona reforçada contra impactes de vehicles, del tipus Pilona Grey H221 (BENITO).</t>
  </si>
  <si>
    <t>Pep Ventura</t>
  </si>
  <si>
    <t>Urquinaona L1</t>
  </si>
  <si>
    <t>Poble Sec</t>
  </si>
  <si>
    <t>Av. Alfons XIII</t>
  </si>
  <si>
    <t>Trafalgar</t>
  </si>
  <si>
    <t>Teodor Bonaplata</t>
  </si>
  <si>
    <t>Parlament</t>
  </si>
  <si>
    <t>Aplacat de parament vertical interior i exterior amb una alçada màxima de 4,5m i pedra granítica "Blanco Cristal" acabat buixardat i de color gris, amb peces de 60x40cm. Totes les ajudes de paleteria i materials necessaris inclosos.</t>
  </si>
  <si>
    <t>A1</t>
  </si>
  <si>
    <t>A2</t>
  </si>
  <si>
    <t>A3</t>
  </si>
  <si>
    <t>A4</t>
  </si>
  <si>
    <t>A5</t>
  </si>
  <si>
    <t>A6</t>
  </si>
  <si>
    <t>A7</t>
  </si>
  <si>
    <t>A8</t>
  </si>
  <si>
    <t>B1</t>
  </si>
  <si>
    <t>B2</t>
  </si>
  <si>
    <t>B3</t>
  </si>
  <si>
    <t>B4</t>
  </si>
  <si>
    <t>B5</t>
  </si>
  <si>
    <t>B6</t>
  </si>
  <si>
    <t>B7</t>
  </si>
  <si>
    <t>B8</t>
  </si>
  <si>
    <t>B9</t>
  </si>
  <si>
    <t>B10</t>
  </si>
  <si>
    <t>C1</t>
  </si>
  <si>
    <t>C2</t>
  </si>
  <si>
    <t>C3</t>
  </si>
  <si>
    <t>C4</t>
  </si>
  <si>
    <t>C5</t>
  </si>
  <si>
    <t>C6</t>
  </si>
  <si>
    <t>C7</t>
  </si>
  <si>
    <t>C8</t>
  </si>
  <si>
    <t>C9</t>
  </si>
  <si>
    <t>C10</t>
  </si>
  <si>
    <t>D1</t>
  </si>
  <si>
    <t>D2</t>
  </si>
  <si>
    <t>D3</t>
  </si>
  <si>
    <t>D4</t>
  </si>
  <si>
    <t>D5</t>
  </si>
  <si>
    <t>D6</t>
  </si>
  <si>
    <t>D7</t>
  </si>
  <si>
    <t>D8</t>
  </si>
  <si>
    <t>D9</t>
  </si>
  <si>
    <t>Enderroc de graó d'obra, amb compressor i càrrega manual de runa sobre camió o contenidor. Sense afectació al suport estructural del graonat. Incloent tots els mitjans necessaris per a la realització de les tasques. Totalment acabat, incloent part proporcional d'ajuts per ram de paleta.
Incloent retirada de runa i transport a abocador autoritzat en contenidor o saca.Incloent tots els mitjans personals i materials necessaris per a la realització de les tasques. Totalment acabat, incloent part proporcional d'ajuts per ram de paleta. Els residus generats hauran de ser retirats mitjançant mitjans manuals per el vestíbul de l'estació fins a contenidor instal·lat i gestionat per part de l'adjudicatari en l'exterior de l'estació.</t>
  </si>
  <si>
    <t>Subministrament i col·locació d'esglaó de pedra natural granítica nacional, buixardat, BLANC CRISTALL, segons especificacipns de projecte o equivalent, de dues peces, frontal i estesa, de 30 mm de gruix, col.locat a truc de maceta amb morter de ciment 1:6, elaborat a l'obra amb formigonera de 165 l, inclòs p.p. de formació de graonat i canal lateral de 10 cm per recolida d'aigua, revestida amb granet de les mateixes característiques.
L'esglaó ha de venir preparat de fabrica amb una franja longitudinal de 5cm d'amplada, situada a 3cm del cantell del graó. Aquesta franja ha d'anar rebaixada 3mm i ha de portar instal·lada una tira de carborundum de color negre enrassada al graó.
Inclou part proporcional de la formació de l'escala i del graó.
S'inclou part proporcional de la possible modificació de la subjecció de la barana existent en cas de que sigui necessari. 
El paviment ha de complir el DB SUA del CTE amb una classificació de tipus C3 envers el lliscament. S'haurà de proporcionar d'un informe realitzat de l'assaig del pèndol segons UNE 41901:2017 on es certifiqui que el paviment instal·lat compleix amb la classificació requerida tipus C3.
Incloent part proporcional de la protecció hidròfuga i oleòfuga de paviment de pedra natural, imprimació producte ecològic de dos components de naturalesa inorgànica, tipus LC-EVERHARD 100S o similar, aplicada segons indicacions del fabricant.
Incloent tots els mitjans necessaris per a la realització de les tasques. Totalment acabat, incloent part proporcional d'ajuts per ram de paleta.
Incloent part proporcional de la neteja final d'obra.</t>
  </si>
  <si>
    <t>Fixació mecànica de les noves peces d'aplacat amb la col·locació d'un ancoratge HILTI model HRD-HR 10 o HRD-CR2 10. La formació de la fixació s'ha de realitzar amb trepant amb sistema d'aspiració per tal de minimitzar la generació de pols. L'acabat exterior serà avellanat per tal d'enrasar el cap del cargol amb la superfície de la peça a aplacar. 
El número final de fixacions realitzades s’haurà de justificar i certificar a la finalització dels treballs. Totalment acabat i instal·lat, incloent tots els mitjans necessaris per a la realització de la tasca, així com ajudes de paleteria.</t>
  </si>
  <si>
    <t>ML</t>
  </si>
  <si>
    <t>Execució de capa d'arrebossat sobre el sostre interior de la llinda de l'accés amb morter hidròfug i acabat arremolinat. Incloent tots els mitjans necessaris per a la realització de les tasques. Totalment acabat, incloent part proporcional d'ajuts per ram de paleta.</t>
  </si>
  <si>
    <t>Aplicació de dues capes de pintura plàstica i RAL clar, a determinar en obra, per al muret perimetral d'obra superior, on està fixada la barana metàl·lica. Es deixarà un mínim de 4 hores entre les dues capes per garantir la correcta adhesió entre sí.</t>
  </si>
  <si>
    <t>Sanejar l'òxid existent de les baranes perimetrals amb mitjans mecànics i aplicació de dues capes de pintura amb acabat FORJA. La primera capa serà protectora contra l'oxidació i la segona la capa definitiva de color Forja.
L'estaructura de la barana és de perfils verticals amb una alçada de 110cm.</t>
  </si>
  <si>
    <t>Torras i Bages</t>
  </si>
  <si>
    <t>Pg. Santa Coloma Muntanya</t>
  </si>
  <si>
    <t>Pg. Santa Coloma Mar</t>
  </si>
  <si>
    <t>Palomar Muntanya</t>
  </si>
  <si>
    <t>Palomar Mar</t>
  </si>
  <si>
    <t>Espanya L1</t>
  </si>
  <si>
    <t>Subministrament de bancs</t>
  </si>
  <si>
    <t>Subministrament i instal·lació de tapa amb marc d'acer inoxidable per a la substitució de l'escomesa d'aigua existent. Mesures aproximades de 85x50cm, batent d'una fulla amb clau de companyia. Inclou la retirada de la tapa existent i els remats d'obra i paleteria necessaris.</t>
  </si>
  <si>
    <t>Subministrament i instal·lació de tapa amb marc d'acer inoxidable per a la substitució de l'escomesa d'aigua existent. Mesures aproximades de 150x70cm, batent d'una fulla amb clau de companyia. Inclou la retirada de la tapa existent i els remats d'obra i paleteria necessaris.</t>
  </si>
  <si>
    <r>
      <t xml:space="preserve">Subministrament de banc de la marca SELLEX, model VACANTE 00 amb fixació mecànica al paviment i de 2500mm de longitud. Segons totes les especificacions descrites en projecte, apartat </t>
    </r>
    <r>
      <rPr>
        <i/>
        <sz val="11"/>
        <color theme="1"/>
        <rFont val="Calibri"/>
        <family val="2"/>
        <scheme val="minor"/>
      </rPr>
      <t>"i. ESTACIÓ ESPANYA L1 – SUBSTITUCIÓ BANCS ANDANES"</t>
    </r>
    <r>
      <rPr>
        <sz val="11"/>
        <color theme="1"/>
        <rFont val="Calibri"/>
        <family val="2"/>
        <scheme val="minor"/>
      </rPr>
      <t>.</t>
    </r>
  </si>
  <si>
    <t>Instal·lació a andana de banc SELLEX, model VACANTE 00. Inclou el transport amb medis manuals (entre dos operaris) des de la descàrrega del transport a l'accés de l'estació fins al nivell andanes. Inclou la fixació del banc en la posició final, també els cargols i tacs necessaris per al correcte ancoratge al paviment.</t>
  </si>
  <si>
    <t>a. PEP VENTURA - Accés Av. Alfons XIII</t>
  </si>
  <si>
    <t>b. URQUINAONA - Accés Trafalgar</t>
  </si>
  <si>
    <t>c. POBLE SEC - Accés Teodor Bonaplata</t>
  </si>
  <si>
    <t>d. POBLE SEC - Accés Parlament</t>
  </si>
  <si>
    <t>e. TORRAS I BAGES - Accés Pg. Santa Coloma - Muntanya</t>
  </si>
  <si>
    <t>E1</t>
  </si>
  <si>
    <t>E2</t>
  </si>
  <si>
    <t>E3</t>
  </si>
  <si>
    <t>E4</t>
  </si>
  <si>
    <t>E5</t>
  </si>
  <si>
    <t>E6</t>
  </si>
  <si>
    <t>E7</t>
  </si>
  <si>
    <t>E8</t>
  </si>
  <si>
    <t>E9</t>
  </si>
  <si>
    <t>E10</t>
  </si>
  <si>
    <t>f. TORRAS I BAGES - Accés Pg. Santa Coloma - Mar</t>
  </si>
  <si>
    <t>F1</t>
  </si>
  <si>
    <t>F2</t>
  </si>
  <si>
    <t>F3</t>
  </si>
  <si>
    <t>F4</t>
  </si>
  <si>
    <t>F5</t>
  </si>
  <si>
    <t>F6</t>
  </si>
  <si>
    <t>F7</t>
  </si>
  <si>
    <t>F8</t>
  </si>
  <si>
    <t>F9</t>
  </si>
  <si>
    <t>F10</t>
  </si>
  <si>
    <t>F11</t>
  </si>
  <si>
    <t>F12</t>
  </si>
  <si>
    <t>g. TORRAS I BAGES - Accés Palomar - Muntanya</t>
  </si>
  <si>
    <t>G1</t>
  </si>
  <si>
    <t>G2</t>
  </si>
  <si>
    <t>G3</t>
  </si>
  <si>
    <t>G4</t>
  </si>
  <si>
    <t>G5</t>
  </si>
  <si>
    <t>G6</t>
  </si>
  <si>
    <t>G7</t>
  </si>
  <si>
    <t>G8</t>
  </si>
  <si>
    <t>G9</t>
  </si>
  <si>
    <t>G10</t>
  </si>
  <si>
    <t>G11</t>
  </si>
  <si>
    <t>h. TORRAS I BAGES - Accés Palomar - Mar</t>
  </si>
  <si>
    <t>H1</t>
  </si>
  <si>
    <t>H2</t>
  </si>
  <si>
    <t>H3</t>
  </si>
  <si>
    <t>H4</t>
  </si>
  <si>
    <t>H5</t>
  </si>
  <si>
    <t>H6</t>
  </si>
  <si>
    <t>H7</t>
  </si>
  <si>
    <t>H8</t>
  </si>
  <si>
    <t>H9</t>
  </si>
  <si>
    <t>H10</t>
  </si>
  <si>
    <t>H11</t>
  </si>
  <si>
    <t>H12</t>
  </si>
  <si>
    <t>i. ESPANYA L1 - Substitució bancs andanes</t>
  </si>
  <si>
    <t>I1</t>
  </si>
  <si>
    <t>I2</t>
  </si>
  <si>
    <t>I3</t>
  </si>
  <si>
    <t xml:space="preserve">Subministrament i substitució de l'actual embornal inferior de l'accés. Inclou la retirada de l'actual reixa d'embornal. Adequació de calaix i instal·lació de nou embornal Fabregas - C-250 M-3B-PAS-81R MPA-HB.
Característiques segons la fitxa tècnica adjunta en projecte.
</t>
  </si>
  <si>
    <r>
      <rPr>
        <b/>
        <sz val="11"/>
        <rFont val="Calibri"/>
        <family val="2"/>
        <scheme val="minor"/>
      </rPr>
      <t>BARANA BARCELONA</t>
    </r>
    <r>
      <rPr>
        <sz val="11"/>
        <rFont val="Calibri"/>
        <family val="2"/>
        <scheme val="minor"/>
      </rPr>
      <t xml:space="preserve">
Subministrament i col·locació de barana d’acer inoxidable de perfils angulars 60x60x60 i 60x24x6 amb passamans de secció 300x4 i 
195x4, realitzada amb acer inoxidable AISI 316 polit i abrillantat, d'1 m d'alçada inclús part 
proporcional de vidre stadip 10+10 amb làmina de butiral de polivinil transparent segons documentació gràfica. Totalment instal·lada.
Detalls constructius especificats en plànol adjunt al PPT.
NOTA: No s'acceptaran modificacions del estipulat al PPT.</t>
    </r>
  </si>
  <si>
    <t>RESUM DEL PRESSUPOST</t>
  </si>
  <si>
    <t>ESTACIÓ</t>
  </si>
  <si>
    <t>ACCÉS</t>
  </si>
  <si>
    <t>OFERTA</t>
  </si>
  <si>
    <t>Pintat amb pintura plàstica RAL 7015, paraments vertical de la llinda de l'accés. Aplicació a través de mitjans manuals, fins i tot part proporcional de recobriment, protecció i elements auxiliars. Inclou la neteja i preparació de la superfície.</t>
  </si>
  <si>
    <t>Aplicació de dues capes de pintura plàstica i RAL 7015 per al acabat del sostre interior de la llinda de l'accés. Aplicació a través de mitjans manuals, fins i tot part proporcional de recobriment, protecció i elements auxiliars. Inclou la neteja i preparació de la superfície.</t>
  </si>
  <si>
    <t>Fabricació de cèrcol perimetral, armat de formigó de 20x20cm com a base de la nova barana BCN. Cota superior a -140mm amb la part inferior del panot de carrer.
Inclou el repicat i buidat del forat a formigonar a partir de la cota panot cap a baix, així com la càrrega manual de la runa generada al contenidor.</t>
  </si>
  <si>
    <t>Retirada dels actuals bancs de fusta, concretament 18 unitats. Inclou descollar del paviment i deixar la superfície resultant enrrasada i sense protuberàncies.
S’inclou la retirada des de les andanes de l’estació a l'exterior i la càrrega a camió amb medis manuals (entre dos operaris). Inclou el transport a l’abocador i els cànons de residus pertinents.</t>
  </si>
  <si>
    <t>TOTAL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</si>
</sst>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vertAlign val="superscript"/>
      <sz val="11"/>
      <color theme="1"/>
      <name val="Calibri"/>
      <family val="2"/>
      <scheme val="minor"/>
    </font>
    <font>
      <b/>
      <sz val="16"/>
      <color theme="1"/>
      <name val="Calibri"/>
      <family val="2"/>
      <scheme val="minor"/>
    </font>
    <font>
      <sz val="11"/>
      <name val="Calibri"/>
      <family val="2"/>
      <scheme val="minor"/>
    </font>
    <font>
      <sz val="8"/>
      <name val="Calibri"/>
      <family val="2"/>
      <scheme val="minor"/>
    </font>
    <font>
      <i/>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5" tint="0.39997558519241921"/>
        <bgColor indexed="64"/>
      </patternFill>
    </fill>
    <fill>
      <patternFill patternType="solid">
        <fgColor theme="5"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xf numFmtId="0" fontId="0" fillId="0" borderId="1" xfId="0" applyBorder="1" applyAlignment="1">
      <alignment vertical="top" wrapText="1"/>
    </xf>
    <xf numFmtId="164" fontId="0" fillId="0" borderId="1" xfId="1" applyNumberFormat="1"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4" fillId="0" borderId="0" xfId="0" applyFont="1" applyAlignment="1">
      <alignment horizontal="left" vertical="center"/>
    </xf>
    <xf numFmtId="0" fontId="5" fillId="0" borderId="1" xfId="0" applyFont="1" applyBorder="1" applyAlignment="1">
      <alignment vertical="top" wrapText="1"/>
    </xf>
    <xf numFmtId="0" fontId="5" fillId="0" borderId="1" xfId="0" applyFont="1" applyBorder="1" applyAlignment="1">
      <alignment horizontal="center" vertical="center"/>
    </xf>
    <xf numFmtId="164" fontId="0" fillId="0" borderId="1" xfId="1" applyNumberFormat="1" applyFont="1" applyBorder="1"/>
    <xf numFmtId="0" fontId="2" fillId="0" borderId="1" xfId="0" applyFont="1" applyBorder="1" applyAlignment="1">
      <alignment horizontal="right"/>
    </xf>
    <xf numFmtId="164" fontId="2" fillId="0" borderId="1" xfId="0" applyNumberFormat="1" applyFont="1" applyBorder="1"/>
    <xf numFmtId="0" fontId="0" fillId="0" borderId="1" xfId="0" applyFill="1" applyBorder="1"/>
    <xf numFmtId="0" fontId="0" fillId="0" borderId="0"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64" fontId="0" fillId="0" borderId="3" xfId="1" applyNumberFormat="1" applyFont="1" applyBorder="1" applyAlignment="1">
      <alignment horizontal="center" vertical="center"/>
    </xf>
    <xf numFmtId="0" fontId="0" fillId="0" borderId="5" xfId="0" applyBorder="1" applyAlignment="1">
      <alignment horizontal="center" vertical="center"/>
    </xf>
    <xf numFmtId="0" fontId="5" fillId="0" borderId="5" xfId="0" applyFont="1" applyBorder="1" applyAlignment="1">
      <alignment vertical="top" wrapText="1"/>
    </xf>
    <xf numFmtId="164" fontId="0" fillId="0" borderId="5" xfId="1" applyNumberFormat="1" applyFont="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164" fontId="0" fillId="0" borderId="6" xfId="1" applyNumberFormat="1" applyFont="1" applyBorder="1" applyAlignment="1">
      <alignment horizontal="center" vertical="center"/>
    </xf>
    <xf numFmtId="0" fontId="0" fillId="0" borderId="8" xfId="0" applyBorder="1" applyAlignment="1">
      <alignment horizontal="center" vertical="center"/>
    </xf>
    <xf numFmtId="164" fontId="0" fillId="0" borderId="8" xfId="1" applyNumberFormat="1" applyFont="1" applyBorder="1" applyAlignment="1">
      <alignment horizontal="center" vertical="center"/>
    </xf>
    <xf numFmtId="0" fontId="4" fillId="0" borderId="0" xfId="0" applyFont="1"/>
    <xf numFmtId="0" fontId="2" fillId="3" borderId="1" xfId="0" applyFont="1" applyFill="1" applyBorder="1" applyAlignment="1">
      <alignment horizontal="center"/>
    </xf>
    <xf numFmtId="0" fontId="0" fillId="0" borderId="2" xfId="0" applyBorder="1" applyAlignment="1">
      <alignment horizontal="left" vertical="top" wrapText="1"/>
    </xf>
    <xf numFmtId="0" fontId="0" fillId="0" borderId="5" xfId="0" applyBorder="1" applyAlignment="1">
      <alignment horizontal="left" vertical="top"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7333-4B84-46FB-99ED-6A93895A2934}">
  <sheetPr>
    <tabColor theme="9"/>
  </sheetPr>
  <dimension ref="B2:D15"/>
  <sheetViews>
    <sheetView tabSelected="1" zoomScale="175" zoomScaleNormal="175" workbookViewId="0">
      <selection activeCell="F5" sqref="F5"/>
    </sheetView>
  </sheetViews>
  <sheetFormatPr baseColWidth="10" defaultRowHeight="15" x14ac:dyDescent="0.25"/>
  <cols>
    <col min="1" max="1" width="3.7109375" customWidth="1"/>
    <col min="2" max="2" width="15" customWidth="1"/>
    <col min="3" max="3" width="25.7109375" bestFit="1" customWidth="1"/>
    <col min="4" max="4" width="12" bestFit="1" customWidth="1"/>
  </cols>
  <sheetData>
    <row r="2" spans="2:4" ht="21" x14ac:dyDescent="0.35">
      <c r="B2" s="29" t="s">
        <v>143</v>
      </c>
    </row>
    <row r="4" spans="2:4" x14ac:dyDescent="0.25">
      <c r="B4" s="30" t="s">
        <v>144</v>
      </c>
      <c r="C4" s="30" t="s">
        <v>145</v>
      </c>
      <c r="D4" s="30" t="s">
        <v>146</v>
      </c>
    </row>
    <row r="5" spans="2:4" x14ac:dyDescent="0.25">
      <c r="B5" s="3" t="s">
        <v>21</v>
      </c>
      <c r="C5" s="3" t="s">
        <v>24</v>
      </c>
      <c r="D5" s="13">
        <f>'a. Pep Ventura'!F13</f>
        <v>0</v>
      </c>
    </row>
    <row r="6" spans="2:4" x14ac:dyDescent="0.25">
      <c r="B6" s="3" t="s">
        <v>22</v>
      </c>
      <c r="C6" s="3" t="s">
        <v>25</v>
      </c>
      <c r="D6" s="13">
        <f>'b. Urquinaona L1'!F15</f>
        <v>0</v>
      </c>
    </row>
    <row r="7" spans="2:4" x14ac:dyDescent="0.25">
      <c r="B7" s="3" t="s">
        <v>23</v>
      </c>
      <c r="C7" s="3" t="s">
        <v>26</v>
      </c>
      <c r="D7" s="13">
        <f>'c. Poble Sec - A. Teodor B.'!F15</f>
        <v>0</v>
      </c>
    </row>
    <row r="8" spans="2:4" x14ac:dyDescent="0.25">
      <c r="B8" s="3" t="s">
        <v>23</v>
      </c>
      <c r="C8" s="3" t="s">
        <v>27</v>
      </c>
      <c r="D8" s="13">
        <f>'d. Poble Sec - A. Parlament'!F14</f>
        <v>0</v>
      </c>
    </row>
    <row r="9" spans="2:4" x14ac:dyDescent="0.25">
      <c r="B9" s="16" t="s">
        <v>73</v>
      </c>
      <c r="C9" s="16" t="s">
        <v>74</v>
      </c>
      <c r="D9" s="13">
        <f>'e. T i B - Sta Coloma Muntanya'!F16</f>
        <v>0</v>
      </c>
    </row>
    <row r="10" spans="2:4" x14ac:dyDescent="0.25">
      <c r="B10" s="16" t="s">
        <v>73</v>
      </c>
      <c r="C10" s="16" t="s">
        <v>75</v>
      </c>
      <c r="D10" s="13">
        <f>'f. T i B - Sta Coloma Mar'!F18</f>
        <v>0</v>
      </c>
    </row>
    <row r="11" spans="2:4" x14ac:dyDescent="0.25">
      <c r="B11" s="16" t="s">
        <v>73</v>
      </c>
      <c r="C11" s="16" t="s">
        <v>76</v>
      </c>
      <c r="D11" s="13">
        <f>'g. T i B - Palomar Muntanya'!F17</f>
        <v>0</v>
      </c>
    </row>
    <row r="12" spans="2:4" x14ac:dyDescent="0.25">
      <c r="B12" s="16" t="s">
        <v>73</v>
      </c>
      <c r="C12" s="16" t="s">
        <v>77</v>
      </c>
      <c r="D12" s="13">
        <f>'h. T i B - Palomar Mar'!F18</f>
        <v>0</v>
      </c>
    </row>
    <row r="13" spans="2:4" x14ac:dyDescent="0.25">
      <c r="B13" s="16" t="s">
        <v>78</v>
      </c>
      <c r="C13" s="16" t="s">
        <v>79</v>
      </c>
      <c r="D13" s="13">
        <f>'i. Bancs Espanya L1'!F8</f>
        <v>0</v>
      </c>
    </row>
    <row r="14" spans="2:4" ht="8.25" customHeight="1" x14ac:dyDescent="0.25"/>
    <row r="15" spans="2:4" x14ac:dyDescent="0.25">
      <c r="C15" s="14" t="s">
        <v>151</v>
      </c>
      <c r="D15" s="15">
        <f>SUM(D5:D13)</f>
        <v>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B4CB8-D6AC-410D-9D1D-F23EA4553246}">
  <dimension ref="A1:F8"/>
  <sheetViews>
    <sheetView view="pageLayout" zoomScaleNormal="130" workbookViewId="0"/>
  </sheetViews>
  <sheetFormatPr baseColWidth="10" defaultRowHeight="15" x14ac:dyDescent="0.25"/>
  <cols>
    <col min="1" max="1" width="4.5703125" customWidth="1"/>
    <col min="2" max="2" width="47.42578125" customWidth="1"/>
    <col min="4" max="4" width="12.5703125" bestFit="1" customWidth="1"/>
  </cols>
  <sheetData>
    <row r="1" spans="1:6" ht="21" x14ac:dyDescent="0.25">
      <c r="A1" s="10" t="s">
        <v>137</v>
      </c>
      <c r="C1" s="1"/>
      <c r="D1" s="1"/>
      <c r="E1" s="1"/>
      <c r="F1" s="1"/>
    </row>
    <row r="2" spans="1:6" x14ac:dyDescent="0.25">
      <c r="A2" s="1"/>
      <c r="C2" s="1"/>
      <c r="D2" s="1"/>
      <c r="E2" s="1"/>
      <c r="F2" s="1"/>
    </row>
    <row r="3" spans="1:6" ht="30" x14ac:dyDescent="0.25">
      <c r="A3" s="6" t="s">
        <v>0</v>
      </c>
      <c r="B3" s="6" t="s">
        <v>1</v>
      </c>
      <c r="C3" s="6" t="s">
        <v>2</v>
      </c>
      <c r="D3" s="6" t="s">
        <v>3</v>
      </c>
      <c r="E3" s="7" t="s">
        <v>10</v>
      </c>
      <c r="F3" s="6" t="s">
        <v>4</v>
      </c>
    </row>
    <row r="4" spans="1:6" ht="114" customHeight="1" x14ac:dyDescent="0.25">
      <c r="A4" s="2" t="s">
        <v>138</v>
      </c>
      <c r="B4" s="4" t="s">
        <v>150</v>
      </c>
      <c r="C4" s="2" t="s">
        <v>8</v>
      </c>
      <c r="D4" s="2">
        <v>20</v>
      </c>
      <c r="E4" s="5"/>
      <c r="F4" s="5">
        <f>E4*D4</f>
        <v>0</v>
      </c>
    </row>
    <row r="5" spans="1:6" ht="84" customHeight="1" x14ac:dyDescent="0.25">
      <c r="A5" s="2" t="s">
        <v>139</v>
      </c>
      <c r="B5" s="4" t="s">
        <v>82</v>
      </c>
      <c r="C5" s="2" t="s">
        <v>8</v>
      </c>
      <c r="D5" s="2">
        <v>25</v>
      </c>
      <c r="E5" s="5"/>
      <c r="F5" s="5">
        <f t="shared" ref="F5:F6" si="0">E5*D5</f>
        <v>0</v>
      </c>
    </row>
    <row r="6" spans="1:6" ht="96.75" customHeight="1" x14ac:dyDescent="0.25">
      <c r="A6" s="2" t="s">
        <v>140</v>
      </c>
      <c r="B6" s="4" t="s">
        <v>83</v>
      </c>
      <c r="C6" s="2" t="s">
        <v>8</v>
      </c>
      <c r="D6" s="2">
        <v>21</v>
      </c>
      <c r="E6" s="5"/>
      <c r="F6" s="5">
        <f t="shared" si="0"/>
        <v>0</v>
      </c>
    </row>
    <row r="7" spans="1:6" ht="9.75" customHeight="1" x14ac:dyDescent="0.25">
      <c r="A7" s="1"/>
      <c r="C7" s="1"/>
      <c r="D7" s="1"/>
      <c r="E7" s="1"/>
      <c r="F7" s="1"/>
    </row>
    <row r="8" spans="1:6" x14ac:dyDescent="0.25">
      <c r="A8" s="1"/>
      <c r="C8" s="1"/>
      <c r="D8" s="1"/>
      <c r="E8" s="8" t="s">
        <v>4</v>
      </c>
      <c r="F8" s="9">
        <f>SUM(F4:F7)</f>
        <v>0</v>
      </c>
    </row>
  </sheetData>
  <phoneticPr fontId="6" type="noConversion"/>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
  <sheetViews>
    <sheetView view="pageLayout" zoomScaleNormal="85" workbookViewId="0"/>
  </sheetViews>
  <sheetFormatPr baseColWidth="10" defaultColWidth="9.140625" defaultRowHeight="15" x14ac:dyDescent="0.25"/>
  <cols>
    <col min="1" max="1" width="4.85546875" style="1" customWidth="1"/>
    <col min="2" max="2" width="47.140625" customWidth="1"/>
    <col min="3" max="3" width="8.7109375" style="1" bestFit="1" customWidth="1"/>
    <col min="4" max="4" width="12.7109375" style="1" bestFit="1" customWidth="1"/>
    <col min="5" max="5" width="13.7109375" style="1" bestFit="1" customWidth="1"/>
    <col min="6" max="6" width="11.5703125" style="1" customWidth="1"/>
  </cols>
  <sheetData>
    <row r="1" spans="1:6" ht="21" x14ac:dyDescent="0.25">
      <c r="A1" s="10" t="s">
        <v>84</v>
      </c>
    </row>
    <row r="3" spans="1:6" s="1" customFormat="1" ht="30" x14ac:dyDescent="0.25">
      <c r="A3" s="6" t="s">
        <v>0</v>
      </c>
      <c r="B3" s="6" t="s">
        <v>1</v>
      </c>
      <c r="C3" s="6" t="s">
        <v>2</v>
      </c>
      <c r="D3" s="6" t="s">
        <v>3</v>
      </c>
      <c r="E3" s="7" t="s">
        <v>10</v>
      </c>
      <c r="F3" s="6" t="s">
        <v>4</v>
      </c>
    </row>
    <row r="4" spans="1:6" ht="178.5" customHeight="1" x14ac:dyDescent="0.25">
      <c r="A4" s="2" t="s">
        <v>29</v>
      </c>
      <c r="B4" s="4" t="s">
        <v>6</v>
      </c>
      <c r="C4" s="2" t="s">
        <v>7</v>
      </c>
      <c r="D4" s="2">
        <v>102</v>
      </c>
      <c r="E4" s="5"/>
      <c r="F4" s="5">
        <f>E4*D4</f>
        <v>0</v>
      </c>
    </row>
    <row r="5" spans="1:6" ht="129" customHeight="1" x14ac:dyDescent="0.25">
      <c r="A5" s="2" t="s">
        <v>30</v>
      </c>
      <c r="B5" s="4" t="s">
        <v>17</v>
      </c>
      <c r="C5" s="2" t="s">
        <v>8</v>
      </c>
      <c r="D5" s="2">
        <v>1</v>
      </c>
      <c r="E5" s="5"/>
      <c r="F5" s="5">
        <f t="shared" ref="F5:F11" si="0">E5*D5</f>
        <v>0</v>
      </c>
    </row>
    <row r="6" spans="1:6" ht="60" x14ac:dyDescent="0.25">
      <c r="A6" s="2" t="s">
        <v>31</v>
      </c>
      <c r="B6" s="4" t="s">
        <v>5</v>
      </c>
      <c r="C6" s="2" t="s">
        <v>8</v>
      </c>
      <c r="D6" s="2">
        <v>1</v>
      </c>
      <c r="E6" s="5"/>
      <c r="F6" s="5">
        <f t="shared" si="0"/>
        <v>0</v>
      </c>
    </row>
    <row r="7" spans="1:6" ht="75" x14ac:dyDescent="0.25">
      <c r="A7" s="2" t="s">
        <v>32</v>
      </c>
      <c r="B7" s="11" t="s">
        <v>28</v>
      </c>
      <c r="C7" s="2" t="s">
        <v>7</v>
      </c>
      <c r="D7" s="2">
        <v>102</v>
      </c>
      <c r="E7" s="5"/>
      <c r="F7" s="5">
        <f t="shared" si="0"/>
        <v>0</v>
      </c>
    </row>
    <row r="8" spans="1:6" ht="190.5" customHeight="1" x14ac:dyDescent="0.25">
      <c r="A8" s="2" t="s">
        <v>33</v>
      </c>
      <c r="B8" s="4" t="s">
        <v>68</v>
      </c>
      <c r="C8" s="2" t="s">
        <v>8</v>
      </c>
      <c r="D8" s="2">
        <v>250</v>
      </c>
      <c r="E8" s="5"/>
      <c r="F8" s="5">
        <f t="shared" si="0"/>
        <v>0</v>
      </c>
    </row>
    <row r="9" spans="1:6" ht="97.5" customHeight="1" x14ac:dyDescent="0.25">
      <c r="A9" s="2" t="s">
        <v>34</v>
      </c>
      <c r="B9" s="4" t="s">
        <v>147</v>
      </c>
      <c r="C9" s="2" t="s">
        <v>7</v>
      </c>
      <c r="D9" s="2">
        <v>12</v>
      </c>
      <c r="E9" s="5"/>
      <c r="F9" s="5">
        <f t="shared" si="0"/>
        <v>0</v>
      </c>
    </row>
    <row r="10" spans="1:6" ht="96" customHeight="1" x14ac:dyDescent="0.25">
      <c r="A10" s="2" t="s">
        <v>35</v>
      </c>
      <c r="B10" s="4" t="s">
        <v>9</v>
      </c>
      <c r="C10" s="2" t="s">
        <v>8</v>
      </c>
      <c r="D10" s="2">
        <v>1</v>
      </c>
      <c r="E10" s="5"/>
      <c r="F10" s="5">
        <f t="shared" si="0"/>
        <v>0</v>
      </c>
    </row>
    <row r="11" spans="1:6" ht="98.25" customHeight="1" x14ac:dyDescent="0.25">
      <c r="A11" s="18" t="s">
        <v>36</v>
      </c>
      <c r="B11" s="4" t="s">
        <v>141</v>
      </c>
      <c r="C11" s="2" t="s">
        <v>11</v>
      </c>
      <c r="D11" s="2">
        <v>4</v>
      </c>
      <c r="E11" s="5"/>
      <c r="F11" s="5">
        <f t="shared" si="0"/>
        <v>0</v>
      </c>
    </row>
    <row r="12" spans="1:6" ht="8.25" customHeight="1" x14ac:dyDescent="0.25">
      <c r="A12" s="19"/>
    </row>
    <row r="13" spans="1:6" x14ac:dyDescent="0.25">
      <c r="A13" s="17"/>
      <c r="E13" s="8" t="s">
        <v>4</v>
      </c>
      <c r="F13" s="9">
        <f>SUM(F4:F11)</f>
        <v>0</v>
      </c>
    </row>
  </sheetData>
  <phoneticPr fontId="6"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C055A-DFE1-4D19-817B-900168116230}">
  <dimension ref="A1:F15"/>
  <sheetViews>
    <sheetView view="pageLayout" zoomScaleNormal="145" workbookViewId="0"/>
  </sheetViews>
  <sheetFormatPr baseColWidth="10" defaultRowHeight="15" x14ac:dyDescent="0.25"/>
  <cols>
    <col min="1" max="1" width="4.85546875" style="1" customWidth="1"/>
    <col min="2" max="2" width="47.140625" customWidth="1"/>
    <col min="3" max="3" width="8.7109375" style="1" bestFit="1" customWidth="1"/>
    <col min="4" max="4" width="12.7109375" style="1" bestFit="1" customWidth="1"/>
    <col min="5" max="5" width="13.7109375" style="1" bestFit="1" customWidth="1"/>
    <col min="6" max="6" width="11.5703125" style="1" customWidth="1"/>
  </cols>
  <sheetData>
    <row r="1" spans="1:6" ht="21" x14ac:dyDescent="0.25">
      <c r="A1" s="10" t="s">
        <v>85</v>
      </c>
    </row>
    <row r="3" spans="1:6" ht="30" x14ac:dyDescent="0.25">
      <c r="A3" s="6" t="s">
        <v>0</v>
      </c>
      <c r="B3" s="6" t="s">
        <v>1</v>
      </c>
      <c r="C3" s="6" t="s">
        <v>2</v>
      </c>
      <c r="D3" s="6" t="s">
        <v>3</v>
      </c>
      <c r="E3" s="7" t="s">
        <v>10</v>
      </c>
      <c r="F3" s="6" t="s">
        <v>4</v>
      </c>
    </row>
    <row r="4" spans="1:6" ht="175.5" customHeight="1" x14ac:dyDescent="0.25">
      <c r="A4" s="2" t="s">
        <v>37</v>
      </c>
      <c r="B4" s="4" t="s">
        <v>12</v>
      </c>
      <c r="C4" s="2" t="s">
        <v>7</v>
      </c>
      <c r="D4" s="2">
        <v>27</v>
      </c>
      <c r="E4" s="5"/>
      <c r="F4" s="5">
        <f>E4*D4</f>
        <v>0</v>
      </c>
    </row>
    <row r="5" spans="1:6" ht="99.75" customHeight="1" x14ac:dyDescent="0.25">
      <c r="A5" s="2" t="s">
        <v>38</v>
      </c>
      <c r="B5" s="4" t="s">
        <v>15</v>
      </c>
      <c r="C5" s="2" t="s">
        <v>14</v>
      </c>
      <c r="D5" s="2">
        <v>3</v>
      </c>
      <c r="E5" s="5"/>
      <c r="F5" s="5">
        <f t="shared" ref="F5:F13" si="0">E5*D5</f>
        <v>0</v>
      </c>
    </row>
    <row r="6" spans="1:6" ht="72.75" customHeight="1" x14ac:dyDescent="0.25">
      <c r="A6" s="2" t="s">
        <v>39</v>
      </c>
      <c r="B6" s="4" t="s">
        <v>13</v>
      </c>
      <c r="C6" s="2" t="s">
        <v>8</v>
      </c>
      <c r="D6" s="2">
        <v>1</v>
      </c>
      <c r="E6" s="5"/>
      <c r="F6" s="5">
        <f t="shared" si="0"/>
        <v>0</v>
      </c>
    </row>
    <row r="7" spans="1:6" ht="156" customHeight="1" x14ac:dyDescent="0.25">
      <c r="A7" s="2" t="s">
        <v>40</v>
      </c>
      <c r="B7" s="11" t="s">
        <v>19</v>
      </c>
      <c r="C7" s="2" t="s">
        <v>8</v>
      </c>
      <c r="D7" s="2">
        <v>1</v>
      </c>
      <c r="E7" s="5"/>
      <c r="F7" s="5">
        <f t="shared" si="0"/>
        <v>0</v>
      </c>
    </row>
    <row r="8" spans="1:6" ht="68.25" customHeight="1" x14ac:dyDescent="0.25">
      <c r="A8" s="2" t="s">
        <v>41</v>
      </c>
      <c r="B8" s="4" t="s">
        <v>16</v>
      </c>
      <c r="C8" s="2" t="s">
        <v>8</v>
      </c>
      <c r="D8" s="2">
        <v>1</v>
      </c>
      <c r="E8" s="5"/>
      <c r="F8" s="5">
        <f t="shared" si="0"/>
        <v>0</v>
      </c>
    </row>
    <row r="9" spans="1:6" ht="82.5" customHeight="1" x14ac:dyDescent="0.25">
      <c r="A9" s="2" t="s">
        <v>42</v>
      </c>
      <c r="B9" s="11" t="s">
        <v>28</v>
      </c>
      <c r="C9" s="2" t="s">
        <v>7</v>
      </c>
      <c r="D9" s="2">
        <v>27</v>
      </c>
      <c r="E9" s="5"/>
      <c r="F9" s="5">
        <f t="shared" si="0"/>
        <v>0</v>
      </c>
    </row>
    <row r="10" spans="1:6" ht="201" customHeight="1" x14ac:dyDescent="0.25">
      <c r="A10" s="2" t="s">
        <v>43</v>
      </c>
      <c r="B10" s="11" t="s">
        <v>142</v>
      </c>
      <c r="C10" s="2" t="s">
        <v>11</v>
      </c>
      <c r="D10" s="12">
        <v>16</v>
      </c>
      <c r="E10" s="5"/>
      <c r="F10" s="5">
        <f t="shared" si="0"/>
        <v>0</v>
      </c>
    </row>
    <row r="11" spans="1:6" ht="111.75" customHeight="1" x14ac:dyDescent="0.25">
      <c r="A11" s="2" t="s">
        <v>44</v>
      </c>
      <c r="B11" s="11" t="s">
        <v>149</v>
      </c>
      <c r="C11" s="2" t="s">
        <v>11</v>
      </c>
      <c r="D11" s="12">
        <v>16</v>
      </c>
      <c r="E11" s="5"/>
      <c r="F11" s="5">
        <f t="shared" si="0"/>
        <v>0</v>
      </c>
    </row>
    <row r="12" spans="1:6" ht="188.25" customHeight="1" x14ac:dyDescent="0.25">
      <c r="A12" s="2" t="s">
        <v>45</v>
      </c>
      <c r="B12" s="4" t="s">
        <v>68</v>
      </c>
      <c r="C12" s="2" t="s">
        <v>8</v>
      </c>
      <c r="D12" s="2">
        <v>250</v>
      </c>
      <c r="E12" s="5"/>
      <c r="F12" s="5">
        <f t="shared" si="0"/>
        <v>0</v>
      </c>
    </row>
    <row r="13" spans="1:6" ht="98.25" customHeight="1" x14ac:dyDescent="0.25">
      <c r="A13" s="2" t="s">
        <v>46</v>
      </c>
      <c r="B13" s="4" t="s">
        <v>141</v>
      </c>
      <c r="C13" s="2" t="s">
        <v>11</v>
      </c>
      <c r="D13" s="2">
        <v>2.5</v>
      </c>
      <c r="E13" s="5"/>
      <c r="F13" s="5">
        <f t="shared" si="0"/>
        <v>0</v>
      </c>
    </row>
    <row r="14" spans="1:6" ht="8.25" customHeight="1" x14ac:dyDescent="0.25"/>
    <row r="15" spans="1:6" x14ac:dyDescent="0.25">
      <c r="E15" s="8" t="s">
        <v>4</v>
      </c>
      <c r="F15" s="9">
        <f>SUM(F4:F13)</f>
        <v>0</v>
      </c>
    </row>
  </sheetData>
  <phoneticPr fontId="6" type="noConversion"/>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85979-7018-4FAD-B99B-54AA3228B191}">
  <dimension ref="A1:F15"/>
  <sheetViews>
    <sheetView view="pageLayout" zoomScaleNormal="115" workbookViewId="0"/>
  </sheetViews>
  <sheetFormatPr baseColWidth="10" defaultRowHeight="15" x14ac:dyDescent="0.25"/>
  <cols>
    <col min="1" max="1" width="4" style="1" customWidth="1"/>
    <col min="2" max="2" width="47.42578125" customWidth="1"/>
    <col min="3" max="3" width="8.7109375" style="1" bestFit="1" customWidth="1"/>
    <col min="4" max="4" width="12.7109375" style="1" bestFit="1" customWidth="1"/>
    <col min="5" max="5" width="13.7109375" style="1" bestFit="1" customWidth="1"/>
    <col min="6" max="6" width="11.5703125" style="1" customWidth="1"/>
  </cols>
  <sheetData>
    <row r="1" spans="1:6" ht="21" x14ac:dyDescent="0.25">
      <c r="A1" s="10" t="s">
        <v>86</v>
      </c>
    </row>
    <row r="3" spans="1:6" ht="30" x14ac:dyDescent="0.25">
      <c r="A3" s="6" t="s">
        <v>0</v>
      </c>
      <c r="B3" s="6" t="s">
        <v>1</v>
      </c>
      <c r="C3" s="6" t="s">
        <v>2</v>
      </c>
      <c r="D3" s="6" t="s">
        <v>3</v>
      </c>
      <c r="E3" s="7" t="s">
        <v>10</v>
      </c>
      <c r="F3" s="6" t="s">
        <v>4</v>
      </c>
    </row>
    <row r="4" spans="1:6" ht="173.25" customHeight="1" x14ac:dyDescent="0.25">
      <c r="A4" s="2" t="s">
        <v>47</v>
      </c>
      <c r="B4" s="4" t="s">
        <v>18</v>
      </c>
      <c r="C4" s="2" t="s">
        <v>7</v>
      </c>
      <c r="D4" s="2">
        <v>18</v>
      </c>
      <c r="E4" s="5"/>
      <c r="F4" s="5">
        <f>E4*D4</f>
        <v>0</v>
      </c>
    </row>
    <row r="5" spans="1:6" ht="96" customHeight="1" x14ac:dyDescent="0.25">
      <c r="A5" s="2" t="s">
        <v>48</v>
      </c>
      <c r="B5" s="4" t="s">
        <v>15</v>
      </c>
      <c r="C5" s="2" t="s">
        <v>14</v>
      </c>
      <c r="D5" s="2">
        <v>3</v>
      </c>
      <c r="E5" s="5"/>
      <c r="F5" s="5">
        <f t="shared" ref="F5:F13" si="0">E5*D5</f>
        <v>0</v>
      </c>
    </row>
    <row r="6" spans="1:6" ht="53.25" customHeight="1" x14ac:dyDescent="0.25">
      <c r="A6" s="2" t="s">
        <v>49</v>
      </c>
      <c r="B6" s="4" t="s">
        <v>13</v>
      </c>
      <c r="C6" s="2" t="s">
        <v>8</v>
      </c>
      <c r="D6" s="2">
        <v>1</v>
      </c>
      <c r="E6" s="5"/>
      <c r="F6" s="5">
        <f t="shared" si="0"/>
        <v>0</v>
      </c>
    </row>
    <row r="7" spans="1:6" ht="149.25" customHeight="1" x14ac:dyDescent="0.25">
      <c r="A7" s="2" t="s">
        <v>50</v>
      </c>
      <c r="B7" s="11" t="s">
        <v>19</v>
      </c>
      <c r="C7" s="2" t="s">
        <v>8</v>
      </c>
      <c r="D7" s="2">
        <v>1</v>
      </c>
      <c r="E7" s="5"/>
      <c r="F7" s="5">
        <f t="shared" si="0"/>
        <v>0</v>
      </c>
    </row>
    <row r="8" spans="1:6" ht="52.5" customHeight="1" x14ac:dyDescent="0.25">
      <c r="A8" s="2" t="s">
        <v>51</v>
      </c>
      <c r="B8" s="4" t="s">
        <v>16</v>
      </c>
      <c r="C8" s="2" t="s">
        <v>8</v>
      </c>
      <c r="D8" s="2">
        <v>1</v>
      </c>
      <c r="E8" s="5"/>
      <c r="F8" s="5">
        <f t="shared" si="0"/>
        <v>0</v>
      </c>
    </row>
    <row r="9" spans="1:6" ht="82.5" customHeight="1" x14ac:dyDescent="0.25">
      <c r="A9" s="2" t="s">
        <v>52</v>
      </c>
      <c r="B9" s="11" t="s">
        <v>28</v>
      </c>
      <c r="C9" s="2" t="s">
        <v>7</v>
      </c>
      <c r="D9" s="2">
        <v>18</v>
      </c>
      <c r="E9" s="5"/>
      <c r="F9" s="5">
        <f t="shared" si="0"/>
        <v>0</v>
      </c>
    </row>
    <row r="10" spans="1:6" ht="201.75" customHeight="1" x14ac:dyDescent="0.25">
      <c r="A10" s="2" t="s">
        <v>53</v>
      </c>
      <c r="B10" s="11" t="s">
        <v>142</v>
      </c>
      <c r="C10" s="2" t="s">
        <v>11</v>
      </c>
      <c r="D10" s="12">
        <v>16</v>
      </c>
      <c r="E10" s="5"/>
      <c r="F10" s="5">
        <f t="shared" si="0"/>
        <v>0</v>
      </c>
    </row>
    <row r="11" spans="1:6" ht="111.75" customHeight="1" x14ac:dyDescent="0.25">
      <c r="A11" s="2" t="s">
        <v>54</v>
      </c>
      <c r="B11" s="11" t="s">
        <v>149</v>
      </c>
      <c r="C11" s="2" t="s">
        <v>11</v>
      </c>
      <c r="D11" s="12">
        <v>16</v>
      </c>
      <c r="E11" s="5"/>
      <c r="F11" s="5">
        <f t="shared" si="0"/>
        <v>0</v>
      </c>
    </row>
    <row r="12" spans="1:6" ht="186.75" customHeight="1" x14ac:dyDescent="0.25">
      <c r="A12" s="2" t="s">
        <v>55</v>
      </c>
      <c r="B12" s="4" t="s">
        <v>68</v>
      </c>
      <c r="C12" s="2" t="s">
        <v>8</v>
      </c>
      <c r="D12" s="2">
        <v>250</v>
      </c>
      <c r="E12" s="5"/>
      <c r="F12" s="5">
        <f t="shared" si="0"/>
        <v>0</v>
      </c>
    </row>
    <row r="13" spans="1:6" ht="51" customHeight="1" x14ac:dyDescent="0.25">
      <c r="A13" s="2" t="s">
        <v>56</v>
      </c>
      <c r="B13" s="4" t="s">
        <v>20</v>
      </c>
      <c r="C13" s="2" t="s">
        <v>8</v>
      </c>
      <c r="D13" s="2">
        <v>5</v>
      </c>
      <c r="E13" s="5"/>
      <c r="F13" s="5">
        <f t="shared" si="0"/>
        <v>0</v>
      </c>
    </row>
    <row r="15" spans="1:6" x14ac:dyDescent="0.25">
      <c r="E15" s="8" t="s">
        <v>4</v>
      </c>
      <c r="F15" s="9">
        <f>SUM(F4:F13)</f>
        <v>0</v>
      </c>
    </row>
  </sheetData>
  <phoneticPr fontId="6" type="noConversion"/>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D5302-942A-4988-AA81-8832B8FD1AEF}">
  <dimension ref="A1:F14"/>
  <sheetViews>
    <sheetView view="pageLayout" zoomScaleNormal="115" workbookViewId="0"/>
  </sheetViews>
  <sheetFormatPr baseColWidth="10" defaultRowHeight="15" x14ac:dyDescent="0.25"/>
  <cols>
    <col min="1" max="1" width="3.7109375" style="1" customWidth="1"/>
    <col min="2" max="2" width="48.28515625" customWidth="1"/>
    <col min="3" max="3" width="8.7109375" style="1" bestFit="1" customWidth="1"/>
    <col min="4" max="4" width="12.7109375" style="1" bestFit="1" customWidth="1"/>
    <col min="5" max="5" width="13.7109375" style="1" bestFit="1" customWidth="1"/>
    <col min="6" max="6" width="11.5703125" style="1" customWidth="1"/>
  </cols>
  <sheetData>
    <row r="1" spans="1:6" ht="21" x14ac:dyDescent="0.25">
      <c r="A1" s="10" t="s">
        <v>87</v>
      </c>
    </row>
    <row r="3" spans="1:6" ht="30" x14ac:dyDescent="0.25">
      <c r="A3" s="6" t="s">
        <v>0</v>
      </c>
      <c r="B3" s="6" t="s">
        <v>1</v>
      </c>
      <c r="C3" s="6" t="s">
        <v>2</v>
      </c>
      <c r="D3" s="6" t="s">
        <v>3</v>
      </c>
      <c r="E3" s="7" t="s">
        <v>10</v>
      </c>
      <c r="F3" s="6" t="s">
        <v>4</v>
      </c>
    </row>
    <row r="4" spans="1:6" ht="174" customHeight="1" x14ac:dyDescent="0.25">
      <c r="A4" s="2" t="s">
        <v>57</v>
      </c>
      <c r="B4" s="4" t="s">
        <v>18</v>
      </c>
      <c r="C4" s="2" t="s">
        <v>7</v>
      </c>
      <c r="D4" s="2">
        <v>18</v>
      </c>
      <c r="E4" s="5"/>
      <c r="F4" s="5">
        <f>E4*D4</f>
        <v>0</v>
      </c>
    </row>
    <row r="5" spans="1:6" ht="96.75" customHeight="1" x14ac:dyDescent="0.25">
      <c r="A5" s="2" t="s">
        <v>58</v>
      </c>
      <c r="B5" s="4" t="s">
        <v>15</v>
      </c>
      <c r="C5" s="2" t="s">
        <v>14</v>
      </c>
      <c r="D5" s="2">
        <v>3</v>
      </c>
      <c r="E5" s="5"/>
      <c r="F5" s="5">
        <f t="shared" ref="F5:F12" si="0">E5*D5</f>
        <v>0</v>
      </c>
    </row>
    <row r="6" spans="1:6" ht="55.5" customHeight="1" x14ac:dyDescent="0.25">
      <c r="A6" s="2" t="s">
        <v>59</v>
      </c>
      <c r="B6" s="4" t="s">
        <v>13</v>
      </c>
      <c r="C6" s="2" t="s">
        <v>8</v>
      </c>
      <c r="D6" s="2">
        <v>1</v>
      </c>
      <c r="E6" s="5"/>
      <c r="F6" s="5">
        <f t="shared" si="0"/>
        <v>0</v>
      </c>
    </row>
    <row r="7" spans="1:6" ht="162" customHeight="1" x14ac:dyDescent="0.25">
      <c r="A7" s="2" t="s">
        <v>60</v>
      </c>
      <c r="B7" s="11" t="s">
        <v>19</v>
      </c>
      <c r="C7" s="2" t="s">
        <v>8</v>
      </c>
      <c r="D7" s="2">
        <v>1</v>
      </c>
      <c r="E7" s="5"/>
      <c r="F7" s="5">
        <f t="shared" si="0"/>
        <v>0</v>
      </c>
    </row>
    <row r="8" spans="1:6" ht="54" customHeight="1" x14ac:dyDescent="0.25">
      <c r="A8" s="2" t="s">
        <v>61</v>
      </c>
      <c r="B8" s="4" t="s">
        <v>16</v>
      </c>
      <c r="C8" s="2" t="s">
        <v>8</v>
      </c>
      <c r="D8" s="2">
        <v>1</v>
      </c>
      <c r="E8" s="5"/>
      <c r="F8" s="5">
        <f t="shared" si="0"/>
        <v>0</v>
      </c>
    </row>
    <row r="9" spans="1:6" ht="83.25" customHeight="1" x14ac:dyDescent="0.25">
      <c r="A9" s="2" t="s">
        <v>62</v>
      </c>
      <c r="B9" s="11" t="s">
        <v>28</v>
      </c>
      <c r="C9" s="2" t="s">
        <v>7</v>
      </c>
      <c r="D9" s="2">
        <v>18</v>
      </c>
      <c r="E9" s="5"/>
      <c r="F9" s="5">
        <f t="shared" si="0"/>
        <v>0</v>
      </c>
    </row>
    <row r="10" spans="1:6" ht="200.25" customHeight="1" x14ac:dyDescent="0.25">
      <c r="A10" s="2" t="s">
        <v>63</v>
      </c>
      <c r="B10" s="11" t="s">
        <v>142</v>
      </c>
      <c r="C10" s="2" t="s">
        <v>11</v>
      </c>
      <c r="D10" s="12">
        <v>16</v>
      </c>
      <c r="E10" s="5"/>
      <c r="F10" s="5">
        <f t="shared" si="0"/>
        <v>0</v>
      </c>
    </row>
    <row r="11" spans="1:6" ht="116.25" customHeight="1" x14ac:dyDescent="0.25">
      <c r="A11" s="2" t="s">
        <v>64</v>
      </c>
      <c r="B11" s="11" t="s">
        <v>149</v>
      </c>
      <c r="C11" s="2" t="s">
        <v>11</v>
      </c>
      <c r="D11" s="12">
        <v>16</v>
      </c>
      <c r="E11" s="5"/>
      <c r="F11" s="5">
        <f t="shared" si="0"/>
        <v>0</v>
      </c>
    </row>
    <row r="12" spans="1:6" ht="188.25" customHeight="1" x14ac:dyDescent="0.25">
      <c r="A12" s="2" t="s">
        <v>65</v>
      </c>
      <c r="B12" s="4" t="s">
        <v>68</v>
      </c>
      <c r="C12" s="2" t="s">
        <v>8</v>
      </c>
      <c r="D12" s="2">
        <v>250</v>
      </c>
      <c r="E12" s="5"/>
      <c r="F12" s="5">
        <f t="shared" si="0"/>
        <v>0</v>
      </c>
    </row>
    <row r="14" spans="1:6" x14ac:dyDescent="0.25">
      <c r="E14" s="8" t="s">
        <v>4</v>
      </c>
      <c r="F14" s="9">
        <f>SUM(F4:F12)</f>
        <v>0</v>
      </c>
    </row>
  </sheetData>
  <phoneticPr fontId="6" type="noConversion"/>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F802C-5495-46A6-8A69-8105A0AB1E84}">
  <dimension ref="A1:F16"/>
  <sheetViews>
    <sheetView view="pageLayout" zoomScaleNormal="130" workbookViewId="0"/>
  </sheetViews>
  <sheetFormatPr baseColWidth="10" defaultRowHeight="15" x14ac:dyDescent="0.25"/>
  <cols>
    <col min="1" max="1" width="4.42578125" style="1" customWidth="1"/>
    <col min="2" max="2" width="47.28515625" customWidth="1"/>
    <col min="3" max="3" width="8.7109375" style="1" bestFit="1" customWidth="1"/>
    <col min="4" max="4" width="12.7109375" style="1" bestFit="1" customWidth="1"/>
    <col min="5" max="5" width="13.7109375" style="1" customWidth="1"/>
    <col min="6" max="6" width="11.5703125" style="1" customWidth="1"/>
  </cols>
  <sheetData>
    <row r="1" spans="1:6" ht="21" x14ac:dyDescent="0.25">
      <c r="A1" s="10" t="s">
        <v>88</v>
      </c>
    </row>
    <row r="3" spans="1:6" ht="30" x14ac:dyDescent="0.25">
      <c r="A3" s="6" t="s">
        <v>0</v>
      </c>
      <c r="B3" s="6" t="s">
        <v>1</v>
      </c>
      <c r="C3" s="6" t="s">
        <v>2</v>
      </c>
      <c r="D3" s="6" t="s">
        <v>3</v>
      </c>
      <c r="E3" s="7" t="s">
        <v>10</v>
      </c>
      <c r="F3" s="6" t="s">
        <v>4</v>
      </c>
    </row>
    <row r="4" spans="1:6" ht="171.75" customHeight="1" x14ac:dyDescent="0.25">
      <c r="A4" s="2" t="s">
        <v>89</v>
      </c>
      <c r="B4" s="4" t="s">
        <v>18</v>
      </c>
      <c r="C4" s="2" t="s">
        <v>7</v>
      </c>
      <c r="D4" s="2">
        <v>35.5</v>
      </c>
      <c r="E4" s="5"/>
      <c r="F4" s="5">
        <f>E4*D4</f>
        <v>0</v>
      </c>
    </row>
    <row r="5" spans="1:6" ht="231.75" customHeight="1" x14ac:dyDescent="0.25">
      <c r="A5" s="2" t="s">
        <v>90</v>
      </c>
      <c r="B5" s="4" t="s">
        <v>66</v>
      </c>
      <c r="C5" s="18" t="s">
        <v>69</v>
      </c>
      <c r="D5" s="18">
        <v>72</v>
      </c>
      <c r="E5" s="20"/>
      <c r="F5" s="20">
        <f>E5*D5</f>
        <v>0</v>
      </c>
    </row>
    <row r="6" spans="1:6" ht="242.25" customHeight="1" x14ac:dyDescent="0.25">
      <c r="A6" s="24" t="s">
        <v>91</v>
      </c>
      <c r="B6" s="31" t="s">
        <v>67</v>
      </c>
      <c r="C6" s="27" t="s">
        <v>69</v>
      </c>
      <c r="D6" s="27">
        <v>72</v>
      </c>
      <c r="E6" s="28"/>
      <c r="F6" s="20">
        <f>E6*D6</f>
        <v>0</v>
      </c>
    </row>
    <row r="7" spans="1:6" ht="274.5" customHeight="1" x14ac:dyDescent="0.25">
      <c r="A7" s="25"/>
      <c r="B7" s="32"/>
      <c r="C7" s="25"/>
      <c r="D7" s="21"/>
      <c r="E7" s="26"/>
      <c r="F7" s="23"/>
    </row>
    <row r="8" spans="1:6" ht="116.25" customHeight="1" x14ac:dyDescent="0.25">
      <c r="A8" s="21" t="s">
        <v>92</v>
      </c>
      <c r="B8" s="22" t="s">
        <v>72</v>
      </c>
      <c r="C8" s="21" t="s">
        <v>69</v>
      </c>
      <c r="D8" s="21">
        <v>18.5</v>
      </c>
      <c r="E8" s="23"/>
      <c r="F8" s="23">
        <f t="shared" ref="F8:F14" si="0">E8*D8</f>
        <v>0</v>
      </c>
    </row>
    <row r="9" spans="1:6" ht="85.5" customHeight="1" x14ac:dyDescent="0.25">
      <c r="A9" s="2" t="s">
        <v>93</v>
      </c>
      <c r="B9" s="11" t="s">
        <v>71</v>
      </c>
      <c r="C9" s="2" t="s">
        <v>69</v>
      </c>
      <c r="D9" s="2">
        <v>18.5</v>
      </c>
      <c r="E9" s="5"/>
      <c r="F9" s="5">
        <f t="shared" si="0"/>
        <v>0</v>
      </c>
    </row>
    <row r="10" spans="1:6" ht="71.25" customHeight="1" x14ac:dyDescent="0.25">
      <c r="A10" s="2" t="s">
        <v>94</v>
      </c>
      <c r="B10" s="4" t="s">
        <v>16</v>
      </c>
      <c r="C10" s="2" t="s">
        <v>8</v>
      </c>
      <c r="D10" s="2">
        <v>1</v>
      </c>
      <c r="E10" s="5"/>
      <c r="F10" s="5">
        <f t="shared" si="0"/>
        <v>0</v>
      </c>
    </row>
    <row r="11" spans="1:6" ht="80.25" customHeight="1" x14ac:dyDescent="0.25">
      <c r="A11" s="2" t="s">
        <v>95</v>
      </c>
      <c r="B11" s="11" t="s">
        <v>28</v>
      </c>
      <c r="C11" s="2" t="s">
        <v>7</v>
      </c>
      <c r="D11" s="2">
        <v>32.200000000000003</v>
      </c>
      <c r="E11" s="5"/>
      <c r="F11" s="5">
        <f t="shared" si="0"/>
        <v>0</v>
      </c>
    </row>
    <row r="12" spans="1:6" ht="97.5" customHeight="1" x14ac:dyDescent="0.25">
      <c r="A12" s="2" t="s">
        <v>96</v>
      </c>
      <c r="B12" s="11" t="s">
        <v>70</v>
      </c>
      <c r="C12" s="2" t="s">
        <v>7</v>
      </c>
      <c r="D12" s="2">
        <v>3.3</v>
      </c>
      <c r="E12" s="5"/>
      <c r="F12" s="5">
        <f t="shared" si="0"/>
        <v>0</v>
      </c>
    </row>
    <row r="13" spans="1:6" ht="83.25" customHeight="1" x14ac:dyDescent="0.25">
      <c r="A13" s="2" t="s">
        <v>97</v>
      </c>
      <c r="B13" s="11" t="s">
        <v>148</v>
      </c>
      <c r="C13" s="2" t="s">
        <v>7</v>
      </c>
      <c r="D13" s="2">
        <v>3.3</v>
      </c>
      <c r="E13" s="5"/>
      <c r="F13" s="5">
        <f t="shared" si="0"/>
        <v>0</v>
      </c>
    </row>
    <row r="14" spans="1:6" ht="189.75" customHeight="1" x14ac:dyDescent="0.25">
      <c r="A14" s="2" t="s">
        <v>98</v>
      </c>
      <c r="B14" s="4" t="s">
        <v>68</v>
      </c>
      <c r="C14" s="2" t="s">
        <v>8</v>
      </c>
      <c r="D14" s="2">
        <v>250</v>
      </c>
      <c r="E14" s="5"/>
      <c r="F14" s="5">
        <f t="shared" si="0"/>
        <v>0</v>
      </c>
    </row>
    <row r="16" spans="1:6" x14ac:dyDescent="0.25">
      <c r="E16" s="8" t="s">
        <v>4</v>
      </c>
      <c r="F16" s="9">
        <f>SUM(F4:F14)</f>
        <v>0</v>
      </c>
    </row>
  </sheetData>
  <mergeCells count="1">
    <mergeCell ref="B6:B7"/>
  </mergeCells>
  <phoneticPr fontId="6" type="noConversion"/>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BDB5-F5F0-4F12-A388-C5C768101A93}">
  <dimension ref="A1:F18"/>
  <sheetViews>
    <sheetView view="pageLayout" zoomScaleNormal="130" workbookViewId="0"/>
  </sheetViews>
  <sheetFormatPr baseColWidth="10" defaultRowHeight="15" x14ac:dyDescent="0.25"/>
  <cols>
    <col min="1" max="1" width="4.42578125" style="1" customWidth="1"/>
    <col min="2" max="2" width="47.140625" customWidth="1"/>
    <col min="3" max="3" width="8.7109375" style="1" bestFit="1" customWidth="1"/>
    <col min="4" max="4" width="12.7109375" style="1" bestFit="1" customWidth="1"/>
    <col min="5" max="5" width="13.7109375" style="1" bestFit="1" customWidth="1"/>
    <col min="6" max="6" width="11.5703125" style="1" customWidth="1"/>
  </cols>
  <sheetData>
    <row r="1" spans="1:6" ht="21" x14ac:dyDescent="0.25">
      <c r="A1" s="10" t="s">
        <v>99</v>
      </c>
    </row>
    <row r="3" spans="1:6" ht="30" x14ac:dyDescent="0.25">
      <c r="A3" s="6" t="s">
        <v>0</v>
      </c>
      <c r="B3" s="6" t="s">
        <v>1</v>
      </c>
      <c r="C3" s="6" t="s">
        <v>2</v>
      </c>
      <c r="D3" s="6" t="s">
        <v>3</v>
      </c>
      <c r="E3" s="7" t="s">
        <v>10</v>
      </c>
      <c r="F3" s="6" t="s">
        <v>4</v>
      </c>
    </row>
    <row r="4" spans="1:6" ht="174.75" customHeight="1" x14ac:dyDescent="0.25">
      <c r="A4" s="2" t="s">
        <v>100</v>
      </c>
      <c r="B4" s="4" t="s">
        <v>18</v>
      </c>
      <c r="C4" s="2" t="s">
        <v>7</v>
      </c>
      <c r="D4" s="2">
        <v>35.5</v>
      </c>
      <c r="E4" s="5"/>
      <c r="F4" s="5">
        <f>E4*D4</f>
        <v>0</v>
      </c>
    </row>
    <row r="5" spans="1:6" ht="232.5" customHeight="1" x14ac:dyDescent="0.25">
      <c r="A5" s="2" t="s">
        <v>101</v>
      </c>
      <c r="B5" s="4" t="s">
        <v>66</v>
      </c>
      <c r="C5" s="2" t="s">
        <v>69</v>
      </c>
      <c r="D5" s="2">
        <v>72</v>
      </c>
      <c r="E5" s="5"/>
      <c r="F5" s="5">
        <f>E5*D5</f>
        <v>0</v>
      </c>
    </row>
    <row r="6" spans="1:6" ht="252" customHeight="1" x14ac:dyDescent="0.25">
      <c r="A6" s="24" t="s">
        <v>102</v>
      </c>
      <c r="B6" s="31" t="s">
        <v>67</v>
      </c>
      <c r="C6" s="27" t="s">
        <v>69</v>
      </c>
      <c r="D6" s="27">
        <v>72</v>
      </c>
      <c r="E6" s="28"/>
      <c r="F6" s="20">
        <f>E6*D6</f>
        <v>0</v>
      </c>
    </row>
    <row r="7" spans="1:6" ht="264" customHeight="1" x14ac:dyDescent="0.25">
      <c r="A7" s="25"/>
      <c r="B7" s="32"/>
      <c r="C7" s="25"/>
      <c r="D7" s="21"/>
      <c r="E7" s="26"/>
      <c r="F7" s="23"/>
    </row>
    <row r="8" spans="1:6" ht="122.25" customHeight="1" x14ac:dyDescent="0.25">
      <c r="A8" s="2" t="s">
        <v>103</v>
      </c>
      <c r="B8" s="11" t="s">
        <v>72</v>
      </c>
      <c r="C8" s="2" t="s">
        <v>69</v>
      </c>
      <c r="D8" s="2">
        <v>18.5</v>
      </c>
      <c r="E8" s="5"/>
      <c r="F8" s="5">
        <f t="shared" ref="F8:F16" si="0">E8*D8</f>
        <v>0</v>
      </c>
    </row>
    <row r="9" spans="1:6" ht="85.5" customHeight="1" x14ac:dyDescent="0.25">
      <c r="A9" s="2" t="s">
        <v>104</v>
      </c>
      <c r="B9" s="11" t="s">
        <v>71</v>
      </c>
      <c r="C9" s="2" t="s">
        <v>69</v>
      </c>
      <c r="D9" s="2">
        <v>18.5</v>
      </c>
      <c r="E9" s="5"/>
      <c r="F9" s="5">
        <f t="shared" si="0"/>
        <v>0</v>
      </c>
    </row>
    <row r="10" spans="1:6" ht="70.5" customHeight="1" x14ac:dyDescent="0.25">
      <c r="A10" s="2" t="s">
        <v>105</v>
      </c>
      <c r="B10" s="4" t="s">
        <v>16</v>
      </c>
      <c r="C10" s="2" t="s">
        <v>8</v>
      </c>
      <c r="D10" s="2">
        <v>1</v>
      </c>
      <c r="E10" s="5"/>
      <c r="F10" s="5">
        <f t="shared" si="0"/>
        <v>0</v>
      </c>
    </row>
    <row r="11" spans="1:6" ht="87" customHeight="1" x14ac:dyDescent="0.25">
      <c r="A11" s="2" t="s">
        <v>106</v>
      </c>
      <c r="B11" s="11" t="s">
        <v>28</v>
      </c>
      <c r="C11" s="2" t="s">
        <v>7</v>
      </c>
      <c r="D11" s="2">
        <v>32.200000000000003</v>
      </c>
      <c r="E11" s="5"/>
      <c r="F11" s="5">
        <f t="shared" si="0"/>
        <v>0</v>
      </c>
    </row>
    <row r="12" spans="1:6" ht="101.25" customHeight="1" x14ac:dyDescent="0.25">
      <c r="A12" s="2" t="s">
        <v>107</v>
      </c>
      <c r="B12" s="11" t="s">
        <v>70</v>
      </c>
      <c r="C12" s="2" t="s">
        <v>7</v>
      </c>
      <c r="D12" s="2">
        <v>3.3</v>
      </c>
      <c r="E12" s="5"/>
      <c r="F12" s="5">
        <f t="shared" si="0"/>
        <v>0</v>
      </c>
    </row>
    <row r="13" spans="1:6" ht="95.25" customHeight="1" x14ac:dyDescent="0.25">
      <c r="A13" s="2" t="s">
        <v>108</v>
      </c>
      <c r="B13" s="11" t="s">
        <v>148</v>
      </c>
      <c r="C13" s="2" t="s">
        <v>7</v>
      </c>
      <c r="D13" s="2">
        <v>3.3</v>
      </c>
      <c r="E13" s="5"/>
      <c r="F13" s="5">
        <f t="shared" si="0"/>
        <v>0</v>
      </c>
    </row>
    <row r="14" spans="1:6" ht="186.75" customHeight="1" x14ac:dyDescent="0.25">
      <c r="A14" s="2" t="s">
        <v>109</v>
      </c>
      <c r="B14" s="4" t="s">
        <v>68</v>
      </c>
      <c r="C14" s="2" t="s">
        <v>8</v>
      </c>
      <c r="D14" s="2">
        <v>250</v>
      </c>
      <c r="E14" s="5"/>
      <c r="F14" s="5">
        <f t="shared" si="0"/>
        <v>0</v>
      </c>
    </row>
    <row r="15" spans="1:6" ht="99.75" customHeight="1" x14ac:dyDescent="0.25">
      <c r="A15" s="2" t="s">
        <v>110</v>
      </c>
      <c r="B15" s="4" t="s">
        <v>141</v>
      </c>
      <c r="C15" s="2" t="s">
        <v>11</v>
      </c>
      <c r="D15" s="2">
        <v>3</v>
      </c>
      <c r="E15" s="5"/>
      <c r="F15" s="5">
        <f t="shared" si="0"/>
        <v>0</v>
      </c>
    </row>
    <row r="16" spans="1:6" ht="99" customHeight="1" x14ac:dyDescent="0.25">
      <c r="A16" s="2" t="s">
        <v>111</v>
      </c>
      <c r="B16" s="4" t="s">
        <v>80</v>
      </c>
      <c r="C16" s="2" t="s">
        <v>8</v>
      </c>
      <c r="D16" s="2">
        <v>1</v>
      </c>
      <c r="E16" s="5"/>
      <c r="F16" s="5">
        <f t="shared" si="0"/>
        <v>0</v>
      </c>
    </row>
    <row r="18" spans="5:6" x14ac:dyDescent="0.25">
      <c r="E18" s="8" t="s">
        <v>4</v>
      </c>
      <c r="F18" s="9">
        <f>SUM(F4:F16)</f>
        <v>0</v>
      </c>
    </row>
  </sheetData>
  <mergeCells count="1">
    <mergeCell ref="B6:B7"/>
  </mergeCells>
  <phoneticPr fontId="6" type="noConversion"/>
  <pageMargins left="0.25" right="0.25"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17886-DDD3-4B57-A336-2D0D5B4B3B8F}">
  <dimension ref="A1:F17"/>
  <sheetViews>
    <sheetView view="pageLayout" zoomScaleNormal="130" workbookViewId="0"/>
  </sheetViews>
  <sheetFormatPr baseColWidth="10" defaultRowHeight="15" x14ac:dyDescent="0.25"/>
  <cols>
    <col min="1" max="1" width="4.42578125" style="1" customWidth="1"/>
    <col min="2" max="2" width="47.7109375" customWidth="1"/>
    <col min="3" max="3" width="8.7109375" style="1" bestFit="1" customWidth="1"/>
    <col min="4" max="4" width="12.7109375" style="1" bestFit="1" customWidth="1"/>
    <col min="5" max="5" width="13.7109375" style="1" bestFit="1" customWidth="1"/>
    <col min="6" max="6" width="11.5703125" style="1" customWidth="1"/>
  </cols>
  <sheetData>
    <row r="1" spans="1:6" ht="21" x14ac:dyDescent="0.25">
      <c r="A1" s="10" t="s">
        <v>112</v>
      </c>
    </row>
    <row r="3" spans="1:6" ht="30" x14ac:dyDescent="0.25">
      <c r="A3" s="6" t="s">
        <v>0</v>
      </c>
      <c r="B3" s="6" t="s">
        <v>1</v>
      </c>
      <c r="C3" s="6" t="s">
        <v>2</v>
      </c>
      <c r="D3" s="6" t="s">
        <v>3</v>
      </c>
      <c r="E3" s="7" t="s">
        <v>10</v>
      </c>
      <c r="F3" s="6" t="s">
        <v>4</v>
      </c>
    </row>
    <row r="4" spans="1:6" ht="177" customHeight="1" x14ac:dyDescent="0.25">
      <c r="A4" s="2" t="s">
        <v>113</v>
      </c>
      <c r="B4" s="4" t="s">
        <v>18</v>
      </c>
      <c r="C4" s="2" t="s">
        <v>7</v>
      </c>
      <c r="D4" s="2">
        <v>35.5</v>
      </c>
      <c r="E4" s="5"/>
      <c r="F4" s="5">
        <f>E4*D4</f>
        <v>0</v>
      </c>
    </row>
    <row r="5" spans="1:6" ht="231.75" customHeight="1" x14ac:dyDescent="0.25">
      <c r="A5" s="2" t="s">
        <v>114</v>
      </c>
      <c r="B5" s="4" t="s">
        <v>66</v>
      </c>
      <c r="C5" s="2" t="s">
        <v>69</v>
      </c>
      <c r="D5" s="2">
        <v>72</v>
      </c>
      <c r="E5" s="5"/>
      <c r="F5" s="5">
        <f>E5*D5</f>
        <v>0</v>
      </c>
    </row>
    <row r="6" spans="1:6" ht="225.75" customHeight="1" x14ac:dyDescent="0.25">
      <c r="A6" s="24" t="s">
        <v>115</v>
      </c>
      <c r="B6" s="31" t="s">
        <v>67</v>
      </c>
      <c r="C6" s="27" t="s">
        <v>69</v>
      </c>
      <c r="D6" s="27">
        <v>72</v>
      </c>
      <c r="E6" s="28"/>
      <c r="F6" s="20">
        <f>E6*D6</f>
        <v>0</v>
      </c>
    </row>
    <row r="7" spans="1:6" ht="288.75" customHeight="1" x14ac:dyDescent="0.25">
      <c r="A7" s="25"/>
      <c r="B7" s="32"/>
      <c r="C7" s="25"/>
      <c r="D7" s="21"/>
      <c r="E7" s="26"/>
      <c r="F7" s="23"/>
    </row>
    <row r="8" spans="1:6" ht="111.75" customHeight="1" x14ac:dyDescent="0.25">
      <c r="A8" s="2" t="s">
        <v>116</v>
      </c>
      <c r="B8" s="11" t="s">
        <v>72</v>
      </c>
      <c r="C8" s="2" t="s">
        <v>69</v>
      </c>
      <c r="D8" s="2">
        <v>18.5</v>
      </c>
      <c r="E8" s="5"/>
      <c r="F8" s="5">
        <f t="shared" ref="F8:F15" si="0">E8*D8</f>
        <v>0</v>
      </c>
    </row>
    <row r="9" spans="1:6" ht="81" customHeight="1" x14ac:dyDescent="0.25">
      <c r="A9" s="2" t="s">
        <v>117</v>
      </c>
      <c r="B9" s="11" t="s">
        <v>71</v>
      </c>
      <c r="C9" s="2" t="s">
        <v>69</v>
      </c>
      <c r="D9" s="2">
        <v>18.5</v>
      </c>
      <c r="E9" s="5"/>
      <c r="F9" s="5">
        <f t="shared" si="0"/>
        <v>0</v>
      </c>
    </row>
    <row r="10" spans="1:6" ht="52.5" customHeight="1" x14ac:dyDescent="0.25">
      <c r="A10" s="2" t="s">
        <v>118</v>
      </c>
      <c r="B10" s="4" t="s">
        <v>16</v>
      </c>
      <c r="C10" s="2" t="s">
        <v>8</v>
      </c>
      <c r="D10" s="2">
        <v>1</v>
      </c>
      <c r="E10" s="5"/>
      <c r="F10" s="5">
        <f t="shared" si="0"/>
        <v>0</v>
      </c>
    </row>
    <row r="11" spans="1:6" ht="80.25" customHeight="1" x14ac:dyDescent="0.25">
      <c r="A11" s="2" t="s">
        <v>119</v>
      </c>
      <c r="B11" s="11" t="s">
        <v>28</v>
      </c>
      <c r="C11" s="2" t="s">
        <v>7</v>
      </c>
      <c r="D11" s="2">
        <v>32.200000000000003</v>
      </c>
      <c r="E11" s="5"/>
      <c r="F11" s="5">
        <f t="shared" si="0"/>
        <v>0</v>
      </c>
    </row>
    <row r="12" spans="1:6" ht="84" customHeight="1" x14ac:dyDescent="0.25">
      <c r="A12" s="2" t="s">
        <v>120</v>
      </c>
      <c r="B12" s="11" t="s">
        <v>70</v>
      </c>
      <c r="C12" s="2" t="s">
        <v>7</v>
      </c>
      <c r="D12" s="2">
        <v>3.3</v>
      </c>
      <c r="E12" s="5"/>
      <c r="F12" s="5">
        <f t="shared" si="0"/>
        <v>0</v>
      </c>
    </row>
    <row r="13" spans="1:6" ht="100.5" customHeight="1" x14ac:dyDescent="0.25">
      <c r="A13" s="2" t="s">
        <v>121</v>
      </c>
      <c r="B13" s="11" t="s">
        <v>148</v>
      </c>
      <c r="C13" s="2" t="s">
        <v>7</v>
      </c>
      <c r="D13" s="2">
        <v>3.3</v>
      </c>
      <c r="E13" s="5"/>
      <c r="F13" s="5">
        <f t="shared" si="0"/>
        <v>0</v>
      </c>
    </row>
    <row r="14" spans="1:6" ht="186" customHeight="1" x14ac:dyDescent="0.25">
      <c r="A14" s="2" t="s">
        <v>122</v>
      </c>
      <c r="B14" s="4" t="s">
        <v>68</v>
      </c>
      <c r="C14" s="2" t="s">
        <v>8</v>
      </c>
      <c r="D14" s="2">
        <v>250</v>
      </c>
      <c r="E14" s="5"/>
      <c r="F14" s="5">
        <f t="shared" si="0"/>
        <v>0</v>
      </c>
    </row>
    <row r="15" spans="1:6" ht="97.5" customHeight="1" x14ac:dyDescent="0.25">
      <c r="A15" s="2" t="s">
        <v>123</v>
      </c>
      <c r="B15" s="4" t="s">
        <v>141</v>
      </c>
      <c r="C15" s="2" t="s">
        <v>11</v>
      </c>
      <c r="D15" s="2">
        <v>3</v>
      </c>
      <c r="E15" s="5"/>
      <c r="F15" s="5">
        <f t="shared" si="0"/>
        <v>0</v>
      </c>
    </row>
    <row r="17" spans="5:6" x14ac:dyDescent="0.25">
      <c r="E17" s="8" t="s">
        <v>4</v>
      </c>
      <c r="F17" s="9">
        <f>SUM(F4:F15)</f>
        <v>0</v>
      </c>
    </row>
  </sheetData>
  <mergeCells count="1">
    <mergeCell ref="B6:B7"/>
  </mergeCells>
  <phoneticPr fontId="6" type="noConversion"/>
  <pageMargins left="0.25"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3C7E1-AB1D-48C5-95D7-6B4168983D11}">
  <dimension ref="A1:F18"/>
  <sheetViews>
    <sheetView view="pageLayout" zoomScaleNormal="130" workbookViewId="0"/>
  </sheetViews>
  <sheetFormatPr baseColWidth="10" defaultRowHeight="15" x14ac:dyDescent="0.25"/>
  <cols>
    <col min="1" max="1" width="4.42578125" style="1" customWidth="1"/>
    <col min="2" max="2" width="47.140625" customWidth="1"/>
    <col min="3" max="3" width="8.7109375" style="1" bestFit="1" customWidth="1"/>
    <col min="4" max="4" width="12.7109375" style="1" bestFit="1" customWidth="1"/>
    <col min="5" max="5" width="13.7109375" style="1" bestFit="1" customWidth="1"/>
    <col min="6" max="6" width="11.5703125" style="1" customWidth="1"/>
  </cols>
  <sheetData>
    <row r="1" spans="1:6" ht="21" x14ac:dyDescent="0.25">
      <c r="A1" s="10" t="s">
        <v>124</v>
      </c>
    </row>
    <row r="3" spans="1:6" ht="30" x14ac:dyDescent="0.25">
      <c r="A3" s="6" t="s">
        <v>0</v>
      </c>
      <c r="B3" s="6" t="s">
        <v>1</v>
      </c>
      <c r="C3" s="6" t="s">
        <v>2</v>
      </c>
      <c r="D3" s="6" t="s">
        <v>3</v>
      </c>
      <c r="E3" s="7" t="s">
        <v>10</v>
      </c>
      <c r="F3" s="6" t="s">
        <v>4</v>
      </c>
    </row>
    <row r="4" spans="1:6" ht="171.75" customHeight="1" x14ac:dyDescent="0.25">
      <c r="A4" s="2" t="s">
        <v>125</v>
      </c>
      <c r="B4" s="4" t="s">
        <v>18</v>
      </c>
      <c r="C4" s="2" t="s">
        <v>7</v>
      </c>
      <c r="D4" s="2">
        <v>35.5</v>
      </c>
      <c r="E4" s="5"/>
      <c r="F4" s="5">
        <f>E4*D4</f>
        <v>0</v>
      </c>
    </row>
    <row r="5" spans="1:6" ht="231" customHeight="1" x14ac:dyDescent="0.25">
      <c r="A5" s="2" t="s">
        <v>126</v>
      </c>
      <c r="B5" s="4" t="s">
        <v>66</v>
      </c>
      <c r="C5" s="2" t="s">
        <v>69</v>
      </c>
      <c r="D5" s="2">
        <v>72</v>
      </c>
      <c r="E5" s="5"/>
      <c r="F5" s="5">
        <f>E5*D5</f>
        <v>0</v>
      </c>
    </row>
    <row r="6" spans="1:6" ht="228" customHeight="1" x14ac:dyDescent="0.25">
      <c r="A6" s="24" t="s">
        <v>127</v>
      </c>
      <c r="B6" s="31" t="s">
        <v>67</v>
      </c>
      <c r="C6" s="27" t="s">
        <v>69</v>
      </c>
      <c r="D6" s="27">
        <v>72</v>
      </c>
      <c r="E6" s="28"/>
      <c r="F6" s="20">
        <f>E6*D6</f>
        <v>0</v>
      </c>
    </row>
    <row r="7" spans="1:6" ht="291.75" customHeight="1" x14ac:dyDescent="0.25">
      <c r="A7" s="25"/>
      <c r="B7" s="32"/>
      <c r="C7" s="25"/>
      <c r="D7" s="21"/>
      <c r="E7" s="26"/>
      <c r="F7" s="23"/>
    </row>
    <row r="8" spans="1:6" ht="111.75" customHeight="1" x14ac:dyDescent="0.25">
      <c r="A8" s="2" t="s">
        <v>128</v>
      </c>
      <c r="B8" s="11" t="s">
        <v>72</v>
      </c>
      <c r="C8" s="2" t="s">
        <v>69</v>
      </c>
      <c r="D8" s="2">
        <v>18.5</v>
      </c>
      <c r="E8" s="5"/>
      <c r="F8" s="5">
        <f t="shared" ref="F8:F16" si="0">E8*D8</f>
        <v>0</v>
      </c>
    </row>
    <row r="9" spans="1:6" ht="81" customHeight="1" x14ac:dyDescent="0.25">
      <c r="A9" s="2" t="s">
        <v>129</v>
      </c>
      <c r="B9" s="11" t="s">
        <v>71</v>
      </c>
      <c r="C9" s="2" t="s">
        <v>69</v>
      </c>
      <c r="D9" s="2">
        <v>18.5</v>
      </c>
      <c r="E9" s="5"/>
      <c r="F9" s="5">
        <f t="shared" si="0"/>
        <v>0</v>
      </c>
    </row>
    <row r="10" spans="1:6" ht="68.25" customHeight="1" x14ac:dyDescent="0.25">
      <c r="A10" s="2" t="s">
        <v>130</v>
      </c>
      <c r="B10" s="4" t="s">
        <v>16</v>
      </c>
      <c r="C10" s="2" t="s">
        <v>8</v>
      </c>
      <c r="D10" s="2">
        <v>1</v>
      </c>
      <c r="E10" s="5"/>
      <c r="F10" s="5">
        <f t="shared" si="0"/>
        <v>0</v>
      </c>
    </row>
    <row r="11" spans="1:6" ht="78.75" customHeight="1" x14ac:dyDescent="0.25">
      <c r="A11" s="2" t="s">
        <v>131</v>
      </c>
      <c r="B11" s="11" t="s">
        <v>28</v>
      </c>
      <c r="C11" s="2" t="s">
        <v>7</v>
      </c>
      <c r="D11" s="2">
        <v>32.200000000000003</v>
      </c>
      <c r="E11" s="5"/>
      <c r="F11" s="5">
        <f t="shared" si="0"/>
        <v>0</v>
      </c>
    </row>
    <row r="12" spans="1:6" ht="96" customHeight="1" x14ac:dyDescent="0.25">
      <c r="A12" s="2" t="s">
        <v>132</v>
      </c>
      <c r="B12" s="11" t="s">
        <v>70</v>
      </c>
      <c r="C12" s="2" t="s">
        <v>7</v>
      </c>
      <c r="D12" s="2">
        <v>3.3</v>
      </c>
      <c r="E12" s="5"/>
      <c r="F12" s="5">
        <f t="shared" si="0"/>
        <v>0</v>
      </c>
    </row>
    <row r="13" spans="1:6" ht="99.75" customHeight="1" x14ac:dyDescent="0.25">
      <c r="A13" s="2" t="s">
        <v>133</v>
      </c>
      <c r="B13" s="11" t="s">
        <v>148</v>
      </c>
      <c r="C13" s="2" t="s">
        <v>7</v>
      </c>
      <c r="D13" s="2">
        <v>3.3</v>
      </c>
      <c r="E13" s="5"/>
      <c r="F13" s="5">
        <f t="shared" si="0"/>
        <v>0</v>
      </c>
    </row>
    <row r="14" spans="1:6" ht="187.5" customHeight="1" x14ac:dyDescent="0.25">
      <c r="A14" s="2" t="s">
        <v>134</v>
      </c>
      <c r="B14" s="4" t="s">
        <v>68</v>
      </c>
      <c r="C14" s="2" t="s">
        <v>8</v>
      </c>
      <c r="D14" s="2">
        <v>250</v>
      </c>
      <c r="E14" s="5"/>
      <c r="F14" s="5">
        <f t="shared" si="0"/>
        <v>0</v>
      </c>
    </row>
    <row r="15" spans="1:6" ht="97.5" customHeight="1" x14ac:dyDescent="0.25">
      <c r="A15" s="2" t="s">
        <v>135</v>
      </c>
      <c r="B15" s="4" t="s">
        <v>141</v>
      </c>
      <c r="C15" s="2" t="s">
        <v>11</v>
      </c>
      <c r="D15" s="2">
        <v>3</v>
      </c>
      <c r="E15" s="5"/>
      <c r="F15" s="5">
        <f t="shared" si="0"/>
        <v>0</v>
      </c>
    </row>
    <row r="16" spans="1:6" ht="97.5" customHeight="1" x14ac:dyDescent="0.25">
      <c r="A16" s="2" t="s">
        <v>136</v>
      </c>
      <c r="B16" s="4" t="s">
        <v>81</v>
      </c>
      <c r="C16" s="2" t="s">
        <v>8</v>
      </c>
      <c r="D16" s="2">
        <v>1</v>
      </c>
      <c r="E16" s="5"/>
      <c r="F16" s="5">
        <f t="shared" si="0"/>
        <v>0</v>
      </c>
    </row>
    <row r="17" spans="5:6" ht="9.75" customHeight="1" x14ac:dyDescent="0.25"/>
    <row r="18" spans="5:6" x14ac:dyDescent="0.25">
      <c r="E18" s="8" t="s">
        <v>4</v>
      </c>
      <c r="F18" s="9">
        <f>SUM(F4:F16)</f>
        <v>0</v>
      </c>
    </row>
  </sheetData>
  <mergeCells count="1">
    <mergeCell ref="B6:B7"/>
  </mergeCells>
  <phoneticPr fontId="6" type="noConversion"/>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6" ma:contentTypeDescription="Crea un document nou" ma:contentTypeScope="" ma:versionID="948bdda6fcd6fae3892f4a3590894ca4">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ab0f68af916e5de7b051e019014f8323"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TMB_seguimentWorkflow xmlns="c8de0594-42e2-4f26-8a69-9df094374455" xsi:nil="true"/>
    <TMB_NumeroSolicitud xmlns="c8de0594-42e2-4f26-8a69-9df094374455">16090274</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16090274 - Remod i adeq accessos xarxa de Metro</TMB_TitolLicitacio>
    <TMB_DataComiteWF xmlns="c8de0594-42e2-4f26-8a69-9df094374455" xsi:nil="true"/>
    <lcf76f155ced4ddcb4097134ff3c332f xmlns="b33c6233-2ab6-44e4-b566-b78dc0012292" xsi:nil="true"/>
    <TaxCatchAll xmlns="c8de0594-42e2-4f26-8a69-9df094374455">
      <Value>3089</Value>
      <Value>3159</Value>
    </TaxCatchAll>
    <ecb982cbbbba49edba287c0296970fd2 xmlns="c8de0594-42e2-4f26-8a69-9df094374455">
      <Terms xmlns="http://schemas.microsoft.com/office/infopath/2007/PartnerControls"/>
    </ecb982cbbbba49edba287c0296970fd2>
    <TMB_CH_TipusDocu xmlns="c8de0594-42e2-4f26-8a69-9df094374455" xsi:nil="true"/>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IDLicitacio xmlns="c8de0594-42e2-4f26-8a69-9df094374455">474404</TMB_IDLicitacio>
    <b82b7a08db3a4ab5a955c48b15659d84 xmlns="c8de0594-42e2-4f26-8a69-9df094374455">
      <Terms xmlns="http://schemas.microsoft.com/office/infopath/2007/PartnerControls"/>
    </b82b7a08db3a4ab5a955c48b15659d84>
    <TMB_Perfil xmlns="c8de0594-42e2-4f26-8a69-9df094374455">true</TMB_Perfil>
    <TMB_CA xmlns="c8de0594-42e2-4f26-8a69-9df094374455" xsi:nil="true"/>
    <b3a2275c509d4b0394d7e35eb2e777cd xmlns="c8de0594-42e2-4f26-8a69-9df094374455" xsi:nil="true"/>
    <TMB_DataAltres xmlns="c8de0594-42e2-4f26-8a69-9df094374455" xsi:nil="true"/>
    <TMB_OP xmlns="c8de0594-42e2-4f26-8a69-9df094374455">2025-04-27T22:00:00+00:00</TMB_OP>
    <TMB_CC xmlns="c8de0594-42e2-4f26-8a69-9df094374455" xsi:nil="true"/>
  </documentManagement>
</p:properties>
</file>

<file path=customXml/itemProps1.xml><?xml version="1.0" encoding="utf-8"?>
<ds:datastoreItem xmlns:ds="http://schemas.openxmlformats.org/officeDocument/2006/customXml" ds:itemID="{13E9C48F-150F-4A6E-9CF3-2717F4672193}"/>
</file>

<file path=customXml/itemProps2.xml><?xml version="1.0" encoding="utf-8"?>
<ds:datastoreItem xmlns:ds="http://schemas.openxmlformats.org/officeDocument/2006/customXml" ds:itemID="{E0AE3FE6-3534-4223-878C-C1674E2B1395}"/>
</file>

<file path=customXml/itemProps3.xml><?xml version="1.0" encoding="utf-8"?>
<ds:datastoreItem xmlns:ds="http://schemas.openxmlformats.org/officeDocument/2006/customXml" ds:itemID="{59E23C3C-BB93-4514-B9D4-C41F092B9D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RESUM DEL PRESSUPOST</vt:lpstr>
      <vt:lpstr>a. Pep Ventura</vt:lpstr>
      <vt:lpstr>b. Urquinaona L1</vt:lpstr>
      <vt:lpstr>c. Poble Sec - A. Teodor B.</vt:lpstr>
      <vt:lpstr>d. Poble Sec - A. Parlament</vt:lpstr>
      <vt:lpstr>e. T i B - Sta Coloma Muntanya</vt:lpstr>
      <vt:lpstr>f. T i B - Sta Coloma Mar</vt:lpstr>
      <vt:lpstr>g. T i B - Palomar Muntanya</vt:lpstr>
      <vt:lpstr>h. T i B - Palomar Mar</vt:lpstr>
      <vt:lpstr>i. Bancs Espanya 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Albacete Belzunces, Albert</dc:creator>
  <cp:lastModifiedBy>Grane Albiol, Ivan</cp:lastModifiedBy>
  <cp:lastPrinted>2025-04-11T11:23:14Z</cp:lastPrinted>
  <dcterms:created xsi:type="dcterms:W3CDTF">2015-06-05T18:17:20Z</dcterms:created>
  <dcterms:modified xsi:type="dcterms:W3CDTF">2025-04-24T06:48:30Z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eaedb32f61974917bc22b3946021685c">
    <vt:lpwstr/>
  </property>
  <property fmtid="{D5CDD505-2E9C-101B-9397-08002B2CF9AE}" pid="4" name="TMB_Docprov">
    <vt:lpwstr/>
  </property>
  <property fmtid="{D5CDD505-2E9C-101B-9397-08002B2CF9AE}" pid="5" name="MediaServiceImageTags">
    <vt:lpwstr/>
  </property>
  <property fmtid="{D5CDD505-2E9C-101B-9397-08002B2CF9AE}" pid="6" name="TMB_FaseDocProv">
    <vt:lpwstr/>
  </property>
  <property fmtid="{D5CDD505-2E9C-101B-9397-08002B2CF9AE}" pid="8" name="TMB_Proveidor">
    <vt:lpwstr/>
  </property>
  <property fmtid="{D5CDD505-2E9C-101B-9397-08002B2CF9AE}" pid="9" name="g93776c333e34272ab15451ee7fa82be">
    <vt:lpwstr/>
  </property>
  <property fmtid="{D5CDD505-2E9C-101B-9397-08002B2CF9AE}" pid="10" name="TMB_OrganC">
    <vt:lpwstr/>
  </property>
  <property fmtid="{D5CDD505-2E9C-101B-9397-08002B2CF9AE}" pid="12" name="TMB_TipusDoc">
    <vt:lpwstr/>
  </property>
  <property fmtid="{D5CDD505-2E9C-101B-9397-08002B2CF9AE}" pid="14" name="TMB_Fase">
    <vt:lpwstr>3089;#Inici|1ed37523-d63e-4991-aef8-399e829bfef8</vt:lpwstr>
  </property>
  <property fmtid="{D5CDD505-2E9C-101B-9397-08002B2CF9AE}" pid="15" name="TMB_Sobres">
    <vt:lpwstr/>
  </property>
  <property fmtid="{D5CDD505-2E9C-101B-9397-08002B2CF9AE}" pid="17" name="TMB_Estat">
    <vt:lpwstr>3159;#Public|5cd44708-a357-4aee-a9ab-ade886f4bbf7</vt:lpwstr>
  </property>
  <property fmtid="{D5CDD505-2E9C-101B-9397-08002B2CF9AE}" pid="19" name="b82b7a08db3a4ab5a955c48b15659d84">
    <vt:lpwstr/>
  </property>
  <property fmtid="{D5CDD505-2E9C-101B-9397-08002B2CF9AE}" pid="20" name="TMB_Plecs">
    <vt:lpwstr/>
  </property>
  <property fmtid="{D5CDD505-2E9C-101B-9397-08002B2CF9AE}" pid="22" name="TMB_IDLicitacio">
    <vt:r8>474404</vt:r8>
  </property>
  <property fmtid="{D5CDD505-2E9C-101B-9397-08002B2CF9AE}" pid="23" name="h80888fb7b914359b90c46b7c452b251">
    <vt:lpwstr/>
  </property>
  <property fmtid="{D5CDD505-2E9C-101B-9397-08002B2CF9AE}" pid="24" name="o0f6527fa5184dfa91381007b0eb82df">
    <vt:lpwstr/>
  </property>
  <property fmtid="{D5CDD505-2E9C-101B-9397-08002B2CF9AE}" pid="25" name="ba05a5f98ed745b98d9dacf37bda167c">
    <vt:lpwstr/>
  </property>
  <property fmtid="{D5CDD505-2E9C-101B-9397-08002B2CF9AE}" pid="26" name="h3e189544f4e4582960eb2fb36374928">
    <vt:lpwstr/>
  </property>
</Properties>
</file>