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U:\Obres\AB_TPI_02-187_CONNEXIO PP9 AMB PP10\licitacions_contractes\Obra civil CONNEXIO PP9 AMB PP10\"/>
    </mc:Choice>
  </mc:AlternateContent>
  <xr:revisionPtr revIDLastSave="0" documentId="13_ncr:1_{0A4605E8-9603-4AEA-9D05-D816651854D4}" xr6:coauthVersionLast="47" xr6:coauthVersionMax="47" xr10:uidLastSave="{00000000-0000-0000-0000-000000000000}"/>
  <bookViews>
    <workbookView xWindow="-120" yWindow="-120" windowWidth="29040" windowHeight="15720" xr2:uid="{00000000-000D-0000-FFFF-FFFF00000000}"/>
  </bookViews>
  <sheets>
    <sheet name="T-PRES" sheetId="2" r:id="rId1"/>
    <sheet name="T-APU" sheetId="7" r:id="rId2"/>
    <sheet name="T-SMP" sheetId="8" r:id="rId3"/>
    <sheet name="T-DIM" sheetId="9"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8" i="2" l="1"/>
  <c r="J13" i="7"/>
  <c r="K14" i="7"/>
  <c r="K25" i="7" s="1"/>
  <c r="J16" i="7"/>
  <c r="K17" i="7" s="1"/>
  <c r="J19" i="7"/>
  <c r="J20" i="7"/>
  <c r="J21" i="7"/>
  <c r="J22" i="7"/>
  <c r="K23" i="7"/>
  <c r="K24" i="7"/>
  <c r="J30" i="7"/>
  <c r="K31" i="7"/>
  <c r="J33" i="7"/>
  <c r="K41" i="7" s="1"/>
  <c r="K34" i="7"/>
  <c r="J36" i="7"/>
  <c r="J37" i="7"/>
  <c r="J38" i="7"/>
  <c r="J39" i="7"/>
  <c r="K40" i="7"/>
  <c r="K42" i="7"/>
  <c r="K43" i="7"/>
  <c r="K28" i="7" s="1"/>
  <c r="J47" i="7"/>
  <c r="K48" i="7"/>
  <c r="K59" i="7" s="1"/>
  <c r="J50" i="7"/>
  <c r="K51" i="7"/>
  <c r="J53" i="7"/>
  <c r="J54" i="7"/>
  <c r="J55" i="7"/>
  <c r="J56" i="7"/>
  <c r="J64" i="7"/>
  <c r="J65" i="7"/>
  <c r="J68" i="7"/>
  <c r="K70" i="7" s="1"/>
  <c r="J69" i="7"/>
  <c r="J77" i="7"/>
  <c r="K84" i="7" s="1"/>
  <c r="J78" i="7"/>
  <c r="J81" i="7"/>
  <c r="K83" i="7" s="1"/>
  <c r="J82" i="7"/>
  <c r="J90" i="7"/>
  <c r="J91" i="7"/>
  <c r="K92" i="7"/>
  <c r="K98" i="7" s="1"/>
  <c r="J94" i="7"/>
  <c r="J95" i="7"/>
  <c r="K96" i="7"/>
  <c r="K97" i="7"/>
  <c r="J103" i="7"/>
  <c r="K104" i="7" s="1"/>
  <c r="K115" i="7" s="1"/>
  <c r="J106" i="7"/>
  <c r="K107" i="7"/>
  <c r="J109" i="7"/>
  <c r="J110" i="7"/>
  <c r="J111" i="7"/>
  <c r="J112" i="7"/>
  <c r="K113" i="7"/>
  <c r="J120" i="7"/>
  <c r="K121" i="7" s="1"/>
  <c r="K131" i="7" s="1"/>
  <c r="J123" i="7"/>
  <c r="K124" i="7"/>
  <c r="J126" i="7"/>
  <c r="J127" i="7"/>
  <c r="J128" i="7"/>
  <c r="J136" i="7"/>
  <c r="K137" i="7" s="1"/>
  <c r="J139" i="7"/>
  <c r="J142" i="7"/>
  <c r="K146" i="7" s="1"/>
  <c r="J143" i="7"/>
  <c r="J144" i="7"/>
  <c r="J145" i="7"/>
  <c r="K148" i="7"/>
  <c r="J153" i="7"/>
  <c r="J154" i="7"/>
  <c r="K155" i="7"/>
  <c r="K161" i="7" s="1"/>
  <c r="J157" i="7"/>
  <c r="J158" i="7"/>
  <c r="K159" i="7"/>
  <c r="K160" i="7"/>
  <c r="J166" i="7"/>
  <c r="K168" i="7" s="1"/>
  <c r="K174" i="7" s="1"/>
  <c r="J167" i="7"/>
  <c r="J170" i="7"/>
  <c r="K172" i="7" s="1"/>
  <c r="J171" i="7"/>
  <c r="K178" i="7"/>
  <c r="K179" i="7"/>
  <c r="K177" i="7" s="1"/>
  <c r="J184" i="7"/>
  <c r="K186" i="7" s="1"/>
  <c r="J194" i="7" s="1"/>
  <c r="J185" i="7"/>
  <c r="J188" i="7"/>
  <c r="K189" i="7" s="1"/>
  <c r="J191" i="7"/>
  <c r="K192" i="7"/>
  <c r="J201" i="7"/>
  <c r="J202" i="7"/>
  <c r="K203" i="7"/>
  <c r="J211" i="7" s="1"/>
  <c r="J205" i="7"/>
  <c r="J208" i="7"/>
  <c r="K209" i="7" s="1"/>
  <c r="J218" i="7"/>
  <c r="K220" i="7" s="1"/>
  <c r="J228" i="7" s="1"/>
  <c r="J219" i="7"/>
  <c r="J222" i="7"/>
  <c r="K223" i="7" s="1"/>
  <c r="J225" i="7"/>
  <c r="K226" i="7"/>
  <c r="J235" i="7"/>
  <c r="J236" i="7"/>
  <c r="K237" i="7"/>
  <c r="J245" i="7" s="1"/>
  <c r="J239" i="7"/>
  <c r="K246" i="7" s="1"/>
  <c r="J242" i="7"/>
  <c r="K243" i="7" s="1"/>
  <c r="J252" i="7"/>
  <c r="K254" i="7" s="1"/>
  <c r="J262" i="7" s="1"/>
  <c r="J253" i="7"/>
  <c r="J256" i="7"/>
  <c r="K257" i="7" s="1"/>
  <c r="J259" i="7"/>
  <c r="K260" i="7"/>
  <c r="J269" i="7"/>
  <c r="J270" i="7"/>
  <c r="K271" i="7"/>
  <c r="J279" i="7" s="1"/>
  <c r="J273" i="7"/>
  <c r="K280" i="7" s="1"/>
  <c r="J276" i="7"/>
  <c r="K277" i="7" s="1"/>
  <c r="J286" i="7"/>
  <c r="K288" i="7" s="1"/>
  <c r="J293" i="7" s="1"/>
  <c r="J287" i="7"/>
  <c r="J290" i="7"/>
  <c r="K291" i="7" s="1"/>
  <c r="K294" i="7"/>
  <c r="J300" i="7"/>
  <c r="J301" i="7"/>
  <c r="K302" i="7" s="1"/>
  <c r="J310" i="7" s="1"/>
  <c r="J304" i="7"/>
  <c r="K305" i="7"/>
  <c r="J307" i="7"/>
  <c r="K308" i="7" s="1"/>
  <c r="J317" i="7"/>
  <c r="K319" i="7" s="1"/>
  <c r="J327" i="7" s="1"/>
  <c r="J318" i="7"/>
  <c r="J321" i="7"/>
  <c r="K322" i="7" s="1"/>
  <c r="J324" i="7"/>
  <c r="K325" i="7" s="1"/>
  <c r="J334" i="7"/>
  <c r="K336" i="7" s="1"/>
  <c r="J344" i="7" s="1"/>
  <c r="J335" i="7"/>
  <c r="J338" i="7"/>
  <c r="K339" i="7"/>
  <c r="J341" i="7"/>
  <c r="K342" i="7" s="1"/>
  <c r="J351" i="7"/>
  <c r="J352" i="7"/>
  <c r="J355" i="7"/>
  <c r="J356" i="7"/>
  <c r="J357" i="7"/>
  <c r="J358" i="7"/>
  <c r="J359" i="7"/>
  <c r="J360" i="7"/>
  <c r="J361" i="7"/>
  <c r="J371" i="7"/>
  <c r="J372" i="7"/>
  <c r="J375" i="7"/>
  <c r="K382" i="7" s="1"/>
  <c r="J376" i="7"/>
  <c r="J377" i="7"/>
  <c r="J378" i="7"/>
  <c r="J379" i="7"/>
  <c r="J380" i="7"/>
  <c r="J381" i="7"/>
  <c r="J391" i="7"/>
  <c r="K393" i="7" s="1"/>
  <c r="J401" i="7" s="1"/>
  <c r="J392" i="7"/>
  <c r="J395" i="7"/>
  <c r="K396" i="7" s="1"/>
  <c r="J398" i="7"/>
  <c r="K399" i="7" s="1"/>
  <c r="K402" i="7"/>
  <c r="J408" i="7"/>
  <c r="K410" i="7" s="1"/>
  <c r="J418" i="7" s="1"/>
  <c r="J409" i="7"/>
  <c r="J412" i="7"/>
  <c r="K413" i="7"/>
  <c r="J415" i="7"/>
  <c r="K416" i="7" s="1"/>
  <c r="J425" i="7"/>
  <c r="K427" i="7" s="1"/>
  <c r="J435" i="7" s="1"/>
  <c r="J426" i="7"/>
  <c r="J429" i="7"/>
  <c r="K430" i="7" s="1"/>
  <c r="J432" i="7"/>
  <c r="K433" i="7" s="1"/>
  <c r="K436" i="7"/>
  <c r="J442" i="7"/>
  <c r="K444" i="7" s="1"/>
  <c r="J452" i="7" s="1"/>
  <c r="J443" i="7"/>
  <c r="K453" i="7" s="1"/>
  <c r="J446" i="7"/>
  <c r="K447" i="7"/>
  <c r="J449" i="7"/>
  <c r="K450" i="7" s="1"/>
  <c r="J459" i="7"/>
  <c r="J462" i="7"/>
  <c r="K463" i="7" s="1"/>
  <c r="J465" i="7"/>
  <c r="K466" i="7"/>
  <c r="J475" i="7"/>
  <c r="J476" i="7"/>
  <c r="K477" i="7"/>
  <c r="J479" i="7"/>
  <c r="K480" i="7" s="1"/>
  <c r="J482" i="7"/>
  <c r="K483" i="7" s="1"/>
  <c r="J489" i="7"/>
  <c r="K491" i="7" s="1"/>
  <c r="J490" i="7"/>
  <c r="J493" i="7"/>
  <c r="K494" i="7" s="1"/>
  <c r="J510" i="7"/>
  <c r="K516" i="7" s="1"/>
  <c r="J511" i="7"/>
  <c r="K512" i="7"/>
  <c r="J514" i="7"/>
  <c r="K515" i="7" s="1"/>
  <c r="J522" i="7"/>
  <c r="J523" i="7"/>
  <c r="J526" i="7"/>
  <c r="K527" i="7" s="1"/>
  <c r="J529" i="7"/>
  <c r="K530" i="7"/>
  <c r="J537" i="7"/>
  <c r="K539" i="7" s="1"/>
  <c r="J538" i="7"/>
  <c r="K540" i="7"/>
  <c r="K541" i="7" s="1"/>
  <c r="J564" i="7"/>
  <c r="K566" i="7" s="1"/>
  <c r="J565" i="7"/>
  <c r="J568" i="7"/>
  <c r="K569" i="7"/>
  <c r="J571" i="7"/>
  <c r="K572" i="7" s="1"/>
  <c r="J574" i="7"/>
  <c r="K575" i="7" s="1"/>
  <c r="J581" i="7"/>
  <c r="K583" i="7" s="1"/>
  <c r="J582" i="7"/>
  <c r="K584" i="7"/>
  <c r="J590" i="7"/>
  <c r="K593" i="7" s="1"/>
  <c r="J591" i="7"/>
  <c r="K592" i="7" s="1"/>
  <c r="J599" i="7"/>
  <c r="K600" i="7" s="1"/>
  <c r="J602" i="7"/>
  <c r="K604" i="7" s="1"/>
  <c r="J603" i="7"/>
  <c r="J606" i="7"/>
  <c r="J613" i="7"/>
  <c r="K614" i="7" s="1"/>
  <c r="J619" i="7" s="1"/>
  <c r="J616" i="7"/>
  <c r="K617" i="7"/>
  <c r="J626" i="7"/>
  <c r="J627" i="7"/>
  <c r="K628" i="7"/>
  <c r="J634" i="7" s="1"/>
  <c r="K635" i="7" s="1"/>
  <c r="J630" i="7"/>
  <c r="K632" i="7" s="1"/>
  <c r="J631" i="7"/>
  <c r="J641" i="7"/>
  <c r="K642" i="7" s="1"/>
  <c r="J649" i="7"/>
  <c r="K650" i="7"/>
  <c r="K651" i="7"/>
  <c r="K652" i="7" s="1"/>
  <c r="J657" i="7"/>
  <c r="J660" i="7"/>
  <c r="K661" i="7"/>
  <c r="J670" i="7"/>
  <c r="K671" i="7" s="1"/>
  <c r="J676" i="7" s="1"/>
  <c r="J673" i="7"/>
  <c r="K674" i="7" s="1"/>
  <c r="J683" i="7"/>
  <c r="K684" i="7"/>
  <c r="J689" i="7" s="1"/>
  <c r="J686" i="7"/>
  <c r="K687" i="7" s="1"/>
  <c r="J696" i="7"/>
  <c r="J699" i="7"/>
  <c r="K700" i="7" s="1"/>
  <c r="J709" i="7"/>
  <c r="J712" i="7"/>
  <c r="K713" i="7" s="1"/>
  <c r="J722" i="7"/>
  <c r="J725" i="7"/>
  <c r="K726" i="7"/>
  <c r="J735" i="7"/>
  <c r="K736" i="7"/>
  <c r="J741" i="7" s="1"/>
  <c r="J738" i="7"/>
  <c r="K739" i="7" s="1"/>
  <c r="J748" i="7"/>
  <c r="K750" i="7" s="1"/>
  <c r="J749" i="7"/>
  <c r="J757" i="7"/>
  <c r="J758" i="7"/>
  <c r="K760" i="7" s="1"/>
  <c r="K759" i="7"/>
  <c r="J766" i="7"/>
  <c r="K768" i="7" s="1"/>
  <c r="J767" i="7"/>
  <c r="K769" i="7"/>
  <c r="J775" i="7"/>
  <c r="J776" i="7"/>
  <c r="J779" i="7"/>
  <c r="K780" i="7"/>
  <c r="J789" i="7"/>
  <c r="K790" i="7" s="1"/>
  <c r="J795" i="7" s="1"/>
  <c r="J792" i="7"/>
  <c r="K793" i="7" s="1"/>
  <c r="J802" i="7"/>
  <c r="K803" i="7"/>
  <c r="J809" i="7" s="1"/>
  <c r="K810" i="7" s="1"/>
  <c r="J805" i="7"/>
  <c r="J806" i="7"/>
  <c r="K807" i="7"/>
  <c r="J816" i="7"/>
  <c r="K817" i="7" s="1"/>
  <c r="J819" i="7"/>
  <c r="J820" i="7"/>
  <c r="J823" i="7"/>
  <c r="K824" i="7" s="1"/>
  <c r="J826" i="7"/>
  <c r="J833" i="7"/>
  <c r="K835" i="7" s="1"/>
  <c r="J842" i="7" s="1"/>
  <c r="J834" i="7"/>
  <c r="J837" i="7"/>
  <c r="K843" i="7" s="1"/>
  <c r="J838" i="7"/>
  <c r="J839" i="7"/>
  <c r="K840" i="7"/>
  <c r="J849" i="7"/>
  <c r="J850" i="7"/>
  <c r="K851" i="7"/>
  <c r="J858" i="7" s="1"/>
  <c r="J853" i="7"/>
  <c r="J854" i="7"/>
  <c r="J855" i="7"/>
  <c r="J865" i="7"/>
  <c r="K867" i="7" s="1"/>
  <c r="J866" i="7"/>
  <c r="K868" i="7"/>
  <c r="J874" i="7"/>
  <c r="K876" i="7" s="1"/>
  <c r="J875" i="7"/>
  <c r="J883" i="7"/>
  <c r="J884" i="7"/>
  <c r="J892" i="7"/>
  <c r="K893" i="7"/>
  <c r="K894" i="7"/>
  <c r="K895" i="7" s="1"/>
  <c r="J900" i="7"/>
  <c r="J908" i="7"/>
  <c r="K909" i="7" s="1"/>
  <c r="K910" i="7"/>
  <c r="J916" i="7"/>
  <c r="J919" i="7"/>
  <c r="K920" i="7" s="1"/>
  <c r="J929" i="7"/>
  <c r="K930" i="7" s="1"/>
  <c r="J941" i="7" s="1"/>
  <c r="J932" i="7"/>
  <c r="K935" i="7" s="1"/>
  <c r="J933" i="7"/>
  <c r="J934" i="7"/>
  <c r="J937" i="7"/>
  <c r="K939" i="7" s="1"/>
  <c r="J938" i="7"/>
  <c r="J948" i="7"/>
  <c r="K950" i="7" s="1"/>
  <c r="J957" i="7" s="1"/>
  <c r="J949" i="7"/>
  <c r="J952" i="7"/>
  <c r="K955" i="7" s="1"/>
  <c r="J953" i="7"/>
  <c r="J954" i="7"/>
  <c r="K958" i="7"/>
  <c r="J964" i="7"/>
  <c r="K966" i="7" s="1"/>
  <c r="J974" i="7" s="1"/>
  <c r="J965" i="7"/>
  <c r="J968" i="7"/>
  <c r="J969" i="7"/>
  <c r="J970" i="7"/>
  <c r="J971" i="7"/>
  <c r="J981" i="7"/>
  <c r="K983" i="7" s="1"/>
  <c r="J993" i="7" s="1"/>
  <c r="J982" i="7"/>
  <c r="J985" i="7"/>
  <c r="J986" i="7"/>
  <c r="J987" i="7"/>
  <c r="J990" i="7"/>
  <c r="K991" i="7" s="1"/>
  <c r="J1000" i="7"/>
  <c r="J1001" i="7"/>
  <c r="J1004" i="7"/>
  <c r="J1005" i="7"/>
  <c r="J1006" i="7"/>
  <c r="K1007" i="7"/>
  <c r="J1009" i="7"/>
  <c r="K1010" i="7" s="1"/>
  <c r="J1019" i="7"/>
  <c r="J1020" i="7"/>
  <c r="J1023" i="7"/>
  <c r="K1026" i="7" s="1"/>
  <c r="J1024" i="7"/>
  <c r="J1025" i="7"/>
  <c r="J1028" i="7"/>
  <c r="K1029" i="7"/>
  <c r="J1038" i="7"/>
  <c r="K1039" i="7" s="1"/>
  <c r="J1047" i="7" s="1"/>
  <c r="J1041" i="7"/>
  <c r="J1044" i="7"/>
  <c r="K1045" i="7"/>
  <c r="J1054" i="7"/>
  <c r="K1055" i="7" s="1"/>
  <c r="J1064" i="7" s="1"/>
  <c r="J1057" i="7"/>
  <c r="J1058" i="7"/>
  <c r="J1061" i="7"/>
  <c r="K1062" i="7" s="1"/>
  <c r="J1071" i="7"/>
  <c r="K1073" i="7" s="1"/>
  <c r="J1080" i="7" s="1"/>
  <c r="J1072" i="7"/>
  <c r="J1075" i="7"/>
  <c r="K1081" i="7" s="1"/>
  <c r="J1076" i="7"/>
  <c r="J1077" i="7"/>
  <c r="K1078" i="7"/>
  <c r="J1087" i="7"/>
  <c r="J1088" i="7"/>
  <c r="K1089" i="7"/>
  <c r="J1096" i="7" s="1"/>
  <c r="J1091" i="7"/>
  <c r="J1092" i="7"/>
  <c r="J1093" i="7"/>
  <c r="J1103" i="7"/>
  <c r="J1104" i="7"/>
  <c r="K1105" i="7"/>
  <c r="J1107" i="7"/>
  <c r="J1110" i="7"/>
  <c r="K1111" i="7"/>
  <c r="J1113" i="7"/>
  <c r="J1120" i="7"/>
  <c r="J1121" i="7"/>
  <c r="K1122" i="7"/>
  <c r="J1130" i="7" s="1"/>
  <c r="J1124" i="7"/>
  <c r="J1127" i="7"/>
  <c r="K1128" i="7" s="1"/>
  <c r="J1137" i="7"/>
  <c r="K1139" i="7" s="1"/>
  <c r="J1147" i="7" s="1"/>
  <c r="J1138" i="7"/>
  <c r="J1141" i="7"/>
  <c r="J1144" i="7"/>
  <c r="K1145" i="7"/>
  <c r="J1154" i="7"/>
  <c r="J1155" i="7"/>
  <c r="K1156" i="7"/>
  <c r="J1158" i="7"/>
  <c r="J1161" i="7"/>
  <c r="K1162" i="7" s="1"/>
  <c r="J1164" i="7"/>
  <c r="J1171" i="7"/>
  <c r="K1173" i="7" s="1"/>
  <c r="J1181" i="7" s="1"/>
  <c r="J1172" i="7"/>
  <c r="J1175" i="7"/>
  <c r="J1178" i="7"/>
  <c r="K1179" i="7"/>
  <c r="J1188" i="7"/>
  <c r="J1189" i="7"/>
  <c r="K1190" i="7"/>
  <c r="J1192" i="7"/>
  <c r="J1195" i="7"/>
  <c r="K1196" i="7" s="1"/>
  <c r="J1198" i="7"/>
  <c r="J1205" i="7"/>
  <c r="K1207" i="7" s="1"/>
  <c r="J1215" i="7" s="1"/>
  <c r="J1206" i="7"/>
  <c r="J1209" i="7"/>
  <c r="J1212" i="7"/>
  <c r="K1213" i="7"/>
  <c r="J1222" i="7"/>
  <c r="J1223" i="7"/>
  <c r="K1224" i="7"/>
  <c r="J1226" i="7"/>
  <c r="K1227" i="7" s="1"/>
  <c r="J1229" i="7"/>
  <c r="K1230" i="7" s="1"/>
  <c r="J1232" i="7"/>
  <c r="J1239" i="7"/>
  <c r="K1241" i="7" s="1"/>
  <c r="J1249" i="7" s="1"/>
  <c r="J1240" i="7"/>
  <c r="J1243" i="7"/>
  <c r="K1244" i="7" s="1"/>
  <c r="J1246" i="7"/>
  <c r="K1247" i="7"/>
  <c r="J1256" i="7"/>
  <c r="J1257" i="7"/>
  <c r="K1258" i="7"/>
  <c r="J1266" i="7" s="1"/>
  <c r="J1260" i="7"/>
  <c r="K1261" i="7" s="1"/>
  <c r="J1263" i="7"/>
  <c r="K1264" i="7" s="1"/>
  <c r="J1273" i="7"/>
  <c r="K1275" i="7" s="1"/>
  <c r="J1283" i="7" s="1"/>
  <c r="J1274" i="7"/>
  <c r="J1277" i="7"/>
  <c r="K1278" i="7" s="1"/>
  <c r="J1280" i="7"/>
  <c r="K1281" i="7"/>
  <c r="J1290" i="7"/>
  <c r="K1291" i="7"/>
  <c r="K1292" i="7"/>
  <c r="J1298" i="7"/>
  <c r="K1299" i="7"/>
  <c r="J1301" i="7"/>
  <c r="K1302" i="7" s="1"/>
  <c r="J1304" i="7"/>
  <c r="K1305" i="7" s="1"/>
  <c r="J1311" i="7"/>
  <c r="J1314" i="7"/>
  <c r="K1315" i="7"/>
  <c r="J1317" i="7"/>
  <c r="K1318" i="7" s="1"/>
  <c r="J1327" i="7"/>
  <c r="K1329" i="7" s="1"/>
  <c r="J1337" i="7" s="1"/>
  <c r="J1328" i="7"/>
  <c r="J1331" i="7"/>
  <c r="K1332" i="7" s="1"/>
  <c r="J1334" i="7"/>
  <c r="K1335" i="7" s="1"/>
  <c r="J1344" i="7"/>
  <c r="J1345" i="7"/>
  <c r="J1348" i="7"/>
  <c r="J1349" i="7"/>
  <c r="J1350" i="7"/>
  <c r="J1351" i="7"/>
  <c r="J1361" i="7"/>
  <c r="K1363" i="7" s="1"/>
  <c r="J1372" i="7" s="1"/>
  <c r="J1362" i="7"/>
  <c r="J1365" i="7"/>
  <c r="K1370" i="7" s="1"/>
  <c r="J1366" i="7"/>
  <c r="J1367" i="7"/>
  <c r="J1368" i="7"/>
  <c r="J1369" i="7"/>
  <c r="J1379" i="7"/>
  <c r="J1380" i="7"/>
  <c r="J1383" i="7"/>
  <c r="J1384" i="7"/>
  <c r="J1385" i="7"/>
  <c r="J1386" i="7"/>
  <c r="J1387" i="7"/>
  <c r="J1388" i="7"/>
  <c r="J1398" i="7"/>
  <c r="J1399" i="7"/>
  <c r="K1400" i="7"/>
  <c r="J1409" i="7" s="1"/>
  <c r="J1402" i="7"/>
  <c r="K1403" i="7" s="1"/>
  <c r="J1405" i="7"/>
  <c r="J1406" i="7"/>
  <c r="K1407" i="7"/>
  <c r="J1416" i="7"/>
  <c r="J1417" i="7"/>
  <c r="K1418" i="7"/>
  <c r="J1427" i="7" s="1"/>
  <c r="K1428" i="7" s="1"/>
  <c r="J1420" i="7"/>
  <c r="K1421" i="7"/>
  <c r="J1423" i="7"/>
  <c r="K1425" i="7" s="1"/>
  <c r="J1424" i="7"/>
  <c r="J1434" i="7"/>
  <c r="J1435" i="7"/>
  <c r="J1438" i="7"/>
  <c r="K1439" i="7"/>
  <c r="J1441" i="7"/>
  <c r="K1443" i="7" s="1"/>
  <c r="J1442" i="7"/>
  <c r="J1453" i="7"/>
  <c r="K1455" i="7" s="1"/>
  <c r="J1454" i="7"/>
  <c r="J1457" i="7"/>
  <c r="K1458" i="7" s="1"/>
  <c r="J1460" i="7"/>
  <c r="K1461" i="7" s="1"/>
  <c r="J1468" i="7"/>
  <c r="J1469" i="7"/>
  <c r="J1472" i="7"/>
  <c r="K1473" i="7"/>
  <c r="J1475" i="7"/>
  <c r="K1476" i="7" s="1"/>
  <c r="J1485" i="7"/>
  <c r="J1486" i="7"/>
  <c r="J1489" i="7"/>
  <c r="K1490" i="7"/>
  <c r="J1492" i="7"/>
  <c r="K1493" i="7" s="1"/>
  <c r="J1502" i="7"/>
  <c r="J1503" i="7"/>
  <c r="J1506" i="7"/>
  <c r="K1507" i="7"/>
  <c r="J1516" i="7"/>
  <c r="J1517" i="7"/>
  <c r="K1518" i="7"/>
  <c r="J1520" i="7"/>
  <c r="J1521" i="7"/>
  <c r="J1524" i="7"/>
  <c r="J1531" i="7"/>
  <c r="K1533" i="7" s="1"/>
  <c r="J1539" i="7" s="1"/>
  <c r="J1532" i="7"/>
  <c r="J1535" i="7"/>
  <c r="K1537" i="7" s="1"/>
  <c r="J1536" i="7"/>
  <c r="J1546" i="7"/>
  <c r="J1547" i="7"/>
  <c r="J1550" i="7"/>
  <c r="K1551" i="7"/>
  <c r="J1553" i="7"/>
  <c r="K1554" i="7" s="1"/>
  <c r="J1561" i="7"/>
  <c r="J1562" i="7"/>
  <c r="K1563" i="7"/>
  <c r="J1565" i="7"/>
  <c r="K1566" i="7" s="1"/>
  <c r="J1568" i="7"/>
  <c r="K1569" i="7" s="1"/>
  <c r="J1576" i="7"/>
  <c r="J1577" i="7"/>
  <c r="K1578" i="7"/>
  <c r="J1583" i="7" s="1"/>
  <c r="K1584" i="7" s="1"/>
  <c r="J1580" i="7"/>
  <c r="K1581" i="7" s="1"/>
  <c r="J1590" i="7"/>
  <c r="J1591" i="7"/>
  <c r="J1594" i="7"/>
  <c r="K1595" i="7"/>
  <c r="J1604" i="7"/>
  <c r="J1605" i="7"/>
  <c r="K1606" i="7"/>
  <c r="J1608" i="7"/>
  <c r="J1611" i="7"/>
  <c r="K1612" i="7"/>
  <c r="J1619" i="7"/>
  <c r="J1620" i="7"/>
  <c r="J1623" i="7"/>
  <c r="K1624" i="7" s="1"/>
  <c r="J1633" i="7"/>
  <c r="J1634" i="7"/>
  <c r="J1637" i="7"/>
  <c r="K1638" i="7" s="1"/>
  <c r="J1640" i="7"/>
  <c r="K1641" i="7" s="1"/>
  <c r="J1650" i="7"/>
  <c r="J1651" i="7"/>
  <c r="K1652" i="7"/>
  <c r="J1654" i="7"/>
  <c r="K1655" i="7" s="1"/>
  <c r="J1657" i="7"/>
  <c r="K1660" i="7" s="1"/>
  <c r="J1658" i="7"/>
  <c r="J1659" i="7"/>
  <c r="J1667" i="7"/>
  <c r="J1668" i="7"/>
  <c r="J1671" i="7"/>
  <c r="K1672" i="7"/>
  <c r="J1674" i="7"/>
  <c r="K1677" i="7" s="1"/>
  <c r="J1675" i="7"/>
  <c r="J1676" i="7"/>
  <c r="J1684" i="7"/>
  <c r="J1685" i="7"/>
  <c r="J1688" i="7"/>
  <c r="K1689" i="7" s="1"/>
  <c r="J1691" i="7"/>
  <c r="J1692" i="7"/>
  <c r="J1693" i="7"/>
  <c r="K1694" i="7"/>
  <c r="J1701" i="7"/>
  <c r="J1702" i="7"/>
  <c r="K1703" i="7"/>
  <c r="J1705" i="7"/>
  <c r="K1706" i="7" s="1"/>
  <c r="J1708" i="7"/>
  <c r="J1709" i="7"/>
  <c r="K1710" i="7" s="1"/>
  <c r="J1717" i="7"/>
  <c r="J1718" i="7"/>
  <c r="K1719" i="7"/>
  <c r="J1721" i="7"/>
  <c r="K1722" i="7" s="1"/>
  <c r="J1724" i="7"/>
  <c r="J1725" i="7"/>
  <c r="K1726" i="7"/>
  <c r="J1733" i="7"/>
  <c r="J1734" i="7"/>
  <c r="K1735" i="7"/>
  <c r="J1737" i="7"/>
  <c r="J1740" i="7"/>
  <c r="J1741" i="7"/>
  <c r="J1742" i="7"/>
  <c r="J1750" i="7"/>
  <c r="J1751" i="7"/>
  <c r="K1752" i="7" s="1"/>
  <c r="J1754" i="7"/>
  <c r="K1755" i="7"/>
  <c r="J1757" i="7"/>
  <c r="J1758" i="7"/>
  <c r="J1759" i="7"/>
  <c r="J1767" i="7"/>
  <c r="J1768" i="7"/>
  <c r="J1771" i="7"/>
  <c r="K1772" i="7"/>
  <c r="J1774" i="7"/>
  <c r="K1776" i="7" s="1"/>
  <c r="J1775" i="7"/>
  <c r="J1783" i="7"/>
  <c r="J1784" i="7"/>
  <c r="J1787" i="7"/>
  <c r="K1788" i="7"/>
  <c r="J1790" i="7"/>
  <c r="K1793" i="7" s="1"/>
  <c r="J1791" i="7"/>
  <c r="J1792" i="7"/>
  <c r="J1800" i="7"/>
  <c r="J1801" i="7"/>
  <c r="J1804" i="7"/>
  <c r="K1805" i="7" s="1"/>
  <c r="K1810" i="7"/>
  <c r="J1812" i="7"/>
  <c r="K1818" i="7" s="1"/>
  <c r="K1820" i="7" s="1"/>
  <c r="J1813" i="7"/>
  <c r="K1814" i="7"/>
  <c r="J1816" i="7"/>
  <c r="K1817" i="7" s="1"/>
  <c r="K1819" i="7"/>
  <c r="J1824" i="7"/>
  <c r="J1825" i="7"/>
  <c r="J1828" i="7"/>
  <c r="K1829" i="7" s="1"/>
  <c r="J1836" i="7"/>
  <c r="J1837" i="7"/>
  <c r="J1840" i="7"/>
  <c r="K1841" i="7"/>
  <c r="J1843" i="7"/>
  <c r="K1844" i="7" s="1"/>
  <c r="J1851" i="7"/>
  <c r="J1852" i="7"/>
  <c r="J1853" i="7"/>
  <c r="J1856" i="7"/>
  <c r="K1859" i="7" s="1"/>
  <c r="J1857" i="7"/>
  <c r="J1858" i="7"/>
  <c r="J1861" i="7"/>
  <c r="K1862" i="7"/>
  <c r="J1871" i="7"/>
  <c r="J1872" i="7"/>
  <c r="K1877" i="7" s="1"/>
  <c r="K1873" i="7"/>
  <c r="J1875" i="7"/>
  <c r="K1876" i="7" s="1"/>
  <c r="K1878" i="7"/>
  <c r="J1883" i="7"/>
  <c r="J1884" i="7"/>
  <c r="K1885" i="7"/>
  <c r="J1887" i="7"/>
  <c r="K1888" i="7" s="1"/>
  <c r="K1889" i="7"/>
  <c r="J1895" i="7"/>
  <c r="J1896" i="7"/>
  <c r="J1899" i="7"/>
  <c r="K1900" i="7"/>
  <c r="J1909" i="7"/>
  <c r="J1910" i="7"/>
  <c r="K1911" i="7"/>
  <c r="J1916" i="7" s="1"/>
  <c r="J1913" i="7"/>
  <c r="K1914" i="7" s="1"/>
  <c r="K1917" i="7"/>
  <c r="J1923" i="7"/>
  <c r="J1924" i="7"/>
  <c r="J1927" i="7"/>
  <c r="K1928" i="7"/>
  <c r="J1937" i="7"/>
  <c r="J1938" i="7"/>
  <c r="K1939" i="7"/>
  <c r="J1944" i="7" s="1"/>
  <c r="J1941" i="7"/>
  <c r="K1942" i="7" s="1"/>
  <c r="K1945" i="7"/>
  <c r="J1951" i="7"/>
  <c r="J1952" i="7"/>
  <c r="J1955" i="7"/>
  <c r="K1956" i="7"/>
  <c r="J1965" i="7"/>
  <c r="J1966" i="7"/>
  <c r="K1967" i="7"/>
  <c r="J1972" i="7" s="1"/>
  <c r="K1973" i="7" s="1"/>
  <c r="J1969" i="7"/>
  <c r="K1970" i="7" s="1"/>
  <c r="J1979" i="7"/>
  <c r="J1980" i="7"/>
  <c r="J1983" i="7"/>
  <c r="K1984" i="7"/>
  <c r="J1993" i="7"/>
  <c r="J1994" i="7"/>
  <c r="K1995" i="7"/>
  <c r="J2000" i="7" s="1"/>
  <c r="J1997" i="7"/>
  <c r="K1998" i="7" s="1"/>
  <c r="K2001" i="7"/>
  <c r="J2007" i="7"/>
  <c r="J2008" i="7"/>
  <c r="J2011" i="7"/>
  <c r="K2012" i="7"/>
  <c r="J2019" i="7"/>
  <c r="J2020" i="7"/>
  <c r="J2023" i="7"/>
  <c r="K2024" i="7" s="1"/>
  <c r="J2031" i="7"/>
  <c r="J2032" i="7"/>
  <c r="K2041" i="7" s="1"/>
  <c r="K2042" i="7" s="1"/>
  <c r="K2033" i="7"/>
  <c r="J2035" i="7"/>
  <c r="K2036" i="7" s="1"/>
  <c r="J2038" i="7"/>
  <c r="J2039" i="7"/>
  <c r="K2040" i="7"/>
  <c r="K2043" i="7"/>
  <c r="K2029" i="7" s="1"/>
  <c r="J2047" i="7"/>
  <c r="J2048" i="7"/>
  <c r="K2057" i="7" s="1"/>
  <c r="K2058" i="7" s="1"/>
  <c r="K2049" i="7"/>
  <c r="J2051" i="7"/>
  <c r="K2052" i="7" s="1"/>
  <c r="J2054" i="7"/>
  <c r="J2055" i="7"/>
  <c r="K2056" i="7" s="1"/>
  <c r="K2059" i="7"/>
  <c r="K2045" i="7" s="1"/>
  <c r="J2063" i="7"/>
  <c r="J2064" i="7"/>
  <c r="K2073" i="7" s="1"/>
  <c r="K2074" i="7" s="1"/>
  <c r="K2065" i="7"/>
  <c r="J2067" i="7"/>
  <c r="K2068" i="7" s="1"/>
  <c r="J2070" i="7"/>
  <c r="J2071" i="7"/>
  <c r="K2072" i="7"/>
  <c r="K2075" i="7"/>
  <c r="K2061" i="7" s="1"/>
  <c r="J2079" i="7"/>
  <c r="J2080" i="7"/>
  <c r="K2089" i="7" s="1"/>
  <c r="K2090" i="7" s="1"/>
  <c r="K2081" i="7"/>
  <c r="J2083" i="7"/>
  <c r="K2084" i="7" s="1"/>
  <c r="J2086" i="7"/>
  <c r="J2087" i="7"/>
  <c r="K2088" i="7" s="1"/>
  <c r="K2091" i="7"/>
  <c r="K2077" i="7" s="1"/>
  <c r="J2095" i="7"/>
  <c r="J2096" i="7"/>
  <c r="K2105" i="7" s="1"/>
  <c r="K2106" i="7" s="1"/>
  <c r="K2097" i="7"/>
  <c r="J2099" i="7"/>
  <c r="K2100" i="7" s="1"/>
  <c r="J2102" i="7"/>
  <c r="J2103" i="7"/>
  <c r="K2104" i="7"/>
  <c r="K2107" i="7"/>
  <c r="K2093" i="7" s="1"/>
  <c r="J2111" i="7"/>
  <c r="J2112" i="7"/>
  <c r="K2121" i="7" s="1"/>
  <c r="K2122" i="7" s="1"/>
  <c r="K2113" i="7"/>
  <c r="J2115" i="7"/>
  <c r="K2116" i="7" s="1"/>
  <c r="J2118" i="7"/>
  <c r="J2119" i="7"/>
  <c r="K2120" i="7" s="1"/>
  <c r="K2123" i="7"/>
  <c r="K2109" i="7" s="1"/>
  <c r="J2127" i="7"/>
  <c r="K2128" i="7"/>
  <c r="J2130" i="7"/>
  <c r="J2131" i="7"/>
  <c r="J2139" i="7"/>
  <c r="J2140" i="7"/>
  <c r="J2143" i="7"/>
  <c r="K2144" i="7"/>
  <c r="J2146" i="7"/>
  <c r="K2148" i="7" s="1"/>
  <c r="J2147" i="7"/>
  <c r="J2155" i="7"/>
  <c r="J2156" i="7"/>
  <c r="K2157" i="7"/>
  <c r="J2159" i="7"/>
  <c r="K2160" i="7"/>
  <c r="J2162" i="7"/>
  <c r="K2164" i="7" s="1"/>
  <c r="J2163" i="7"/>
  <c r="J2171" i="7"/>
  <c r="J2172" i="7"/>
  <c r="J2175" i="7"/>
  <c r="K2176" i="7"/>
  <c r="J2178" i="7"/>
  <c r="K2179" i="7" s="1"/>
  <c r="J2181" i="7"/>
  <c r="K2182" i="7"/>
  <c r="J2189" i="7"/>
  <c r="J2190" i="7"/>
  <c r="J2193" i="7"/>
  <c r="K2194" i="7"/>
  <c r="J2196" i="7"/>
  <c r="K2198" i="7" s="1"/>
  <c r="J2197" i="7"/>
  <c r="J2205" i="7"/>
  <c r="J2206" i="7"/>
  <c r="J2209" i="7"/>
  <c r="J2210" i="7"/>
  <c r="J2211" i="7"/>
  <c r="J2212" i="7"/>
  <c r="J2213" i="7"/>
  <c r="J2214" i="7"/>
  <c r="J2215" i="7"/>
  <c r="J2216" i="7"/>
  <c r="J2217" i="7"/>
  <c r="J2218" i="7"/>
  <c r="J2219" i="7"/>
  <c r="J2220" i="7"/>
  <c r="J2228" i="7"/>
  <c r="J2229" i="7"/>
  <c r="J2232" i="7"/>
  <c r="J2233" i="7"/>
  <c r="J2234" i="7"/>
  <c r="J2235" i="7"/>
  <c r="J2236" i="7"/>
  <c r="J2237" i="7"/>
  <c r="J2238" i="7"/>
  <c r="J2239" i="7"/>
  <c r="J2240" i="7"/>
  <c r="J2241" i="7"/>
  <c r="J2242" i="7"/>
  <c r="J2250" i="7"/>
  <c r="J2251" i="7"/>
  <c r="J2254" i="7"/>
  <c r="J2255" i="7"/>
  <c r="J2256" i="7"/>
  <c r="K2260" i="7" s="1"/>
  <c r="J2257" i="7"/>
  <c r="J2258" i="7"/>
  <c r="J2259" i="7"/>
  <c r="J2267" i="7"/>
  <c r="J2268" i="7"/>
  <c r="J2271" i="7"/>
  <c r="K2272" i="7" s="1"/>
  <c r="J2279" i="7"/>
  <c r="J2280" i="7"/>
  <c r="K2281" i="7"/>
  <c r="J2283" i="7"/>
  <c r="K2284" i="7" s="1"/>
  <c r="J2286" i="7"/>
  <c r="J2287" i="7"/>
  <c r="J2288" i="7"/>
  <c r="J2289" i="7"/>
  <c r="J2290" i="7"/>
  <c r="J2291" i="7"/>
  <c r="J2292" i="7"/>
  <c r="J2293" i="7"/>
  <c r="J2294" i="7"/>
  <c r="J2295" i="7"/>
  <c r="K2296" i="7"/>
  <c r="J2303" i="7"/>
  <c r="J2304" i="7"/>
  <c r="K2305" i="7"/>
  <c r="J2307" i="7"/>
  <c r="J2310" i="7"/>
  <c r="J2311" i="7"/>
  <c r="J2312" i="7"/>
  <c r="J2313" i="7"/>
  <c r="J2314" i="7"/>
  <c r="J2315" i="7"/>
  <c r="J2316" i="7"/>
  <c r="J2317" i="7"/>
  <c r="J2318" i="7"/>
  <c r="J2319" i="7"/>
  <c r="J2327" i="7"/>
  <c r="K2333" i="7" s="1"/>
  <c r="K2334" i="7" s="1"/>
  <c r="K2335" i="7" s="1"/>
  <c r="K2325" i="7" s="1"/>
  <c r="J2328" i="7"/>
  <c r="K2329" i="7"/>
  <c r="J2331" i="7"/>
  <c r="K2332" i="7" s="1"/>
  <c r="J2339" i="7"/>
  <c r="J2340" i="7"/>
  <c r="K2341" i="7" s="1"/>
  <c r="J2343" i="7"/>
  <c r="K2344" i="7" s="1"/>
  <c r="K2345" i="7"/>
  <c r="K2346" i="7"/>
  <c r="J2351" i="7"/>
  <c r="J2352" i="7"/>
  <c r="K2357" i="7" s="1"/>
  <c r="J2355" i="7"/>
  <c r="K2356" i="7"/>
  <c r="J2363" i="7"/>
  <c r="J2364" i="7"/>
  <c r="J2367" i="7"/>
  <c r="K2368" i="7"/>
  <c r="J2375" i="7"/>
  <c r="J2376" i="7"/>
  <c r="K2377" i="7"/>
  <c r="J2379" i="7"/>
  <c r="K2380" i="7" s="1"/>
  <c r="K2381" i="7"/>
  <c r="K2382" i="7"/>
  <c r="J2387" i="7"/>
  <c r="J2388" i="7"/>
  <c r="K2389" i="7"/>
  <c r="J2391" i="7"/>
  <c r="J2399" i="7"/>
  <c r="J2400" i="7"/>
  <c r="K2401" i="7"/>
  <c r="J2403" i="7"/>
  <c r="J2411" i="7"/>
  <c r="J2412" i="7"/>
  <c r="K2413" i="7"/>
  <c r="J2420" i="7" s="1"/>
  <c r="J2415" i="7"/>
  <c r="J2416" i="7"/>
  <c r="J2417" i="7"/>
  <c r="J2427" i="7"/>
  <c r="K2429" i="7" s="1"/>
  <c r="J2436" i="7" s="1"/>
  <c r="J2428" i="7"/>
  <c r="J2431" i="7"/>
  <c r="J2432" i="7"/>
  <c r="J2433" i="7"/>
  <c r="K2434" i="7"/>
  <c r="J2443" i="7"/>
  <c r="K2444" i="7"/>
  <c r="J2446" i="7"/>
  <c r="J2454" i="7"/>
  <c r="K2455" i="7"/>
  <c r="J2457" i="7"/>
  <c r="J2458" i="7"/>
  <c r="J2466" i="7"/>
  <c r="J2469" i="7"/>
  <c r="J2470" i="7"/>
  <c r="K2471" i="7"/>
  <c r="J2478" i="7"/>
  <c r="K2480" i="7" s="1"/>
  <c r="J2479" i="7"/>
  <c r="J2482" i="7"/>
  <c r="K2483" i="7" s="1"/>
  <c r="J2485" i="7"/>
  <c r="K2486" i="7"/>
  <c r="J2493" i="7"/>
  <c r="J2494" i="7"/>
  <c r="J2497" i="7"/>
  <c r="J2498" i="7"/>
  <c r="K2499" i="7" s="1"/>
  <c r="J2508" i="7"/>
  <c r="J2509" i="7"/>
  <c r="K2510" i="7"/>
  <c r="J2512" i="7"/>
  <c r="K2513" i="7"/>
  <c r="J2515" i="7"/>
  <c r="K2517" i="7" s="1"/>
  <c r="J2516" i="7"/>
  <c r="J2524" i="7"/>
  <c r="J2525" i="7"/>
  <c r="J2528" i="7"/>
  <c r="J2529" i="7"/>
  <c r="K2530" i="7"/>
  <c r="J2539" i="7"/>
  <c r="J2540" i="7"/>
  <c r="J2541" i="7"/>
  <c r="K2551" i="7" s="1"/>
  <c r="K2552" i="7" s="1"/>
  <c r="J2542" i="7"/>
  <c r="J2545" i="7"/>
  <c r="K2546" i="7"/>
  <c r="J2548" i="7"/>
  <c r="J2549" i="7"/>
  <c r="K2550" i="7"/>
  <c r="J2557" i="7"/>
  <c r="J2558" i="7"/>
  <c r="J2561" i="7"/>
  <c r="J2562" i="7"/>
  <c r="K2563" i="7"/>
  <c r="J2572" i="7"/>
  <c r="J2573" i="7"/>
  <c r="K2574" i="7" s="1"/>
  <c r="J2580" i="7" s="1"/>
  <c r="J2576" i="7"/>
  <c r="J2577" i="7"/>
  <c r="K2578" i="7"/>
  <c r="J2587" i="7"/>
  <c r="J2588" i="7"/>
  <c r="K2589" i="7"/>
  <c r="J2595" i="7" s="1"/>
  <c r="K2596" i="7" s="1"/>
  <c r="J2591" i="7"/>
  <c r="J2592" i="7"/>
  <c r="K2593" i="7"/>
  <c r="J2602" i="7"/>
  <c r="J2603" i="7"/>
  <c r="K2604" i="7"/>
  <c r="J2606" i="7"/>
  <c r="J2609" i="7"/>
  <c r="J2610" i="7"/>
  <c r="K2611" i="7"/>
  <c r="J2618" i="7"/>
  <c r="K2620" i="7" s="1"/>
  <c r="J2619" i="7"/>
  <c r="J2622" i="7"/>
  <c r="K2623" i="7" s="1"/>
  <c r="J2625" i="7"/>
  <c r="J2626" i="7"/>
  <c r="K2627" i="7"/>
  <c r="J2634" i="7"/>
  <c r="J2635" i="7"/>
  <c r="K2636" i="7"/>
  <c r="J2638" i="7"/>
  <c r="K2644" i="7" s="1"/>
  <c r="K2639" i="7"/>
  <c r="J2641" i="7"/>
  <c r="J2642" i="7"/>
  <c r="K2643" i="7"/>
  <c r="J2650" i="7"/>
  <c r="K2652" i="7" s="1"/>
  <c r="J2651" i="7"/>
  <c r="J2654" i="7"/>
  <c r="K2655" i="7" s="1"/>
  <c r="J2657" i="7"/>
  <c r="J2658" i="7"/>
  <c r="K2659" i="7"/>
  <c r="K2660" i="7"/>
  <c r="J2666" i="7"/>
  <c r="J2667" i="7"/>
  <c r="K2668" i="7"/>
  <c r="J2670" i="7"/>
  <c r="K2676" i="7" s="1"/>
  <c r="J2673" i="7"/>
  <c r="J2674" i="7"/>
  <c r="K2675" i="7"/>
  <c r="J2682" i="7"/>
  <c r="J2683" i="7"/>
  <c r="J2686" i="7"/>
  <c r="K2687" i="7" s="1"/>
  <c r="J2689" i="7"/>
  <c r="J2690" i="7"/>
  <c r="K2691" i="7"/>
  <c r="J2698" i="7"/>
  <c r="J2699" i="7"/>
  <c r="K2700" i="7"/>
  <c r="J2702" i="7"/>
  <c r="K2708" i="7" s="1"/>
  <c r="K2703" i="7"/>
  <c r="J2705" i="7"/>
  <c r="J2706" i="7"/>
  <c r="K2707" i="7"/>
  <c r="J2714" i="7"/>
  <c r="K2716" i="7" s="1"/>
  <c r="J2715" i="7"/>
  <c r="J2718" i="7"/>
  <c r="K2719" i="7" s="1"/>
  <c r="J2721" i="7"/>
  <c r="J2722" i="7"/>
  <c r="K2723" i="7"/>
  <c r="K2724" i="7"/>
  <c r="J2730" i="7"/>
  <c r="J2731" i="7"/>
  <c r="K2732" i="7"/>
  <c r="J2734" i="7"/>
  <c r="K2740" i="7" s="1"/>
  <c r="K2735" i="7"/>
  <c r="J2737" i="7"/>
  <c r="J2738" i="7"/>
  <c r="K2739" i="7"/>
  <c r="J2746" i="7"/>
  <c r="K2748" i="7" s="1"/>
  <c r="J2747" i="7"/>
  <c r="J2750" i="7"/>
  <c r="K2751" i="7" s="1"/>
  <c r="J2753" i="7"/>
  <c r="J2754" i="7"/>
  <c r="K2755" i="7"/>
  <c r="K2756" i="7"/>
  <c r="J2762" i="7"/>
  <c r="J2763" i="7"/>
  <c r="K2764" i="7"/>
  <c r="J2766" i="7"/>
  <c r="J2769" i="7"/>
  <c r="J2770" i="7"/>
  <c r="K2771" i="7"/>
  <c r="J2778" i="7"/>
  <c r="J2779" i="7"/>
  <c r="J2782" i="7"/>
  <c r="K2784" i="7" s="1"/>
  <c r="J2783" i="7"/>
  <c r="J2791" i="7"/>
  <c r="J2792" i="7"/>
  <c r="J2795" i="7"/>
  <c r="J2796" i="7"/>
  <c r="K2797" i="7"/>
  <c r="K2798" i="7"/>
  <c r="J2804" i="7"/>
  <c r="K2805" i="7" s="1"/>
  <c r="J2811" i="7" s="1"/>
  <c r="J2807" i="7"/>
  <c r="J2808" i="7"/>
  <c r="K2809" i="7" s="1"/>
  <c r="J2818" i="7"/>
  <c r="K2821" i="7" s="1"/>
  <c r="K2822" i="7" s="1"/>
  <c r="J2819" i="7"/>
  <c r="K2820" i="7"/>
  <c r="J2827" i="7"/>
  <c r="J2828" i="7"/>
  <c r="K2829" i="7"/>
  <c r="J2834" i="7" s="1"/>
  <c r="J2831" i="7"/>
  <c r="K2832" i="7" s="1"/>
  <c r="K2835" i="7"/>
  <c r="J2841" i="7"/>
  <c r="J2842" i="7"/>
  <c r="J2845" i="7"/>
  <c r="K2846" i="7"/>
  <c r="J2855" i="7"/>
  <c r="K2856" i="7"/>
  <c r="J2861" i="7" s="1"/>
  <c r="J2858" i="7"/>
  <c r="J2868" i="7"/>
  <c r="J2869" i="7"/>
  <c r="J2872" i="7"/>
  <c r="K2873" i="7"/>
  <c r="J2882" i="7"/>
  <c r="K2883" i="7" s="1"/>
  <c r="J2888" i="7" s="1"/>
  <c r="J2885" i="7"/>
  <c r="K2886" i="7"/>
  <c r="J2895" i="7"/>
  <c r="K2896" i="7"/>
  <c r="J2901" i="7" s="1"/>
  <c r="J2898" i="7"/>
  <c r="K2902" i="7" s="1"/>
  <c r="K2899" i="7"/>
  <c r="J2908" i="7"/>
  <c r="J2909" i="7"/>
  <c r="K2910" i="7"/>
  <c r="J2912" i="7"/>
  <c r="K2913" i="7"/>
  <c r="J2915" i="7"/>
  <c r="J2922" i="7"/>
  <c r="K2924" i="7" s="1"/>
  <c r="J2923" i="7"/>
  <c r="J2926" i="7"/>
  <c r="K2929" i="7" s="1"/>
  <c r="J2927" i="7"/>
  <c r="J2928" i="7"/>
  <c r="J2931" i="7"/>
  <c r="K2932" i="7"/>
  <c r="J2938" i="7"/>
  <c r="J2939" i="7"/>
  <c r="K2940" i="7"/>
  <c r="K2941" i="7"/>
  <c r="K2942" i="7"/>
  <c r="J2947" i="7"/>
  <c r="J2948" i="7"/>
  <c r="J2956" i="7"/>
  <c r="K2958" i="7" s="1"/>
  <c r="K2957" i="7"/>
  <c r="J2964" i="7"/>
  <c r="J2972" i="7"/>
  <c r="K2973" i="7"/>
  <c r="K2974" i="7"/>
  <c r="J2980" i="7"/>
  <c r="J2981" i="7"/>
  <c r="K2982" i="7"/>
  <c r="J2984" i="7"/>
  <c r="J2985" i="7"/>
  <c r="J2986" i="7"/>
  <c r="J2987" i="7"/>
  <c r="J2988" i="7"/>
  <c r="J2989" i="7"/>
  <c r="J2992" i="7"/>
  <c r="K2993" i="7"/>
  <c r="J2999" i="7"/>
  <c r="K3001" i="7" s="1"/>
  <c r="J3009" i="7" s="1"/>
  <c r="J3000" i="7"/>
  <c r="J3003" i="7"/>
  <c r="K3004" i="7"/>
  <c r="J3006" i="7"/>
  <c r="K3007" i="7" s="1"/>
  <c r="J3016" i="7"/>
  <c r="J3017" i="7"/>
  <c r="J3020" i="7"/>
  <c r="K3021" i="7"/>
  <c r="J3023" i="7"/>
  <c r="K3024" i="7" s="1"/>
  <c r="J3033" i="7"/>
  <c r="K3035" i="7" s="1"/>
  <c r="J3046" i="7" s="1"/>
  <c r="J3034" i="7"/>
  <c r="J3037" i="7"/>
  <c r="J3038" i="7"/>
  <c r="J3039" i="7"/>
  <c r="J3040" i="7"/>
  <c r="J3041" i="7"/>
  <c r="J3042" i="7"/>
  <c r="J3043" i="7"/>
  <c r="K3047" i="7"/>
  <c r="J3053" i="7"/>
  <c r="J3056" i="7"/>
  <c r="K3057" i="7"/>
  <c r="J3059" i="7"/>
  <c r="K3060" i="7" s="1"/>
  <c r="J3069" i="7"/>
  <c r="K3077" i="7" s="1"/>
  <c r="J3070" i="7"/>
  <c r="K3071" i="7"/>
  <c r="J3076" i="7" s="1"/>
  <c r="J3073" i="7"/>
  <c r="K3074" i="7"/>
  <c r="J3083" i="7"/>
  <c r="K3085" i="7" s="1"/>
  <c r="J3093" i="7" s="1"/>
  <c r="J3084" i="7"/>
  <c r="J3087" i="7"/>
  <c r="K3088" i="7" s="1"/>
  <c r="J3090" i="7"/>
  <c r="K3091" i="7"/>
  <c r="J3100" i="7"/>
  <c r="J3101" i="7"/>
  <c r="K3102" i="7"/>
  <c r="J3104" i="7"/>
  <c r="K3111" i="7" s="1"/>
  <c r="K3105" i="7"/>
  <c r="J3107" i="7"/>
  <c r="K3108" i="7"/>
  <c r="J3110" i="7"/>
  <c r="J3117" i="7"/>
  <c r="J3118" i="7"/>
  <c r="J3121" i="7"/>
  <c r="K3122" i="7" s="1"/>
  <c r="J3124" i="7"/>
  <c r="J3125" i="7"/>
  <c r="K3126" i="7"/>
  <c r="J3135" i="7"/>
  <c r="J3136" i="7"/>
  <c r="K3137" i="7"/>
  <c r="J3143" i="7" s="1"/>
  <c r="J3139" i="7"/>
  <c r="K3141" i="7" s="1"/>
  <c r="J3140" i="7"/>
  <c r="J3150" i="7"/>
  <c r="K3152" i="7" s="1"/>
  <c r="J3160" i="7" s="1"/>
  <c r="J3151" i="7"/>
  <c r="J3154" i="7"/>
  <c r="K3155" i="7" s="1"/>
  <c r="J3157" i="7"/>
  <c r="K3158" i="7"/>
  <c r="J3168" i="7"/>
  <c r="K3169" i="7" s="1"/>
  <c r="J3171" i="7"/>
  <c r="J3172" i="7"/>
  <c r="K3173" i="7"/>
  <c r="J3181" i="7"/>
  <c r="J3182" i="7"/>
  <c r="K3183" i="7"/>
  <c r="J3188" i="7" s="1"/>
  <c r="J3185" i="7"/>
  <c r="K3186" i="7" s="1"/>
  <c r="K3189" i="7"/>
  <c r="J3195" i="7"/>
  <c r="J3196" i="7"/>
  <c r="J3199" i="7"/>
  <c r="K3200" i="7"/>
  <c r="J3202" i="7"/>
  <c r="K3203" i="7" s="1"/>
  <c r="J3213" i="7"/>
  <c r="K3215" i="7" s="1"/>
  <c r="J3214" i="7"/>
  <c r="K3219" i="7" s="1"/>
  <c r="J3217" i="7"/>
  <c r="K3218" i="7"/>
  <c r="J3225" i="7"/>
  <c r="K3227" i="7" s="1"/>
  <c r="J3226" i="7"/>
  <c r="J3229" i="7"/>
  <c r="K3230" i="7"/>
  <c r="J3232" i="7"/>
  <c r="K3233" i="7" s="1"/>
  <c r="J3240" i="7"/>
  <c r="J3241" i="7"/>
  <c r="K3242" i="7"/>
  <c r="J3250" i="7" s="1"/>
  <c r="J3244" i="7"/>
  <c r="K3245" i="7"/>
  <c r="J3247" i="7"/>
  <c r="K3248" i="7" s="1"/>
  <c r="J3257" i="7"/>
  <c r="K3262" i="7" s="1"/>
  <c r="K3258" i="7"/>
  <c r="J3260" i="7"/>
  <c r="K3261" i="7" s="1"/>
  <c r="K3263" i="7"/>
  <c r="K3264" i="7"/>
  <c r="K3255" i="7" s="1"/>
  <c r="J3273" i="7"/>
  <c r="J3274" i="7"/>
  <c r="J3277" i="7"/>
  <c r="K3278" i="7"/>
  <c r="J3280" i="7"/>
  <c r="J3281" i="7"/>
  <c r="J3289" i="7"/>
  <c r="J3290" i="7"/>
  <c r="J3293" i="7"/>
  <c r="K3294" i="7"/>
  <c r="J3296" i="7"/>
  <c r="K3298" i="7" s="1"/>
  <c r="J3297" i="7"/>
  <c r="J3305" i="7"/>
  <c r="K3307" i="7" s="1"/>
  <c r="J3306" i="7"/>
  <c r="J3309" i="7"/>
  <c r="K3310" i="7"/>
  <c r="J3312" i="7"/>
  <c r="J3313" i="7"/>
  <c r="K3315" i="7"/>
  <c r="J3321" i="7"/>
  <c r="K3331" i="7" s="1"/>
  <c r="J3322" i="7"/>
  <c r="K3323" i="7"/>
  <c r="J3325" i="7"/>
  <c r="K3326" i="7"/>
  <c r="J3328" i="7"/>
  <c r="K3330" i="7" s="1"/>
  <c r="J3329" i="7"/>
  <c r="J3337" i="7"/>
  <c r="J3338" i="7"/>
  <c r="J3341" i="7"/>
  <c r="K3342" i="7"/>
  <c r="J3344" i="7"/>
  <c r="K3345" i="7" s="1"/>
  <c r="J3347" i="7"/>
  <c r="J3348" i="7"/>
  <c r="K3349" i="7"/>
  <c r="J3356" i="7"/>
  <c r="K3358" i="7" s="1"/>
  <c r="J3366" i="7" s="1"/>
  <c r="J3357" i="7"/>
  <c r="J3360" i="7"/>
  <c r="K3361" i="7" s="1"/>
  <c r="J3363" i="7"/>
  <c r="K3364" i="7"/>
  <c r="J3373" i="7"/>
  <c r="K3374" i="7" s="1"/>
  <c r="J3380" i="7" s="1"/>
  <c r="J3376" i="7"/>
  <c r="J3377" i="7"/>
  <c r="K3381" i="7" s="1"/>
  <c r="K3382" i="7" s="1"/>
  <c r="K3378" i="7"/>
  <c r="J3387" i="7"/>
  <c r="J3388" i="7"/>
  <c r="J3389" i="7"/>
  <c r="K3390" i="7"/>
  <c r="J3392" i="7"/>
  <c r="K3396" i="7" s="1"/>
  <c r="J3393" i="7"/>
  <c r="J3394" i="7"/>
  <c r="J3395" i="7"/>
  <c r="J3398" i="7"/>
  <c r="J3399" i="7"/>
  <c r="J3400" i="7"/>
  <c r="K3401" i="7"/>
  <c r="J3403" i="7"/>
  <c r="K3404" i="7"/>
  <c r="J3410" i="7"/>
  <c r="J3411" i="7"/>
  <c r="J3412" i="7"/>
  <c r="J3415" i="7"/>
  <c r="K3418" i="7" s="1"/>
  <c r="J3416" i="7"/>
  <c r="J3417" i="7"/>
  <c r="J3420" i="7"/>
  <c r="J3421" i="7"/>
  <c r="K3422" i="7"/>
  <c r="J3429" i="7"/>
  <c r="J3430" i="7"/>
  <c r="J3431" i="7"/>
  <c r="K3432" i="7"/>
  <c r="J3434" i="7"/>
  <c r="K3437" i="7" s="1"/>
  <c r="J3435" i="7"/>
  <c r="J3436" i="7"/>
  <c r="J3439" i="7"/>
  <c r="J3440" i="7"/>
  <c r="K3441" i="7"/>
  <c r="K3442" i="7"/>
  <c r="K3443" i="7" s="1"/>
  <c r="K3444" i="7"/>
  <c r="K3427" i="7" s="1"/>
  <c r="J3448" i="7"/>
  <c r="J3449" i="7"/>
  <c r="J3450" i="7"/>
  <c r="K3451" i="7"/>
  <c r="J3453" i="7"/>
  <c r="K3460" i="7" s="1"/>
  <c r="K3461" i="7" s="1"/>
  <c r="J3454" i="7"/>
  <c r="K3455" i="7"/>
  <c r="J3457" i="7"/>
  <c r="K3459" i="7" s="1"/>
  <c r="J3458" i="7"/>
  <c r="J3466" i="7"/>
  <c r="J3467" i="7"/>
  <c r="J3470" i="7"/>
  <c r="K3471" i="7" s="1"/>
  <c r="J3473" i="7"/>
  <c r="K3474" i="7"/>
  <c r="J3481" i="7"/>
  <c r="J3482" i="7"/>
  <c r="K3483" i="7"/>
  <c r="J3485" i="7"/>
  <c r="J3486" i="7"/>
  <c r="K3487" i="7"/>
  <c r="J3489" i="7"/>
  <c r="J3496" i="7"/>
  <c r="J3497" i="7"/>
  <c r="K3498" i="7"/>
  <c r="J3500" i="7"/>
  <c r="K3501" i="7" s="1"/>
  <c r="J3503" i="7"/>
  <c r="J3504" i="7"/>
  <c r="K3505" i="7"/>
  <c r="J3512" i="7"/>
  <c r="J3513" i="7"/>
  <c r="K3514" i="7" s="1"/>
  <c r="J3524" i="7" s="1"/>
  <c r="J3516" i="7"/>
  <c r="K3517" i="7"/>
  <c r="J3519" i="7"/>
  <c r="K3522" i="7" s="1"/>
  <c r="J3520" i="7"/>
  <c r="J3521" i="7"/>
  <c r="J3531" i="7"/>
  <c r="J3532" i="7"/>
  <c r="J3535" i="7"/>
  <c r="K3536" i="7" s="1"/>
  <c r="J3538" i="7"/>
  <c r="J3539" i="7"/>
  <c r="K3541" i="7" s="1"/>
  <c r="J3540" i="7"/>
  <c r="J3548" i="7"/>
  <c r="J3549" i="7"/>
  <c r="K3559" i="7" s="1"/>
  <c r="J3552" i="7"/>
  <c r="K3553" i="7" s="1"/>
  <c r="J3555" i="7"/>
  <c r="J3556" i="7"/>
  <c r="J3557" i="7"/>
  <c r="K3558" i="7"/>
  <c r="J3565" i="7"/>
  <c r="J3566" i="7"/>
  <c r="K3567" i="7" s="1"/>
  <c r="J3577" i="7" s="1"/>
  <c r="J3569" i="7"/>
  <c r="K3570" i="7"/>
  <c r="J3572" i="7"/>
  <c r="J3573" i="7"/>
  <c r="J3574" i="7"/>
  <c r="J3584" i="7"/>
  <c r="J3585" i="7"/>
  <c r="K3596" i="7" s="1"/>
  <c r="J3588" i="7"/>
  <c r="K3589" i="7" s="1"/>
  <c r="J3591" i="7"/>
  <c r="K3592" i="7"/>
  <c r="J3594" i="7"/>
  <c r="K3595" i="7"/>
  <c r="J3602" i="7"/>
  <c r="J3603" i="7"/>
  <c r="J3606" i="7"/>
  <c r="K3607" i="7" s="1"/>
  <c r="J3609" i="7"/>
  <c r="K3610" i="7"/>
  <c r="J3617" i="7"/>
  <c r="J3618" i="7"/>
  <c r="J3621" i="7"/>
  <c r="K3622" i="7" s="1"/>
  <c r="J3624" i="7"/>
  <c r="K3625" i="7"/>
  <c r="J3632" i="7"/>
  <c r="J3633" i="7"/>
  <c r="K3634" i="7"/>
  <c r="J3636" i="7"/>
  <c r="J3639" i="7"/>
  <c r="K3642" i="7" s="1"/>
  <c r="J3640" i="7"/>
  <c r="J3641" i="7"/>
  <c r="J3644" i="7"/>
  <c r="J3645" i="7"/>
  <c r="K3646" i="7"/>
  <c r="J3653" i="7"/>
  <c r="J3654" i="7"/>
  <c r="K3655" i="7"/>
  <c r="J3657" i="7"/>
  <c r="J3660" i="7"/>
  <c r="K3663" i="7" s="1"/>
  <c r="J3661" i="7"/>
  <c r="J3662" i="7"/>
  <c r="J3670" i="7"/>
  <c r="K3672" i="7" s="1"/>
  <c r="J3679" i="7" s="1"/>
  <c r="J3671" i="7"/>
  <c r="J3674" i="7"/>
  <c r="J3675" i="7"/>
  <c r="J3676" i="7"/>
  <c r="K3677" i="7"/>
  <c r="J3686" i="7"/>
  <c r="K3687" i="7"/>
  <c r="J3689" i="7"/>
  <c r="J3690" i="7"/>
  <c r="K3691" i="7"/>
  <c r="K3692" i="7"/>
  <c r="J3698" i="7"/>
  <c r="K3699" i="7"/>
  <c r="J3701" i="7"/>
  <c r="J3702" i="7"/>
  <c r="K3703" i="7" s="1"/>
  <c r="J3710" i="7"/>
  <c r="J3711" i="7"/>
  <c r="J3714" i="7"/>
  <c r="K3717" i="7" s="1"/>
  <c r="J3715" i="7"/>
  <c r="J3716" i="7"/>
  <c r="J3726" i="7"/>
  <c r="J3727" i="7"/>
  <c r="K3728" i="7"/>
  <c r="J3730" i="7"/>
  <c r="J3731" i="7"/>
  <c r="K3733" i="7" s="1"/>
  <c r="J3732" i="7"/>
  <c r="K3734" i="7"/>
  <c r="J3740" i="7"/>
  <c r="K3742" i="7" s="1"/>
  <c r="J3741" i="7"/>
  <c r="K3750" i="7" s="1"/>
  <c r="J3744" i="7"/>
  <c r="K3745" i="7"/>
  <c r="J3747" i="7"/>
  <c r="J3748" i="7"/>
  <c r="K3749" i="7" s="1"/>
  <c r="J3756" i="7"/>
  <c r="J3757" i="7"/>
  <c r="J3760" i="7"/>
  <c r="K3761" i="7"/>
  <c r="J3763" i="7"/>
  <c r="J3764" i="7"/>
  <c r="J3765" i="7"/>
  <c r="K3766" i="7"/>
  <c r="J3773" i="7"/>
  <c r="K3775" i="7" s="1"/>
  <c r="J3774" i="7"/>
  <c r="J3777" i="7"/>
  <c r="K3778" i="7" s="1"/>
  <c r="J3780" i="7"/>
  <c r="J3781" i="7"/>
  <c r="J3782" i="7"/>
  <c r="K3783" i="7"/>
  <c r="J3790" i="7"/>
  <c r="J3791" i="7"/>
  <c r="K3800" i="7" s="1"/>
  <c r="K3792" i="7"/>
  <c r="J3794" i="7"/>
  <c r="K3795" i="7" s="1"/>
  <c r="J3797" i="7"/>
  <c r="J3798" i="7"/>
  <c r="J3806" i="7"/>
  <c r="J3807" i="7"/>
  <c r="K3816" i="7" s="1"/>
  <c r="K3808" i="7"/>
  <c r="J3810" i="7"/>
  <c r="K3811" i="7"/>
  <c r="J3813" i="7"/>
  <c r="J3814" i="7"/>
  <c r="K3815" i="7"/>
  <c r="K3817" i="7"/>
  <c r="K3818" i="7" s="1"/>
  <c r="K3804" i="7" s="1"/>
  <c r="J3822" i="7"/>
  <c r="J3823" i="7"/>
  <c r="K3824" i="7"/>
  <c r="K3825" i="7"/>
  <c r="K3826" i="7" s="1"/>
  <c r="K3827" i="7"/>
  <c r="K3820" i="7" s="1"/>
  <c r="K3829" i="7"/>
  <c r="J3831" i="7"/>
  <c r="J3832" i="7"/>
  <c r="K3833" i="7"/>
  <c r="K3834" i="7"/>
  <c r="K3836" i="7" s="1"/>
  <c r="K3835" i="7"/>
  <c r="J3840" i="7"/>
  <c r="J3841" i="7"/>
  <c r="J3849" i="7"/>
  <c r="K3850" i="7"/>
  <c r="J3856" i="7" s="1"/>
  <c r="K3857" i="7" s="1"/>
  <c r="J3852" i="7"/>
  <c r="J3853" i="7"/>
  <c r="K3854" i="7"/>
  <c r="K3861" i="7"/>
  <c r="J3863" i="7"/>
  <c r="J3864" i="7"/>
  <c r="K3865" i="7"/>
  <c r="K3866" i="7"/>
  <c r="K3868" i="7" s="1"/>
  <c r="K3867" i="7"/>
  <c r="J3872" i="7"/>
  <c r="J3875" i="7"/>
  <c r="J3876" i="7"/>
  <c r="K3877" i="7"/>
  <c r="J3886" i="7"/>
  <c r="K3887" i="7" s="1"/>
  <c r="J3892" i="7" s="1"/>
  <c r="K3893" i="7" s="1"/>
  <c r="J3889" i="7"/>
  <c r="K3890" i="7"/>
  <c r="J3899" i="7"/>
  <c r="K3900" i="7"/>
  <c r="J3902" i="7"/>
  <c r="K3903" i="7" s="1"/>
  <c r="J3905" i="7"/>
  <c r="K3906" i="7"/>
  <c r="J3912" i="7"/>
  <c r="J3913" i="7"/>
  <c r="J3916" i="7"/>
  <c r="K3918" i="7" s="1"/>
  <c r="J3917" i="7"/>
  <c r="J3927" i="7"/>
  <c r="K3928" i="7"/>
  <c r="J3933" i="7" s="1"/>
  <c r="J3930" i="7"/>
  <c r="K3931" i="7"/>
  <c r="J3940" i="7"/>
  <c r="J3943" i="7"/>
  <c r="J3944" i="7"/>
  <c r="K3945" i="7"/>
  <c r="J3954" i="7"/>
  <c r="K3955" i="7" s="1"/>
  <c r="J3961" i="7" s="1"/>
  <c r="K3962" i="7" s="1"/>
  <c r="J3957" i="7"/>
  <c r="K3959" i="7" s="1"/>
  <c r="J3958" i="7"/>
  <c r="J3968" i="7"/>
  <c r="K3969" i="7"/>
  <c r="J3974" i="7" s="1"/>
  <c r="J3971" i="7"/>
  <c r="K3972" i="7"/>
  <c r="J3981" i="7"/>
  <c r="J3984" i="7"/>
  <c r="J3985" i="7"/>
  <c r="J3995" i="7"/>
  <c r="K3996" i="7" s="1"/>
  <c r="J4005" i="7" s="1"/>
  <c r="K4006" i="7" s="1"/>
  <c r="J3998" i="7"/>
  <c r="J3999" i="7"/>
  <c r="K4000" i="7" s="1"/>
  <c r="J4002" i="7"/>
  <c r="K4003" i="7"/>
  <c r="J4012" i="7"/>
  <c r="J4013" i="7"/>
  <c r="K4014" i="7"/>
  <c r="J4022" i="7" s="1"/>
  <c r="J4016" i="7"/>
  <c r="K4017" i="7"/>
  <c r="J4019" i="7"/>
  <c r="K4020" i="7" s="1"/>
  <c r="J4029" i="7"/>
  <c r="K4031" i="7" s="1"/>
  <c r="J4039" i="7" s="1"/>
  <c r="J4030" i="7"/>
  <c r="J4033" i="7"/>
  <c r="K4034" i="7" s="1"/>
  <c r="J4036" i="7"/>
  <c r="K4037" i="7"/>
  <c r="J4046" i="7"/>
  <c r="K4049" i="7" s="1"/>
  <c r="K4050" i="7" s="1"/>
  <c r="K4051" i="7" s="1"/>
  <c r="K4044" i="7" s="1"/>
  <c r="J4047" i="7"/>
  <c r="K4048" i="7"/>
  <c r="J4055" i="7"/>
  <c r="J4056" i="7"/>
  <c r="K4057" i="7"/>
  <c r="K4058" i="7"/>
  <c r="K4059" i="7" s="1"/>
  <c r="K4060" i="7"/>
  <c r="K4053" i="7" s="1"/>
  <c r="J4064" i="7"/>
  <c r="J4065" i="7"/>
  <c r="K4066" i="7" s="1"/>
  <c r="K4067" i="7"/>
  <c r="K4068" i="7"/>
  <c r="J4073" i="7"/>
  <c r="J4074" i="7"/>
  <c r="J4082" i="7"/>
  <c r="J4083" i="7"/>
  <c r="J4086" i="7"/>
  <c r="K4087" i="7" s="1"/>
  <c r="J4089" i="7"/>
  <c r="K4091" i="7" s="1"/>
  <c r="J4090" i="7"/>
  <c r="J4093" i="7"/>
  <c r="K4094" i="7"/>
  <c r="J4103" i="7"/>
  <c r="J4104" i="7"/>
  <c r="K4105" i="7" s="1"/>
  <c r="J4113" i="7" s="1"/>
  <c r="J4107" i="7"/>
  <c r="J4108" i="7"/>
  <c r="J4109" i="7"/>
  <c r="J4110" i="7"/>
  <c r="K4111" i="7"/>
  <c r="J4120" i="7"/>
  <c r="J4121" i="7"/>
  <c r="K4122" i="7"/>
  <c r="J4124" i="7"/>
  <c r="K4125" i="7"/>
  <c r="J4127" i="7"/>
  <c r="J4134" i="7"/>
  <c r="K4136" i="7" s="1"/>
  <c r="J4144" i="7" s="1"/>
  <c r="K4145" i="7" s="1"/>
  <c r="J4135" i="7"/>
  <c r="J4138" i="7"/>
  <c r="K4139" i="7" s="1"/>
  <c r="J4141" i="7"/>
  <c r="K4142" i="7" s="1"/>
  <c r="J4151" i="7"/>
  <c r="K4152" i="7"/>
  <c r="J4154" i="7"/>
  <c r="K4157" i="7" s="1"/>
  <c r="J4155" i="7"/>
  <c r="J4156" i="7"/>
  <c r="J4159" i="7"/>
  <c r="J4160" i="7"/>
  <c r="J4163" i="7"/>
  <c r="J4170" i="7"/>
  <c r="K4172" i="7" s="1"/>
  <c r="J4179" i="7" s="1"/>
  <c r="J4171" i="7"/>
  <c r="J4174" i="7"/>
  <c r="J4175" i="7"/>
  <c r="J4176" i="7"/>
  <c r="K4177" i="7"/>
  <c r="J4186" i="7"/>
  <c r="J4187" i="7"/>
  <c r="K4188" i="7"/>
  <c r="J4195" i="7" s="1"/>
  <c r="J4190" i="7"/>
  <c r="J4191" i="7"/>
  <c r="J4192" i="7"/>
  <c r="J4202" i="7"/>
  <c r="J4203" i="7"/>
  <c r="J4206" i="7"/>
  <c r="J4207" i="7"/>
  <c r="J4208" i="7"/>
  <c r="K4209" i="7"/>
  <c r="J4218" i="7"/>
  <c r="J4219" i="7"/>
  <c r="K4220" i="7"/>
  <c r="J4230" i="7" s="1"/>
  <c r="J4222" i="7"/>
  <c r="K4223" i="7"/>
  <c r="J4225" i="7"/>
  <c r="K4228" i="7" s="1"/>
  <c r="J4226" i="7"/>
  <c r="J4227" i="7"/>
  <c r="J4237" i="7"/>
  <c r="J4238" i="7"/>
  <c r="K4239" i="7"/>
  <c r="J4249" i="7" s="1"/>
  <c r="J4241" i="7"/>
  <c r="K4250" i="7" s="1"/>
  <c r="K4251" i="7" s="1"/>
  <c r="J4242" i="7"/>
  <c r="J4243" i="7"/>
  <c r="K4244" i="7"/>
  <c r="J4246" i="7"/>
  <c r="K4247" i="7" s="1"/>
  <c r="J4256" i="7"/>
  <c r="J4257" i="7"/>
  <c r="J4260" i="7"/>
  <c r="K4261" i="7"/>
  <c r="J4263" i="7"/>
  <c r="J4264" i="7"/>
  <c r="J4274" i="7"/>
  <c r="K4276" i="7" s="1"/>
  <c r="K4275" i="7"/>
  <c r="K4277" i="7"/>
  <c r="K4278" i="7" s="1"/>
  <c r="K4272" i="7" s="1"/>
  <c r="J4282" i="7"/>
  <c r="J4283" i="7"/>
  <c r="K4284" i="7"/>
  <c r="J4286" i="7"/>
  <c r="J4287" i="7"/>
  <c r="J4288" i="7"/>
  <c r="K4295" i="7" s="1"/>
  <c r="K4289" i="7"/>
  <c r="J4291" i="7"/>
  <c r="K4292" i="7"/>
  <c r="J4294" i="7"/>
  <c r="J4301" i="7"/>
  <c r="K4303" i="7" s="1"/>
  <c r="J4313" i="7" s="1"/>
  <c r="J4302" i="7"/>
  <c r="J4305" i="7"/>
  <c r="J4306" i="7"/>
  <c r="J4307" i="7"/>
  <c r="J4310" i="7"/>
  <c r="K4311" i="7" s="1"/>
  <c r="J4320" i="7"/>
  <c r="K4321" i="7"/>
  <c r="J4330" i="7" s="1"/>
  <c r="J4323" i="7"/>
  <c r="J4324" i="7"/>
  <c r="K4325" i="7"/>
  <c r="J4327" i="7"/>
  <c r="K4328" i="7" s="1"/>
  <c r="J4337" i="7"/>
  <c r="J4338" i="7"/>
  <c r="K4339" i="7"/>
  <c r="J4347" i="7" s="1"/>
  <c r="J4341" i="7"/>
  <c r="K4342" i="7" s="1"/>
  <c r="J4344" i="7"/>
  <c r="K4345" i="7" s="1"/>
  <c r="K4348" i="7"/>
  <c r="K4349" i="7" s="1"/>
  <c r="J4354" i="7"/>
  <c r="K4356" i="7" s="1"/>
  <c r="J4364" i="7" s="1"/>
  <c r="J4355" i="7"/>
  <c r="K4365" i="7" s="1"/>
  <c r="J4358" i="7"/>
  <c r="K4359" i="7"/>
  <c r="J4361" i="7"/>
  <c r="K4362" i="7" s="1"/>
  <c r="J4371" i="7"/>
  <c r="K4373" i="7" s="1"/>
  <c r="J4381" i="7" s="1"/>
  <c r="J4372" i="7"/>
  <c r="J4375" i="7"/>
  <c r="K4376" i="7"/>
  <c r="J4378" i="7"/>
  <c r="K4379" i="7" s="1"/>
  <c r="J4388" i="7"/>
  <c r="K4390" i="7" s="1"/>
  <c r="J4398" i="7" s="1"/>
  <c r="J4389" i="7"/>
  <c r="J4392" i="7"/>
  <c r="K4393" i="7"/>
  <c r="J4395" i="7"/>
  <c r="K4396" i="7" s="1"/>
  <c r="J4405" i="7"/>
  <c r="K4407" i="7" s="1"/>
  <c r="J4415" i="7" s="1"/>
  <c r="J4406" i="7"/>
  <c r="J4409" i="7"/>
  <c r="K4410" i="7"/>
  <c r="J4412" i="7"/>
  <c r="K4413" i="7" s="1"/>
  <c r="J4422" i="7"/>
  <c r="K4424" i="7" s="1"/>
  <c r="J4432" i="7" s="1"/>
  <c r="J4423" i="7"/>
  <c r="K4433" i="7" s="1"/>
  <c r="J4426" i="7"/>
  <c r="K4427" i="7"/>
  <c r="J4429" i="7"/>
  <c r="K4430" i="7" s="1"/>
  <c r="J4439" i="7"/>
  <c r="J4440" i="7"/>
  <c r="J4441" i="7"/>
  <c r="J4444" i="7"/>
  <c r="K4446" i="7" s="1"/>
  <c r="J4445" i="7"/>
  <c r="J4448" i="7"/>
  <c r="K4449" i="7"/>
  <c r="J4458" i="7"/>
  <c r="K4459" i="7" s="1"/>
  <c r="K4460" i="7"/>
  <c r="K4461" i="7" s="1"/>
  <c r="J4467" i="7"/>
  <c r="K4469" i="7" s="1"/>
  <c r="J4468" i="7"/>
  <c r="J4471" i="7"/>
  <c r="K4472" i="7"/>
  <c r="J4474" i="7"/>
  <c r="J4475" i="7"/>
  <c r="J4476" i="7"/>
  <c r="K4477" i="7"/>
  <c r="J4479" i="7"/>
  <c r="K4481" i="7" s="1"/>
  <c r="J4480" i="7"/>
  <c r="K4482" i="7"/>
  <c r="K4483" i="7" s="1"/>
  <c r="J4488" i="7"/>
  <c r="K4490" i="7" s="1"/>
  <c r="J4489" i="7"/>
  <c r="J4492" i="7"/>
  <c r="K4493" i="7"/>
  <c r="J4495" i="7"/>
  <c r="K4496" i="7" s="1"/>
  <c r="J4498" i="7"/>
  <c r="J4499" i="7"/>
  <c r="K4500" i="7"/>
  <c r="J4507" i="7"/>
  <c r="J4508" i="7"/>
  <c r="K4509" i="7"/>
  <c r="J4511" i="7"/>
  <c r="K4517" i="7" s="1"/>
  <c r="J4512" i="7"/>
  <c r="J4515" i="7"/>
  <c r="K4516" i="7" s="1"/>
  <c r="J4523" i="7"/>
  <c r="J4524" i="7"/>
  <c r="K4525" i="7"/>
  <c r="J4527" i="7"/>
  <c r="K4528" i="7" s="1"/>
  <c r="J4530" i="7"/>
  <c r="J4531" i="7"/>
  <c r="K4532" i="7"/>
  <c r="J4534" i="7"/>
  <c r="K4535" i="7" s="1"/>
  <c r="K4536" i="7"/>
  <c r="K4537" i="7" s="1"/>
  <c r="K4521" i="7" s="1"/>
  <c r="J4542" i="7"/>
  <c r="J4543" i="7"/>
  <c r="K4545" i="7" s="1"/>
  <c r="K4544" i="7"/>
  <c r="J4551" i="7"/>
  <c r="J4552" i="7"/>
  <c r="J4553" i="7"/>
  <c r="K4555" i="7" s="1"/>
  <c r="K4554" i="7"/>
  <c r="J4561" i="7"/>
  <c r="J4562" i="7"/>
  <c r="J4563" i="7"/>
  <c r="K4565" i="7" s="1"/>
  <c r="K4564" i="7"/>
  <c r="J4571" i="7"/>
  <c r="J4572" i="7"/>
  <c r="J4573" i="7"/>
  <c r="K4575" i="7" s="1"/>
  <c r="K4574" i="7"/>
  <c r="J4581" i="7"/>
  <c r="J4582" i="7"/>
  <c r="J4583" i="7"/>
  <c r="K4585" i="7" s="1"/>
  <c r="K4584" i="7"/>
  <c r="J4591" i="7"/>
  <c r="J4592" i="7"/>
  <c r="J4593" i="7"/>
  <c r="K4595" i="7" s="1"/>
  <c r="K4594" i="7"/>
  <c r="J4601" i="7"/>
  <c r="J4602" i="7"/>
  <c r="J4603" i="7"/>
  <c r="K4605" i="7" s="1"/>
  <c r="K4604" i="7"/>
  <c r="J4611" i="7"/>
  <c r="K4628" i="7" s="1"/>
  <c r="J4612" i="7"/>
  <c r="K4613" i="7"/>
  <c r="J4615" i="7"/>
  <c r="K4616" i="7" s="1"/>
  <c r="J4618" i="7"/>
  <c r="J4619" i="7"/>
  <c r="K4620" i="7" s="1"/>
  <c r="J4622" i="7"/>
  <c r="K4623" i="7"/>
  <c r="J4625" i="7"/>
  <c r="K4627" i="7" s="1"/>
  <c r="J4626" i="7"/>
  <c r="J4634" i="7"/>
  <c r="J4635" i="7"/>
  <c r="K4649" i="7" s="1"/>
  <c r="K4636" i="7"/>
  <c r="J4638" i="7"/>
  <c r="K4639" i="7" s="1"/>
  <c r="J4641" i="7"/>
  <c r="K4643" i="7" s="1"/>
  <c r="J4642" i="7"/>
  <c r="J4645" i="7"/>
  <c r="K4646" i="7"/>
  <c r="J4648" i="7"/>
  <c r="J4655" i="7"/>
  <c r="J4656" i="7"/>
  <c r="K4657" i="7"/>
  <c r="J4659" i="7"/>
  <c r="K4660" i="7" s="1"/>
  <c r="J4662" i="7"/>
  <c r="J4663" i="7"/>
  <c r="K4664" i="7" s="1"/>
  <c r="J4666" i="7"/>
  <c r="K4667" i="7"/>
  <c r="J4669" i="7"/>
  <c r="J4676" i="7"/>
  <c r="J4677" i="7"/>
  <c r="K4678" i="7"/>
  <c r="J4680" i="7"/>
  <c r="K4689" i="7" s="1"/>
  <c r="K4681" i="7"/>
  <c r="J4683" i="7"/>
  <c r="J4684" i="7"/>
  <c r="K4685" i="7"/>
  <c r="J4687" i="7"/>
  <c r="K4688" i="7"/>
  <c r="J4695" i="7"/>
  <c r="J4696" i="7"/>
  <c r="K4697" i="7" s="1"/>
  <c r="J4711" i="7" s="1"/>
  <c r="J4699" i="7"/>
  <c r="K4700" i="7"/>
  <c r="J4702" i="7"/>
  <c r="J4703" i="7"/>
  <c r="J4704" i="7"/>
  <c r="J4705" i="7"/>
  <c r="K4706" i="7"/>
  <c r="J4708" i="7"/>
  <c r="K4709" i="7"/>
  <c r="J4718" i="7"/>
  <c r="K4720" i="7" s="1"/>
  <c r="J4719" i="7"/>
  <c r="J4722" i="7"/>
  <c r="K4723" i="7"/>
  <c r="J4725" i="7"/>
  <c r="K4726" i="7" s="1"/>
  <c r="J4728" i="7"/>
  <c r="K4729" i="7"/>
  <c r="J4731" i="7"/>
  <c r="J4732" i="7"/>
  <c r="K4733" i="7"/>
  <c r="J4740" i="7"/>
  <c r="K4742" i="7" s="1"/>
  <c r="J4741" i="7"/>
  <c r="J4744" i="7"/>
  <c r="K4745" i="7"/>
  <c r="J4747" i="7"/>
  <c r="K4749" i="7" s="1"/>
  <c r="J4748" i="7"/>
  <c r="J4751" i="7"/>
  <c r="K4752" i="7" s="1"/>
  <c r="J4754" i="7"/>
  <c r="K4755" i="7"/>
  <c r="J4762" i="7"/>
  <c r="K4764" i="7" s="1"/>
  <c r="J4763" i="7"/>
  <c r="J4766" i="7"/>
  <c r="K4767" i="7"/>
  <c r="J4769" i="7"/>
  <c r="K4771" i="7" s="1"/>
  <c r="J4770" i="7"/>
  <c r="J4773" i="7"/>
  <c r="K4774" i="7" s="1"/>
  <c r="J4781" i="7"/>
  <c r="J4782" i="7"/>
  <c r="K4783" i="7"/>
  <c r="J4785" i="7"/>
  <c r="K4786" i="7" s="1"/>
  <c r="J4788" i="7"/>
  <c r="J4789" i="7"/>
  <c r="K4790" i="7"/>
  <c r="J4792" i="7"/>
  <c r="K4793" i="7" s="1"/>
  <c r="K4794" i="7"/>
  <c r="K4795" i="7" s="1"/>
  <c r="J4800" i="7"/>
  <c r="K4802" i="7" s="1"/>
  <c r="J4801" i="7"/>
  <c r="J4804" i="7"/>
  <c r="K4805" i="7"/>
  <c r="J4807" i="7"/>
  <c r="K4808" i="7" s="1"/>
  <c r="J4810" i="7"/>
  <c r="K4811" i="7"/>
  <c r="J4813" i="7"/>
  <c r="K4814" i="7" s="1"/>
  <c r="J4821" i="7"/>
  <c r="J4822" i="7"/>
  <c r="K4836" i="7" s="1"/>
  <c r="K4823" i="7"/>
  <c r="J4825" i="7"/>
  <c r="K4826" i="7" s="1"/>
  <c r="J4828" i="7"/>
  <c r="K4829" i="7" s="1"/>
  <c r="J4831" i="7"/>
  <c r="K4832" i="7"/>
  <c r="J4834" i="7"/>
  <c r="K4835" i="7"/>
  <c r="J4842" i="7"/>
  <c r="J4843" i="7"/>
  <c r="K4844" i="7"/>
  <c r="J4846" i="7"/>
  <c r="K4847" i="7" s="1"/>
  <c r="J4849" i="7"/>
  <c r="K4850" i="7"/>
  <c r="J4852" i="7"/>
  <c r="K4853" i="7" s="1"/>
  <c r="J4855" i="7"/>
  <c r="K4856" i="7"/>
  <c r="K4857" i="7"/>
  <c r="K4858" i="7" s="1"/>
  <c r="J4863" i="7"/>
  <c r="J4864" i="7"/>
  <c r="K4865" i="7"/>
  <c r="J4867" i="7"/>
  <c r="K4868" i="7"/>
  <c r="J4870" i="7"/>
  <c r="K4871" i="7" s="1"/>
  <c r="J4873" i="7"/>
  <c r="K4874" i="7" s="1"/>
  <c r="J4876" i="7"/>
  <c r="K4877" i="7"/>
  <c r="J4884" i="7"/>
  <c r="K4886" i="7" s="1"/>
  <c r="J4885" i="7"/>
  <c r="J4888" i="7"/>
  <c r="K4889" i="7"/>
  <c r="J4891" i="7"/>
  <c r="K4893" i="7" s="1"/>
  <c r="J4892" i="7"/>
  <c r="J4895" i="7"/>
  <c r="K4896" i="7" s="1"/>
  <c r="J4903" i="7"/>
  <c r="K4918" i="7" s="1"/>
  <c r="J4904" i="7"/>
  <c r="K4905" i="7"/>
  <c r="J4907" i="7"/>
  <c r="K4908" i="7" s="1"/>
  <c r="J4910" i="7"/>
  <c r="K4911" i="7"/>
  <c r="J4913" i="7"/>
  <c r="K4914" i="7" s="1"/>
  <c r="J4916" i="7"/>
  <c r="K4917" i="7"/>
  <c r="J4924" i="7"/>
  <c r="K4926" i="7" s="1"/>
  <c r="J4925" i="7"/>
  <c r="K4927" i="7"/>
  <c r="K4928" i="7" s="1"/>
  <c r="J4933" i="7"/>
  <c r="K4936" i="7" s="1"/>
  <c r="J4934" i="7"/>
  <c r="J4935" i="7"/>
  <c r="K4937" i="7"/>
  <c r="K4938" i="7" s="1"/>
  <c r="J4943" i="7"/>
  <c r="K4946" i="7" s="1"/>
  <c r="J4944" i="7"/>
  <c r="J4945" i="7"/>
  <c r="K4947" i="7"/>
  <c r="K4948" i="7" s="1"/>
  <c r="J4953" i="7"/>
  <c r="K4955" i="7" s="1"/>
  <c r="J4965" i="7" s="1"/>
  <c r="J4954" i="7"/>
  <c r="J4957" i="7"/>
  <c r="K4958" i="7"/>
  <c r="J4960" i="7"/>
  <c r="K4961" i="7" s="1"/>
  <c r="J4963" i="7"/>
  <c r="G16" i="9"/>
  <c r="G13" i="9" s="1"/>
  <c r="G17" i="9"/>
  <c r="G19" i="9"/>
  <c r="G21" i="9"/>
  <c r="G23" i="9"/>
  <c r="G24" i="9"/>
  <c r="G25" i="9"/>
  <c r="G26" i="9"/>
  <c r="G27" i="9"/>
  <c r="G28" i="9"/>
  <c r="G29" i="9"/>
  <c r="G30" i="9"/>
  <c r="G31" i="9"/>
  <c r="G32" i="9"/>
  <c r="G33" i="9"/>
  <c r="G34" i="9"/>
  <c r="G39" i="9"/>
  <c r="G40" i="9"/>
  <c r="G41" i="9"/>
  <c r="G43" i="9"/>
  <c r="G45" i="9"/>
  <c r="G46" i="9"/>
  <c r="G47" i="9"/>
  <c r="G48" i="9"/>
  <c r="G36" i="9" s="1"/>
  <c r="G52" i="9"/>
  <c r="G50" i="9" s="1"/>
  <c r="G53" i="9"/>
  <c r="G54" i="9"/>
  <c r="G59" i="9"/>
  <c r="G60" i="9"/>
  <c r="G56" i="9" s="1"/>
  <c r="G61" i="9"/>
  <c r="G62" i="9"/>
  <c r="G67" i="9"/>
  <c r="G64" i="9" s="1"/>
  <c r="G68" i="9"/>
  <c r="G70" i="9"/>
  <c r="G75" i="9"/>
  <c r="G72" i="9" s="1"/>
  <c r="G76" i="9"/>
  <c r="G77" i="9"/>
  <c r="G82" i="9"/>
  <c r="G79" i="9" s="1"/>
  <c r="G84" i="9"/>
  <c r="G85" i="9"/>
  <c r="G87" i="9"/>
  <c r="G88" i="9"/>
  <c r="G89" i="9"/>
  <c r="G93" i="9"/>
  <c r="G91" i="9" s="1"/>
  <c r="G94" i="9"/>
  <c r="G102" i="9"/>
  <c r="G103" i="9"/>
  <c r="G104" i="9"/>
  <c r="G99" i="9" s="1"/>
  <c r="G105" i="9"/>
  <c r="G106" i="9"/>
  <c r="G107" i="9"/>
  <c r="G109" i="9"/>
  <c r="G111" i="9"/>
  <c r="G112" i="9"/>
  <c r="G113" i="9"/>
  <c r="G115" i="9"/>
  <c r="G116" i="9"/>
  <c r="G117" i="9"/>
  <c r="G118" i="9"/>
  <c r="G119" i="9"/>
  <c r="G120" i="9"/>
  <c r="G121" i="9"/>
  <c r="G122" i="9"/>
  <c r="G125" i="9"/>
  <c r="G126" i="9"/>
  <c r="G127" i="9"/>
  <c r="G128" i="9"/>
  <c r="G129" i="9"/>
  <c r="G130" i="9"/>
  <c r="G131" i="9"/>
  <c r="G132" i="9"/>
  <c r="G133" i="9"/>
  <c r="G134" i="9"/>
  <c r="G136" i="9"/>
  <c r="G137" i="9"/>
  <c r="G138" i="9"/>
  <c r="G140" i="9"/>
  <c r="G141" i="9"/>
  <c r="G142" i="9"/>
  <c r="G143" i="9"/>
  <c r="G144" i="9"/>
  <c r="G149" i="9"/>
  <c r="G146" i="9" s="1"/>
  <c r="G150" i="9"/>
  <c r="G151" i="9"/>
  <c r="G152" i="9"/>
  <c r="G153" i="9"/>
  <c r="G154" i="9"/>
  <c r="G156" i="9"/>
  <c r="G158" i="9"/>
  <c r="G160" i="9"/>
  <c r="G161" i="9"/>
  <c r="G162" i="9"/>
  <c r="G163" i="9"/>
  <c r="G164" i="9"/>
  <c r="G165" i="9"/>
  <c r="G166" i="9"/>
  <c r="G170" i="9"/>
  <c r="G168" i="9" s="1"/>
  <c r="G171" i="9"/>
  <c r="G173" i="9"/>
  <c r="G175" i="9"/>
  <c r="G176" i="9"/>
  <c r="G180" i="9"/>
  <c r="G178" i="9" s="1"/>
  <c r="G181" i="9"/>
  <c r="G182" i="9"/>
  <c r="G183" i="9"/>
  <c r="G184" i="9"/>
  <c r="G185" i="9"/>
  <c r="G186" i="9"/>
  <c r="G187" i="9"/>
  <c r="G189" i="9"/>
  <c r="G190" i="9"/>
  <c r="G192" i="9"/>
  <c r="G193" i="9"/>
  <c r="G194" i="9"/>
  <c r="G195" i="9"/>
  <c r="G200" i="9"/>
  <c r="G197" i="9" s="1"/>
  <c r="G201" i="9"/>
  <c r="G202" i="9"/>
  <c r="G203" i="9"/>
  <c r="G204" i="9"/>
  <c r="G205" i="9"/>
  <c r="G207" i="9"/>
  <c r="G209" i="9"/>
  <c r="G210" i="9"/>
  <c r="G211" i="9"/>
  <c r="G212" i="9"/>
  <c r="G213" i="9"/>
  <c r="G215" i="9"/>
  <c r="G216" i="9"/>
  <c r="G217" i="9"/>
  <c r="G218" i="9"/>
  <c r="G219" i="9"/>
  <c r="G220" i="9"/>
  <c r="G221" i="9"/>
  <c r="G222" i="9"/>
  <c r="G223" i="9"/>
  <c r="G224" i="9"/>
  <c r="G225" i="9"/>
  <c r="G226" i="9"/>
  <c r="G227" i="9"/>
  <c r="G228" i="9"/>
  <c r="G229" i="9"/>
  <c r="G230" i="9"/>
  <c r="G231" i="9"/>
  <c r="G232" i="9"/>
  <c r="G233" i="9"/>
  <c r="G234" i="9"/>
  <c r="G235" i="9"/>
  <c r="G236" i="9"/>
  <c r="G237" i="9"/>
  <c r="G238" i="9"/>
  <c r="G239" i="9"/>
  <c r="G242" i="9"/>
  <c r="G243" i="9"/>
  <c r="G244" i="9"/>
  <c r="G248" i="9"/>
  <c r="G249" i="9"/>
  <c r="G250" i="9"/>
  <c r="G251" i="9"/>
  <c r="G252" i="9"/>
  <c r="G254" i="9"/>
  <c r="G256" i="9"/>
  <c r="G261" i="9"/>
  <c r="G258" i="9" s="1"/>
  <c r="G262" i="9"/>
  <c r="G263" i="9"/>
  <c r="G264" i="9"/>
  <c r="G265" i="9"/>
  <c r="G266" i="9"/>
  <c r="G267" i="9"/>
  <c r="G268" i="9"/>
  <c r="G273" i="9"/>
  <c r="G270" i="9" s="1"/>
  <c r="G274" i="9"/>
  <c r="G276" i="9"/>
  <c r="G278" i="9"/>
  <c r="G279" i="9"/>
  <c r="G281" i="9"/>
  <c r="G282" i="9"/>
  <c r="G283" i="9"/>
  <c r="G284" i="9"/>
  <c r="G285" i="9"/>
  <c r="G289" i="9"/>
  <c r="G287" i="9" s="1"/>
  <c r="G290" i="9"/>
  <c r="G291" i="9"/>
  <c r="G292" i="9"/>
  <c r="G299" i="9"/>
  <c r="G297" i="9" s="1"/>
  <c r="G300" i="9"/>
  <c r="G301" i="9"/>
  <c r="G302" i="9"/>
  <c r="G303" i="9"/>
  <c r="G307" i="9"/>
  <c r="G308" i="9"/>
  <c r="G305" i="9" s="1"/>
  <c r="G309" i="9"/>
  <c r="G310" i="9"/>
  <c r="G311" i="9"/>
  <c r="G315" i="9"/>
  <c r="G313" i="9" s="1"/>
  <c r="G317" i="9"/>
  <c r="G319" i="9"/>
  <c r="G323" i="9"/>
  <c r="G321" i="9" s="1"/>
  <c r="G327" i="9"/>
  <c r="G325" i="9" s="1"/>
  <c r="G331" i="9"/>
  <c r="G329" i="9" s="1"/>
  <c r="G332" i="9"/>
  <c r="G336" i="9"/>
  <c r="G334" i="9" s="1"/>
  <c r="G337" i="9"/>
  <c r="G341" i="9"/>
  <c r="G339" i="9" s="1"/>
  <c r="G342" i="9"/>
  <c r="G346" i="9"/>
  <c r="G347" i="9"/>
  <c r="G348" i="9"/>
  <c r="G344" i="9" s="1"/>
  <c r="G349" i="9"/>
  <c r="G350" i="9"/>
  <c r="G351" i="9"/>
  <c r="G352" i="9"/>
  <c r="G353" i="9"/>
  <c r="G354" i="9"/>
  <c r="G355" i="9"/>
  <c r="G356" i="9"/>
  <c r="G358" i="9"/>
  <c r="G360" i="9"/>
  <c r="G361" i="9"/>
  <c r="G362" i="9"/>
  <c r="G363" i="9"/>
  <c r="G367" i="9"/>
  <c r="G368" i="9"/>
  <c r="G365" i="9" s="1"/>
  <c r="G369" i="9"/>
  <c r="G370" i="9"/>
  <c r="G371" i="9"/>
  <c r="G372" i="9"/>
  <c r="G373" i="9"/>
  <c r="G374" i="9"/>
  <c r="G378" i="9"/>
  <c r="G376" i="9" s="1"/>
  <c r="G379" i="9"/>
  <c r="G380" i="9"/>
  <c r="G381" i="9"/>
  <c r="G382" i="9"/>
  <c r="G383" i="9"/>
  <c r="G384" i="9"/>
  <c r="G385" i="9"/>
  <c r="G389" i="9"/>
  <c r="G387" i="9" s="1"/>
  <c r="G390" i="9"/>
  <c r="G391" i="9"/>
  <c r="G392" i="9"/>
  <c r="G393" i="9"/>
  <c r="G394" i="9"/>
  <c r="G395" i="9"/>
  <c r="G396" i="9"/>
  <c r="G401" i="9"/>
  <c r="G402" i="9"/>
  <c r="G403" i="9"/>
  <c r="G404" i="9"/>
  <c r="G405" i="9"/>
  <c r="G406" i="9"/>
  <c r="G407" i="9"/>
  <c r="G408" i="9"/>
  <c r="G398" i="9" s="1"/>
  <c r="G409" i="9"/>
  <c r="G410" i="9"/>
  <c r="G411" i="9"/>
  <c r="G412" i="9"/>
  <c r="G417" i="9"/>
  <c r="G418" i="9"/>
  <c r="G414" i="9" s="1"/>
  <c r="G420" i="9"/>
  <c r="G423" i="9"/>
  <c r="G424" i="9"/>
  <c r="G425" i="9"/>
  <c r="G426" i="9"/>
  <c r="G431" i="9"/>
  <c r="G432" i="9"/>
  <c r="G428" i="9" s="1"/>
  <c r="G433" i="9"/>
  <c r="G435" i="9"/>
  <c r="G436" i="9"/>
  <c r="G440" i="9"/>
  <c r="G438" i="9" s="1"/>
  <c r="G441" i="9"/>
  <c r="G442" i="9"/>
  <c r="G443" i="9"/>
  <c r="G444" i="9"/>
  <c r="G445" i="9"/>
  <c r="G446" i="9"/>
  <c r="G447" i="9"/>
  <c r="G448" i="9"/>
  <c r="G449" i="9"/>
  <c r="G457" i="9"/>
  <c r="G454" i="9" s="1"/>
  <c r="G459" i="9"/>
  <c r="G461" i="9"/>
  <c r="G462" i="9"/>
  <c r="G463" i="9"/>
  <c r="G465" i="9"/>
  <c r="G466" i="9"/>
  <c r="G467" i="9"/>
  <c r="G468" i="9"/>
  <c r="G469" i="9"/>
  <c r="G470" i="9"/>
  <c r="G475" i="9"/>
  <c r="G472" i="9" s="1"/>
  <c r="G477" i="9"/>
  <c r="G479" i="9"/>
  <c r="G480" i="9"/>
  <c r="G481" i="9"/>
  <c r="G483" i="9"/>
  <c r="G484" i="9"/>
  <c r="G485" i="9"/>
  <c r="G486" i="9"/>
  <c r="G487" i="9"/>
  <c r="G488" i="9"/>
  <c r="G492" i="9"/>
  <c r="G490" i="9" s="1"/>
  <c r="G493" i="9"/>
  <c r="G494" i="9"/>
  <c r="G495" i="9"/>
  <c r="G496" i="9"/>
  <c r="G497" i="9"/>
  <c r="G498" i="9"/>
  <c r="G500" i="9"/>
  <c r="G501" i="9"/>
  <c r="G502" i="9"/>
  <c r="G503" i="9"/>
  <c r="G504" i="9"/>
  <c r="G505" i="9"/>
  <c r="G510" i="9"/>
  <c r="G511" i="9"/>
  <c r="G513" i="9"/>
  <c r="G507" i="9" s="1"/>
  <c r="G515" i="9"/>
  <c r="G519" i="9"/>
  <c r="G520" i="9"/>
  <c r="G523" i="9"/>
  <c r="G528" i="9"/>
  <c r="G529" i="9"/>
  <c r="G531" i="9"/>
  <c r="G525" i="9" s="1"/>
  <c r="G533" i="9"/>
  <c r="G535" i="9"/>
  <c r="G536" i="9"/>
  <c r="G540" i="9"/>
  <c r="G538" i="9" s="1"/>
  <c r="G541" i="9"/>
  <c r="G546" i="9"/>
  <c r="G543" i="9" s="1"/>
  <c r="G547" i="9"/>
  <c r="G548" i="9"/>
  <c r="G550" i="9"/>
  <c r="G552" i="9"/>
  <c r="G553" i="9"/>
  <c r="G554" i="9"/>
  <c r="G555" i="9"/>
  <c r="G556" i="9"/>
  <c r="G557" i="9"/>
  <c r="G558" i="9"/>
  <c r="G559" i="9"/>
  <c r="G566" i="9"/>
  <c r="G564" i="9" s="1"/>
  <c r="G567" i="9"/>
  <c r="G571" i="9"/>
  <c r="G569" i="9" s="1"/>
  <c r="G579" i="9"/>
  <c r="G580" i="9"/>
  <c r="G581" i="9"/>
  <c r="G582" i="9"/>
  <c r="G583" i="9"/>
  <c r="G584" i="9"/>
  <c r="G586" i="9"/>
  <c r="G588" i="9"/>
  <c r="G576" i="9" s="1"/>
  <c r="G590" i="9"/>
  <c r="G591" i="9"/>
  <c r="G592" i="9"/>
  <c r="G593" i="9"/>
  <c r="G594" i="9"/>
  <c r="G595" i="9"/>
  <c r="G596" i="9"/>
  <c r="G598" i="9"/>
  <c r="G600" i="9"/>
  <c r="G601" i="9"/>
  <c r="G605" i="9"/>
  <c r="G603" i="9" s="1"/>
  <c r="G606" i="9"/>
  <c r="G607" i="9"/>
  <c r="G608" i="9"/>
  <c r="G609" i="9"/>
  <c r="G613" i="9"/>
  <c r="G611" i="9" s="1"/>
  <c r="G619" i="9"/>
  <c r="G618" i="9" s="1"/>
  <c r="G620" i="9"/>
  <c r="G621" i="9"/>
  <c r="G630" i="9"/>
  <c r="G626" i="9" s="1"/>
  <c r="G632" i="9"/>
  <c r="G637" i="9"/>
  <c r="G634" i="9" s="1"/>
  <c r="G638" i="9"/>
  <c r="G640" i="9"/>
  <c r="G641" i="9"/>
  <c r="G642" i="9"/>
  <c r="G643" i="9"/>
  <c r="G648" i="9"/>
  <c r="G645" i="9" s="1"/>
  <c r="G649" i="9"/>
  <c r="G650" i="9"/>
  <c r="G652" i="9"/>
  <c r="G653" i="9"/>
  <c r="G654" i="9"/>
  <c r="G655" i="9"/>
  <c r="G662" i="9"/>
  <c r="G660" i="9" s="1"/>
  <c r="G663" i="9"/>
  <c r="G665" i="9"/>
  <c r="G667" i="9"/>
  <c r="G668" i="9"/>
  <c r="G672" i="9"/>
  <c r="G670" i="9" s="1"/>
  <c r="G676" i="9"/>
  <c r="G674" i="9" s="1"/>
  <c r="G680" i="9"/>
  <c r="G678" i="9" s="1"/>
  <c r="G682" i="9"/>
  <c r="G684" i="9"/>
  <c r="G688" i="9"/>
  <c r="G686" i="9" s="1"/>
  <c r="G689" i="9"/>
  <c r="G693" i="9"/>
  <c r="G691" i="9" s="1"/>
  <c r="G695" i="9"/>
  <c r="G697" i="9"/>
  <c r="G701" i="9"/>
  <c r="G699" i="9" s="1"/>
  <c r="G703" i="9"/>
  <c r="G705" i="9"/>
  <c r="G709" i="9"/>
  <c r="G707" i="9" s="1"/>
  <c r="H294" i="2"/>
  <c r="H293" i="2"/>
  <c r="H292" i="2"/>
  <c r="H291" i="2"/>
  <c r="H290" i="2"/>
  <c r="H289" i="2"/>
  <c r="H288" i="2"/>
  <c r="H287" i="2"/>
  <c r="H286" i="2"/>
  <c r="H285" i="2"/>
  <c r="H284" i="2"/>
  <c r="H295" i="2" s="1"/>
  <c r="H283" i="2"/>
  <c r="H277" i="2"/>
  <c r="H278" i="2" s="1"/>
  <c r="H271" i="2"/>
  <c r="H270" i="2"/>
  <c r="H269" i="2"/>
  <c r="H272" i="2" s="1"/>
  <c r="H264" i="2"/>
  <c r="H263" i="2"/>
  <c r="H257" i="2"/>
  <c r="H258" i="2" s="1"/>
  <c r="H251" i="2"/>
  <c r="H250" i="2"/>
  <c r="H249" i="2"/>
  <c r="H248" i="2"/>
  <c r="H252" i="2" s="1"/>
  <c r="H242" i="2"/>
  <c r="H241" i="2"/>
  <c r="H243" i="2" s="1"/>
  <c r="H235" i="2"/>
  <c r="H234" i="2"/>
  <c r="H233" i="2"/>
  <c r="H232" i="2"/>
  <c r="H231" i="2"/>
  <c r="H230" i="2"/>
  <c r="H229" i="2"/>
  <c r="H228" i="2"/>
  <c r="H236" i="2" s="1"/>
  <c r="H227" i="2"/>
  <c r="H221" i="2"/>
  <c r="H220" i="2"/>
  <c r="H219" i="2"/>
  <c r="H222" i="2" s="1"/>
  <c r="H212" i="2"/>
  <c r="H211" i="2"/>
  <c r="H210" i="2"/>
  <c r="H209" i="2"/>
  <c r="H213" i="2" s="1"/>
  <c r="H202" i="2"/>
  <c r="H203" i="2" s="1"/>
  <c r="H201" i="2"/>
  <c r="H200" i="2"/>
  <c r="H199" i="2"/>
  <c r="H191" i="2"/>
  <c r="H190" i="2"/>
  <c r="H189" i="2"/>
  <c r="H188" i="2"/>
  <c r="H187" i="2"/>
  <c r="H186" i="2"/>
  <c r="H185" i="2"/>
  <c r="H184" i="2"/>
  <c r="H183" i="2"/>
  <c r="H182" i="2"/>
  <c r="H181" i="2"/>
  <c r="H180" i="2"/>
  <c r="H192" i="2" s="1"/>
  <c r="H173" i="2"/>
  <c r="H172" i="2"/>
  <c r="H171" i="2"/>
  <c r="H170" i="2"/>
  <c r="H169" i="2"/>
  <c r="H168" i="2"/>
  <c r="H167" i="2"/>
  <c r="H174" i="2" s="1"/>
  <c r="H160" i="2"/>
  <c r="H159" i="2"/>
  <c r="H158" i="2"/>
  <c r="H157" i="2"/>
  <c r="H156" i="2"/>
  <c r="H155" i="2"/>
  <c r="H154" i="2"/>
  <c r="H153" i="2"/>
  <c r="H152" i="2"/>
  <c r="H151" i="2"/>
  <c r="H150" i="2"/>
  <c r="H161" i="2" s="1"/>
  <c r="H143" i="2"/>
  <c r="H142" i="2"/>
  <c r="H141" i="2"/>
  <c r="H140" i="2"/>
  <c r="H139" i="2"/>
  <c r="H138" i="2"/>
  <c r="H137" i="2"/>
  <c r="H136" i="2"/>
  <c r="H144" i="2" s="1"/>
  <c r="H135" i="2"/>
  <c r="H128" i="2"/>
  <c r="H127" i="2"/>
  <c r="H126" i="2"/>
  <c r="H125" i="2"/>
  <c r="H124" i="2"/>
  <c r="H123" i="2"/>
  <c r="H122" i="2"/>
  <c r="H121" i="2"/>
  <c r="H120" i="2"/>
  <c r="H129" i="2" s="1"/>
  <c r="H113" i="2"/>
  <c r="H112" i="2"/>
  <c r="H111" i="2"/>
  <c r="H110" i="2"/>
  <c r="H109" i="2"/>
  <c r="H108" i="2"/>
  <c r="H107" i="2"/>
  <c r="H106" i="2"/>
  <c r="H105" i="2"/>
  <c r="H104" i="2"/>
  <c r="H103" i="2"/>
  <c r="H102" i="2"/>
  <c r="H114" i="2" s="1"/>
  <c r="H95" i="2"/>
  <c r="H94" i="2"/>
  <c r="H93" i="2"/>
  <c r="H92" i="2"/>
  <c r="H91" i="2"/>
  <c r="H90" i="2"/>
  <c r="H89" i="2"/>
  <c r="H96" i="2" s="1"/>
  <c r="H82" i="2"/>
  <c r="H81" i="2"/>
  <c r="H80" i="2"/>
  <c r="H83" i="2" s="1"/>
  <c r="H73" i="2"/>
  <c r="H72" i="2"/>
  <c r="H71" i="2"/>
  <c r="H70" i="2"/>
  <c r="H69" i="2"/>
  <c r="H68" i="2"/>
  <c r="H67" i="2"/>
  <c r="H66" i="2"/>
  <c r="H74" i="2" s="1"/>
  <c r="H59" i="2"/>
  <c r="H58" i="2"/>
  <c r="H57" i="2"/>
  <c r="H56" i="2"/>
  <c r="H55" i="2"/>
  <c r="H54" i="2"/>
  <c r="H53" i="2"/>
  <c r="H52" i="2"/>
  <c r="H51" i="2"/>
  <c r="H50" i="2"/>
  <c r="H49" i="2"/>
  <c r="H48" i="2"/>
  <c r="H47" i="2"/>
  <c r="H46" i="2"/>
  <c r="H45" i="2"/>
  <c r="H44" i="2"/>
  <c r="H43" i="2"/>
  <c r="H60" i="2" s="1"/>
  <c r="H42" i="2"/>
  <c r="H41" i="2"/>
  <c r="H35" i="2"/>
  <c r="H34" i="2"/>
  <c r="H33" i="2"/>
  <c r="H32" i="2"/>
  <c r="H31" i="2"/>
  <c r="H30" i="2"/>
  <c r="H29" i="2"/>
  <c r="H28" i="2"/>
  <c r="H27" i="2"/>
  <c r="H36" i="2" s="1"/>
  <c r="H26" i="2"/>
  <c r="H20" i="2"/>
  <c r="H19" i="2"/>
  <c r="H18" i="2"/>
  <c r="H17" i="2"/>
  <c r="H16" i="2"/>
  <c r="H15" i="2"/>
  <c r="H14" i="2"/>
  <c r="H13" i="2"/>
  <c r="H21" i="2" s="1"/>
  <c r="K4650" i="7" l="1"/>
  <c r="K4651" i="7" s="1"/>
  <c r="K4632" i="7" s="1"/>
  <c r="K4596" i="7"/>
  <c r="K4597" i="7"/>
  <c r="K4589" i="7" s="1"/>
  <c r="K4577" i="7"/>
  <c r="K4569" i="7" s="1"/>
  <c r="K4576" i="7"/>
  <c r="K4556" i="7"/>
  <c r="K4557" i="7"/>
  <c r="K4549" i="7" s="1"/>
  <c r="K4366" i="7"/>
  <c r="K4367" i="7"/>
  <c r="K4352" i="7" s="1"/>
  <c r="K4314" i="7"/>
  <c r="K4297" i="7"/>
  <c r="K4280" i="7" s="1"/>
  <c r="K4296" i="7"/>
  <c r="K3963" i="7"/>
  <c r="K3964" i="7"/>
  <c r="K3952" i="7" s="1"/>
  <c r="H297" i="2"/>
  <c r="K3560" i="7"/>
  <c r="K3561" i="7"/>
  <c r="K3546" i="7" s="1"/>
  <c r="K4518" i="7"/>
  <c r="K4519" i="7" s="1"/>
  <c r="K4505" i="7" s="1"/>
  <c r="K3597" i="7"/>
  <c r="K3598" i="7"/>
  <c r="K3582" i="7" s="1"/>
  <c r="K3858" i="7"/>
  <c r="K3859" i="7"/>
  <c r="K3847" i="7" s="1"/>
  <c r="K4919" i="7"/>
  <c r="K4920" i="7"/>
  <c r="K4901" i="7" s="1"/>
  <c r="K4690" i="7"/>
  <c r="K4691" i="7" s="1"/>
  <c r="K4674" i="7" s="1"/>
  <c r="K4606" i="7"/>
  <c r="K4607" i="7" s="1"/>
  <c r="K4599" i="7" s="1"/>
  <c r="K4586" i="7"/>
  <c r="K4587" i="7" s="1"/>
  <c r="K4579" i="7" s="1"/>
  <c r="K4566" i="7"/>
  <c r="K4567" i="7" s="1"/>
  <c r="K4559" i="7" s="1"/>
  <c r="K4547" i="7"/>
  <c r="K4540" i="7" s="1"/>
  <c r="K4546" i="7"/>
  <c r="K4434" i="7"/>
  <c r="K4435" i="7"/>
  <c r="K4420" i="7" s="1"/>
  <c r="K4146" i="7"/>
  <c r="K4147" i="7"/>
  <c r="K4132" i="7" s="1"/>
  <c r="K3894" i="7"/>
  <c r="K3895" i="7" s="1"/>
  <c r="K3884" i="7" s="1"/>
  <c r="K4630" i="7"/>
  <c r="K4609" i="7" s="1"/>
  <c r="K4629" i="7"/>
  <c r="K4838" i="7"/>
  <c r="K4819" i="7" s="1"/>
  <c r="K4837" i="7"/>
  <c r="K4966" i="7"/>
  <c r="K4399" i="7"/>
  <c r="K4008" i="7"/>
  <c r="K3993" i="7" s="1"/>
  <c r="K4007" i="7"/>
  <c r="K4382" i="7"/>
  <c r="K3801" i="7"/>
  <c r="K3802" i="7" s="1"/>
  <c r="K3788" i="7" s="1"/>
  <c r="K3637" i="7"/>
  <c r="K3647" i="7"/>
  <c r="K3190" i="7"/>
  <c r="K3191" i="7"/>
  <c r="K3179" i="7" s="1"/>
  <c r="K3048" i="7"/>
  <c r="K3049" i="7" s="1"/>
  <c r="K3031" i="7" s="1"/>
  <c r="K2836" i="7"/>
  <c r="K2837" i="7" s="1"/>
  <c r="K2825" i="7" s="1"/>
  <c r="K4859" i="7"/>
  <c r="K4840" i="7" s="1"/>
  <c r="K4815" i="7"/>
  <c r="K4513" i="7"/>
  <c r="K4308" i="7"/>
  <c r="K4265" i="7"/>
  <c r="K4231" i="7"/>
  <c r="K4204" i="7"/>
  <c r="J4211" i="7" s="1"/>
  <c r="K4212" i="7" s="1"/>
  <c r="K4114" i="7"/>
  <c r="K4084" i="7"/>
  <c r="J4096" i="7" s="1"/>
  <c r="K4097" i="7" s="1"/>
  <c r="K4023" i="7"/>
  <c r="K3704" i="7"/>
  <c r="K3680" i="7"/>
  <c r="K3611" i="7"/>
  <c r="K3586" i="7"/>
  <c r="K3220" i="7"/>
  <c r="K3221" i="7" s="1"/>
  <c r="K3211" i="7" s="1"/>
  <c r="K3119" i="7"/>
  <c r="J3128" i="7" s="1"/>
  <c r="K3129" i="7" s="1"/>
  <c r="K3291" i="7"/>
  <c r="K3299" i="7"/>
  <c r="K2553" i="7"/>
  <c r="K2537" i="7" s="1"/>
  <c r="K4501" i="7"/>
  <c r="K4180" i="7"/>
  <c r="K3712" i="7"/>
  <c r="J3719" i="7" s="1"/>
  <c r="K3720" i="7" s="1"/>
  <c r="K3693" i="7"/>
  <c r="K3694" i="7" s="1"/>
  <c r="K3684" i="7" s="1"/>
  <c r="K3619" i="7"/>
  <c r="K3626" i="7"/>
  <c r="K3332" i="7"/>
  <c r="K3333" i="7"/>
  <c r="K3319" i="7" s="1"/>
  <c r="K2965" i="7"/>
  <c r="K2966" i="7"/>
  <c r="K2772" i="7"/>
  <c r="K2767" i="7"/>
  <c r="K2495" i="7"/>
  <c r="J2501" i="7" s="1"/>
  <c r="K2502" i="7"/>
  <c r="K4670" i="7"/>
  <c r="K3975" i="7"/>
  <c r="K3907" i="7"/>
  <c r="K3908" i="7"/>
  <c r="K3897" i="7" s="1"/>
  <c r="K3873" i="7"/>
  <c r="J3879" i="7" s="1"/>
  <c r="K3880" i="7" s="1"/>
  <c r="K3784" i="7"/>
  <c r="K3767" i="7"/>
  <c r="K3758" i="7"/>
  <c r="K3317" i="7"/>
  <c r="K3303" i="7" s="1"/>
  <c r="K3316" i="7"/>
  <c r="K3078" i="7"/>
  <c r="K3079" i="7"/>
  <c r="K3067" i="7" s="1"/>
  <c r="K2684" i="7"/>
  <c r="K2692" i="7"/>
  <c r="K2661" i="7"/>
  <c r="K2662" i="7" s="1"/>
  <c r="K2648" i="7" s="1"/>
  <c r="K2141" i="7"/>
  <c r="K2149" i="7"/>
  <c r="K1585" i="7"/>
  <c r="K1586" i="7" s="1"/>
  <c r="K1574" i="7" s="1"/>
  <c r="K484" i="7"/>
  <c r="K485" i="7"/>
  <c r="K473" i="7" s="1"/>
  <c r="K4878" i="7"/>
  <c r="K4756" i="7"/>
  <c r="K4734" i="7"/>
  <c r="K4712" i="7"/>
  <c r="K4161" i="7"/>
  <c r="K4075" i="7"/>
  <c r="K4076" i="7"/>
  <c r="K3842" i="7"/>
  <c r="K3843" i="7"/>
  <c r="K3735" i="7"/>
  <c r="K3736" i="7" s="1"/>
  <c r="K3724" i="7" s="1"/>
  <c r="K3664" i="7"/>
  <c r="K3658" i="7"/>
  <c r="K3550" i="7"/>
  <c r="K3533" i="7"/>
  <c r="K3468" i="7"/>
  <c r="K3475" i="7"/>
  <c r="K2995" i="7"/>
  <c r="K2978" i="7" s="1"/>
  <c r="K2994" i="7"/>
  <c r="K2597" i="7"/>
  <c r="K2598" i="7"/>
  <c r="K2585" i="7" s="1"/>
  <c r="K2472" i="7"/>
  <c r="K2467" i="7"/>
  <c r="K2358" i="7"/>
  <c r="K2359" i="7" s="1"/>
  <c r="K2349" i="7" s="1"/>
  <c r="K4416" i="7"/>
  <c r="K4442" i="7"/>
  <c r="J4451" i="7" s="1"/>
  <c r="K4452" i="7" s="1"/>
  <c r="K4258" i="7"/>
  <c r="J4267" i="7" s="1"/>
  <c r="K4268" i="7" s="1"/>
  <c r="K4193" i="7"/>
  <c r="K3986" i="7"/>
  <c r="K3934" i="7"/>
  <c r="K3799" i="7"/>
  <c r="K3751" i="7"/>
  <c r="K3752" i="7" s="1"/>
  <c r="K3738" i="7" s="1"/>
  <c r="K3575" i="7"/>
  <c r="K3542" i="7"/>
  <c r="K3490" i="7"/>
  <c r="K3462" i="7"/>
  <c r="K3446" i="7" s="1"/>
  <c r="K3413" i="7"/>
  <c r="K3367" i="7"/>
  <c r="K2823" i="7"/>
  <c r="K2816" i="7" s="1"/>
  <c r="K2612" i="7"/>
  <c r="K2607" i="7"/>
  <c r="K4949" i="7"/>
  <c r="K4941" i="7" s="1"/>
  <c r="K4939" i="7"/>
  <c r="K4931" i="7" s="1"/>
  <c r="K4929" i="7"/>
  <c r="K4922" i="7" s="1"/>
  <c r="K4897" i="7"/>
  <c r="K4796" i="7"/>
  <c r="K4779" i="7" s="1"/>
  <c r="K4775" i="7"/>
  <c r="K4484" i="7"/>
  <c r="K4465" i="7" s="1"/>
  <c r="K4462" i="7"/>
  <c r="K4456" i="7" s="1"/>
  <c r="K4350" i="7"/>
  <c r="K4335" i="7" s="1"/>
  <c r="K4331" i="7"/>
  <c r="K4252" i="7"/>
  <c r="K4235" i="7" s="1"/>
  <c r="K4164" i="7"/>
  <c r="K4040" i="7"/>
  <c r="K3982" i="7"/>
  <c r="J3988" i="7" s="1"/>
  <c r="K3989" i="7" s="1"/>
  <c r="K3383" i="7"/>
  <c r="K3371" i="7" s="1"/>
  <c r="K3275" i="7"/>
  <c r="K3283" i="7"/>
  <c r="K3018" i="7"/>
  <c r="J3026" i="7" s="1"/>
  <c r="K3027" i="7"/>
  <c r="K2757" i="7"/>
  <c r="K2758" i="7" s="1"/>
  <c r="K2744" i="7" s="1"/>
  <c r="K2459" i="7"/>
  <c r="K2460" i="7"/>
  <c r="K2173" i="7"/>
  <c r="K2183" i="7"/>
  <c r="K2132" i="7"/>
  <c r="K2133" i="7"/>
  <c r="K1430" i="7"/>
  <c r="K1414" i="7" s="1"/>
  <c r="K1429" i="7"/>
  <c r="K4196" i="7"/>
  <c r="K4128" i="7"/>
  <c r="K4069" i="7"/>
  <c r="K4062" i="7" s="1"/>
  <c r="K3941" i="7"/>
  <c r="J3947" i="7" s="1"/>
  <c r="K3948" i="7" s="1"/>
  <c r="K3506" i="7"/>
  <c r="K3405" i="7"/>
  <c r="K3406" i="7" s="1"/>
  <c r="K3385" i="7" s="1"/>
  <c r="K1974" i="7"/>
  <c r="K1975" i="7" s="1"/>
  <c r="K1963" i="7" s="1"/>
  <c r="K1918" i="7"/>
  <c r="K1919" i="7" s="1"/>
  <c r="K1907" i="7" s="1"/>
  <c r="K1548" i="7"/>
  <c r="K1555" i="7"/>
  <c r="K3112" i="7"/>
  <c r="K3113" i="7"/>
  <c r="K3098" i="7" s="1"/>
  <c r="K3054" i="7"/>
  <c r="J3062" i="7" s="1"/>
  <c r="K3063" i="7"/>
  <c r="K2933" i="7"/>
  <c r="K2934" i="7"/>
  <c r="K2920" i="7" s="1"/>
  <c r="K2725" i="7"/>
  <c r="K2726" i="7"/>
  <c r="K2712" i="7" s="1"/>
  <c r="K1959" i="7"/>
  <c r="K1953" i="7"/>
  <c r="J1958" i="7" s="1"/>
  <c r="K1592" i="7"/>
  <c r="J1597" i="7" s="1"/>
  <c r="K1598" i="7" s="1"/>
  <c r="K1470" i="7"/>
  <c r="J1478" i="7" s="1"/>
  <c r="K1479" i="7"/>
  <c r="K1389" i="7"/>
  <c r="K3914" i="7"/>
  <c r="J3920" i="7" s="1"/>
  <c r="K3921" i="7" s="1"/>
  <c r="K3604" i="7"/>
  <c r="K3423" i="7"/>
  <c r="K3314" i="7"/>
  <c r="K3204" i="7"/>
  <c r="K3197" i="7"/>
  <c r="K3144" i="7"/>
  <c r="K3044" i="7"/>
  <c r="K2990" i="7"/>
  <c r="K2949" i="7"/>
  <c r="K2950" i="7"/>
  <c r="K2859" i="7"/>
  <c r="K2862" i="7"/>
  <c r="K2849" i="7"/>
  <c r="K2843" i="7"/>
  <c r="J2848" i="7" s="1"/>
  <c r="K2799" i="7"/>
  <c r="K2800" i="7"/>
  <c r="K2789" i="7" s="1"/>
  <c r="K2559" i="7"/>
  <c r="J2565" i="7" s="1"/>
  <c r="K2566" i="7"/>
  <c r="K2404" i="7"/>
  <c r="K2405" i="7"/>
  <c r="K1097" i="7"/>
  <c r="K3339" i="7"/>
  <c r="K3350" i="7"/>
  <c r="K3282" i="7"/>
  <c r="K3251" i="7"/>
  <c r="K3010" i="7"/>
  <c r="K2943" i="7"/>
  <c r="K2936" i="7" s="1"/>
  <c r="K2741" i="7"/>
  <c r="K2742" i="7"/>
  <c r="K2728" i="7" s="1"/>
  <c r="K2628" i="7"/>
  <c r="K2581" i="7"/>
  <c r="K2526" i="7"/>
  <c r="J2532" i="7" s="1"/>
  <c r="K2533" i="7" s="1"/>
  <c r="K2518" i="7"/>
  <c r="K2418" i="7"/>
  <c r="K2383" i="7"/>
  <c r="K2373" i="7" s="1"/>
  <c r="K2273" i="7"/>
  <c r="K2269" i="7"/>
  <c r="K2221" i="7"/>
  <c r="K1890" i="7"/>
  <c r="K1891" i="7"/>
  <c r="K1881" i="7" s="1"/>
  <c r="K1879" i="7"/>
  <c r="K1869" i="7" s="1"/>
  <c r="K1826" i="7"/>
  <c r="K1830" i="7"/>
  <c r="K3578" i="7"/>
  <c r="K3525" i="7"/>
  <c r="K2785" i="7"/>
  <c r="K2780" i="7"/>
  <c r="K2709" i="7"/>
  <c r="K2710" i="7"/>
  <c r="K2696" i="7" s="1"/>
  <c r="K2671" i="7"/>
  <c r="K2543" i="7"/>
  <c r="K2487" i="7"/>
  <c r="K2191" i="7"/>
  <c r="K2199" i="7"/>
  <c r="K3161" i="7"/>
  <c r="K3094" i="7"/>
  <c r="K2959" i="7"/>
  <c r="K2960" i="7" s="1"/>
  <c r="K2954" i="7" s="1"/>
  <c r="K2916" i="7"/>
  <c r="K2812" i="7"/>
  <c r="K2677" i="7"/>
  <c r="K2678" i="7"/>
  <c r="K2664" i="7" s="1"/>
  <c r="K2321" i="7"/>
  <c r="K2308" i="7"/>
  <c r="K1744" i="7"/>
  <c r="K1738" i="7"/>
  <c r="K1621" i="7"/>
  <c r="J1626" i="7" s="1"/>
  <c r="K1627" i="7" s="1"/>
  <c r="K869" i="7"/>
  <c r="K870" i="7"/>
  <c r="K863" i="7" s="1"/>
  <c r="K576" i="7"/>
  <c r="K577" i="7" s="1"/>
  <c r="K562" i="7" s="1"/>
  <c r="K3234" i="7"/>
  <c r="K2975" i="7"/>
  <c r="K2976" i="7"/>
  <c r="K2970" i="7" s="1"/>
  <c r="K2903" i="7"/>
  <c r="K2904" i="7" s="1"/>
  <c r="K2893" i="7" s="1"/>
  <c r="K2870" i="7"/>
  <c r="J2875" i="7" s="1"/>
  <c r="K2876" i="7" s="1"/>
  <c r="K2793" i="7"/>
  <c r="K2645" i="7"/>
  <c r="K2646" i="7" s="1"/>
  <c r="K2632" i="7" s="1"/>
  <c r="K2447" i="7"/>
  <c r="K2448" i="7"/>
  <c r="K2437" i="7"/>
  <c r="K2421" i="7"/>
  <c r="K2392" i="7"/>
  <c r="K2393" i="7"/>
  <c r="K2207" i="7"/>
  <c r="K2222" i="7"/>
  <c r="K811" i="7"/>
  <c r="K812" i="7" s="1"/>
  <c r="K800" i="7" s="1"/>
  <c r="K2320" i="7"/>
  <c r="K1760" i="7"/>
  <c r="K1661" i="7"/>
  <c r="K1436" i="7"/>
  <c r="J1445" i="7" s="1"/>
  <c r="K1446" i="7" s="1"/>
  <c r="K1293" i="7"/>
  <c r="K1294" i="7"/>
  <c r="K1288" i="7" s="1"/>
  <c r="K1176" i="7"/>
  <c r="K1182" i="7"/>
  <c r="K1108" i="7"/>
  <c r="K1114" i="7"/>
  <c r="K1021" i="7"/>
  <c r="J1031" i="7" s="1"/>
  <c r="K1032" i="7"/>
  <c r="K460" i="7"/>
  <c r="J468" i="7" s="1"/>
  <c r="K469" i="7" s="1"/>
  <c r="K403" i="7"/>
  <c r="K404" i="7"/>
  <c r="K389" i="7" s="1"/>
  <c r="K3174" i="7"/>
  <c r="K2889" i="7"/>
  <c r="K2353" i="7"/>
  <c r="K2243" i="7"/>
  <c r="K1903" i="7"/>
  <c r="K1897" i="7"/>
  <c r="J1902" i="7" s="1"/>
  <c r="K1743" i="7"/>
  <c r="K1131" i="7"/>
  <c r="K972" i="7"/>
  <c r="K975" i="7"/>
  <c r="K716" i="7"/>
  <c r="K2365" i="7"/>
  <c r="K2369" i="7"/>
  <c r="K2347" i="7"/>
  <c r="K2337" i="7" s="1"/>
  <c r="K2252" i="7"/>
  <c r="K2261" i="7"/>
  <c r="K2244" i="7"/>
  <c r="K2230" i="7"/>
  <c r="K2165" i="7"/>
  <c r="K2013" i="7"/>
  <c r="K2009" i="7"/>
  <c r="K1946" i="7"/>
  <c r="K1947" i="7"/>
  <c r="K1935" i="7" s="1"/>
  <c r="K1838" i="7"/>
  <c r="K1845" i="7"/>
  <c r="K1806" i="7"/>
  <c r="K1802" i="7"/>
  <c r="K1381" i="7"/>
  <c r="J1391" i="7" s="1"/>
  <c r="K1392" i="7"/>
  <c r="K1346" i="7"/>
  <c r="J1354" i="7" s="1"/>
  <c r="K1355" i="7" s="1"/>
  <c r="K885" i="7"/>
  <c r="K886" i="7"/>
  <c r="K697" i="7"/>
  <c r="J702" i="7" s="1"/>
  <c r="K703" i="7"/>
  <c r="K636" i="7"/>
  <c r="K637" i="7" s="1"/>
  <c r="K624" i="7" s="1"/>
  <c r="K281" i="7"/>
  <c r="K282" i="7" s="1"/>
  <c r="K267" i="7" s="1"/>
  <c r="K2002" i="7"/>
  <c r="K2003" i="7"/>
  <c r="K1991" i="7" s="1"/>
  <c r="K1854" i="7"/>
  <c r="J1864" i="7" s="1"/>
  <c r="K1865" i="7"/>
  <c r="K1794" i="7"/>
  <c r="K1785" i="7"/>
  <c r="K1769" i="7"/>
  <c r="K1711" i="7"/>
  <c r="K1635" i="7"/>
  <c r="J1643" i="7" s="1"/>
  <c r="K1644" i="7"/>
  <c r="K1570" i="7"/>
  <c r="K1540" i="7"/>
  <c r="K1525" i="7"/>
  <c r="K1522" i="7"/>
  <c r="K1487" i="7"/>
  <c r="J1495" i="7" s="1"/>
  <c r="K1496" i="7" s="1"/>
  <c r="K1462" i="7"/>
  <c r="K658" i="7"/>
  <c r="J663" i="7" s="1"/>
  <c r="K664" i="7"/>
  <c r="K454" i="7"/>
  <c r="K455" i="7" s="1"/>
  <c r="K440" i="7" s="1"/>
  <c r="K362" i="7"/>
  <c r="K328" i="7"/>
  <c r="K1925" i="7"/>
  <c r="J1930" i="7" s="1"/>
  <c r="K1931" i="7" s="1"/>
  <c r="K1761" i="7"/>
  <c r="K1695" i="7"/>
  <c r="K1686" i="7"/>
  <c r="K1504" i="7"/>
  <c r="J1509" i="7" s="1"/>
  <c r="K1510" i="7"/>
  <c r="K1210" i="7"/>
  <c r="K1216" i="7"/>
  <c r="K959" i="7"/>
  <c r="K960" i="7"/>
  <c r="K946" i="7" s="1"/>
  <c r="K247" i="7"/>
  <c r="K248" i="7" s="1"/>
  <c r="K233" i="7" s="1"/>
  <c r="K129" i="7"/>
  <c r="K130" i="7"/>
  <c r="K132" i="7" s="1"/>
  <c r="K118" i="7" s="1"/>
  <c r="K2025" i="7"/>
  <c r="K2021" i="7"/>
  <c r="K1981" i="7"/>
  <c r="J1986" i="7" s="1"/>
  <c r="K1987" i="7"/>
  <c r="K1777" i="7"/>
  <c r="K1678" i="7"/>
  <c r="K1669" i="7"/>
  <c r="K1613" i="7"/>
  <c r="K1609" i="7"/>
  <c r="K1082" i="7"/>
  <c r="K1083" i="7" s="1"/>
  <c r="K1069" i="7" s="1"/>
  <c r="K761" i="7"/>
  <c r="K762" i="7"/>
  <c r="K755" i="7" s="1"/>
  <c r="K690" i="7"/>
  <c r="K594" i="7"/>
  <c r="K595" i="7" s="1"/>
  <c r="K588" i="7" s="1"/>
  <c r="K1410" i="7"/>
  <c r="K1267" i="7"/>
  <c r="K1199" i="7"/>
  <c r="K742" i="7"/>
  <c r="K585" i="7"/>
  <c r="K586" i="7" s="1"/>
  <c r="K579" i="7" s="1"/>
  <c r="K373" i="7"/>
  <c r="J384" i="7" s="1"/>
  <c r="K385" i="7"/>
  <c r="K147" i="7"/>
  <c r="K149" i="7" s="1"/>
  <c r="K134" i="7" s="1"/>
  <c r="K140" i="7"/>
  <c r="K66" i="7"/>
  <c r="K72" i="7" s="1"/>
  <c r="K71" i="7"/>
  <c r="K73" i="7" s="1"/>
  <c r="K62" i="7" s="1"/>
  <c r="K2297" i="7"/>
  <c r="K1727" i="7"/>
  <c r="K1352" i="7"/>
  <c r="K1284" i="7"/>
  <c r="K1065" i="7"/>
  <c r="K1059" i="7"/>
  <c r="K942" i="7"/>
  <c r="K911" i="7"/>
  <c r="K912" i="7"/>
  <c r="K906" i="7" s="1"/>
  <c r="K531" i="7"/>
  <c r="K524" i="7"/>
  <c r="K437" i="7"/>
  <c r="K438" i="7" s="1"/>
  <c r="K423" i="7" s="1"/>
  <c r="K419" i="7"/>
  <c r="K353" i="7"/>
  <c r="J364" i="7" s="1"/>
  <c r="K365" i="7"/>
  <c r="K295" i="7"/>
  <c r="K296" i="7" s="1"/>
  <c r="K284" i="7" s="1"/>
  <c r="K229" i="7"/>
  <c r="K99" i="7"/>
  <c r="K88" i="7" s="1"/>
  <c r="K1338" i="7"/>
  <c r="K1142" i="7"/>
  <c r="K1148" i="7"/>
  <c r="K988" i="7"/>
  <c r="K901" i="7"/>
  <c r="K902" i="7"/>
  <c r="K162" i="7"/>
  <c r="K151" i="7" s="1"/>
  <c r="K57" i="7"/>
  <c r="K1312" i="7"/>
  <c r="J1320" i="7" s="1"/>
  <c r="K1321" i="7"/>
  <c r="K1233" i="7"/>
  <c r="K1165" i="7"/>
  <c r="K827" i="7"/>
  <c r="K821" i="7"/>
  <c r="K796" i="7"/>
  <c r="K345" i="7"/>
  <c r="K212" i="7"/>
  <c r="K26" i="7"/>
  <c r="K11" i="7" s="1"/>
  <c r="K1306" i="7"/>
  <c r="K1307" i="7" s="1"/>
  <c r="K1296" i="7" s="1"/>
  <c r="K1250" i="7"/>
  <c r="K1042" i="7"/>
  <c r="K1048" i="7"/>
  <c r="K1002" i="7"/>
  <c r="J1012" i="7" s="1"/>
  <c r="K1013" i="7" s="1"/>
  <c r="K859" i="7"/>
  <c r="K844" i="7"/>
  <c r="K845" i="7" s="1"/>
  <c r="K831" i="7" s="1"/>
  <c r="K770" i="7"/>
  <c r="K771" i="7"/>
  <c r="K764" i="7" s="1"/>
  <c r="K517" i="7"/>
  <c r="K518" i="7"/>
  <c r="K508" i="7" s="1"/>
  <c r="K263" i="7"/>
  <c r="K1094" i="7"/>
  <c r="K877" i="7"/>
  <c r="K856" i="7"/>
  <c r="K311" i="7"/>
  <c r="K1373" i="7"/>
  <c r="K994" i="7"/>
  <c r="K896" i="7"/>
  <c r="K890" i="7" s="1"/>
  <c r="K777" i="7"/>
  <c r="J782" i="7" s="1"/>
  <c r="K783" i="7" s="1"/>
  <c r="K723" i="7"/>
  <c r="J728" i="7" s="1"/>
  <c r="K729" i="7" s="1"/>
  <c r="K677" i="7"/>
  <c r="K653" i="7"/>
  <c r="K647" i="7" s="1"/>
  <c r="K643" i="7"/>
  <c r="K173" i="7"/>
  <c r="K175" i="7" s="1"/>
  <c r="K164" i="7" s="1"/>
  <c r="K79" i="7"/>
  <c r="K85" i="7" s="1"/>
  <c r="K86" i="7" s="1"/>
  <c r="K75" i="7" s="1"/>
  <c r="K58" i="7"/>
  <c r="K60" i="7" s="1"/>
  <c r="K45" i="7" s="1"/>
  <c r="K1193" i="7"/>
  <c r="K1159" i="7"/>
  <c r="K1125" i="7"/>
  <c r="K917" i="7"/>
  <c r="J922" i="7" s="1"/>
  <c r="K923" i="7" s="1"/>
  <c r="K710" i="7"/>
  <c r="J715" i="7" s="1"/>
  <c r="K620" i="7"/>
  <c r="K495" i="7"/>
  <c r="K274" i="7"/>
  <c r="K240" i="7"/>
  <c r="K206" i="7"/>
  <c r="K195" i="7"/>
  <c r="K607" i="7"/>
  <c r="K751" i="7"/>
  <c r="K542" i="7"/>
  <c r="K535" i="7" s="1"/>
  <c r="K114" i="7"/>
  <c r="K116" i="7" s="1"/>
  <c r="K101" i="7" s="1"/>
  <c r="K3949" i="7" l="1"/>
  <c r="K3950" i="7" s="1"/>
  <c r="K3938" i="7" s="1"/>
  <c r="K1356" i="7"/>
  <c r="K1357" i="7"/>
  <c r="K1342" i="7" s="1"/>
  <c r="K471" i="7"/>
  <c r="K457" i="7" s="1"/>
  <c r="K470" i="7"/>
  <c r="K1628" i="7"/>
  <c r="K1629" i="7" s="1"/>
  <c r="K1617" i="7" s="1"/>
  <c r="K784" i="7"/>
  <c r="K785" i="7" s="1"/>
  <c r="K773" i="7" s="1"/>
  <c r="K1447" i="7"/>
  <c r="K1448" i="7"/>
  <c r="K1432" i="7" s="1"/>
  <c r="K3990" i="7"/>
  <c r="K3991" i="7" s="1"/>
  <c r="K3979" i="7" s="1"/>
  <c r="K924" i="7"/>
  <c r="K925" i="7"/>
  <c r="K914" i="7" s="1"/>
  <c r="K1932" i="7"/>
  <c r="K1933" i="7" s="1"/>
  <c r="K1921" i="7" s="1"/>
  <c r="K3130" i="7"/>
  <c r="K3131" i="7"/>
  <c r="K3115" i="7" s="1"/>
  <c r="K3922" i="7"/>
  <c r="K3923" i="7" s="1"/>
  <c r="K3910" i="7" s="1"/>
  <c r="K4098" i="7"/>
  <c r="K4099" i="7"/>
  <c r="K4080" i="7" s="1"/>
  <c r="K4269" i="7"/>
  <c r="K4270" i="7" s="1"/>
  <c r="K4254" i="7" s="1"/>
  <c r="K4213" i="7"/>
  <c r="K4214" i="7" s="1"/>
  <c r="K4200" i="7" s="1"/>
  <c r="K2534" i="7"/>
  <c r="K2535" i="7" s="1"/>
  <c r="K2522" i="7" s="1"/>
  <c r="K730" i="7"/>
  <c r="K731" i="7" s="1"/>
  <c r="K720" i="7" s="1"/>
  <c r="K1014" i="7"/>
  <c r="K1015" i="7" s="1"/>
  <c r="K998" i="7" s="1"/>
  <c r="K1599" i="7"/>
  <c r="K1600" i="7"/>
  <c r="K1588" i="7" s="1"/>
  <c r="K4453" i="7"/>
  <c r="K4454" i="7" s="1"/>
  <c r="K4437" i="7" s="1"/>
  <c r="K3881" i="7"/>
  <c r="K3882" i="7"/>
  <c r="K3870" i="7" s="1"/>
  <c r="K3721" i="7"/>
  <c r="K3722" i="7" s="1"/>
  <c r="K3708" i="7" s="1"/>
  <c r="K2422" i="7"/>
  <c r="K2423" i="7"/>
  <c r="K2409" i="7" s="1"/>
  <c r="K3579" i="7"/>
  <c r="K3580" i="7" s="1"/>
  <c r="K3563" i="7" s="1"/>
  <c r="K2850" i="7"/>
  <c r="K2851" i="7"/>
  <c r="K2839" i="7" s="1"/>
  <c r="K621" i="7"/>
  <c r="K622" i="7" s="1"/>
  <c r="K611" i="7" s="1"/>
  <c r="K1374" i="7"/>
  <c r="K1375" i="7" s="1"/>
  <c r="K1359" i="7" s="1"/>
  <c r="K387" i="7"/>
  <c r="K369" i="7" s="1"/>
  <c r="K386" i="7"/>
  <c r="K1795" i="7"/>
  <c r="K1796" i="7"/>
  <c r="K1781" i="7" s="1"/>
  <c r="K717" i="7"/>
  <c r="K718" i="7" s="1"/>
  <c r="K707" i="7" s="1"/>
  <c r="K3162" i="7"/>
  <c r="K3163" i="7"/>
  <c r="K3148" i="7" s="1"/>
  <c r="K1960" i="7"/>
  <c r="K1961" i="7" s="1"/>
  <c r="K1949" i="7" s="1"/>
  <c r="K3768" i="7"/>
  <c r="K3769" i="7"/>
  <c r="K3754" i="7" s="1"/>
  <c r="K3627" i="7"/>
  <c r="K3628" i="7" s="1"/>
  <c r="K3615" i="7" s="1"/>
  <c r="K752" i="7"/>
  <c r="K753" i="7" s="1"/>
  <c r="K746" i="7" s="1"/>
  <c r="K313" i="7"/>
  <c r="K298" i="7" s="1"/>
  <c r="K312" i="7"/>
  <c r="K1251" i="7"/>
  <c r="K1252" i="7"/>
  <c r="K1237" i="7" s="1"/>
  <c r="K230" i="7"/>
  <c r="K231" i="7" s="1"/>
  <c r="K216" i="7" s="1"/>
  <c r="K1541" i="7"/>
  <c r="K1542" i="7" s="1"/>
  <c r="K1529" i="7" s="1"/>
  <c r="K1866" i="7"/>
  <c r="K1867" i="7" s="1"/>
  <c r="K1849" i="7" s="1"/>
  <c r="K704" i="7"/>
  <c r="K705" i="7"/>
  <c r="K694" i="7" s="1"/>
  <c r="K1807" i="7"/>
  <c r="K1808" i="7" s="1"/>
  <c r="K1798" i="7" s="1"/>
  <c r="K976" i="7"/>
  <c r="K977" i="7"/>
  <c r="K962" i="7" s="1"/>
  <c r="K2395" i="7"/>
  <c r="K2385" i="7" s="1"/>
  <c r="K2394" i="7"/>
  <c r="K2200" i="7"/>
  <c r="K2201" i="7" s="1"/>
  <c r="K2187" i="7" s="1"/>
  <c r="K2786" i="7"/>
  <c r="K2787" i="7" s="1"/>
  <c r="K2776" i="7" s="1"/>
  <c r="K2582" i="7"/>
  <c r="K2583" i="7"/>
  <c r="K2570" i="7" s="1"/>
  <c r="K3351" i="7"/>
  <c r="K3352" i="7" s="1"/>
  <c r="K3335" i="7" s="1"/>
  <c r="K3507" i="7"/>
  <c r="K3508" i="7"/>
  <c r="K3494" i="7" s="1"/>
  <c r="K2134" i="7"/>
  <c r="K2135" i="7" s="1"/>
  <c r="K2125" i="7" s="1"/>
  <c r="K3028" i="7"/>
  <c r="K3029" i="7" s="1"/>
  <c r="K3014" i="7" s="1"/>
  <c r="K4165" i="7"/>
  <c r="K4166" i="7" s="1"/>
  <c r="K4149" i="7" s="1"/>
  <c r="K4898" i="7"/>
  <c r="K4899" i="7"/>
  <c r="K4882" i="7" s="1"/>
  <c r="K4077" i="7"/>
  <c r="K4078" i="7" s="1"/>
  <c r="K4071" i="7" s="1"/>
  <c r="K2693" i="7"/>
  <c r="K2694" i="7"/>
  <c r="K2680" i="7" s="1"/>
  <c r="K3785" i="7"/>
  <c r="K3786" i="7" s="1"/>
  <c r="K3771" i="7" s="1"/>
  <c r="K3612" i="7"/>
  <c r="K3613" i="7"/>
  <c r="K3600" i="7" s="1"/>
  <c r="K4232" i="7"/>
  <c r="K4233" i="7" s="1"/>
  <c r="K4216" i="7" s="1"/>
  <c r="K4383" i="7"/>
  <c r="K4384" i="7"/>
  <c r="K4369" i="7" s="1"/>
  <c r="K678" i="7"/>
  <c r="K679" i="7" s="1"/>
  <c r="K668" i="7" s="1"/>
  <c r="K1234" i="7"/>
  <c r="K1235" i="7"/>
  <c r="K1220" i="7" s="1"/>
  <c r="K2262" i="7"/>
  <c r="K2263" i="7" s="1"/>
  <c r="K2248" i="7" s="1"/>
  <c r="K2773" i="7"/>
  <c r="K2774" i="7"/>
  <c r="K2760" i="7" s="1"/>
  <c r="K1285" i="7"/>
  <c r="K1286" i="7" s="1"/>
  <c r="K1271" i="7" s="1"/>
  <c r="K1614" i="7"/>
  <c r="K1615" i="7"/>
  <c r="K1602" i="7" s="1"/>
  <c r="K1511" i="7"/>
  <c r="K1512" i="7" s="1"/>
  <c r="K1500" i="7" s="1"/>
  <c r="K1526" i="7"/>
  <c r="K1527" i="7"/>
  <c r="K1514" i="7" s="1"/>
  <c r="K2166" i="7"/>
  <c r="K2167" i="7" s="1"/>
  <c r="K2153" i="7" s="1"/>
  <c r="K1033" i="7"/>
  <c r="K1034" i="7" s="1"/>
  <c r="K1017" i="7" s="1"/>
  <c r="K2322" i="7"/>
  <c r="K2323" i="7" s="1"/>
  <c r="K2301" i="7" s="1"/>
  <c r="K4041" i="7"/>
  <c r="K4042" i="7" s="1"/>
  <c r="K4027" i="7" s="1"/>
  <c r="K3368" i="7"/>
  <c r="K3369" i="7" s="1"/>
  <c r="K3354" i="7" s="1"/>
  <c r="K3935" i="7"/>
  <c r="K3936" i="7" s="1"/>
  <c r="K3925" i="7" s="1"/>
  <c r="K2504" i="7"/>
  <c r="K2491" i="7" s="1"/>
  <c r="K2503" i="7"/>
  <c r="K4502" i="7"/>
  <c r="K4503" i="7" s="1"/>
  <c r="K4486" i="7" s="1"/>
  <c r="K644" i="7"/>
  <c r="K645" i="7" s="1"/>
  <c r="K639" i="7" s="1"/>
  <c r="K828" i="7"/>
  <c r="K829" i="7"/>
  <c r="K814" i="7" s="1"/>
  <c r="K608" i="7"/>
  <c r="K609" i="7" s="1"/>
  <c r="K597" i="7" s="1"/>
  <c r="K1166" i="7"/>
  <c r="K1167" i="7"/>
  <c r="K1152" i="7" s="1"/>
  <c r="K904" i="7"/>
  <c r="K898" i="7" s="1"/>
  <c r="K903" i="7"/>
  <c r="K532" i="7"/>
  <c r="K533" i="7"/>
  <c r="K520" i="7" s="1"/>
  <c r="K1728" i="7"/>
  <c r="K1729" i="7" s="1"/>
  <c r="K1715" i="7" s="1"/>
  <c r="K691" i="7"/>
  <c r="K692" i="7" s="1"/>
  <c r="K681" i="7" s="1"/>
  <c r="K1679" i="7"/>
  <c r="K1680" i="7" s="1"/>
  <c r="K1665" i="7" s="1"/>
  <c r="K1571" i="7"/>
  <c r="K1572" i="7"/>
  <c r="K1559" i="7" s="1"/>
  <c r="K1847" i="7"/>
  <c r="K1834" i="7" s="1"/>
  <c r="K1846" i="7"/>
  <c r="K2245" i="7"/>
  <c r="K2246" i="7"/>
  <c r="K2226" i="7" s="1"/>
  <c r="K2890" i="7"/>
  <c r="K2891" i="7" s="1"/>
  <c r="K2880" i="7" s="1"/>
  <c r="K1115" i="7"/>
  <c r="K1116" i="7"/>
  <c r="K1101" i="7" s="1"/>
  <c r="K1663" i="7"/>
  <c r="K1648" i="7" s="1"/>
  <c r="K1662" i="7"/>
  <c r="K2877" i="7"/>
  <c r="K2878" i="7"/>
  <c r="K2866" i="7" s="1"/>
  <c r="K3526" i="7"/>
  <c r="K3527" i="7" s="1"/>
  <c r="K3510" i="7" s="1"/>
  <c r="K2629" i="7"/>
  <c r="K2630" i="7"/>
  <c r="K2616" i="7" s="1"/>
  <c r="K3145" i="7"/>
  <c r="K3146" i="7" s="1"/>
  <c r="K3133" i="7" s="1"/>
  <c r="K1556" i="7"/>
  <c r="K1557" i="7" s="1"/>
  <c r="K1544" i="7" s="1"/>
  <c r="K2473" i="7"/>
  <c r="K2474" i="7" s="1"/>
  <c r="K2464" i="7" s="1"/>
  <c r="K3300" i="7"/>
  <c r="K3301" i="7" s="1"/>
  <c r="K3287" i="7" s="1"/>
  <c r="K3682" i="7"/>
  <c r="K3668" i="7" s="1"/>
  <c r="K3681" i="7"/>
  <c r="K196" i="7"/>
  <c r="K197" i="7"/>
  <c r="K182" i="7" s="1"/>
  <c r="K1779" i="7"/>
  <c r="K1765" i="7" s="1"/>
  <c r="K1778" i="7"/>
  <c r="K665" i="7"/>
  <c r="K666" i="7"/>
  <c r="K655" i="7" s="1"/>
  <c r="K1132" i="7"/>
  <c r="K1133" i="7" s="1"/>
  <c r="K1118" i="7" s="1"/>
  <c r="K2813" i="7"/>
  <c r="K2814" i="7" s="1"/>
  <c r="K2802" i="7" s="1"/>
  <c r="K1098" i="7"/>
  <c r="K1099" i="7" s="1"/>
  <c r="K1085" i="7" s="1"/>
  <c r="K3284" i="7"/>
  <c r="K3285" i="7" s="1"/>
  <c r="K3271" i="7" s="1"/>
  <c r="K3491" i="7"/>
  <c r="K3492" i="7" s="1"/>
  <c r="K3479" i="7" s="1"/>
  <c r="K3705" i="7"/>
  <c r="K3706" i="7"/>
  <c r="K3696" i="7" s="1"/>
  <c r="K1323" i="7"/>
  <c r="K1309" i="7" s="1"/>
  <c r="K1322" i="7"/>
  <c r="K366" i="7"/>
  <c r="K367" i="7" s="1"/>
  <c r="K349" i="7" s="1"/>
  <c r="K743" i="7"/>
  <c r="K744" i="7" s="1"/>
  <c r="K733" i="7" s="1"/>
  <c r="K1988" i="7"/>
  <c r="K1989" i="7"/>
  <c r="K1977" i="7" s="1"/>
  <c r="K1762" i="7"/>
  <c r="K1763" i="7" s="1"/>
  <c r="K1748" i="7" s="1"/>
  <c r="K2274" i="7"/>
  <c r="K2275" i="7"/>
  <c r="K2265" i="7" s="1"/>
  <c r="K264" i="7"/>
  <c r="K265" i="7" s="1"/>
  <c r="K250" i="7" s="1"/>
  <c r="K213" i="7"/>
  <c r="K214" i="7"/>
  <c r="K199" i="7" s="1"/>
  <c r="K1149" i="7"/>
  <c r="K1150" i="7" s="1"/>
  <c r="K1135" i="7" s="1"/>
  <c r="K943" i="7"/>
  <c r="K944" i="7" s="1"/>
  <c r="K927" i="7" s="1"/>
  <c r="K1200" i="7"/>
  <c r="K1201" i="7" s="1"/>
  <c r="K1186" i="7" s="1"/>
  <c r="K1463" i="7"/>
  <c r="K1464" i="7" s="1"/>
  <c r="K1451" i="7" s="1"/>
  <c r="K1712" i="7"/>
  <c r="K1713" i="7" s="1"/>
  <c r="K1699" i="7" s="1"/>
  <c r="K2449" i="7"/>
  <c r="K2450" i="7" s="1"/>
  <c r="K2441" i="7" s="1"/>
  <c r="K1832" i="7"/>
  <c r="K1822" i="7" s="1"/>
  <c r="K1831" i="7"/>
  <c r="K4129" i="7"/>
  <c r="K4130" i="7"/>
  <c r="K4118" i="7" s="1"/>
  <c r="K2461" i="7"/>
  <c r="K2462" i="7" s="1"/>
  <c r="K2452" i="7" s="1"/>
  <c r="K4417" i="7"/>
  <c r="K4418" i="7"/>
  <c r="K4403" i="7" s="1"/>
  <c r="K4735" i="7"/>
  <c r="K4736" i="7" s="1"/>
  <c r="K4716" i="7" s="1"/>
  <c r="K2150" i="7"/>
  <c r="K2151" i="7" s="1"/>
  <c r="K2137" i="7" s="1"/>
  <c r="K4817" i="7"/>
  <c r="K4798" i="7" s="1"/>
  <c r="K4816" i="7"/>
  <c r="K3648" i="7"/>
  <c r="K3649" i="7" s="1"/>
  <c r="K3630" i="7" s="1"/>
  <c r="K4967" i="7"/>
  <c r="K4968" i="7" s="1"/>
  <c r="K4951" i="7" s="1"/>
  <c r="K1645" i="7"/>
  <c r="K1646" i="7" s="1"/>
  <c r="K1631" i="7" s="1"/>
  <c r="K3175" i="7"/>
  <c r="K3176" i="7" s="1"/>
  <c r="K3166" i="7" s="1"/>
  <c r="K2184" i="7"/>
  <c r="K2185" i="7"/>
  <c r="K2169" i="7" s="1"/>
  <c r="K2917" i="7"/>
  <c r="K2918" i="7" s="1"/>
  <c r="K2906" i="7" s="1"/>
  <c r="K2863" i="7"/>
  <c r="K2864" i="7"/>
  <c r="K2853" i="7" s="1"/>
  <c r="K3205" i="7"/>
  <c r="K3206" i="7" s="1"/>
  <c r="K3193" i="7" s="1"/>
  <c r="K4713" i="7"/>
  <c r="K4714" i="7"/>
  <c r="K4693" i="7" s="1"/>
  <c r="K2968" i="7"/>
  <c r="K2962" i="7" s="1"/>
  <c r="K2967" i="7"/>
  <c r="K4024" i="7"/>
  <c r="K4025" i="7"/>
  <c r="K4010" i="7" s="1"/>
  <c r="K4400" i="7"/>
  <c r="K4401" i="7" s="1"/>
  <c r="K4386" i="7" s="1"/>
  <c r="K346" i="7"/>
  <c r="K347" i="7" s="1"/>
  <c r="K332" i="7" s="1"/>
  <c r="K421" i="7"/>
  <c r="K406" i="7" s="1"/>
  <c r="K420" i="7"/>
  <c r="K1268" i="7"/>
  <c r="K1269" i="7"/>
  <c r="K1254" i="7" s="1"/>
  <c r="K1217" i="7"/>
  <c r="K1218" i="7" s="1"/>
  <c r="K1203" i="7" s="1"/>
  <c r="K1497" i="7"/>
  <c r="K1498" i="7" s="1"/>
  <c r="K1483" i="7" s="1"/>
  <c r="K1393" i="7"/>
  <c r="K1394" i="7" s="1"/>
  <c r="K1377" i="7" s="1"/>
  <c r="K2370" i="7"/>
  <c r="K2371" i="7" s="1"/>
  <c r="K2361" i="7" s="1"/>
  <c r="K1904" i="7"/>
  <c r="K1905" i="7" s="1"/>
  <c r="K1893" i="7" s="1"/>
  <c r="K3235" i="7"/>
  <c r="K3236" i="7" s="1"/>
  <c r="K3223" i="7" s="1"/>
  <c r="K1745" i="7"/>
  <c r="K1746" i="7" s="1"/>
  <c r="K1731" i="7" s="1"/>
  <c r="K3011" i="7"/>
  <c r="K3012" i="7"/>
  <c r="K2997" i="7" s="1"/>
  <c r="K2568" i="7"/>
  <c r="K2555" i="7" s="1"/>
  <c r="K2567" i="7"/>
  <c r="K2951" i="7"/>
  <c r="K2952" i="7" s="1"/>
  <c r="K2945" i="7" s="1"/>
  <c r="K3424" i="7"/>
  <c r="K3425" i="7" s="1"/>
  <c r="K3408" i="7" s="1"/>
  <c r="K3064" i="7"/>
  <c r="K3065" i="7" s="1"/>
  <c r="K3051" i="7" s="1"/>
  <c r="K4197" i="7"/>
  <c r="K4198" i="7" s="1"/>
  <c r="K4184" i="7" s="1"/>
  <c r="K2613" i="7"/>
  <c r="K2614" i="7"/>
  <c r="K2600" i="7" s="1"/>
  <c r="K4757" i="7"/>
  <c r="K4758" i="7" s="1"/>
  <c r="K4738" i="7" s="1"/>
  <c r="K3976" i="7"/>
  <c r="K3977" i="7"/>
  <c r="K3966" i="7" s="1"/>
  <c r="K879" i="7"/>
  <c r="K872" i="7" s="1"/>
  <c r="K878" i="7"/>
  <c r="K2298" i="7"/>
  <c r="K2299" i="7"/>
  <c r="K2277" i="7" s="1"/>
  <c r="K1696" i="7"/>
  <c r="K1697" i="7" s="1"/>
  <c r="K1682" i="7" s="1"/>
  <c r="K887" i="7"/>
  <c r="K888" i="7"/>
  <c r="K881" i="7" s="1"/>
  <c r="K2489" i="7"/>
  <c r="K2476" i="7" s="1"/>
  <c r="K2488" i="7"/>
  <c r="K1480" i="7"/>
  <c r="K1481" i="7"/>
  <c r="K1466" i="7" s="1"/>
  <c r="K4333" i="7"/>
  <c r="K4318" i="7" s="1"/>
  <c r="K4332" i="7"/>
  <c r="K860" i="7"/>
  <c r="K861" i="7"/>
  <c r="K847" i="7" s="1"/>
  <c r="K1183" i="7"/>
  <c r="K1184" i="7" s="1"/>
  <c r="K1169" i="7" s="1"/>
  <c r="K2438" i="7"/>
  <c r="K2439" i="7" s="1"/>
  <c r="K2425" i="7" s="1"/>
  <c r="K2407" i="7"/>
  <c r="K2397" i="7" s="1"/>
  <c r="K2406" i="7"/>
  <c r="K3543" i="7"/>
  <c r="K3544" i="7"/>
  <c r="K3529" i="7" s="1"/>
  <c r="K3665" i="7"/>
  <c r="K3666" i="7" s="1"/>
  <c r="K3651" i="7" s="1"/>
  <c r="K4315" i="7"/>
  <c r="K4316" i="7"/>
  <c r="K4299" i="7" s="1"/>
  <c r="K496" i="7"/>
  <c r="K497" i="7" s="1"/>
  <c r="K487" i="7" s="1"/>
  <c r="K995" i="7"/>
  <c r="K996" i="7"/>
  <c r="K979" i="7" s="1"/>
  <c r="K1049" i="7"/>
  <c r="K1050" i="7" s="1"/>
  <c r="K1036" i="7" s="1"/>
  <c r="K797" i="7"/>
  <c r="K798" i="7"/>
  <c r="K787" i="7" s="1"/>
  <c r="K1339" i="7"/>
  <c r="K1340" i="7" s="1"/>
  <c r="K1325" i="7" s="1"/>
  <c r="K1066" i="7"/>
  <c r="K1067" i="7"/>
  <c r="K1052" i="7" s="1"/>
  <c r="K1412" i="7"/>
  <c r="K1396" i="7" s="1"/>
  <c r="K1411" i="7"/>
  <c r="K2026" i="7"/>
  <c r="K2027" i="7"/>
  <c r="K2017" i="7" s="1"/>
  <c r="K329" i="7"/>
  <c r="K330" i="7" s="1"/>
  <c r="K315" i="7" s="1"/>
  <c r="K2014" i="7"/>
  <c r="K2015" i="7"/>
  <c r="K2005" i="7" s="1"/>
  <c r="K2223" i="7"/>
  <c r="K2224" i="7" s="1"/>
  <c r="K2203" i="7" s="1"/>
  <c r="K3095" i="7"/>
  <c r="K3096" i="7"/>
  <c r="K3081" i="7" s="1"/>
  <c r="K2519" i="7"/>
  <c r="K2520" i="7" s="1"/>
  <c r="K2506" i="7" s="1"/>
  <c r="K3252" i="7"/>
  <c r="K3253" i="7"/>
  <c r="K3238" i="7" s="1"/>
  <c r="K4776" i="7"/>
  <c r="K4777" i="7" s="1"/>
  <c r="K4760" i="7" s="1"/>
  <c r="K3476" i="7"/>
  <c r="K3477" i="7"/>
  <c r="K3464" i="7" s="1"/>
  <c r="K3844" i="7"/>
  <c r="K3845" i="7" s="1"/>
  <c r="K3838" i="7" s="1"/>
  <c r="K4879" i="7"/>
  <c r="K4880" i="7"/>
  <c r="K4861" i="7" s="1"/>
  <c r="K4671" i="7"/>
  <c r="K4672" i="7" s="1"/>
  <c r="K4653" i="7" s="1"/>
  <c r="K4181" i="7"/>
  <c r="K4182" i="7" s="1"/>
  <c r="K4168" i="7" s="1"/>
  <c r="K4116" i="7"/>
  <c r="K4101" i="7" s="1"/>
  <c r="K4115" i="7"/>
</calcChain>
</file>

<file path=xl/sharedStrings.xml><?xml version="1.0" encoding="utf-8"?>
<sst xmlns="http://schemas.openxmlformats.org/spreadsheetml/2006/main" count="16398" uniqueCount="2434">
  <si>
    <t>Projecte instal·lació canonada abastament per a connexió sectors PP9 i PP10 (Tarragona)</t>
  </si>
  <si>
    <t>PRESSUPOST</t>
  </si>
  <si>
    <t>Preu</t>
  </si>
  <si>
    <t>Amidament</t>
  </si>
  <si>
    <t>Import</t>
  </si>
  <si>
    <t>Obra</t>
  </si>
  <si>
    <t>01</t>
  </si>
  <si>
    <t>Pressupost2023_PP9-PP10</t>
  </si>
  <si>
    <t>Capítulo</t>
  </si>
  <si>
    <t>TREBALLS PREVIS I DEMOLICIONS</t>
  </si>
  <si>
    <t>01.01</t>
  </si>
  <si>
    <t>P214W-FEMQ</t>
  </si>
  <si>
    <t>m</t>
  </si>
  <si>
    <t>Tall en paviment de mescla bituminosa de 15 cm de fondària com a mínim amb màquina tallajunts amb disc de diamant per a paviment, per a delimitar la zona a demolir</t>
  </si>
  <si>
    <t>P214W-FEMB</t>
  </si>
  <si>
    <t>Tall en paviment de formigó de 15 cm de fondària com a mínim amb màquina tallajunts amb disc de diamant per a paviment, per a delimitar la zona a demolir</t>
  </si>
  <si>
    <t>PRE10-8I82</t>
  </si>
  <si>
    <t>m2</t>
  </si>
  <si>
    <t>Desbrossada de franges de terreny de fins a 5 m d'amplària, amb una alçària de brossa de fins a 1 m i amb menys de 40 obstacles per km, mitjançant tractor de 73,5 kW (100 CV) de potència amb braç desbrossador i sistema d'aspiració amb remolc per a recollida de la brossa, amb un mínim de dues passades de màquina</t>
  </si>
  <si>
    <t>P2146-DJ4C</t>
  </si>
  <si>
    <t>Demolició de paviment de panots col·locats sobre base de formigó de fins a 20 cm de gruix, inclòs la demolició de la base, d'amplària fins a 2 m amb retroexcavadora amb martell trencador i càrrega sobre camió amb mitjans mecànics</t>
  </si>
  <si>
    <t>P2147-DJ5W</t>
  </si>
  <si>
    <t>Demolició de rigola de formigó, inclòs la base, amb retroexcavadora amb martell trencador i càrrega mecànica sobre camió</t>
  </si>
  <si>
    <t>P2146-DJ2S</t>
  </si>
  <si>
    <t>Demolició de paviment de mescla bituminosa de fins a 20 cm de gruix, d'amplària fins a 2 m amb retroexcavadora amb martell trencador i càrrega sobre camió amb mitjans mecànics</t>
  </si>
  <si>
    <t>P2146-DJ2N</t>
  </si>
  <si>
    <t>Demolició de paviment de mescla bituminosa de fins a 10 cm de gruix, d'amplària fins a 2 m amb retroexcavadora amb martell trencador i càrrega sobre camió amb mitjans mecànics</t>
  </si>
  <si>
    <t>P214P-E7JN</t>
  </si>
  <si>
    <t>m3</t>
  </si>
  <si>
    <t>Enderroc de fonament corregut de formigó en massa, amb martell trencador muntat sobre retroexcavadora i càrrega mecànica de runa sobre camió</t>
  </si>
  <si>
    <t>TOTAL</t>
  </si>
  <si>
    <t>02</t>
  </si>
  <si>
    <t>MOVIMENTS DE TERRA</t>
  </si>
  <si>
    <t>01.02</t>
  </si>
  <si>
    <t>P221E-AWDV</t>
  </si>
  <si>
    <t>Excavació de rasa en presència de serveis fins a 2 m de fondària, en terreny compacte (SPT 20-50), realitzada amb retroexcavadora i amb les terres deixades a la vora</t>
  </si>
  <si>
    <t>P221E-AWDO</t>
  </si>
  <si>
    <t>Excavació de rasa en presència de serveis fins a 2 m de fondària, en roca de resistència a la compressió mitja (25 a 50 MPa), realitzada amb retroexcavadora amb martell trencador i amb les terres deixades a la vora</t>
  </si>
  <si>
    <t>P221C-DZ03</t>
  </si>
  <si>
    <t>Excavació de rasa de més de 2 m d'amplària i fins a 4 m de fondària, en terreny compacte, amb pala excavadora i amb les terres deixades a la vora</t>
  </si>
  <si>
    <t>P221C-DZ0H</t>
  </si>
  <si>
    <t>Excavació de rasa amb rampa d'accés, de més de 2 m d'amplària i fins a 4 m de fondària, en terreny roca, amb retroexcavadora amb martell trencador i càrrega mecànica del material excavat</t>
  </si>
  <si>
    <t>P2255-DPIP</t>
  </si>
  <si>
    <t>Rebliment i piconatge de rasa d'amplària més de 0,6 i fins a 1,5 m, amb sauló garbellat, en tongades de gruix de més de 25 i fins a 50 cm, utilitzant picó vibrant de combustible</t>
  </si>
  <si>
    <t>P938-DFU8</t>
  </si>
  <si>
    <t>Base de tot-u artificial, amb estesa i piconatge del material al 98% del PM</t>
  </si>
  <si>
    <t>EMAT0068</t>
  </si>
  <si>
    <t>Perforació mitjantçant rotopercussió tipus HHBP (Horitzontal Hammer Boring Pipe Pulled) o equivalent, per a la instal·lació d'una camisa d'acer de FEØ813mm i instal·lació d'una canonada de PEØ500mm PN16 (servei d'aigua potable) per creuament carretera T-11 en el terme municipal de Tarragona. Inclou les següents treballs:   
.- ESTUDI PREVI DE GEORADAR I TOPOGRAFIA DE COMPROVACIÓ 
Desplaçament de l'equip tècnic al municipi a estudiar. 
Lectura, interpretació dels resultats obtinguts del terreny i dels serveis existents. 
Redacció de l'informe i elaboració del disseny constructiu de la perforació (perfil i planimetria).
Supervisió mitjançant topografia del traçat al llarg de tot el procés de perforació. 
Estudi de Topografia i Georadar (més 10 metres de marge d'ambdós costats). Lectura i interpretació del terreny i serveis existents. 
.- TRANSPORT I EMPLAÇAMENT DE L'EQUIP (ANADA I TORNADA) 
Transport de maquinaria i equips auxiliars, implantació, treballs de connexió i retirada de l'equip Horizontal Hammer Boring Pipe Pulled i de la seva infraestructura amb ajut de grua. Inclou un canvi de posició. 
.- TREBALLS DE PERFORACIÓ AMB EQUIP HHBP. 1x FE Ø813mm - CREUAMENT Ctra. T-11
Treballs de l'equip de perforació (HHBP). Perforació per a la instal·lació d'una camisa d'acer de Ø813mm. Inclou: Treballs de l'equip de rotopercussió HHBP, 3 compressors, grua auto-carregant i operaris especialitzats. 
.- SUBMINISTRAMENT DE LES CANONADES
Subministrament de canonada d'acer API SL xS2 de Ø813mm en trams de 12m a l'obra:
FE Ø813mmx10mm 
FE Ø813mmx12,5mm 
FE Ø813mmx16mm 
Subministrament, manipulació, soldadura i introducció de la canonada de servei de PE100 SDR11 Ø500mm PN16.
.- GESTIÓ DE TERRES 
Transport de terres procedents de la perforació a l'abocador. 
.- SERVEI DE VIGILÀNCIA 
Jornades de vigilància a obra de maquinària i materials. Contractació del servei de seguretat. 
Jornades de vigilància a obra de maquinària i materials. Contractació del servei de seguretat per vigilància continuada durant 24 h. 
.- ELABORACIÓ DEL PERFIL I INFORME FINAL DE L'OBRA
Elaboració del perfil de la perforació.
Redacció de l'informe final de l'obra.</t>
  </si>
  <si>
    <t>P2255-DPGM</t>
  </si>
  <si>
    <t>Rebliment i piconatge de rasa d'amplària més de 0,6 i fins a 1,5 m, amb material seleccionat de la pròpia excavació, en tongades de gruix de fins a 25 cm, utilitzant picó vibrant de combustible, amb compactació del 95% PM</t>
  </si>
  <si>
    <t>P233-55V9</t>
  </si>
  <si>
    <t>Estrebada de rasa fins a 3 m de fondària, amb mòduls metàl·lics d'acer homologats</t>
  </si>
  <si>
    <t>P233-55VA</t>
  </si>
  <si>
    <t>Estrebada de rasa entre 3 i 4,5 m de fondària, amb mòduls metàl·lics d'acer homolgats</t>
  </si>
  <si>
    <t>03</t>
  </si>
  <si>
    <t>ESTRUCTURES OBRA FÀBRICA</t>
  </si>
  <si>
    <t>01.03</t>
  </si>
  <si>
    <t>EMAT0001</t>
  </si>
  <si>
    <t>u</t>
  </si>
  <si>
    <t>Subministrament i col·locació de registre amb marc i tapa realitzats en fosa dúctil EN GJS 400-15. En conformitat
amb EN 124. Revestiment a base de copolímer en fase aquosa. Registre tipus
PAMREX 800 D400 de PAM o equivalent. Marc quadrat de 1000 mm x 1000 mm,
pas útil = Ø800 mm i alçada del registre 125 mm. No ventilada. Inclou junta
d&amp;#39;estanquitat en elastòmer.
Tapa rodona articulada amb obertura a 130º i bloqueig de seguretat a 90º al
tancament. Inclou Kit ´´Acerrojado´´; 1/4 de volta i Kit d'assistència a l'obertura i
tancament.</t>
  </si>
  <si>
    <t>EMAT0002</t>
  </si>
  <si>
    <t>Subministrament i col·locació de registre amb marc i tapes realitzat en fosa dúctil EN GJS 500-7. En conformitat
amb EN 124. Classe D400. Pintat amb bernís bituminós sobre fase aquosa.
Tipus T-MAX K2C D400 no ventilada de PAM o equivalent. Marc rectangular de
1665 mm x 910 mm. Pas útil de 1500 mm x 750 mm. Alçada = 120 mm. 4 Tapes
triangulars amb articulació integrada i bloqueig de seguretat a 90º.</t>
  </si>
  <si>
    <t>EMAT00004</t>
  </si>
  <si>
    <t>Subministrament i col·locació de registre amb marc i tapes realitzat en fosa dúctil EN GJS 500-7. En conformitat
amb EN 124. Classe D400. Pintat amb bernís bituminós sobre fase aquosa.
Tipus T-MAX K1C D400 no ventilada de PAM o equivalent. Marc rectangular de
910 mm x 910 mm. Pas útil de 750 mm x 750 mm. Alçada = 120 mm. 2 Tapes
triangulars amb articulació integrada i bloqueig de seguretat a 90º. Inclou Kit de
´´acerrojado´´ ii Kit d'asistencia a l'obertura a totes les tapes.</t>
  </si>
  <si>
    <t>EMAT0004</t>
  </si>
  <si>
    <t>Subministrament i col·locació de registre amb marc i tapa realitzats en fosa dúctil EN GJS 500-7. En
conformitat amb EN 124. Classe D400. Pintat en negre asfàltic. Tipus Fábregas D-
19-4-D400 o equivalent. Marc quadrat de 1203 mm x1203 mm, pas útil = 1000 mm
x 1000 mm, i alçada del registre 76 mm.</t>
  </si>
  <si>
    <t>EMAT00005</t>
  </si>
  <si>
    <t>Subministrament i col·locació de registre amb marc i tapa realitzats en fosa dúctil EN GJS 400-7. En
conformitat amb EN 124. Classe D400. Revestiment amb copolímer en fase
aquosa. Junta en PEPP. Tipus REXESS marc rodó Ø785 tipus D400 no ventilada
de PAM o equivalent. Marc rodó de Ø 785 mm, pas útil = 608 mm, i alçada del
registre 92 mm. Amb bloqueig automàtic del registre mitjançant apèndix elàstic en
la tapa. Tapa articulada, obertura a 110º i bloqueig de seguretat 90º al tancament.
Amb kit de &amp;quot;acerrojado&amp;quot;. En la tapa estarà inscrit: AIGUA POTABLE.</t>
  </si>
  <si>
    <t>EMAT00006</t>
  </si>
  <si>
    <t>Subministrament i col·locació de rgistre amb marc i tapes realitzat en fosa dúctil EN GJS 500-7. En conformitat
amb EN 124. Classe D400. Pintat amb bernís bituminós sobre fase aquosa.
Tipus T-MAX K2C D400 no ventilada de PAM o equivalent. Marc rectangular de
1665 mm x 910 mm. Pas útil de 1500 mm x 750 mm. Alçada = 120 mm. 4 Tapes
triangulars amb articulació integrada i bloqueig de seguretat a 90º. Inclou Kit de
´´acerrojado´´ i Kit d'asistencia a l'obertura a totes les tapes.</t>
  </si>
  <si>
    <t>EMATT006</t>
  </si>
  <si>
    <t>Subministrament i muntatge de registre amb marc i tapa realitzats en fosa dúctil EN GJS 400-7. En conformitat amb EN 124. Classe D400. Revestiment amb copolímer en fase aquosa. Junta en PEPP. Tipus REXESS marc quadrant tipus D400 no ventilada de PAM o equivalent. Marc quadrat de 850 mm x 850 mm, pas útil = 608 mm, i alçada del registre 100 mm. Amb bloqueig automàtic del registre mitjançant apèndix elàstic en la tapa. Tapa articulada, obertura a 110º i bloqueig de seguretat 90º al tancament. Amb kit de ´´acerrojado´´. En la tapa estarà inscrit: AIGUA POTABLE.</t>
  </si>
  <si>
    <t>EMAT0014</t>
  </si>
  <si>
    <t>Subministrament i col·locació d'arqueta prefabricada de formigó de 940x940x1020 mm, Prefraga o equivalent.</t>
  </si>
  <si>
    <t>EMAT0016</t>
  </si>
  <si>
    <t>Subministrament i col·locació d'escala fixa amb gabia de protecció, marca 35, segons el plànol del document nº2: Plànols, ´´Detalls de muntatge´´, inclòs el agafador realitzat amb perfils d'acer inoxidable AISI 304L. Encastat en parament paredat amb morter de ciment 1:4, elaborat a l'obra</t>
  </si>
  <si>
    <t>P3Z3-D53H</t>
  </si>
  <si>
    <t>Capa de neteja i anivellament 10 cm de gruix amb formigó de neteja, amb una dosificació de 150 kg/m3 de ciment, consistència plàstica i grandària màxima del granulat 20 mm, HL-150/P/20, abocat des de camió</t>
  </si>
  <si>
    <t>P324-DNKO</t>
  </si>
  <si>
    <t>Formigonament de murs de contenció (CE, EHE), de 6 m d'alçària com a màxim, amb formigó HA-30/B / 20 / IIa de consistència tova, grandària màxima del granulat 20 mm, amb &gt;= 275 kg/m3 de ciment, apte per a classe d'exposició IIa i abocat amb bomba</t>
  </si>
  <si>
    <t>P353-BTF6</t>
  </si>
  <si>
    <t>Llosa de fonaments de formigó armat amb formigonat de llosa de fonamentació amb formigó HA-30/B / 20 / IIa de consistència tova, grandària màxima del granulat 20 mm, amb &gt;= 275 kg/m3 de ciment, apte per a classe d'exposició IIa, abocat amb bomba, armat amb 80 kg/m3 d'armadura per a lloses de fonaments AP500 S d'acer en barres corrugades B500S de límit elàstic &gt;= 500 N/mm2</t>
  </si>
  <si>
    <t>P4E4-5NRU</t>
  </si>
  <si>
    <t>Paret estructural d'una cara vista, de 30 cm de gruix, de bloc foradat de morter de ciment R-6, llis, de 400x300x200 mm, amb components hidrofugants, de cara vista, gris, categoria I segons norma UNE-EN 771-3, col·locat amb ciment pòrtland amb filler calcari CEM II/B-L 32,5 R segons UNE-EN 197-1, en sacs i amb una resistència a compressió de la paret de 3 N/mm2 amb traves i brancals massissats amb formigonament per a fàbrica de blocs de morter de ciment, amb formigó de 225 kg/m3, amb una proporció en volum 1:3:6, amb ciment pòrtland amb filler calcari CEM II/B-L 32,5 R i granulat de pedra calcària de grandària màxima 20 mm, elaborat a l'obra amb formigonera de 165 l, col·locat manualment i armat amb acer en barres corrugades elaborat a l'obra B500S de límit elàstic &gt;= 500 N/mm2 per a l'armadura de parets de blocs de morter de ciment, m2 de superfície realment executada sense incloure cèrcols ni llindes</t>
  </si>
  <si>
    <t>P45C7-4SYZ</t>
  </si>
  <si>
    <t>Llosa de formigó armat, horitzontal, de 30 cm de gruix amb muntatge i desmuntatge d'encofrat de lloses, a una alçària &lt;= 3 m, amb tauler de fusta de pi folrat amb tauler fenòlic per a deixar el formigó vist, amb una quantia d'1,1 m2/m2, formigó HA-30/B / 10 / IIIa de consistència tova, grandària màxima del granulat 10 mm, amb &gt;= 300 kg/m3 de ciment, apte per a classe d'exposició IIIa, abocat amb bomba i armadura AP500 S d'acer en barres corrugades amb una quantia de 25 kg/m2</t>
  </si>
  <si>
    <t>PFZ0-6QKQ</t>
  </si>
  <si>
    <t>Dau d'ancoratge de formigó formigó HA-25/P / 20 / I de consistència plàstica, grandària màxima del granulat 20 mm, amb &gt;= 250 kg/m3 de ciment, apte per a classe d'exposició I, per a colzes de 45 o 90º en conduccions de diàmetre entre 250 i 400 mm, inclosa la col·locació d'armadures i el vibratge del formigó</t>
  </si>
  <si>
    <t>PFZ0-6QJF</t>
  </si>
  <si>
    <t>Dau d'ancoratge de formigó formigó HA-25/P / 20 / I de consistència plàstica, grandària màxima del granulat 20 mm, amb &gt;= 250 kg/m3 de ciment, apte per a classe d'exposició I, per a peces en T en conduccions de diàmetre 400 mm, inclosa la col·locació d'armadures i el vibratge del formigó</t>
  </si>
  <si>
    <t>PFZ0-6QKI</t>
  </si>
  <si>
    <t>Dau d'ancoratge de formigó formigó HA-25/P / 20 / I de consistència plàstica, grandària màxima del granulat 20 mm, amb &gt;= 250 kg/m3 de ciment, apte per a classe d'exposició I, per a peces en T en conduccions de diàmetre entre 350 i 355 mm, inclosa la col·locació d'armadures i el vibratge del formigó</t>
  </si>
  <si>
    <t>PFZ0-6QKR</t>
  </si>
  <si>
    <t>Dau d'ancoratge de formigó formigó HA-25/P / 20 / I de consistència plàstica, grandària màxima del granulat 20 mm, amb &gt;= 250 kg/m3 de ciment, apte per a classe d'exposició I, per a peces de reducció en conduccions de diàmetre entre 450 i 500 mm, inclosa la col·locació d'armadures i el vibratge del formigó</t>
  </si>
  <si>
    <t>PFZ0-6QKL</t>
  </si>
  <si>
    <t>Topall de formigó  per recolzar  canonada de FD 400mm de formigó HA-25/P / 20 / I de consistència plàstica, grandària màxima del granulat 20 mm, amb &gt;= 250 kg/m3 de ciment, apte per a classe d'exposició I, per a peces de reducció en conduccions de diàmetre entre 450 i 500 mm, inclosa la col·locació d'armadures i el vibratge del formigó</t>
  </si>
  <si>
    <t>04</t>
  </si>
  <si>
    <t>INSTAL·LACIONS HIDRÀULIQUES</t>
  </si>
  <si>
    <t>Título 3</t>
  </si>
  <si>
    <t>TRAM TRAÇAT</t>
  </si>
  <si>
    <t>01.04.01</t>
  </si>
  <si>
    <t>EMAT0018</t>
  </si>
  <si>
    <t>Subministrament i col·locació de Tub de fosa dúctil DN-400 segons UNE-EN 545:2011, classe de pressió C30 amb junta elàstica tipus Saint-Gobain PAM Natural o equivalent. Longitud útil = 6 m. Unió amb junta en elastòmer EPDM segons UNE EN 681-1:1996. Desviació angular mínima de 4º. Revestiment interior del tub amb morter de ciment segons UNE EN 197-1:2000, amb marcat CE. Revestiment exterior amb una primera capa d'aliatge de Zinc-Alumini 85% - 15% enriquida amb Coure, a partir d'un fil únic d'aliatge, depositant com a mínim de 400 gr./m2, i una segona capa de pintura d'emulsió en fase aquosa tipus acrílica de gruix mitjà no inferior de 80 micres en color blau. Segons plec de prescripcions tècniques d'abastament d'Ematsa.</t>
  </si>
  <si>
    <t>EOSH0150</t>
  </si>
  <si>
    <t>Subministrament i col·locació deTub de fosa dúctil DN-200 segons UNE-EN 545:2011, classe de pressió C40 amb junta elàstica tipus Saint-Gobain PAM Natural o equivalent. Longitud útil = 6 m. Unió amb junta en elastòmer EPDM segons UNE EN 681-1:1996. Desviació angular mínima de 4º. Revestiment interior del tub amb morter de ciment segons UNE EN 197-1:2000, amb marcat CE. Revestiment exterior amb una primera capa d'aliatge de Zinc-Alumini 85% - 15% enriquida amb Coure, a partir d'un fil únic d'aliatge, depositant com a mínim de 400 gr./m2, i una segona capa de pintura d'emulsió en fase aquosa tipus acrílica de gruix mitjà no inferior de 80 micres en color blau. Segons plec de prescripcions tècniques d'abastament d'Ematsa.</t>
  </si>
  <si>
    <t>EMAT0020</t>
  </si>
  <si>
    <t>Subministrament i col·locació de Cinta de senyalització de presència de canonades d'aigua potable amb fil metàl·lic de coure de localització. Amplada = 20 cm. Grafiada amb el missatge: ¡ATENCIÓ! AIGUA POTABLE.</t>
  </si>
  <si>
    <t>EMAT00036</t>
  </si>
  <si>
    <t>Subministrament i col·locació de Colze de 45o (1/8) EE DN-400, PN16. Junta mecanica. Realitzat en fosa ductil
segons EN 545. Tipus Saint-Gobain PAM o equivalent. Revestiment interior i
exterior amb pintura epoxi en color blau segons norma EN 14901 i DIN 3476-1,
amb un gruix mitja de 250 ƒÊm i un gruix minim no inferior a 200 ƒÊm. Unio mecanica
amb contrabrida. Bulons i femelles en fosa ductil segons EN 545 amb acabat
galvanitzat + ´´parketizacion´´ + cataforesis negra o en acer S235JR amb
revestiment anticorrosiu. Anell en EPDM segons norma EN 681-1. Juntes incloses.</t>
  </si>
  <si>
    <t>EMAT00037</t>
  </si>
  <si>
    <t>Subministrament i col·locació de Colze de 22o 30' (1/16) EE DN-400, PN16. Junta mecanica. Realitzat en fosa ductil
segons EN 545. Tipus Saint-Gobain PAM o equivalent. Revestiment interior i
exterior amb pintura epoxi en color blau segons norma EN 14901 i DIN 3476-1,
amb un gruix mitja de 250 ƒÊm i un gruix minim no inferior a 200 ƒÊm. Unio mecanica
amb contrabrida. Bulons i femelles en fosa ductil segons EN 545 amb acabat
galvanitzat + ´´parketizacion´´ + cataforesis negra o en acer S235JR amb
revestiment anticorrosiu. Anell en EPDM segons norma EN 681-1. Juntes incloses.</t>
  </si>
  <si>
    <t>EMAT00038</t>
  </si>
  <si>
    <t>Subministrament i col·locació de Colze de 11o 15' (1/32) EE DN-400, PN16. Junta mecanica. Realitzat en fosa ductil
segons EN 545. Tipus Saint-Gobain PAM o equivalent. Revestiment interior i
exterior amb pintura epoxi en color blau segons norma EN 14901 i DIN 3476-1,
amb un gruix mitja de 250 ƒÊm i un gruix minim no inferior a 200 ƒÊm. Unio mecanica
amb contrabrida. Bulons i femelles en fosa ductil segons EN 545 amb acabat
galvanitzat + ´´parketizacion´´ + cataforesis negra o en acer S235JR amb
revestiment anticorrosiu. Anell en EPDM segons norma EN 681-1. Juntes incloses.</t>
  </si>
  <si>
    <t>EMAT00039</t>
  </si>
  <si>
    <t>Subministrament i col·locació de Unió universal DN-400 (410-436), PN16. Cos i contrabrida en fosa dúctil GGG-40 segons DIN 1693, o EN-GJS-450-10 segons UNE-EN 1563.Tipus AVK S-601 o equivalent. Revestiment amb pintura epoxi en color blau segons norma EN 14901 i DIN 3476-1, amb un gruix mitjà de 250 µm i un gruix mínim no inferior a 200 µm.
Junta EPDM, segons EN 681-1. Brides i orificis segons EN 1092-2 (ISO 7005-2), PN16. Cargols en acer grau 8.8, en qualitat acer inoxidable A2, i femelles en acer 
a l'àcid A4 amb revestiment antifricció i anticorrosió. Desviació angular mínima ±3º</t>
  </si>
  <si>
    <t>MFZZD400</t>
  </si>
  <si>
    <t>Subministrament i instal·lació de màniga de polietilè de protecció DN-350/400 mm de gruix 200 micres en tub de fosa dúctil de diàmetre de 350 a 400 mm. Inclou la col·locació de manera contínua de la màniga en la canya del tub (abans d'introduir el tub en la rasa), i posteriorment la col·locació d'una màniga de junta (amb el tub col·locat en la rasa). El preu inclou les bandes adhesives i les lligadures amb fil plastificat.</t>
  </si>
  <si>
    <t>ARQUETA 1</t>
  </si>
  <si>
    <t>01.04.02</t>
  </si>
  <si>
    <t>MF34BB4C</t>
  </si>
  <si>
    <t>Subministrament i instal·lació Te BBB DN-400 / DN-80 en fosa ductil segons EN 545, PN16. Tipus Saint-Gobain
PAM o equivalent. Brides orientables. Brides i orificis segons EN 1092-2
(ISO 7005-2), PN16. Revestiment interior i exterior amb pintura epoxi en color blau
segons norma EN 14901 i DIN 3476-1, amb un gruix mitja de 250 ƒÊm i un gruix
minim no inferior a 200 ƒÊm. Amb anella de subjeccio per a la seva elevacio.</t>
  </si>
  <si>
    <t>MN1CD080</t>
  </si>
  <si>
    <t xml:space="preserve">Subministrament i muntatge deVàlvula de comporta embridada DN-80 PN16, segons norma EN 1074-1 i 2 / EN 1171. Tipus AVK model 06/30 sèrie S14 (F4) curta, Saint Gobain PAM model Euro 20 New sèrie S14 (F4) curta o equivalent. Longitud entre cares EN 558-F14 (DIN 3202 apartat 1, F4). Brides i orificis segons EN 1092-2: 1997, PN16. Revestiment intern i extern amb resina epoxi segons EN14901 i DIN 3476-1. </t>
  </si>
  <si>
    <t>VENT080CF</t>
  </si>
  <si>
    <t xml:space="preserve">Subministrament i muntatge de Vàlvula ventosa trifuncional DN-80 PN16, connexió amb brida. Tipus ARI D050-C o equivalent. Revestiment epoxi segons DIN 30677-2. Normativa de compliment: EN 1074-1:2000 ; EN 1074-4:2000. </t>
  </si>
  <si>
    <t>ARQUETA 2</t>
  </si>
  <si>
    <t>01.04.03</t>
  </si>
  <si>
    <t>MN1FE103</t>
  </si>
  <si>
    <t>Subministrament i muntatge de carret embridat passamurs DN-400, L = 1.000 mm, amb 5 anelles, en fosa ductil
segons EN 545, PN16. Tipus AVK, Fertor o equivalent. Brides orientables. Brides i
orificis segons EN 1092-2 (ISO 7005-2), PN16. Revestiment interior i exterior amb
pintura epoxi en color blau segons norma EN 14901 i DIN 3476-1, amb un gruix
mitja de 250 ƒÊm i un gruix minim no inferior a 200 ƒÊm.</t>
  </si>
  <si>
    <t>MFLFU630</t>
  </si>
  <si>
    <t xml:space="preserve"> Subministrament i muntatge de Te BBB DN-400 / DN-100 en fosa ductil segons EN 545, PN16. Tipus Saint-Gobain
PAM o equivalent. Brides orientables. Brides i orificis segons EN 1092-2
(ISO 7005-2), PN16. Revestiment interior i exterior amb pintura epoxi en color blau
segons norma EN 14901 i DIN 3476-1, amb un gruix mitja de 250 ƒÊm i un gruix
minim no inferior a 200 ƒÊm. Amb anella de subjeccio per a la seva elevacio.</t>
  </si>
  <si>
    <t>MFLFUD40</t>
  </si>
  <si>
    <t>Subinistre i instal·lació de Brida universal DN-400 (410-436), cos i contrabrida en fosa dúctil GGG-40 segons DIN 1693, o EN-GJS-450-10 segons UNE-EN 1563.Tipus AVK S-603 o equivalent. Revestiment amb pintura epoxi en color blau segons norma EN 14901 i DIN 3476-1, amb un gruix mitjà de 250 µm i un gruix mínim no inferior a 200 µm. Junta EPDM, segons EN 681-1. Brides i orificis segons EN 1092-2 (ISO 7005-2), PN16. Cargols en acer grau 8.8, en qualitat acer inoxidable A2, i femelles en acer a l'àcid A4 amb revestiment antifricció i anticorrosió. Desviació angular mínima ±3º.</t>
  </si>
  <si>
    <t>MF33B940</t>
  </si>
  <si>
    <t>Subministrament i  muntatge de Colze de 90o (1/4) BB DN-100, PN16. Realitzat en fosa ductil segons EN 545.
Tipus Saint-Gobain PAM o equivalent. Brides orientables. Brides i orificis segons
EN 1092-2 (ISO 7005-2), PN16. Revestiment interior i exterior amb pintura epoxi
en color blau segons norma EN 14901 i DIN 3476-1, amb un gruix mitja de 250
ƒÊm i un gruix minim no inferior a 200 ƒÊm. Amb anella de subjeccio per a la seva
elevacio.</t>
  </si>
  <si>
    <t>MN1CD100</t>
  </si>
  <si>
    <t>Subministrament, muntatge i instal·lació de vàlvula de comporta embridada DN-100 PN16, segons norma EN 1074-1 i 2 / EN 1171. Longitud entre cares EN 558-F14 (DIN 3202 apartat 1, F4). Brides i orificis segons EN 1092-2: 1997, DIN 2501. Cos en fosa dúctil GGG-50, DIN 1693. Revestiment intern i extern amb resina epoxi segons DIN 30677-2 i GSK. Tija en acer inoxidable. Comporta en fosa dúctil EN-GJS-500-7 vulcanitzada amb EPDM ( interna i externament).  
La partida inclou els cargols necessaris per brida.</t>
  </si>
  <si>
    <t>MN24GED9</t>
  </si>
  <si>
    <t>Subministrament i muntatge de Brida llis DN-400 en fosa dúctil segons EN 545, PN16. Tipus Saint-Gobain PAM o equivalent. Brida orientable. Brida i orificis segons EN 1092-2 (ISO 7005-2), PN16.Revestiment interior i exterior amb pintura epoxi en color blau segons norma EN 14901 i DIN 3476-1, amb un gruix mitjà de 250 µm i un gruix mínim no inferior a 200 µm</t>
  </si>
  <si>
    <t>MF33BNGBB</t>
  </si>
  <si>
    <t>U</t>
  </si>
  <si>
    <t>Subministrament i muntatge de Carret BB DN-100, L = 250 mm, en fosa dúctil segons EN 545, PN16. Tipus Saint-Gobain PAM o equivalent. Brides orientables. Brides i orificis segons EN 1092-2 (ISO 7005-2), PN16. Revestiment interior i exterior amb pintura epoxi en color blau segons norma EN 14901 i DIN 3476-1, amb un gruix mitjà de 250 µm i un gruix mínim no inferior a 200 µm. Amb anella de subjecció per a la seva elevació.</t>
  </si>
  <si>
    <t>ARQUETA 3</t>
  </si>
  <si>
    <t>01.04.04</t>
  </si>
  <si>
    <t>EHVT740</t>
  </si>
  <si>
    <t>M</t>
  </si>
  <si>
    <t xml:space="preserve">Subministrament i muntatge de Tub de fosa dúctil DN-250 segons UNE-EN 545:2011, classe de pressió C40 amb junta elàstica. Longitud útil = 6 m. Unió amb junta en elastòmer EPDM segons UNE EN 681-1:1996. Desviació angular mínima de 4º.
Revestiment interior del tub amb morter de ciment segons UNE EN 197-1:2000, amb marcat CE. Revestiment exterior amb una primera capa d'aliatge de Zinc-Alumini 85% - 15% enriquida amb Coure, a partir d'un fil únic d'aliatge, depositant com a mínim de 400 gr./m2, i una segona capa de pintura d'emulsió en fase aquosa tipus acrílica de gruix mitjà no inferior de 80 micres en color blau. </t>
  </si>
  <si>
    <t>MF310150</t>
  </si>
  <si>
    <t>Subministrament i col·locació de tub de fosa dúctil DN-150 segons UNE-EN 545:2011, classe de pressió C40 amb junta elàstica. Longitud útil = 6 m.  Revestiment interior amb morter de ciment segons UNE EN 197-1:2000, amb marcat CE. Revestiment exterior amb una capa de zinc-alumini 85-15 enriquida amb coure, amb una quantitat mínima de 400 g/m2, i  una capa de protecció acrílica de gruix mitjà de 80 micres en color blau. Unió amb junta en elastòmer EPDM segons UNE EN 681-1:1996, amb una desviació màxima de 5º.</t>
  </si>
  <si>
    <t>MF33B915</t>
  </si>
  <si>
    <t>Subministrament, muntatge i instal·lació de colze 90º embridat DN-150 i PN 16,cos en fosa dúctil segons UNE-EN 545:2011, marca AVK o equivalent. Revestiment intern i extern amb resina epoxi segons DIN 30677-2 i GSK. Brides orientables segons EN 1092-2 PN16.
La partida inclou els cargols necessaris per brida.</t>
  </si>
  <si>
    <t>MFLFUD15</t>
  </si>
  <si>
    <t>Subministrament i muntatge de brida universal DN-150 (157-183),  en fosa dúctil GGG-40 segons DIN 1693, o EN-GJS-450-10 segons UNE-EN 1563. Revestiment epoxi en color blau de gruix mínim de la capa 200 micres segons EN 14901 i DIN 3476-1. Junta EPDM certificada per aigua potable. Desviació angular mínima ±3º. Brides i orificis segons EN 1092-2, PN16. Cargols en acer grau 8.8, en qualitat acer inoxidable A2, i femelles en acer a l'àcid A4 amb revestiment antifricció i anticorrosió.
La partida inclou la meitat dels cargols necessaris per brida.</t>
  </si>
  <si>
    <t>MJMKD152</t>
  </si>
  <si>
    <t>Cabalímetre electromagnètic DN-250, L = 450 mm, connexió amb brides PN16. Tipus  Sitrans F M MAG 8000 CT de Siemens o equivalent, amb bateries. Verificació MI-001. Q1/Q3 = 630 m3/h.</t>
  </si>
  <si>
    <t>EG22TK1K</t>
  </si>
  <si>
    <t>Subministrament i col·locació de Tub corrugat Ø110 mm per a pas de cablejat de senyal o potència. Amb fil
guia. Segons UNE-EN 61386-1 i UNE-EN 61386-24. Inclou maniguets d'unió,
fixacions i petit material. Tipus Tupersa o equivalent.</t>
  </si>
  <si>
    <t>EMFGL45H1</t>
  </si>
  <si>
    <t>Subministrament i muntatge de Con de reducció BB DN-400 / DN-250, en fosa dúctil, segons EN 545, PN16. Longitud = 447 mm. Tipus Saint-Gobain PAM o equivalent. Brides orientables. 
Brides i orificis segons EN 1092-2 (ISO 7005-2), PN16. Revestiment interior i exterior amb pintura epoxi en color blau segons norma EN 14901 i DIN 3476-1, amb un gruix mitjà de 250 µm i un gruix mínim no inferior a 200 µm.Con reducció BB DN-400/DN-250, L=447mm, PN16</t>
  </si>
  <si>
    <t>EMGLS68DM</t>
  </si>
  <si>
    <t xml:space="preserve">Subministrament i muntatge de Brida universal DN-250 (266-292), PN16. Tipus AVK sèrie S-603 o equivalent. Cos en fosa dúctil EN-GJS-400 o equivalent segons EN 1563. Cèrcols en fosa dúctil EN-GJS-400 segons EN 1563. Brida i orificis segons EN 1092-2, PN16. Revestiment amb resina epoxi en color blau amb un gruix mitja de 250 micres i un gruix mínim no inferior a 200 micres segons EN 14901 i DIN 3476-1. Junta EPDM certificada per aigua potable. Cargols, femelles i volanderes en acer grau 8.8 zincat o amb revestiment antioxidant. Desviació angular mínima ±4º. </t>
  </si>
  <si>
    <t>TE82ATGE7</t>
  </si>
  <si>
    <t>Subministrament i muntatge de Te BBB DN-250 / DN-150 en fosa dúctil segons EN 545, PN16. Tipus Saint-Gobain PAM o equivalent. Brides orientables. Brides i orificis segons EN 1092-2
(ISO 7005-2), PN16. Revestiment interior i exterior amb pintura epoxi en color blau segons norma EN 14901 i DIN 3476-1, amb un gruix mitjà de 250 µm i un gruix mínim no inferior a 200 µm. Amb anella de subjecció per a la seva elevació.</t>
  </si>
  <si>
    <t>TE85DTFJ1</t>
  </si>
  <si>
    <t xml:space="preserve">Subministrament i muntatge de Vàlvula de papallona BB DN-250 PN16. Tipus Isoria-16 T5 3g6k6XC + M-31, SAINT-GOBAIN PAM model S20 concèntrica amb brides amb desmultiplicador manual MDV amb volant, o equivalents .
En conformitat amb UNE-EN 593 (ISO 10631) i amb UNE-EN 1074 part 1 i 2. Distància entre cares segons UNE-EN 558-1 dimensions de les brides sèrie 20, ISO 5752 vàlvules metàl·liques amb brides taula 5 sèrie curta.
Vàlvula estanca en qualsevol direcció del flux, segons normes ISO 5208 cat. A i EN 12266-1 taxa de fuita A. </t>
  </si>
  <si>
    <t>VP518JEB5</t>
  </si>
  <si>
    <t xml:space="preserve">Subministrament i muntatge de Vàlvula de comporta embridada DN-150 PN16, segons norma EN 1074-1 i 2 / EN 1171. Tipus AVK model 06/30 sèrie S14 (F4) curta, Saint Gobain PAM model Euro 20 New sèrie S14 (F4) curta o equivalent. Longitud entre cares EN 558-F14 (DIN 3202 apartat 1, F4). Brides i orificis segons EN 1092-2: 1997, PN16. Revestiment intern i extern amb resina epoxi segons EN14901 i DIN 3476-1. </t>
  </si>
  <si>
    <t>05</t>
  </si>
  <si>
    <t>ARQUETA 4</t>
  </si>
  <si>
    <t>01.04.05</t>
  </si>
  <si>
    <t>MNU56U1B</t>
  </si>
  <si>
    <t>Subministrament i muntatge de Colze de 45º (1/8) BB DN-400, PN16. Realitzat en fosa dúctil segons EN 545. Tipus Saint-Gobain PAM o equivalent. Brides orientables. Brides i orificis segons EN 1092-2 (ISO 7005-2), PN16. Revestiment interior i exterior amb pintura epoxi en color blau segons norma EN 14901 i DIN 3476-1, amb un gruix mitjà de 250 µm i un gruix mínim no inferior a 200 µm. Amb anella de subjecció per a la seva elevació.</t>
  </si>
  <si>
    <t>MNGPBD40</t>
  </si>
  <si>
    <t xml:space="preserve">Subministrament, muntatge de Carret embridat passamurs DN-400, L = 1.000 mm, amb 5 anelles, en fosa dúctil segons EN 545, PN16. Tipus AVK, Fertor o equivalent. Brides orientables. Brides i orificis segons EN 1092-2 (ISO 7005-2), PN16. Revestiment interior i exterior amb pintura epoxi en color blau segons norma EN 14901 i DIN 3476-1, amb un gruix mitjà de 250 µm i un gruix mínim no inferior a 200 µm. </t>
  </si>
  <si>
    <t>MNFFM49J1</t>
  </si>
  <si>
    <t>subministrament i desmuntatge de Carret de desmuntatge BB DN-400, PN16. Longitud de muntatge = 250 mm. Tipus Ibapol o equivalent. Brides d'acoblament  segons EN 1092-2 (ISO 7005-2), PN16. Cos interior i exterior realitzats amb acer al carboni recobert amb poliamida apte per aigues potables. Tensors realitzats en acer inoxidable AISI 304. Femelles de fixació realitzades en acer inoxidable A2. Juntes d'estanquitat en EPDM.
Assajos segons UNE EN 12266-1 i 2.</t>
  </si>
  <si>
    <t>EOSH0014</t>
  </si>
  <si>
    <t>Subministrament i instal·lació de vàlvula de papallona DN-400 PN16, tipus Isoria-16 T5 3g6k6XC + MR-400S, o equivalent. Hermeticitat segons EN 12266-1 i segons ISO 5208 categoria A. Longitud segons ISO 5752-20 i EN 558-1-20. Papallona en fosa dúctil esferoidal amb revestiment d'epòxi, gruix 80 micres. Cos amb revestiment de poliuretà, gruix 80 micres en color blau segons RAL 5002. Normativa de compliment: 2014/68/UE (DGR) grups 1 i 2, 2006/42/CE, 
REACH 1907/2006.</t>
  </si>
  <si>
    <t>MNF1D400</t>
  </si>
  <si>
    <t>Subministrament, muntatge i col·locació de rodet de desmuntatge embridat DN-400, PN16. Longitud de muntatge = 250 mm, marca INBAPOL o equivalent. Brides d'acoblament segons UNE-EN 1092. Cos interior i exterior realitzats amb acer al carboni recobert amb poliamida apte per aigues potables. Tensors realitzats en acer inoxidable AISI 304. Femelles de fixació realitzades en acer inoxidable A2. Juntes d'estanquitat en EPDM. Assajos segons UNE EN 12266-1 i 2.
La partida inclou la meitat dels cargols necessaris per brida.</t>
  </si>
  <si>
    <t>06</t>
  </si>
  <si>
    <t>ARQUETA 5</t>
  </si>
  <si>
    <t>01.04.06</t>
  </si>
  <si>
    <t>MF35BB34</t>
  </si>
  <si>
    <t>Subministrament i muntatge de Con de reducció BB DN-500 / DN-400, en fosa dúctil, segons EN 545, PN16. Longitud = 600 mm. Tipus Saint-Gobain PAM o equivalent. Brides orientables.
Brides i orificis segons EN 1092-2 (ISO 7005-2), PN16. Revestiment interior i exterior amb pintura epoxi en color blau segons norma EN 14901 i DIN 3476-1, amb un gruix mitjà de 250 µm i un gruix mínim no inferior a 200 µm.</t>
  </si>
  <si>
    <t>MF33B910</t>
  </si>
  <si>
    <t>Subministrament i muntatge de colze de 90º embridat DN-100. Cos en fosa dúctil segons UNE-EN 545, marca AVK o equivalent. Revestiment interior y exterior d'epoxi en color blau, gruix mitjà 250 µm, gruix mínim no inferior a 200 µm., segons  la norma EN 14901. Brides orientables segons EN 1092-2, PN16.</t>
  </si>
  <si>
    <t>MNGBBD10</t>
  </si>
  <si>
    <t>Subministrament, muntatge i col·locació de rodet DN-100 PN16, embridat, amb longitud de 250 mm, marca AVK o equivalent, en fosa dúctil segons EN 545, PN16. Brides orientables i orificis segons EN 1092-3. Revestiment intern i extern amb resina epoxi segons DIN 30677-2.
La partida inclou la meitat dels cargols necessaris per brida.</t>
  </si>
  <si>
    <t>MF36BB42</t>
  </si>
  <si>
    <t>subministrament i muntatge de Brida boja DN-500 PN16 - DIN 2501, en fosa dúctil GGG 40 zincada, amb protecció epoxi en color negre. Per a tub de polietilè DN-500. En compliment amb les normes EN 1555 y EN 12201. Tipus Deltaflex o equivalent.</t>
  </si>
  <si>
    <t>MF37BB46</t>
  </si>
  <si>
    <t>Subministrament i muntatge de Valona allargada llarga injectada per a soldadura a tope PE100 SDR11, PFA/PN16, Ø 500 mm, per a brida boja. Segons UNE EN 12201-1 i UNE EN 12201-3. Tipus Simona, Llaberia o equivalent.</t>
  </si>
  <si>
    <t>07</t>
  </si>
  <si>
    <t>ARQUETA 6</t>
  </si>
  <si>
    <t>01.04.07</t>
  </si>
  <si>
    <t>08</t>
  </si>
  <si>
    <t>ARQUETA 7</t>
  </si>
  <si>
    <t>01.04.08</t>
  </si>
  <si>
    <t>MF34BB40</t>
  </si>
  <si>
    <t>Subministrament, muntatge de Te BBB DN-400 en fosa dúctil segons EN 545, PN16. Tipus Saint-Gobain PAM o equivalent. Brides orientables. Brides i orificis segons EN 1092-2 (ISO 7005-2), PN16. Revestiment interior i exterior amb pintura epoxi en color blau segons norma EN 14901 i DIN 3476-1, amb un gruix mitjà de 250 µm i un gruix mínim no inferior a 200 µm. Amb anella de subjecció per a la seva elevació.</t>
  </si>
  <si>
    <t>09</t>
  </si>
  <si>
    <t>ARQUETA 8</t>
  </si>
  <si>
    <t>01.04.09</t>
  </si>
  <si>
    <t>MFG34A8H</t>
  </si>
  <si>
    <t>Subministrament i muntatge de Con de reducció BB DN-250 / DN-150, en fosa dúctil, segons EN 545, PN16. Longitud = 300 mm. Tipus Saint-Gobain PAM o equivalent. Brides orientables. Brides i orificis segons EN 1092-2 (ISO 7005-2), PN16. Revestiment interior i exterior amb pintura epoxi en color blau segons norma EN 14901 i DIN 3476-1, amb un gruix mitjà de 250 µm i un gruix mínim no inferior a 200 µm.</t>
  </si>
  <si>
    <t>MFLFUD20</t>
  </si>
  <si>
    <t>Subministrament i  muntatge de Brida universal DN-200 (218-242), cos i contrabrida en fosa dúctil GGG-40 segons DIN 1693, o EN-GJS-450-10 segons UNE-EN 1563.Tipus AVK S-603 o equivalent. Revestiment amb pintura epoxi en color blau segons norma EN 14901 i DIN 3476-1, amb un gruix mitjà de 250 µm i un gruix mínim no inferior a 200 µm.
Junta EPDM, segons EN 681-1. Brides i orificis segons EN 1092-2 (ISO 7005-2),PN16. Cargols en acer grau 8.8, en qualitat acer inoxidable A2, i femelles en acer 
a l'àcid A4 amb revestiment antifricció i anticorrosió. Desviació angular mínima ±3º.</t>
  </si>
  <si>
    <t>MNGPB157</t>
  </si>
  <si>
    <t xml:space="preserve">Subministrament i muntatge de Carret embridat passamurs DN-150, L = 800 mm, amb 5 anelles, en fosa dúctil segons EN 545, PN16. Tipus AVK, Fertor o equivalent. Brides orientables. Brides i orificis segons EN 1092-2 (ISO 7005-2), PN16. Revestiment interior i exterior amb pintura epoxi en color blau segons norma EN 14901 i DIN 3476-1, amb un gruix mitjà de 250 µm i un gruix mínim no inferior a 200 µm. </t>
  </si>
  <si>
    <t>MF34BB15</t>
  </si>
  <si>
    <t>Subministrament i muntatge de Te BBB DN-150 en fosa dúctil segons EN 545, PN16. Tipus Saint-Gobain PAM o equivalent. Brides orientables. Brides i orificis segons EN 1092-2 (ISO 7005-2), PN16. Revestiment interior i exterior amb pintura epoxi en color blau segons norma EN 14901 i DIN 3476-1, amb un gruix mitjà de 250 µm i un gruix mínim no inferior a 200 µm. Amb anella de subjecció per a la seva elevació.</t>
  </si>
  <si>
    <t>MJMKD151</t>
  </si>
  <si>
    <t>Subministrament i muntatge de Cabalímetre electromagnètic DN-150, L = 300 mm, connexió amb brides PN16. Tipus  Sitrans F M MAG 8000 CT de Siemens o equivalent, amb bateries. Verificació MI-001.  Q1/Q3 = 250 m3/h.</t>
  </si>
  <si>
    <t>10</t>
  </si>
  <si>
    <t>CONNEXIÓ 1</t>
  </si>
  <si>
    <t>01.04.10</t>
  </si>
  <si>
    <t>MNFG4050</t>
  </si>
  <si>
    <t xml:space="preserve">Subministrament i muntatge de Carret BB DN-400, L = 500 mm, en fosa dúctil segons EN 545, PN16. Tipus Saint-Gobain PAM o equivalent. Brides orientables. Brides i orificis segons EN 1092-2 (ISO 7005-2), PN16. Revestiment interior i exterior amb pintura epoxi en color blau segons norma EN 14901 i DIN 3476-1, amb un gruix mitjà de 250 µm i un gruix mínim no inferior a 200 µm. Amb anella de subjecció per a la seva elevació. </t>
  </si>
  <si>
    <t>MNFJ48SP</t>
  </si>
  <si>
    <t>Subministrament i muntatge de Colze de 11º 15' (1/32) BB DN-400, PN16. Realitzat en fosa dúctil segons EN 545. 
Tipus Saint-Gobain PAM o equivalent. Brides orientables. Brides i orificis segons EN 1092-2 (ISO 7005-2), PN16. Revestiment interior i exterior amb pintura epoxi en color blau segons norma EN 14901 i DIN 3476-1, amb un gruix mitjà de 250 µm i un gruix mínim no inferior a 200 µm. Amb anella de subjecció per a la seva elevació.</t>
  </si>
  <si>
    <t>MNGL29DA</t>
  </si>
  <si>
    <t xml:space="preserve">Subministrament i muntatge de Brida cega DN-400 en fosa dúctil segons EN 545, PN16. Tipus Saint-Gobain PAM o equivalent. Brida i orificis segons EN 1092-2 (ISO 7005-2), PN16. Revestiment interior i exterior amb pintura epoxi en color blau segons norma EN 14901 i DIN 3476-1, amb un gruix mitjà de 250 µm i un gruix mínim no inferior a 200 µm. </t>
  </si>
  <si>
    <t>11</t>
  </si>
  <si>
    <t>CONNEXIÓ 2</t>
  </si>
  <si>
    <t>01.04.11</t>
  </si>
  <si>
    <t>MF34BB20</t>
  </si>
  <si>
    <t>Subministrament, muntatge i instal·lació de Te BBB DN-200 segons UNE-EN 545, PN16, en fosa dúctil. Brides orientables i orificis segons  EN 1092-2. Revestiment intern i extern amb resina epoxi segons DIN 30677-2.
La partida inclou la meitat dels cargols necessaris per brida.</t>
  </si>
  <si>
    <t>MF33B420</t>
  </si>
  <si>
    <t>Subministrament i muntatge de colze 45º embridat DN-200. Cos en fosa dúctil segons EN 545, marca AVK o equivalent. Revestiment intern i extern amb resina epoxi de color blau segons DIN 30677-2 i GSK. gruix mitjà 250 µm, gruix mínim no inferior a 200 µm., segons  la norma EN 14901. Brides orientables segons EN 1092-2, PN16.</t>
  </si>
  <si>
    <t>MF39D200</t>
  </si>
  <si>
    <t>Subministrament i muntatge d'Unió universal DN-200 (218-242), PN16. Cos i contrabrida en fosa dúctil GGG-40 segons DIN 1693, o EN-GJS-450-10 segons UNE-EN 1563.Tipus AVK S-601 o equivalent. Revestiment amb pintura epoxi en color blau segons norma EN 14901 i DIN 3476-1, amb un gruix mitjà de 250 µm i un gruix mínim no inferior a 200 µm.
Junta EPDM, segons EN 681-1. Brides i orificis segons EN 1092-2 (ISO 7005-2), PN16. Cargols en acer grau 8.8, en qualitat acer inoxidable A2, i femelles en acer 
a l'àcid A4 amb revestiment antifricció i anticorrosió. Desviació angular mínima ±3º</t>
  </si>
  <si>
    <t>12</t>
  </si>
  <si>
    <t>CONNEXIÓ 3</t>
  </si>
  <si>
    <t>01.04.12</t>
  </si>
  <si>
    <t>PAVIMENTACIÓ I ALTRES ELEMENTS</t>
  </si>
  <si>
    <t>01.05</t>
  </si>
  <si>
    <t>P9H5-E8A1</t>
  </si>
  <si>
    <t>t</t>
  </si>
  <si>
    <t>Paviment de mescla bituminosa contínua en calent tipus AC 16 surf B 50/70 S, amb betum asfàltic de penetració, de granulometria semidensa per a capa de trànsit i granulat calcari, estesa i compactada</t>
  </si>
  <si>
    <t>P9H5-E8BU</t>
  </si>
  <si>
    <t>Paviment de mescla bituminosa contínua en calent tipus AC 22 bin B 50/70 D, amb betum asfàltic de penetració, de granulometria densa per a capa intermèdia i granulat granític, estesa i compactada</t>
  </si>
  <si>
    <t>P9L1-E97S</t>
  </si>
  <si>
    <t>Reg d'adherència amb emulsió bituminosa catiònica tipus C60B3/B2 ADH, amb dotació 1 kg/m2</t>
  </si>
  <si>
    <t>P9E1-DMWQ</t>
  </si>
  <si>
    <t>Paviment de panot per a vorera gris de 20x20x2,5 cm, classe 1a, preu mitjà, col·locat a truc de maceta amb morter mixt 1:0,5:4 i beurada de ciment pòrtland</t>
  </si>
  <si>
    <t>P967-EA65</t>
  </si>
  <si>
    <t>Peça recta de formigó per a vorades model T2, doble capa, amb secció normalitzada de calçada C5 25x15 cm, segons UNE 127340, de classe climàtica B, classe resistent a l'abrasió H i classe resistent a flexió T (R-5 MPa) segons UNE-EN 1340, col·locada sobre base de formigó no estructural HNE-15/P/40 de 25 a 30 cm d'alçària, i rejuntat amb morter per a ram de paleta</t>
  </si>
  <si>
    <t>P976-IR3L</t>
  </si>
  <si>
    <t>Rigola de 20 cm d'amplària de peça doble capa de formigó color blanc, de 20x20x8 cm, per a rigoles, col·locades amb morter i rejuntades amb beurada de ciment</t>
  </si>
  <si>
    <t>P9GA-HP82</t>
  </si>
  <si>
    <t>Paviment de formigó amb acabat de textura especial de 12 cm de gruix i acabat imprès, abocat des de camió</t>
  </si>
  <si>
    <t>P3C2-4244</t>
  </si>
  <si>
    <t>Encofrat amb taulons de fusta de lloses de fonaments</t>
  </si>
  <si>
    <t>P923-I4RY</t>
  </si>
  <si>
    <t>Subbase de formigó en massa HM - 20 / B / 20 / X0 amb una quantitat de ciment de 200 kg/m3 i relació aigua ciment =&lt; 0.6, abocat des de camió amb estesa i vibrat manual, amb acabat reglejat</t>
  </si>
  <si>
    <t>REVEGETACIÓ</t>
  </si>
  <si>
    <t>01.07</t>
  </si>
  <si>
    <t>FR612882</t>
  </si>
  <si>
    <t>Plantació d'arbre planifoli amb pa de terra o contenidor, de 100 a 140 cm de perímetre de tronc a 1 m d'alçària (a partir del coll de l'arrel), excavació de clot de plantació de 150x150x100 cm amb mitjans mecànics, en un pendent inferior al 25 %, reblert del clot amb substitució parcial del 30% de terra de l'excavació per sorra rentada i compost (70%-30%), primer reg i càrrega de les terres sobrants a camió</t>
  </si>
  <si>
    <t>PRA2-4H3W</t>
  </si>
  <si>
    <t>Sembra de barreja de llavors per a gespa tipus Standard C4, segons NTJ 07N, amb sembradora de tracció manual, en un pendent &lt; 30 %, superfície de sembra &lt; 500 m2, incloent el corronat posterior i la primera sega</t>
  </si>
  <si>
    <t>GESTIÓ DE RESIDUS</t>
  </si>
  <si>
    <t>01.08</t>
  </si>
  <si>
    <t>P2R4-VSSQ</t>
  </si>
  <si>
    <t>Càrrega amb mitjans mecànics i transport de roques no contaminades a obra exterior o centre de valorització, amb camió de 12 t, amb un recorregut de fins a 20 km</t>
  </si>
  <si>
    <t>P242-DYSO</t>
  </si>
  <si>
    <t>Càrrega amb mitjans mecànics i transport de terres no contaminades per a reutilitzar dins de l'obra, amb camió de 12 t, amb un recorregut de fins a 20 km</t>
  </si>
  <si>
    <t>P2R5-DT1G</t>
  </si>
  <si>
    <t>Carrega àmb mitjans mecànics  i transport de residus a instal·lació autoritzada de gestió de residus, amb camió de 12 t i temps d'espera per a la càrrega a màquina, amb un recorregut de més de 15 i fins a 20 km</t>
  </si>
  <si>
    <t>P2R6-4I5H</t>
  </si>
  <si>
    <t>Càrrega amb mitjans mecànics i transport de residus inerts o no especials a instal·lació autoritzada de gestió de residus, amb camió per a transport de 12 t, amb un recorregut de més de 15 i fins a 20 km</t>
  </si>
  <si>
    <t>SEGUIMENT ARQUEOLÒGIC</t>
  </si>
  <si>
    <t>01.09</t>
  </si>
  <si>
    <t>ARQ0001</t>
  </si>
  <si>
    <t>ud</t>
  </si>
  <si>
    <t xml:space="preserve"> seguiment arqueològic, segons jornades de excavacions rassa</t>
  </si>
  <si>
    <t>REPOSICIÓ DE SERVEIS</t>
  </si>
  <si>
    <t>01.10</t>
  </si>
  <si>
    <t>DSNPSP00</t>
  </si>
  <si>
    <t>1</t>
  </si>
  <si>
    <t>Desafectació de serveis no previstos segons projecte</t>
  </si>
  <si>
    <t>REPOSICIONS VÀRIES</t>
  </si>
  <si>
    <t>01.11</t>
  </si>
  <si>
    <t>GBA1U310</t>
  </si>
  <si>
    <t>Pintat de faixa de 10 cm d'amplada sobre paviment, amb pintura termoplàstica en calent i reflectant amb microesferes de vidre, antilliscant, incloent el premarcatge.</t>
  </si>
  <si>
    <t>GBA1U350</t>
  </si>
  <si>
    <t>Pintat de faixa de 40 cm d'amplada sobre paviment, amb pintura termoplàstica en calent i reflectant amb microesferes de vidre, antilliscant, incloent el premarcatge.</t>
  </si>
  <si>
    <t>GBA3V301</t>
  </si>
  <si>
    <t>Pintat manual de senyal de stop o cediu el pas, fletxes, lletres, símbols, zebrats, franges de vèrtexs d'illetes sobre el paviment, amb pintura de dos components en fred de llarga durada i reflectant amb microesferes de vidre 100 % reciclat,  antilliscant, incloent el premarcatge</t>
  </si>
  <si>
    <t>SEGURETAT I SALUT</t>
  </si>
  <si>
    <t>01.12</t>
  </si>
  <si>
    <t>SYS0001</t>
  </si>
  <si>
    <t>Seguretat i Salut</t>
  </si>
  <si>
    <t>13</t>
  </si>
  <si>
    <t>REPOSICIÓ PÀRQUING CAMP FUTBOL FLORESTA</t>
  </si>
  <si>
    <t>01.13</t>
  </si>
  <si>
    <t>P2146-DJ4N</t>
  </si>
  <si>
    <t>Demolició de paviment de formigó de fins a 10 cm de gruix, d'amplària fins a 2 m, amb compressor i càrrega sobre camió amb mitjans mecànics</t>
  </si>
  <si>
    <t>F2191305</t>
  </si>
  <si>
    <t>Demolició de vorada col·locada sobre formigó, amb compressor i càrrega manual i mecànica de runes sobre camió, contenidor o dumper</t>
  </si>
  <si>
    <t>P21B0-HBQX</t>
  </si>
  <si>
    <t>Arrencada de pal per a senyal amb mitjans manuals i càrrega manual de runa sobre camió o contenidor</t>
  </si>
  <si>
    <t>P9G6-4XOL</t>
  </si>
  <si>
    <t>Paviment de formigó amb formigó HA-30/P/10/XC2+XM1 de consistència plàstica, grandària màxima del granulat 10 mm, amb &gt;= 300 kg/m3 de ciment, apte per a classe d'exposició XC2+XM1, de 10 cm de gruix, amb malla electrosoldada</t>
  </si>
  <si>
    <t>P967-E9XV</t>
  </si>
  <si>
    <t>Peça recta de formigó per a vorades model T3, monocapa, amb secció normalitzada de calçada C3 28x17 cm, segons UNE 127340, de classe climàtica B, classe resistent a l'abrasió H i classe resistent a flexió T (R-5 MPa) segons UNE-EN 1340, col·locada sobre base de formigó no estructural HNE-15/P/40 de 20 a 25 cm d'alçària, i rejuntat amb morter per a ram de paleta</t>
  </si>
  <si>
    <t>P967-E9W7</t>
  </si>
  <si>
    <t>Peça recta de formigó per a vorades model P1, monocapa, amb secció normalitzada per a vianants A3 20x8 cm, segons UNE 127340, de classe climàtica B, classe resistent a l'abrasió H i classe resistent a flexió S (R-3,5 MPa) segons UNE-EN 1340, col·locada sobre base de formigó no estructural HNE-15/P/40 de 10 a 20 cm d'alçària, i rejuntat amb morter per a ram de paleta</t>
  </si>
  <si>
    <t>PBBM-4IMB</t>
  </si>
  <si>
    <t>Suport rectangular de tub d'acer galvanitzat de 80x40x2 mm, col·locat a terra formigonat</t>
  </si>
  <si>
    <t>PBBB-DVJB</t>
  </si>
  <si>
    <t>Placa informativa per a senyals de trànsit d'acer galvanitzat i pintat, de 60x60 cm, acabada amb làmina retrorreflectora classe RA1, fixada mecànicament</t>
  </si>
  <si>
    <t xml:space="preserve">IMPORT TOTAL DEL PRESSUPOST : </t>
  </si>
  <si>
    <t>Justificació d'elements</t>
  </si>
  <si>
    <t>Nº</t>
  </si>
  <si>
    <t>Codi</t>
  </si>
  <si>
    <t>U.A.</t>
  </si>
  <si>
    <t>Descripció</t>
  </si>
  <si>
    <t>Descripció curta</t>
  </si>
  <si>
    <t>Element compost</t>
  </si>
  <si>
    <t>B06D-0L8Z</t>
  </si>
  <si>
    <t>Formigó de 150 kg/m3, amb una proporció en volum 1:4:8, amb ciment pòrtland amb filler calcari CEM II/B-L 32,5 R i granulat de pedra calcària de grandària màxima 20 mm, elaborat a l'obra amb formigonera de 250 l</t>
  </si>
  <si>
    <t>Rend.:</t>
  </si>
  <si>
    <t>Formigó 150kg/m3,1:4:8,ciment pòrtland+fill.calc. CEM II/B-L 32,5R+pedra calc. grandària màxima 20mm</t>
  </si>
  <si>
    <t>Mà d'obra</t>
  </si>
  <si>
    <t>A0E-000A</t>
  </si>
  <si>
    <t>h</t>
  </si>
  <si>
    <t>Peón especialista</t>
  </si>
  <si>
    <t>/R</t>
  </si>
  <si>
    <t>x</t>
  </si>
  <si>
    <t>=</t>
  </si>
  <si>
    <t>Subtotal mà d'obra</t>
  </si>
  <si>
    <t>Maquinària</t>
  </si>
  <si>
    <t>C176-00FW</t>
  </si>
  <si>
    <t>Formigonera de 250 l</t>
  </si>
  <si>
    <t>Subtotal maquinària</t>
  </si>
  <si>
    <t>Material</t>
  </si>
  <si>
    <t>B03J-0K7V</t>
  </si>
  <si>
    <t>Grava de pedrera de pedra calcària, de grandària màxima 20 mm, per a formigons</t>
  </si>
  <si>
    <t>B011-05ME</t>
  </si>
  <si>
    <t>Aigua</t>
  </si>
  <si>
    <t>B03L-05MQ</t>
  </si>
  <si>
    <t>Sorra de pedrera de pedra calcària per a formigons</t>
  </si>
  <si>
    <t>B055-067M</t>
  </si>
  <si>
    <t>Ciment pòrtland amb filler calcari CEM II/B-L 32,5 R segons UNE-EN 197-1, en sacs</t>
  </si>
  <si>
    <t>Subtotal material</t>
  </si>
  <si>
    <t>Cost directe</t>
  </si>
  <si>
    <t>Despeses auxiliars</t>
  </si>
  <si>
    <t>%</t>
  </si>
  <si>
    <t>Total</t>
  </si>
  <si>
    <t>B06D-0L9K</t>
  </si>
  <si>
    <t>Formigó de 225 kg/m3, amb una proporció en volum 1:3:6, amb ciment pòrtland amb filler calcari CEM II/B-L 32,5 R i granulat de pedra calcària de grandària màxima 20 mm, elaborat a l'obra amb formigonera de 165 l</t>
  </si>
  <si>
    <t>Formigó 225kg/m3,1:3:6,ciment pòrtland+fill.calc. CEM II/B-L 32,5R+pedra calc. grandària màxima 20mm</t>
  </si>
  <si>
    <t>C176-00FX</t>
  </si>
  <si>
    <t>Formigonera de 165 l</t>
  </si>
  <si>
    <t>B07F-0LSZ</t>
  </si>
  <si>
    <t>Morter mixt de ciment pòrtland amb filler calcari CEM II/B-L, calç i sorra, amb 380 kg/m3 de ciment, amb una proporció en volum 1:0,5:4 i 10 N/mm2 de resistència a compressió, elaborat a l'obra</t>
  </si>
  <si>
    <t xml:space="preserve">Morter mixt ciment pòrtland+fill.calc. CEM II/B-L,calç,sorra,380kg/m3 ciment,1:0,5:4,10N/mm2,elab.a </t>
  </si>
  <si>
    <t>B054-06DH</t>
  </si>
  <si>
    <t>kg</t>
  </si>
  <si>
    <t>Calç aèria hidratada CL 90-S, en sacs</t>
  </si>
  <si>
    <t>B03L-05N7</t>
  </si>
  <si>
    <t>Sorra de pedrera per a morters</t>
  </si>
  <si>
    <t>B0B6-107D</t>
  </si>
  <si>
    <t>Acer en barres corrugades elaborat a l'obra i manipulat a taller B400S, de límit elàstic &gt;= 400 N/mm2</t>
  </si>
  <si>
    <t>Acer b/corrug.obra man.taller B400S</t>
  </si>
  <si>
    <t>A0F-000I</t>
  </si>
  <si>
    <t>Oficial 1a ferrallista</t>
  </si>
  <si>
    <t>A01-FEP0</t>
  </si>
  <si>
    <t>Ajudant ferrallista</t>
  </si>
  <si>
    <t>B0B7-106P</t>
  </si>
  <si>
    <t>Acer en barres corrugades B400S de límit elàstic &gt;= 400 N/mm2</t>
  </si>
  <si>
    <t>B0AM-078F</t>
  </si>
  <si>
    <t>Filferro recuit de diàmetre 1,3 mm</t>
  </si>
  <si>
    <t>B0B6-107E</t>
  </si>
  <si>
    <t>Acer en barres corrugades elaborat a l'obra i manipulat a taller B500S, de límit elàstic &gt;= 500 N/mm2</t>
  </si>
  <si>
    <t>Acer b/corrug.obra man.taller B500S</t>
  </si>
  <si>
    <t>B0B7-106Q</t>
  </si>
  <si>
    <t>Acer en barres corrugades B500S de límit elàstic &gt;= 500 N/mm2</t>
  </si>
  <si>
    <t>B0B6-107I</t>
  </si>
  <si>
    <t>Acer en barres corrugades elaborat a l'obra i manipulat a taller B500SD, de límit elàstic &gt;= 500 N/mm2</t>
  </si>
  <si>
    <t>Acer b/corrug.obra man.taller B500SD</t>
  </si>
  <si>
    <t>B0B7-106S</t>
  </si>
  <si>
    <t>Acer en barres corrugades B500SD de límit elàstic &gt;= 500 N/mm2</t>
  </si>
  <si>
    <t>D060Q021</t>
  </si>
  <si>
    <t>Formigó 225kg/m3,1:3:6,ciment pòrtland+fill.calc. CEM II/B-L 32,5R+pedra calc. 20mm,elab.a obra,form</t>
  </si>
  <si>
    <t>A0150000</t>
  </si>
  <si>
    <t>Manobre especialista</t>
  </si>
  <si>
    <t>C1705600</t>
  </si>
  <si>
    <t>B0512401</t>
  </si>
  <si>
    <t>B0331Q10</t>
  </si>
  <si>
    <t>B0311010</t>
  </si>
  <si>
    <t>B0111000</t>
  </si>
  <si>
    <t>D0701821</t>
  </si>
  <si>
    <t>Morter de ciment pòrtland amb filler calcari CEM II/B-L i sorra, amb 380 kg/m3 de ciment, amb una proporció en volum 1:4 i 10 N/mm2 de resistència a compressió, elaborat a l'obra</t>
  </si>
  <si>
    <t>Morter ciment pòrtland+fill.calc. CEM II/B-L,sorra ,380kg/m3 ciment,1:4,10N/mm2,elab.a obra,</t>
  </si>
  <si>
    <t>B0310020</t>
  </si>
  <si>
    <t>D070A8B1</t>
  </si>
  <si>
    <t>Morter mixt ciment pòrtland+fill.calc. CEM II/B-L,calç,sorra ,380kg/m3 ciment,1:0,5:4,10N/mm2,elab.a</t>
  </si>
  <si>
    <t>B0532310</t>
  </si>
  <si>
    <t>D0B27100</t>
  </si>
  <si>
    <t>A0134000</t>
  </si>
  <si>
    <t>A0124000</t>
  </si>
  <si>
    <t>B0B27000</t>
  </si>
  <si>
    <t>B0A14200</t>
  </si>
  <si>
    <t>Filferro recuit de diàmetre 1.3 mm</t>
  </si>
  <si>
    <t>D0B2A100</t>
  </si>
  <si>
    <t>B0B2A000</t>
  </si>
  <si>
    <t>WT14-FMED</t>
  </si>
  <si>
    <t>Runa d'element de formigó massa</t>
  </si>
  <si>
    <t>Partida d'obra</t>
  </si>
  <si>
    <t>-LGJW</t>
  </si>
  <si>
    <t>Formigonament de lloses amb formigó HA-30/B / 10 / IIIa de consistència tova, grandària màxima del granulat 10 mm, amb &gt;= 300 kg/m3 de ciment, apte per a classe d'exposició IIIa, abocat amb bomba</t>
  </si>
  <si>
    <t>Form.d/llosa, formigó HA-30/B / 10 / IIIa,&gt;= 300kg/m3 ciment, bomba</t>
  </si>
  <si>
    <t>A0D-0007</t>
  </si>
  <si>
    <t>Manobre</t>
  </si>
  <si>
    <t>A0F-000T</t>
  </si>
  <si>
    <t>Oficial 1a paleta</t>
  </si>
  <si>
    <t>C172-003J</t>
  </si>
  <si>
    <t>Camió amb bomba de formigonar</t>
  </si>
  <si>
    <t>B06E-10BA</t>
  </si>
  <si>
    <t>Formigó HA-30/B / 10 / IIIa de consistència tova, grandària màxima del granulat 10 mm, amb &gt;= 300 kg/m3 de ciment, apte per a classe d'exposició IIIa</t>
  </si>
  <si>
    <t>Despeses indirectes</t>
  </si>
  <si>
    <t>-MDVP</t>
  </si>
  <si>
    <t>Formigonat de llosa de fonamentació amb formigó HA-30/B / 20 / IIa de consistència tova, grandària màxima del granulat 20 mm, amb &gt;= 275 kg/m3 de ciment, apte per a classe d'exposició IIa, abocat amb bomba</t>
  </si>
  <si>
    <t>Formigonat de llosa de fonamentació,formigó HA-30/B / 20 / IIa,&gt;= 275kg/m3 ciment,bomba</t>
  </si>
  <si>
    <t>B06E-11H6</t>
  </si>
  <si>
    <t>Formigó HA-30/B / 20 / IIa de consistència tova, grandària màxima del granulat 20 mm, amb &gt;= 275 kg/m3 de ciment, apte per a classe d'exposició IIa</t>
  </si>
  <si>
    <t>E32526H4</t>
  </si>
  <si>
    <t>Formigó per a murs de contenció de 6 m d'alçària com a màxim, HA-30/B/20/IIa de consistència tova i grandària màxima del granulat 20 mm i abocat amb bomba</t>
  </si>
  <si>
    <t>Formigó p/murs cont.,h&lt;=6m,HA-30/B/20/IIa,bomba</t>
  </si>
  <si>
    <t>A0122000</t>
  </si>
  <si>
    <t>A0140000</t>
  </si>
  <si>
    <t>C1701100</t>
  </si>
  <si>
    <t>B065E60B</t>
  </si>
  <si>
    <t>Formigó HA-30/B/20/IIa de consistència tova, grandària màxima del granulat 20 mm, amb &gt;= 275 kg/m3 de ciment, apte per a classe d'exposició IIa</t>
  </si>
  <si>
    <t>E32B300Q</t>
  </si>
  <si>
    <t>Armadura per a murs de contenció AP500 S, d'una alçària màxima de 6 m, d'acer en barres corrugades B500S de límit elàstic &gt;= 500 N/mm2</t>
  </si>
  <si>
    <t>Armadura p/murs cont. AP500S barres corrug.,h&lt;=6m</t>
  </si>
  <si>
    <t>Subtotal element compost</t>
  </si>
  <si>
    <t>E3C51BH4</t>
  </si>
  <si>
    <t>Formigó per a lloses de fonaments, HA-30/B/20/IIa, de consistència tova i grandària màxima del granulat 20 mm, abocat amb bomba</t>
  </si>
  <si>
    <t>Formigó p/llosa fonam.HA-30/B/20/IIa,bomba</t>
  </si>
  <si>
    <t>E3CB3000</t>
  </si>
  <si>
    <t>Armadura per a lloses de fonaments AP500 S d'acer en barres corrugades B500S de límit elàstic &gt;= 500 N/mm2</t>
  </si>
  <si>
    <t>Armadura p/llosa fonam. AP500S barres corrug.</t>
  </si>
  <si>
    <t>E3Z112P1</t>
  </si>
  <si>
    <t>Capa de neteja i anivellament de 10 cm de gruix de formigó HL-150/P/20 de consistència plàstica i grandària màxima del granulat 20 mm, abocat des de camió</t>
  </si>
  <si>
    <t>Capa neteja+anivell. g=10cm form. HL-150/P/20/, camió</t>
  </si>
  <si>
    <t>B06NLA2C</t>
  </si>
  <si>
    <t>Formigó de neteja, amb una dosificació de 150 kg/m3 de ciment, consistència plàstica i grandària màxima del granulat 20 mm, HL-150/P/20</t>
  </si>
  <si>
    <t>E45219H4</t>
  </si>
  <si>
    <t>Formigó per a mur, HA-30/B/20/IIb, de consistència tova i grandària màxima del granulat 20 mm, abocat amb bomba</t>
  </si>
  <si>
    <t>Formigó p/mur, HA-30/B/20/IIb,bomba</t>
  </si>
  <si>
    <t>B065ED0B</t>
  </si>
  <si>
    <t>Formigó HA-30/B/20/IIb de consistència tova, grandària màxima del granulat 20 mm, amb &gt;= 300 kg/m3 de ciment, apte per a classe d'exposició IIb</t>
  </si>
  <si>
    <t>E45C1AC4</t>
  </si>
  <si>
    <t>Formigó per a lloses, HA-30/B/10/IIIa, de consistència tova i grandària màxima del granulat 10 mm, abocat amb bomba</t>
  </si>
  <si>
    <t>Formigó p/llosa, HA-30/B/10/IIIa,abocat bomba</t>
  </si>
  <si>
    <t>B065CH0B</t>
  </si>
  <si>
    <t>Formigó HA-30/B/10/IIIa de consistència tova, grandària màxima del granulat 10 mm, amb &gt;= 300 kg/m3 de ciment, apte per a classe d'exposició IIIa</t>
  </si>
  <si>
    <t>E4BC3000</t>
  </si>
  <si>
    <t>Armadura per a lloses d'estructura AP500 S d'acer en barres corrugades B500S de límit elàstic &gt;= 500 N/mm2</t>
  </si>
  <si>
    <t>Armadura p/llosa estruc.AP500S barres corrug.</t>
  </si>
  <si>
    <t>E4D2DA26</t>
  </si>
  <si>
    <t>Muntatge i desmuntatge d'una cara d'encofrat, amb tauler de fusta de pi, per a murs de base rectilínia, encofrats a dues cares, d'alçària &lt;= 6 m, per a deixar el formigó vist</t>
  </si>
  <si>
    <t>Muntatge+desmun.1 cara encofrat,tauler pi,p/mur rect.,encofr.2 cares,h&lt;=6m,form.vist</t>
  </si>
  <si>
    <t>A0133000</t>
  </si>
  <si>
    <t>Ajudant encofrador</t>
  </si>
  <si>
    <t>A0123000</t>
  </si>
  <si>
    <t>Oficial 1a encofrador</t>
  </si>
  <si>
    <t>B0D21030</t>
  </si>
  <si>
    <t>Tauló de fusta de pi per a 10 usos</t>
  </si>
  <si>
    <t>B0D625A0</t>
  </si>
  <si>
    <t>cu</t>
  </si>
  <si>
    <t>Puntal metàl·lic i telescòpic per a 3 m d'alçària i 150 usos</t>
  </si>
  <si>
    <t>B0A14300</t>
  </si>
  <si>
    <t>Filferro recuit de diàmetre 3 mm</t>
  </si>
  <si>
    <t>B0D629A0</t>
  </si>
  <si>
    <t>Puntal metàl·lic i telescòpic per a 5 m d'alçària i 150 usos</t>
  </si>
  <si>
    <t>B0D31000</t>
  </si>
  <si>
    <t>Llata de fusta de pi</t>
  </si>
  <si>
    <t>B0A31000</t>
  </si>
  <si>
    <t>Clau acer</t>
  </si>
  <si>
    <t>B0D71120</t>
  </si>
  <si>
    <t>Tauler elaborat amb fusta de pi, de 22 mm de gruix, per a 5 usos</t>
  </si>
  <si>
    <t>E4DC1D02</t>
  </si>
  <si>
    <t>Muntatge i desmuntatge d'encofrat per a lloses, a una alçària &lt;= 3 m, amb tauler de fusta de pi folrat amb tauler fenòlic per a deixar el formigó vist</t>
  </si>
  <si>
    <t>Muntatge+desmunt.encofrat p/llosa,h&lt;=3m,tauler,+taul.fen. form.vist</t>
  </si>
  <si>
    <t>B0DZA000</t>
  </si>
  <si>
    <t>l</t>
  </si>
  <si>
    <t>Desencofrant</t>
  </si>
  <si>
    <t>B0D71130</t>
  </si>
  <si>
    <t>Tauler elaborat amb fusta de pi, de 22 mm de gruix, per a 10 usos</t>
  </si>
  <si>
    <t>B0D75000</t>
  </si>
  <si>
    <t>Tauler elaborat amb aglomerat hidròfug amb 2 cares plastificades, de 10 mm de gruix, per a 1 ús</t>
  </si>
  <si>
    <t>E4E2451L</t>
  </si>
  <si>
    <t>Paret estructural per a revestir, de 15 cm de gruix, de bloc de morter de ciment foradat, R-6, de 400x200x150 mm, categoria I segons norma UNE-EN 771-3, col·locat amb morter de ciment pòrtland amb filler calcari, de dosificació 1:0,5:4 (10 N/mm2) i amb una resistència a compressió de la paret de 3 N/mm2</t>
  </si>
  <si>
    <t>Paret estructural,p/revestir,g=15cm,bloc ciment foradat,R-6,400x200x150mm,col.morter pòrtland+fill.c</t>
  </si>
  <si>
    <t>B0E244F1</t>
  </si>
  <si>
    <t>Bloc foradat de morter de ciment, llis, de 400x150x200 mm, per a revestir, categoria I segons norma UNE-EN 771-3</t>
  </si>
  <si>
    <t>E4E2452L</t>
  </si>
  <si>
    <t>Paret estructural d'una cara vista, de 15 cm de gruix, de bloc de morter de ciment foradat, R-6, de 400x200x150 mm, de cara vista, llis, gris, amb components hidrofugants, categoria I segons norma UNE-EN 771-3, col·locat amb morter de ciment pòrtland amb filler calcari, de dosificació 1:0,5:4 (10 N/mm2) i amb una resistència a compressió de la paret de 3 N/mm2</t>
  </si>
  <si>
    <t>Paret estructural,1cara,g=15cm,bloc ciment foradat,R-6,400x200x150mm,c.vistallisgris,+hidrofugants,c</t>
  </si>
  <si>
    <t>B0E244F6</t>
  </si>
  <si>
    <t>Bloc foradat de morter de ciment, llis, de 400x150x200 mm, amb components hidrofugants, de cara vista, gris, categoria I segons norma UNE-EN 771-3</t>
  </si>
  <si>
    <t>E4E2681L</t>
  </si>
  <si>
    <t>Paret estructural per a revestir, de 30 cm de gruix, de bloc de morter de ciment foradat, R-6, de 400x200x300 mm, categoria I segons norma UNE-EN 771-3, col·locat amb morter de ciment pòrtland amb filler calcari, de dosificació 1:0,5:4 (10 N/mm2) i amb una resistència a compressió de la paret de 3 N/mm2</t>
  </si>
  <si>
    <t>Paret estructural,p/revestir,g=30cm,bloc ciment foradat,R-6,400x200x300mm,col.morter pòrtland+fill.c</t>
  </si>
  <si>
    <t>B0E244W1</t>
  </si>
  <si>
    <t>Bloc foradat de morter de ciment, llis, de 400x300x200 mm, per a revestir, categoria I segons norma UNE-EN 771-3</t>
  </si>
  <si>
    <t>E4E2682L</t>
  </si>
  <si>
    <t>Paret estructural d'una cara vista, de 30 cm de gruix, de bloc de morter de ciment foradat, R-6, de 400x200x300 mm, de cara vista, llis, gris, amb components hidrofugants, categoria I segons norma UNE-EN 771-3, col·locat amb morter de ciment pòrtland amb filler calcari, de dosificació 1:0,5:4 (10 N/mm2) i amb una resistència a compressió de la paret de 3 N/mm2</t>
  </si>
  <si>
    <t>Paret estructural,1cara,g=30cm,bloc ciment foradat,R-6,400x200x300mm,c.vistallisgris,+hidrofugants,c</t>
  </si>
  <si>
    <t>B0E244W6</t>
  </si>
  <si>
    <t>Bloc foradat de morter de ciment, llis, de 400x300x200 mm, amb components hidrofugants, de cara vista, gris, categoria I segons norma UNE-EN 771-3</t>
  </si>
  <si>
    <t>E4EZ3000</t>
  </si>
  <si>
    <t>Acer en barres corrugades elaborat a l'obra B500S de límit elàstic &gt;= 500 N/mm2 per a l'armadura de parets de blocs de morter de ciment</t>
  </si>
  <si>
    <t>Acer b/corrug.obra B500S p/arm.paret bloc mort.</t>
  </si>
  <si>
    <t>E4EZQ024</t>
  </si>
  <si>
    <t>Formigó per a fàbrica de blocs de morter de ciment, de 225 kg/m3, amb una proporció en volum 1:3:6, amb ciment pòrtland amb filler calcari CEM II/B-L/32,5 R i granulat de pedra calcària de grandària màxima 20 mm, col·locat manualment</t>
  </si>
  <si>
    <t>Formigó p/fàb.blocs mort.cim., 225kg/m3, ciment CEM II/B-L/32,5R,pedra calc.20mm, col.manual.</t>
  </si>
  <si>
    <t>EMAT0003</t>
  </si>
  <si>
    <t>Marc i tapa de registre tipus T-Max K1C D400 de PAM o equivalent, pas lliure 750x750 mm aforrellada</t>
  </si>
  <si>
    <t>MT0003</t>
  </si>
  <si>
    <t>Marc i tapa de registre tipus T-Max K3C D400 de PAM o equivalent, pas lliure 2250x750 mm aforrellada</t>
  </si>
  <si>
    <t>EMAT0005</t>
  </si>
  <si>
    <t xml:space="preserve">Subministrament i col·locació de cadascun dels elements que s'indiquen en el plànol del document nº2, Plànols, ´´Detalls de muntatge´´, a l'interior de l'arqueta 1, a més del petit material com juntes planes, cargols, etc., excepte els marcs i les tapes de registre. </t>
  </si>
  <si>
    <t>Instal·lació elements interior arqueta 1</t>
  </si>
  <si>
    <t>EMAT0006</t>
  </si>
  <si>
    <t>Subministrament i col·locació de cadascun dels elements que s'indiquen en el plànol del document nº2, Plànols, ´´Detalls de muntatge´´, a l'interior de l'arqueta 2, a més del petit material com juntes planes, cargols, etc., excepte els marcs i les tapes de registre.</t>
  </si>
  <si>
    <t>Instal·lació elements interior arqueta 2</t>
  </si>
  <si>
    <t>EMAT0007</t>
  </si>
  <si>
    <t>Subministrament i col·locació de cadascun dels elements que s'indiquen en el plànol del document nº2, Plànols, ´´Detalls de muntatge´´, a l'interior de l'arqueta 3, a més del petit material com juntes planes, cargols, etc., excepte els marcs i les tapes de registre.</t>
  </si>
  <si>
    <t>Instal·lació elements interior arqueta 3</t>
  </si>
  <si>
    <t>EMAT0008</t>
  </si>
  <si>
    <t>Subministrament i col·locació de cadascun dels elements que s'indiquen en el plànol del document nº2, Plànols, ´´Detalls de muntatge´´, a l'interior de l'arqueta 4, a més del petit material com juntes planes, cargols, etc., excepte els marcs i les tapes de registre i l'arqueta prefabricada de formigó.</t>
  </si>
  <si>
    <t>Instal·lació elements interior arqueta 4</t>
  </si>
  <si>
    <t>EMAT0009</t>
  </si>
  <si>
    <t>Subministrament i col·locació de cadascun dels elements que s'indiquen en el plànol del document nº2, Plànols, ´´Detalls de muntatge´´, a l'interior de l'arqueta 5, a més del petit material com juntes planes, cargols, etc., excepte; els marcs i les tapes de registre,  l'arqueta prefabricada de formigó i l'escala.</t>
  </si>
  <si>
    <t>Instal·lació elements interior arqueta 5</t>
  </si>
  <si>
    <t>EMAT0010</t>
  </si>
  <si>
    <t>Subministrament i col·locació de cadascun dels elements que s'indiquen en el plànol del document nº2, Plànols, ´´Detalls de muntatge´´, a l'interior de l'arqueta 6, a més del petit material com juntes planes, cargols, etc., excepte els marcs i les tapes de registre.</t>
  </si>
  <si>
    <t>Instal·lació elements interior arqueta 6</t>
  </si>
  <si>
    <t>EMAT0011</t>
  </si>
  <si>
    <t>Subministrament i col·locació de cadascun dels elements que s'indiquen en el plànol del document nº2, Plànols, ´´Detalls de muntatge´´, a l'interior de l'arqueta 7, a més del petit material com juntes planes, cargols, etc., excepte els marcs i les tapes de registre.</t>
  </si>
  <si>
    <t>Instal·lació elements interior arqueta 7</t>
  </si>
  <si>
    <t>EMAT0012</t>
  </si>
  <si>
    <t>Subministrament i col·locació de cadascun dels elements que s'indiquen en el plànol del document nº2, Plànols, ´´Detalls de muntatge´´, a l'interior de l'arqueta 8, a més del petit material com juntes planes, cargols, etc., excepte els marcs i les tapes de registre.</t>
  </si>
  <si>
    <t>Instal·lació elements interior arqueta 8</t>
  </si>
  <si>
    <t>EMAT0013</t>
  </si>
  <si>
    <t>Subministrament i col·locació de cadascun dels elements que s'indiquen en el plànol del document nº2, Plànols, ´´Detalls de muntatge´´, a l'interior de l'arqueta 9, a més del petit material com juntes planes, cargols, etc., excepte els marcs i les tapes de registre.</t>
  </si>
  <si>
    <t>Instal·lació elements interior arqueta 9</t>
  </si>
  <si>
    <t>EMAT0015</t>
  </si>
  <si>
    <t>Subministrament i col·locació de marc i tapa de registre tipus Rexess D400 o equivalent, marc rodó  785 N(V), pas útil 600 mm, inscripció ´´AIGUA POTABLE´´, aforrellada.  Inclòs tapa amb articulació integrada i bloqueig de seguretat a 90º, i kits de aforrejat i junta antisorolls.</t>
  </si>
  <si>
    <t xml:space="preserve">Marc i tapa de registre tipus Rexess D400 o equivalent, marc quadrat 850 N(V), pas útil 600 mm  </t>
  </si>
  <si>
    <t>MT0015</t>
  </si>
  <si>
    <t>Marc i tapa de registre tipus Rexess D400 o equivalent, marc quadrat 850 N(V), pas útil 600 mm.</t>
  </si>
  <si>
    <t>EMAT0017</t>
  </si>
  <si>
    <t>Subministrament i col·locació de tub de FD de 150 mm de diàmetre nominal de fosa dúctil conform Norma UNE-EN 545:2011, amb revestiment interior de morter de ciment d'alt forn centrifugat i classe de pressió C, de sis metres de longitud, amb unió mitjançant junta d'elastòmer, model Pam Saint-Gobain Natural o equivalent. Inclosa la junta.</t>
  </si>
  <si>
    <t>Tub de FD de 150 mm de diàmetre nominal de fosa dúctil conform Norma UNE-EN 545:2011, amb revestimen</t>
  </si>
  <si>
    <t>A012M000</t>
  </si>
  <si>
    <t>Oficial 1a muntador</t>
  </si>
  <si>
    <t>A013M000</t>
  </si>
  <si>
    <t>Ajudant muntador</t>
  </si>
  <si>
    <t>CEMAT0001</t>
  </si>
  <si>
    <t>Camió grua</t>
  </si>
  <si>
    <t>MT0017</t>
  </si>
  <si>
    <t>Tub de fosa dúctil K9 J.E.STD.L-6 DN-150 PFA-42</t>
  </si>
  <si>
    <t>EMAT0019</t>
  </si>
  <si>
    <t>Proves de pressió i desinfecció de canonades.</t>
  </si>
  <si>
    <t>EMAT0021</t>
  </si>
  <si>
    <t>Subministrament i col·locació de cadascun dels elements que s'indiquen en el plànol del document nº2, Plànols, ´´Detalls de muntatge´´, per a desafectació canonada de fosa dúctil de ø150 mm, a més del petit material com juntes planes, cargols, etc.</t>
  </si>
  <si>
    <t>Desafectació canonada de fosa dúctil de ø150 mm.</t>
  </si>
  <si>
    <t>EMAT0022</t>
  </si>
  <si>
    <t>Subministrament i col·locació de cadascun dels elements que s'indiquen en el plànol del document nº2, Plànols, ´´Detalls de muntatge´´, per a connexió en carrer A del PP9, a més del petit material com juntes planes, cargols, etc.</t>
  </si>
  <si>
    <t>Connexió en carrer A del PP9</t>
  </si>
  <si>
    <t>EMAT0023</t>
  </si>
  <si>
    <t xml:space="preserve">Perforació Horitzontal Dirigida per a instal·lar 1 beina de  PEø630mm PN10 i  instal·lació canonada de PEø500mm PN16 AD per creuar la carretera T-11 a Tarragona. Inclou les següents treballs:   
 *Estudi de georadar i topografia:
    - Estudi de georadar i topografia per a localització de serveis i disseny de les perforacions més informe a final             d'obra.
 *Perforació Horitzontal Dirigida més subministrament de la canonada de PE ø630  (110 m):
   - Trasllat i emplaçament de maquinaria i material i retirada
   - Execució de la perforació pilot dirigida en tot tipus de terreny, inlcos terreny amb roca i o molt desfavorable.
   - Transport i utilització de l'Equip de Doble Varilla per perforació en roca i en tot tipus de terrny inclós terreny molt       desfavorable i amb cualsevol tipus d'obstacles a tota la longitud de la perforació.
   - Sistema de Navegació F5
   - Operacions d'eixamplament fins al diametre requerit.
   - Eliminació de fangs-detritus procedent de la perforació, amb cub de neteja autoaspirant o contenidor estanc.
    - Adequació i engravat del camí d'accés i de la superfície necessària per ubicar les màquines i els materials
    - Excavació de les cates d'entrada i sortida de la perforació: ajuts de retroexcavadora
    - Reblert i piconatge de fossat d'atac i  fossat de sortida amb mateiral adecuat de l'excavació i inclou el reblert de        formigó en el  perimetre de l'arqueta i el fossat d'atac en cas de que no es pugui compactar amb tot-ú.
    - Transport de màquinaria i retirada en finalitzar els clavaments.
    -  Abastament d'aigua neta per a la perforació
    - Restabliment de la superficie afectada.
    - Senyalització de les obres, vallat i control del trànsit durant la perforació.
 *Instal·lació del tub de servei PE100 AD SDR11 ø500 mm (112 m):
    - Subministrament, manipulació, soldadura a testa i subconductat de material de PE 10 SDR17 de ø630  i PE100  SDR11        de ø500mm
    - Subministrament i instal·laciói soldadura de dues brides per a  PEø500mm PN16 AD a cada extrem
    - Proves de pressió i desinfecció de canonada.
*Servei de camió grua.
    - Servei de camió grua (retirada de terres de l'interior del pou i introducció de canonada d'acer a l'interior del pou i        treballs de subconductat de tub de fosa dúctil.
*Servei de vigilància:
    - Vigilància en obra de maquinària i materials. Nocturn (12h).
    - Vigilància en obra de maquinària i materials. Cap de setmana i festius (24 h).
 </t>
  </si>
  <si>
    <t>Perforació Horitzontal Dirigida de canonada FEø800x8 mm</t>
  </si>
  <si>
    <t>EMAT0024</t>
  </si>
  <si>
    <t>Pa</t>
  </si>
  <si>
    <t>Partida alçada a justificar d'assajos per al reconeixement del terreny en zona del clavament previ al inici de les obres</t>
  </si>
  <si>
    <t xml:space="preserve">Partida alçada a justificar d'assajos per al reconeixement del terreny en zona del clavament </t>
  </si>
  <si>
    <t>EMAT00023</t>
  </si>
  <si>
    <t>Subministrament i col·locació de tub de FD de 200 mm de diàmetre nominal de fosa dúctil conform Norma UNE-EN 545:2011, amb revestiment interior de morter de ciment d'alt forn centrifugat i classe de pressió C, de sis metres de longitud, amb unió mitjançant junta d'elastòmer, model Pam Saint-Gobain Natural o equivalent. Inclosa la junta i elements auxiliars com colzes, brides, cargols, etc.</t>
  </si>
  <si>
    <t>Tub de FD de 200 mm de diàmetre nominal de fosa dúctil conform Norma UNE-EN 545:2011, amb revestimen</t>
  </si>
  <si>
    <t>EMAT00024</t>
  </si>
  <si>
    <t>Subministrament i col·locació de cadascun dels elements que s'indiquen en el plànol del document Connexió nº1, Plànols, ´´Detalls de muntatge´´, per a connexió en carrer A del PP9, a més del petit material com juntes planes, cargols, etc.</t>
  </si>
  <si>
    <t>Connexió nº 1 segons planols</t>
  </si>
  <si>
    <t>EMAT00025</t>
  </si>
  <si>
    <t>Subministrament i col·locació de cadascun dels elements que s'indiquen en el plànol del document Connexió º2, Plànols, ´´Detalls de muntatge´´, per a connexió en Rambla de ponent, a més del petit material com juntes planes, cargols, etc.</t>
  </si>
  <si>
    <t>Connexió nº2 segons planols</t>
  </si>
  <si>
    <t>EMAT00026</t>
  </si>
  <si>
    <t>Subministrament i col·locació de cadascun dels elements que s'indiquen en el plànol del document Connexió nº3, Plànols, ´´Detalls de muntatge´´, per a connexió en carrer del Riu Siurana amb Avinguda Josep maria Recasens, a més del petit material com juntes planes, cargols, etc.</t>
  </si>
  <si>
    <t>Connexió nº3 segons planols</t>
  </si>
  <si>
    <t>EMAT00027</t>
  </si>
  <si>
    <t xml:space="preserve">Subministrament i col·locació de cadascun dels elements que s'indiquen en el plànol del document  Aequeta nº1, Plànols, ´´Detalls de muntatge´´, a l'interior de l'arqueta 1, a més del petit material com juntes planes, cargols, etc., excepte els marcs i les tapes de registre. </t>
  </si>
  <si>
    <t>EMAT00028</t>
  </si>
  <si>
    <t>Subministrament i col·locació de cadascun dels elements que s'indiquen en el plànol del document Arqueta nº2, Plànols, ´´Detalls de muntatge´´, a l'interior de l'arqueta 2, a més del petit material com juntes planes, cargols, etc., excepte els marcs i les tapes de registre.</t>
  </si>
  <si>
    <t>EMAT00029</t>
  </si>
  <si>
    <t xml:space="preserve">Subministrament i col·locació de cadascun dels elements que s'indiquen en el plànol del document  Aequeta nº3, Plànols, ´´Detalls de muntatge´´, a l'interior de l'arqueta 1, a més del petit material com juntes planes, cargols, etc., excepte els marcs i les tapes de registre. </t>
  </si>
  <si>
    <t>EMAT00030</t>
  </si>
  <si>
    <t xml:space="preserve">Subministrament i col·locació de cadascun dels elements que s'indiquen en el plànol del document  Aequeta nº4, Plànols, ´´Detalls de muntatge´´, a l'interior de l'arqueta 1, a més del petit material com juntes planes, cargols, etc., excepte els marcs i les tapes de registre. </t>
  </si>
  <si>
    <t>EMAT00031</t>
  </si>
  <si>
    <t xml:space="preserve">Subministrament i col·locació de cadascun dels elements que s'indiquen en el plànol del document  Aequeta nº5, Plànols, ´´Detalls de muntatge´´, a l'interior de l'arqueta 1, a més del petit material com juntes planes, cargols, etc., excepte els marcs i les tapes de registre. </t>
  </si>
  <si>
    <t>EMAT00032</t>
  </si>
  <si>
    <t xml:space="preserve">Subministrament i col·locació de cadascun dels elements que s'indiquen en el plànol del document  Aequeta nº6, Plànols, ´´Detalls de muntatge´´, a l'interior de l'arqueta 1, a més del petit material com juntes planes, cargols, etc., excepte els marcs i les tapes de registre. </t>
  </si>
  <si>
    <t>EMAT00033</t>
  </si>
  <si>
    <t xml:space="preserve">Subministrament i col·locació de cadascun dels elements que s'indiquen en el plànol del document  Aequeta nº7, Plànols, ´´Detalls de muntatge´´, a l'interior de l'arqueta 1, a més del petit material com juntes planes, cargols, etc., excepte els marcs i les tapes de registre. </t>
  </si>
  <si>
    <t>Instal3lació elements interior arqueta 7</t>
  </si>
  <si>
    <t>EMAT00034</t>
  </si>
  <si>
    <t xml:space="preserve">Subministrament i col·locació de cadascun dels elements que s'indiquen en el plànol del document  Aequeta nº8, Plànols, ´´Detalls de muntatge´´, a l'interior de l'arqueta 1, a més del petit material com juntes planes, cargols, etc., excepte els marcs i les tapes de registre. </t>
  </si>
  <si>
    <t>EMAT00040</t>
  </si>
  <si>
    <t>Junta plana en E.P.D.M. DN-400 PN16</t>
  </si>
  <si>
    <t>EMAT00041</t>
  </si>
  <si>
    <t>Conjunt de Cargol DIN933 + Femella DIN934 + 2 volanderes planes DIN125, M27 x 130 amb acer 8.8 electrozincat.</t>
  </si>
  <si>
    <t>Conjunt de Cargol DIN933 + Femella DIN934 + 2 volanderes planes DIN125, M27 x 130 amb acer 8.8 elect</t>
  </si>
  <si>
    <t>EQN2U001</t>
  </si>
  <si>
    <t>Escala metàl·lica de gat, amb tubs d'acer S275JR, de 25 mm de diàmetre, treballats al taller, plegats 90º pel seus extrems, amb acabat galvanitzat, col·locats encastats en parament paredat amb morter de ciment 1:4, elaborat a l'obra</t>
  </si>
  <si>
    <t>Escala metàl·lica gat,tubs acer,d=25mm,treb.taller,plegat</t>
  </si>
  <si>
    <t>BDDZ51B0</t>
  </si>
  <si>
    <t>Graó per a pou de registre d'acer galvanitzat, de 300x400x300 mm, amb rodó de D= 25 mm</t>
  </si>
  <si>
    <t>F2192C06</t>
  </si>
  <si>
    <t>Demolició de vorada amb rigola de formigó col·locada sobre formigó amb martell trencador muntat sobre retroexcavadora i càrrega amb mitjans mecànics sobre camió o contenidor</t>
  </si>
  <si>
    <t>Demol.vorada+rigola form.sob/form.,martell trenc.i càrrega m.mec.</t>
  </si>
  <si>
    <t>C1105A00</t>
  </si>
  <si>
    <t>Retroexcavadora amb martell trencador</t>
  </si>
  <si>
    <t>C1313330</t>
  </si>
  <si>
    <t>Retroexcavadora sobre pneumàtics de 8 a 10 t</t>
  </si>
  <si>
    <t>F2194JK5</t>
  </si>
  <si>
    <t>Demolició de paviment de panots col·locats sobre formigó, de fins a 20 cm de gruix i fins a 2 m d'amplària amb retroexcavadora amb martell trencador i càrrega sobre camió</t>
  </si>
  <si>
    <t>Demol.paviment panot.sob/form.,g&lt;=20cm,ampl.&lt;=2m,retro.+mart.trencad.+càrrega cam.</t>
  </si>
  <si>
    <t>F2194XB1</t>
  </si>
  <si>
    <t>Demolició de paviment de mescla bituminosa, de fins a 10 cm de gruix i fins a 2 m d'amplària, amb compressor i càrrega sobre camió</t>
  </si>
  <si>
    <t>Demol.paviment mescla bituminosa,g&lt;=10cm,ampl.&lt;=2m,compressor+càrrega cam.</t>
  </si>
  <si>
    <t>C1101200</t>
  </si>
  <si>
    <t>Compressor amb dos martells pneumàtics</t>
  </si>
  <si>
    <t>F219FBA0</t>
  </si>
  <si>
    <t>Tall en paviment de mescla bituminosa de 10 cm de fondària com a mínim, amb màquina tallajunts amb disc de diamant, per a delimitar la zona a demolir</t>
  </si>
  <si>
    <t>Tall paviment mescla bituminosa h&gt;=10cm</t>
  </si>
  <si>
    <t>C170H000</t>
  </si>
  <si>
    <t>Màquina tallajunts amb disc de diamant per a paviment</t>
  </si>
  <si>
    <t>F219UA31</t>
  </si>
  <si>
    <t>Demolició de vorera de paviment de panots i base de formigó, fins a 20 cm de gruix total, amb martell compressor, càrrega manual i mecànica de runes sobre camió, contenidor o dumper</t>
  </si>
  <si>
    <t>Demolició vorera pavim.panots,g&lt;=20cm,martell compres.</t>
  </si>
  <si>
    <t>A012N000</t>
  </si>
  <si>
    <t>Oficial 1a d'obra pública</t>
  </si>
  <si>
    <t>F222142A</t>
  </si>
  <si>
    <t>Excavació de rasa i pou de fins a 2 m de fondària, en terreny compacte (SPT 20-50), realitzada amb retroexcavadora i càrrega mecànica sobre camió</t>
  </si>
  <si>
    <t>Excav.rasa/pou,h&lt;=2m,terreny compact.(SPT 20-50),retro.,+càrr.mec.s/camió</t>
  </si>
  <si>
    <t>F222142B</t>
  </si>
  <si>
    <t>Excavació de rasa i pou de fins a 2 m de fondària, en terreny compacte (SPT 20-50), realitzada amb retroexcavadora i amb les terres deixades a la vora</t>
  </si>
  <si>
    <t>Excav.rasa/pou,h&lt;=2m,terreny compact.(SPT 20-50),retro.,+terres deix.vora</t>
  </si>
  <si>
    <t>F2225432</t>
  </si>
  <si>
    <t>Excav.rasa pres.serv,h&lt;=2m,terreny compact.(SPT 20-50),retro.,+terres deix.vora</t>
  </si>
  <si>
    <t>F2226121</t>
  </si>
  <si>
    <t>Excavació de rasa de fins a 1 m d'amplària i fins a 2 m de fondària, en terreny no classificat, amb retroexcavadora i amb les terres deixades a la vora</t>
  </si>
  <si>
    <t>Excav.rasa,amp:&lt;=1m,fond.=&lt;=2m,terreny n/clasf.,retro.++terres deix.vora</t>
  </si>
  <si>
    <t>F2226123</t>
  </si>
  <si>
    <t>Excavació de rasa de fins a 1 m d'amplària i fins a 2 m de fondària, en terreny no classificat, amb retroexcavadora i càrrega mecànica del material excavat</t>
  </si>
  <si>
    <t>Excav.rasa,amp:&lt;=1m,fond.=&lt;=2m,terreny n/clasf.,retro.+càrrega mec.</t>
  </si>
  <si>
    <t>F2226241</t>
  </si>
  <si>
    <t>Excavació de rasa de fins a 2 m d'amplària i fins a 4 m de fondària, en terreny no classificat, amb pala excavadora i amb les terres deixades a la vora</t>
  </si>
  <si>
    <t>Excav.rasa,amp:&lt;=2m,fond.=&lt;=4m,terreny n/clasf.,pala excav.++terres deix.vora</t>
  </si>
  <si>
    <t>C13124C0</t>
  </si>
  <si>
    <t>Pala excavadora giratoria sobre cadenes de 31 a 40 t</t>
  </si>
  <si>
    <t>F2226243</t>
  </si>
  <si>
    <t>Excavació de rasa de fins a 2 m d'amplària i fins a 4 m de fondària, en terreny no classificat, amb pala excavadora i càrrega mecànica del material excavat</t>
  </si>
  <si>
    <t>Excav.rasa,amp:&lt;=2m,fond.=&lt;=4m,terreny n/clasf.,pala excav.+càrrega mec.</t>
  </si>
  <si>
    <t>F2226261</t>
  </si>
  <si>
    <t>Excavació de rasa de fins a 2 m d'amplària i més de 4 m de fondària, en terreny no classificat, amb retroexcavadora bivalva batilon i amb les terres deixades a la vora</t>
  </si>
  <si>
    <t>Excav.rasa,amp:&lt;=2m,fond.=&gt;4m,terreny n/clasf.,retro bivalva++terres deix.vora</t>
  </si>
  <si>
    <t>C1313332</t>
  </si>
  <si>
    <t>Retroexcavadora sobre pneumàtics de 8 a 10 t, amb bivalva batiló</t>
  </si>
  <si>
    <t>F222K420</t>
  </si>
  <si>
    <t>Excavació de pou aïllat de 2 a 4 m de fondària, en terreny compacte, amb mitjans mecànics</t>
  </si>
  <si>
    <t>Excav.pou aïllat h2-4m,terreny compact.,mitjans mecànics</t>
  </si>
  <si>
    <t>F226120F</t>
  </si>
  <si>
    <t>Terraplenada i piconatge per a caixa de paviment amb material tolerable de la pròpia excavació, en tongades de fins a 25 cm, amb una compactació del 95 % del PM</t>
  </si>
  <si>
    <t>Terraplenada/picon.caixa pav.mat.toler.excav.g&lt;25cm,95%PM</t>
  </si>
  <si>
    <t>C1311440</t>
  </si>
  <si>
    <t>Pala carregadora sobre pneumàtics de 15 a 20 t</t>
  </si>
  <si>
    <t>C13350C0</t>
  </si>
  <si>
    <t>Corró vibratori autopropulsat, de 12 a 14 t</t>
  </si>
  <si>
    <t>F226170F</t>
  </si>
  <si>
    <t>Terraplenada i piconatge per a caixa de paviment amb material adequat de la pròpia excavació, en tongades de fins a 25 cm, amb una compactació del 95 % del PM</t>
  </si>
  <si>
    <t>Terraplenada/picon.caixa pav.mat.adeq.excav.g&lt;25cm,95%PM</t>
  </si>
  <si>
    <t>F226470F</t>
  </si>
  <si>
    <t>Terraplenada i piconatge per a coronació de terraplè amb material adequat de la pròpia excavació, en tongades de fins a 25 cm, amb una compactació del 95 % del PM</t>
  </si>
  <si>
    <t>Terrap/pic.p/coron.terrap.mat.adeq.excav.g&lt;25cm,95%PM</t>
  </si>
  <si>
    <t>F227A00F</t>
  </si>
  <si>
    <t>Repàs i piconatge de sòl de rasa de més de 0,6 i menys d'1,5 m d'amplària, amb compactació del 95% PM</t>
  </si>
  <si>
    <t>Repàs+picon.sòl rasa,ampl.=0,6-1,5m,95%PM</t>
  </si>
  <si>
    <t>C133A030</t>
  </si>
  <si>
    <t>Compactador duplex manual de 700 kg</t>
  </si>
  <si>
    <t>F227L00F</t>
  </si>
  <si>
    <t>Repàs i piconatge de sòl de rasa d'amplària més gran de 2 m, amb compactació del 95% PM</t>
  </si>
  <si>
    <t>Repàs+picon.sòl rasa,ampl.&gt;2m,95%PM</t>
  </si>
  <si>
    <t>F228A60F</t>
  </si>
  <si>
    <t>Rebliment i piconatge de rasa d'amplària més de 0,6 i fins a 1,5 m, amb material adequat de la pròpia excavació, en tongades de gruix de fins a 25 cm, utilitzant picó vibrant, amb compactació del 95% PM</t>
  </si>
  <si>
    <t>Rebliment+picon.rasa,ampl.0,6-1,5m,mat.adeq.excav. ,g&lt;25cm,picó vibrant,95%PM</t>
  </si>
  <si>
    <t>F228AR00</t>
  </si>
  <si>
    <t>Rebliment i piconatge de rasa d'amplària més de 0,6 i fins a 1,5 m, amb sauló garbellat, en tongades de gruix de més de 25 i fins a 50 cm, utilitzant picó vibrant</t>
  </si>
  <si>
    <t>Rebliment+picon.rasa,ampl.0,6-1,5m,sauló garb. ,g=25-50cm,picó vibrant</t>
  </si>
  <si>
    <t>B0322000</t>
  </si>
  <si>
    <t>Sauló garbellat</t>
  </si>
  <si>
    <t>F2318701</t>
  </si>
  <si>
    <t>Apuntalament i estrebada de rases i pous, de més de 3 i fins a 4 m d'amplària, amb fusta, per a una protecció del 40%</t>
  </si>
  <si>
    <t>Apuntalament+estreb.rasa/pou,a=3-4m,fusta,40% prot.</t>
  </si>
  <si>
    <t>B0D61170</t>
  </si>
  <si>
    <t>Puntal rodó de fusta de 7 a 9 cm de diàmetre i de 2 a 2.5 m d'alçària, per a 30 usos</t>
  </si>
  <si>
    <t>F2318705</t>
  </si>
  <si>
    <t>Apuntalament i estrebada de rases i pous, per a profunditats superiors a 1,5 m, amb puntals metàl·lics i fusta, per a una protecció del 40%</t>
  </si>
  <si>
    <t>Apuntalament+estreb.rasa/pou,H&gt;1,5 m,puntal,40% prot.</t>
  </si>
  <si>
    <t>F2422033</t>
  </si>
  <si>
    <t>Càrrega amb mitjans mecànics i transport de terres per a reutilitzar en obra, amb camió de 7 t, amb un recorregut de fins a 2 km</t>
  </si>
  <si>
    <t>Càrrega mec.+transp.terres,reutilitz.obra,camió 7t,rec.&lt;=2km</t>
  </si>
  <si>
    <t>C1501700</t>
  </si>
  <si>
    <t>Camió per a transport de 7 t</t>
  </si>
  <si>
    <t>F2R4506A</t>
  </si>
  <si>
    <t>Càrrega amb mitjans mecànics i transport de terres a instal·lació autoritzada de gestió de residus, amb camió de 12 t, amb un recorregut de més de 15 i fins a 20 km</t>
  </si>
  <si>
    <t>Càrrega mec.+transp.terres,instal.gestió residus,camió 12t,rec.15-20km</t>
  </si>
  <si>
    <t>C1501800</t>
  </si>
  <si>
    <t>Camió per a transport de 12 t</t>
  </si>
  <si>
    <t>F2R6426A</t>
  </si>
  <si>
    <t>Càrr.mec. residus inerts o no especials instal.gestió residus,camió transp.,12t,rec.15-20km</t>
  </si>
  <si>
    <t>F2RA71H0</t>
  </si>
  <si>
    <t>Deposició controlada a dipòsit autoritzat de residus de formigó inerts amb una densitat 1.45 t/m3, procedents de construcció o demolició, amb codi 170101 segons la Llista Europea de Residus (ORDEN MAM/304/2002)</t>
  </si>
  <si>
    <t>Deposició controlada dipòsit autoritzat,residus form. inerts,1.45t/m3,LER 170101</t>
  </si>
  <si>
    <t>B2RA71H0</t>
  </si>
  <si>
    <t>F2RA7LP0</t>
  </si>
  <si>
    <t>Deposició controlada a dipòsit autoritzat de residus de terra inerts amb una densitat 1.6 t/m3, procedents d'excavació, amb codi 170504 segons la Llista Europea de Residus (ORDEN MAM/304/2002)</t>
  </si>
  <si>
    <t>Deposició controlada dipòsit autoritzat,residus terra inerts,1.6t/m3,LER 170504</t>
  </si>
  <si>
    <t>B2RA7LP0</t>
  </si>
  <si>
    <t>F2RA9TD0</t>
  </si>
  <si>
    <t>Deposició controlada a planta de compostage de residus de troncs i soques no perillosos amb una densitat 0.9 t/m3, procedents de poda o sega, amb codi 200201 segons la Llista Europea de Residus (ORDEN MAM/304/2002)</t>
  </si>
  <si>
    <t>Deposició controlada planta compost.,residus troncs i soques no perillosos,0.9t/m3,LER 200201</t>
  </si>
  <si>
    <t>B2RA9TD0</t>
  </si>
  <si>
    <t>F31521H1</t>
  </si>
  <si>
    <t>Formigó per a rases i pous de fonaments, HM-20/B/20/I, de consistència tova i grandària màxima del granulat 20 mm, abocat des de camió</t>
  </si>
  <si>
    <t>Formigó rasa/pou fonament,HM-20/B/20/I,camió</t>
  </si>
  <si>
    <t>B064300B</t>
  </si>
  <si>
    <t>Formigó HM-20/B/20/I de consistència tova, grandària màxima del granulat 20 mm, amb &gt;= 200 kg/m3 de ciment, apte per a classe d'exposició I</t>
  </si>
  <si>
    <t>F931201J</t>
  </si>
  <si>
    <t>Base tot-u art.,estesa+picon.98%PM</t>
  </si>
  <si>
    <t>C1331100</t>
  </si>
  <si>
    <t>Motoanivelladora petita</t>
  </si>
  <si>
    <t>C1502E00</t>
  </si>
  <si>
    <t>Camió cisterna de 8 m3</t>
  </si>
  <si>
    <t>B0372000</t>
  </si>
  <si>
    <t>Tot-u artificial</t>
  </si>
  <si>
    <t>F965A7DD</t>
  </si>
  <si>
    <t>Vorada recta de formigó, doble capa, amb secció normalitzada de calçada C5 de 25x15 cm segons UNE 127340, de classe climàtica B, classe resistent a l'abrasió H i classe resistent a flexió T (R-5 MPa) segons UNE-EN 1340, col·locada sobre base de formigó no estructural de 15 N/mm2 de resistència mínima a compressió i de 25 a 30 cm d'alçària, i rejuntada amb morter</t>
  </si>
  <si>
    <t>Vorada recta, DC, C5 (25x15cm), B, H, T(R-5MPa),form.no est. h=25-30cm,rejunt.morter</t>
  </si>
  <si>
    <t>B965A7D0</t>
  </si>
  <si>
    <t>Vorada recta de formigó, doble capa, amb secció normalitzada de calçada C5 de 25x15 cm segons UNE 127340, de classe climàtica B, classe resistent a l'abrasió H i classe resistent a flexió T (R-5 MPa) segons UNE-EN 1340</t>
  </si>
  <si>
    <t>B06NN14C</t>
  </si>
  <si>
    <t>Formigó d'ús no estructural de resistència a compressió15 N/mm2, consistència plàstica i grandària màxima del granulat 40 mm, HNE-15/P/40</t>
  </si>
  <si>
    <t>B0710250</t>
  </si>
  <si>
    <t>Morter per a ram de paleta, classe M 5 (5 N/mm2), a granel, de designació (G) segons norma UNE-EN 998-2</t>
  </si>
  <si>
    <t>F97548EA</t>
  </si>
  <si>
    <t>Rigola de 20 cm d'amplària de peces de formigó, de 50x20 cm i 8 cm de gruix mitjà, col·locades amb morter</t>
  </si>
  <si>
    <t>Rigola ampl.=20cm,peces form.,50x20cm,g=8cm,col.mort.</t>
  </si>
  <si>
    <t>B97528E1</t>
  </si>
  <si>
    <t>Peça de formigó de 50x20 cm i 8 cm de gruix mitjà, per a rigoles</t>
  </si>
  <si>
    <t>B0710150</t>
  </si>
  <si>
    <t>Morter per a ram de paleta, classe M 5 (5 N/mm2), en sacs, de designació (G) segons norma UNE-EN 998-2</t>
  </si>
  <si>
    <t>F9E1130N</t>
  </si>
  <si>
    <t>Paviment de panot per a vorera gris de 20x20x2.5 cm, classe 1a, preu mitjà, col·locat a truc de maceta amb morter mixt 1:0,5:4 i beurada de ciment pòrtland</t>
  </si>
  <si>
    <t>Paviment panot vorera gris,20x20x2.5cm,preu mitjà,col.truc macet.mort.1:0,5:4</t>
  </si>
  <si>
    <t>B9E11300</t>
  </si>
  <si>
    <t>Panot gris de 20x20x2.5 cm, classe 1a, preu mitjà</t>
  </si>
  <si>
    <t>F9H11752</t>
  </si>
  <si>
    <t>Paviment mesc.bit.AC 16 surf B 50/70S,granul.calcari est-compact.</t>
  </si>
  <si>
    <t>C1709B00</t>
  </si>
  <si>
    <t>Estenedora per a paviments de mescla bituminosa</t>
  </si>
  <si>
    <t>C170D0A0</t>
  </si>
  <si>
    <t>Corró vibratori per a formigons i betums autopropulsat pneumàtic</t>
  </si>
  <si>
    <t>B9H11752</t>
  </si>
  <si>
    <t>Mescla bituminosa contínua en calent tipus AC 16 surf B 50/70 S, amb betum asfàltic de penetració, de granulometria semidensa per a capa de trànsit i granulat calcari</t>
  </si>
  <si>
    <t>F9H11A51</t>
  </si>
  <si>
    <t>Paviment mesc.bit.AC 22 bin B 50/70D,granul.granític est-compact.</t>
  </si>
  <si>
    <t>B9H11A51</t>
  </si>
  <si>
    <t>Mescla bituminosa contínua en calent tipus AC 22 bin B 50/70 D, amb betum asfàltic de penetració, de granulometria densa per a capa intermèdia i granulat granític</t>
  </si>
  <si>
    <t>F9J12P40</t>
  </si>
  <si>
    <t>Reg d'imprimació amb emulsió bituminosa catiònica tipus C60BF4 IMP, amb dotació 1 kg/m2</t>
  </si>
  <si>
    <t>Reg imprim.,emul.bitum.catiònica C60BF4 IMP, 1kg/m2</t>
  </si>
  <si>
    <t>C1702D00</t>
  </si>
  <si>
    <t>Camió cisterna per a reg asfàltic</t>
  </si>
  <si>
    <t>B0552470</t>
  </si>
  <si>
    <t>Emulsió bituminosa catiònica amb un 60% de betum asfàltic, per a reg d'imprimació tipus C60BF4 IMP amb un contingut de fluidificant &gt;3%, segons UNE-EN 13808</t>
  </si>
  <si>
    <t>F9J13J40</t>
  </si>
  <si>
    <t>Reg adher.,emul.bitum.catiònica C60B3/B2 ADH, 1kg/m2</t>
  </si>
  <si>
    <t>C170E000</t>
  </si>
  <si>
    <t>Escombradora autopropulsada</t>
  </si>
  <si>
    <t>B0552100</t>
  </si>
  <si>
    <t>Emulsió bituminosa catiònica amb un 60% de betum asfàltic, per a reg d'adherència tipus C60B3/B2 ADH, segons UNE-EN 13808</t>
  </si>
  <si>
    <t>FF32T785</t>
  </si>
  <si>
    <t>Tub de fosa dúctil de 400 mm de diàmetre nominal interior, segons la norma ISO 2531, unió de campana amb anella elastomèrica d'estanquitat per a aigua, amb grau de dificultat mitjà i col·locat al fons de la rasa</t>
  </si>
  <si>
    <t>Tub fosa dúctil,DN=400mm,unió campana p/aigua,dific.mitjà,col.fons rasa</t>
  </si>
  <si>
    <t>BF32T780</t>
  </si>
  <si>
    <t>Tub de fosa dúctil DN-400 segons UNE-EN 545:2011, classe de pressió C30 amb junta elàstica tipus Saint-Gobain PAM Natural o equivalent. Longitud útil = 6 m. Unió amb junta en elastòmer EPDM segons UNE EN 681-1:1996. Desviació angular mínima de 4º. Revestiment interior del tub amb morter de ciment segons UNE EN 197-1:2000, amb marcat CE. Revestiment exterior amb una primera capa d'aliatge de Zinc-Alumini 85% - 15% enriquida amb Coure, a partir d'un fil únic d'aliatge, depositant com a mínim de 400 gr./m2, i una segona capa de pintura d'emulsió en fase aquosa tipus acrílica de gruix mitjà no inferior de 80 micres en color blau. Segons plec de prescripcions tècniques d'abastament d'Ematsa.</t>
  </si>
  <si>
    <t>BFW32U78</t>
  </si>
  <si>
    <t>Accessori per a tub de fosa dúctil, de 400 mm de diàmetre nominal interior, segons la norma ISO 2531, per a unió de campana amb anella elastomèrica d'estanquitat per a aigua</t>
  </si>
  <si>
    <t>BFY32U78</t>
  </si>
  <si>
    <t>Part proporcional d'elements de muntatge per a tub de fosa dúctil, de 400 mm de diàmetre nominal interior, segons la norma ISO 2531, unió de campana amb anella elastomèrica d'estanquitat per a aigua</t>
  </si>
  <si>
    <t>FF32T795</t>
  </si>
  <si>
    <t>Tub de fosa dúctil de 400 mm de diàmetre nominal interior, segons la norma ISO 2531, unió de campana amb anella elastomèrica per a aigua i contrabrida d'estanquitat, amb grau de dificultat mitjà i col·locat al fons de la rasa</t>
  </si>
  <si>
    <t>Tub fosa dúctil,DN=400mm,unió campana p/aigua,contrabrida,dific.mitjà,col.fons rasa</t>
  </si>
  <si>
    <t>BFY32U79</t>
  </si>
  <si>
    <t>Part proporcional d'elements de muntatge per a tub de fosa dúctil, de 400 mm de diàmetre nominal interior, segons la norma ISO 2531, unió de campana amb anella elastomèrica per a aigua i contrabrida d'estanquitat</t>
  </si>
  <si>
    <t>BFW32U79</t>
  </si>
  <si>
    <t>Accessori per a tub de fosa dúctil, de 400 mm de diàmetre nominal interior, segons la norma ISO 2531, per a unió de campana amb anella elastomèrica per a aigua i contrabrida d'estanquitat</t>
  </si>
  <si>
    <t>BF32T790</t>
  </si>
  <si>
    <t>Tub de fosa dúctil de 400 mm de diàmetre nominal, segons la norma ISO 2531, per a unió de campana amb anella elastomèrica per a aigua i contrabrida d'estanquitat</t>
  </si>
  <si>
    <t>FFZA1AD0</t>
  </si>
  <si>
    <t>Dau d'ancoratge de formigó HA-25/P/20/I, per a peces de reducció en conduccions de diàmetre entre 250 i 400 mm, inclosa la col·locació d'armadures i el vibratge del formigó</t>
  </si>
  <si>
    <t>Dau ancoratge peces reducció cond.D=250-400mm</t>
  </si>
  <si>
    <t>A0121000</t>
  </si>
  <si>
    <t>Oficial 1a</t>
  </si>
  <si>
    <t>B065910C</t>
  </si>
  <si>
    <t>Formigó HA-25/P/20/I de consistència plàstica, grandària màxima del granulat 20 mm, amb &gt;= 250 kg/m3 de ciment, apte per a classe d'exposició I</t>
  </si>
  <si>
    <t>FFZA1AG0</t>
  </si>
  <si>
    <t>Dau d'ancoratge de formigó HA-25/P/20/I, per a peces de reducció en conduccions de diàmetre entre 450 i 500 mm, inclosa la col·locació d'armadures i el vibratge del formigó</t>
  </si>
  <si>
    <t>Dau ancoratge peces reducció cond.D=450-500mm</t>
  </si>
  <si>
    <t>FFZA2A90</t>
  </si>
  <si>
    <t>Dau d'ancoratge de formigó HA-25/P/20/I, per a colzes de 45 o 90º en conduccions de diàmetre entre 60 i 225 mm, inclosa la col·locació d'armadures i el vibratge del formigó</t>
  </si>
  <si>
    <t>Dau ancoratge colzes 45-90º cond.D=60-225mm</t>
  </si>
  <si>
    <t>FFZA2AD0</t>
  </si>
  <si>
    <t>Dau d'ancoratge de formigó HA-25/P/20/I, per a colzes de 45 o 90º en conduccions de diàmetre entre 250 i 400 mm, inclosa la col·locació d'armadures i el vibratge del formigó</t>
  </si>
  <si>
    <t>Dau ancoratge colzes 45-90º cond.D=250-400mm</t>
  </si>
  <si>
    <t>FFZA3A60</t>
  </si>
  <si>
    <t>Dau d'ancoratge de formigó HA-25/P/20/I, per a peces en T en conduccions de diàmetre entre 150 i 160 mm, inclosa la col·locació d'armadures i el vibratge del formigó</t>
  </si>
  <si>
    <t>Dau ancoratge peces T cond.D=150-160mm</t>
  </si>
  <si>
    <t>FFZA3AC0</t>
  </si>
  <si>
    <t>Dau d'ancoratge de formigó HA-25/P/20/I, per a peces en T en conduccions de diàmetre entre 350 i 355 mm, inclosa la col·locació d'armadures i el vibratge del formigó</t>
  </si>
  <si>
    <t>Dau ancoratge peces T cond.D=350-355mm</t>
  </si>
  <si>
    <t>FFZA3AE0</t>
  </si>
  <si>
    <t>Dau d'ancoratge de formigó HA-25/P/20/I, per a peces en T en conduccions de diàmetre 400 mm, inclosa la col·locació d'armadures i el vibratge del formigó</t>
  </si>
  <si>
    <t>Dau ancoratge peces T cond.D=400mm</t>
  </si>
  <si>
    <t>FFZA4A60</t>
  </si>
  <si>
    <t>Dau d'ancoratge de formigó HA-25/P/20/I, per a clau de pas en conduccions de diàmetre entre 150 i 160 mm, inclosa la col·locació d'armadures i el vibratge del formigó</t>
  </si>
  <si>
    <t>Dau ancoratge clau pas cond.D=150-160mm</t>
  </si>
  <si>
    <t>FFZA4AE0</t>
  </si>
  <si>
    <t>Dau d'ancoratge de formigó HA-25/P/20/I, per a clau de pas en conduccions de diàmetre 400 mm, inclosa la col·locació d'armadures i el vibratge del formigó</t>
  </si>
  <si>
    <t>Dau ancoratge clau pas cond.D=400mm</t>
  </si>
  <si>
    <t>FFZA5A60</t>
  </si>
  <si>
    <t>Dau d'ancoratge de formigó HA-25/P/20/I, per a vàlvula reductora de pressió en conduccions de diàmetre entre 150 i 160 mm, inclosa la col·locació d'armadures i el vibratge del formigó</t>
  </si>
  <si>
    <t>Dau ancoratge vàlv.reduct.pressió cond.D=150-160mm</t>
  </si>
  <si>
    <t>FFZA5AE0</t>
  </si>
  <si>
    <t>Dau d'ancoratge de formigó HA-25/P/20/I, per a vàlvula reductora de pressió en conduccions de diàmetre 400 mm, inclosa la col·locació d'armadures i el vibratge del formigó</t>
  </si>
  <si>
    <t>Dau ancoratge vàlv.reduct.pressió cond.D=400mm</t>
  </si>
  <si>
    <t>FR113584</t>
  </si>
  <si>
    <t>Desbrossada de franges de terreny de fins a 5 m d'amplària, amb una alçària de brossa de més d'1 m i amb menys de 40 obstacles per km, mitjançant tractor de 73.5 kW (100 CV) de potència amb braç desbrossador, amb un mínim de dues passades de màquina, sense recollir la brossa</t>
  </si>
  <si>
    <t>Desbrossada franges ampl.&lt;=5m,brossa h&gt;1m,&lt;40 obst./km,tractor 100CV</t>
  </si>
  <si>
    <t>CR11B700</t>
  </si>
  <si>
    <t>Tractor de 73.5 kW (100 CV) de potència, amb braç desbrossador</t>
  </si>
  <si>
    <t>G2225432</t>
  </si>
  <si>
    <t>G45C1AH4</t>
  </si>
  <si>
    <t>Formigó per a lloses, HA-30/B/20/IIIa, de consistència tova i grandària màxima del granulat 20 mm, abocat amb bomba</t>
  </si>
  <si>
    <t>Formigó p/llosa, HA-30/B/20/IIIa,abocat bomba</t>
  </si>
  <si>
    <t>B065EH0B</t>
  </si>
  <si>
    <t>Formigó HA-30/B/20/IIIa de consistència tova, grandària màxima del granulat 20 mm, amb &gt;= 300 kg/m3 de ciment, apte per a classe d'exposició IIIa</t>
  </si>
  <si>
    <t>G4B13100</t>
  </si>
  <si>
    <t>Armadura per a pilars AP500 S en barres de diàmetre com a màxim 16 mm, d'acer en barres corrugades B500S de límit elàstic &gt;= 500 N/mm2</t>
  </si>
  <si>
    <t>Arm.pilars AP500S barres corrug.,D &lt;=16mm</t>
  </si>
  <si>
    <t>G4D11103</t>
  </si>
  <si>
    <t>Muntatge i desmuntatge d'encofrat amb plafons metàl·lics per a pilars de secció rectangular, per a revestir, d'alçària fins a 3 m</t>
  </si>
  <si>
    <t>Muntatge+desmunt.encofrat plafons,pilar rect.,p/revestir,h&lt;=3m</t>
  </si>
  <si>
    <t>B0DZP200</t>
  </si>
  <si>
    <t>Part proporcional d'elements auxiliars per a plafons metàl·lics, de 50x50 cm</t>
  </si>
  <si>
    <t>B0D81280</t>
  </si>
  <si>
    <t>Plafó metàl·lic de 50x50 cm per a 50 usos</t>
  </si>
  <si>
    <t>G4D11105</t>
  </si>
  <si>
    <t>Muntatge i desmuntatge d'encofrat amb plafons metàl·lics per a pilars de secció rectangular, per a revestir, d'alçària fins a 5 m</t>
  </si>
  <si>
    <t>Muntatge+desmunt.encofrat plafons,pilar rect.,p/revestir,h&lt;=5m</t>
  </si>
  <si>
    <t>G4DC1D02</t>
  </si>
  <si>
    <t>Muntatge i desmuntatge d'encofrat per a lloses, per a una alçària de com a màxim 3 m, amb tauler de fusta de pi per a deixar el formigó vist</t>
  </si>
  <si>
    <t>Muntatge+desmunt.encofrat p/llosa,h&lt;=3m,tauler form.vist</t>
  </si>
  <si>
    <t>GBA24511</t>
  </si>
  <si>
    <t>Pintat sobre paviment de marca vial transversal contínua per a ús permanent i retrorreflectant en sec, amb humitat i amb pluja, tipus P-RR, de 40 cm d'amplària, amb pintura acrílica de color blanc i microesferes de vidre, aplicada amb màquina d'accionament manual</t>
  </si>
  <si>
    <t>Marca vial transv.contínua P-RR, 40cm, pint.acrílica, màq.manual</t>
  </si>
  <si>
    <t>C1B02B00</t>
  </si>
  <si>
    <t>Màquina per a pintar bandes de vial, d'accionament manual</t>
  </si>
  <si>
    <t>BBA1M200</t>
  </si>
  <si>
    <t>Microesferes de vidre per a marques vials retrorreflectants en sec, amb humitat i amb pluja</t>
  </si>
  <si>
    <t>BBA11100</t>
  </si>
  <si>
    <t>Pintura acrílica de color blanc, per a marques vials</t>
  </si>
  <si>
    <t>GBA25511</t>
  </si>
  <si>
    <t>Pintat sobre paviment de marca vial transversal discontínua per a ús permanent i retrorreflectant en sec, amb humitat i amb pluja, tipus P-RR, de 40 cm d'amplària i 0,8/0,4 de relació pintat/no pintat, amb pintura acrílica de color blanc i microesferes de vidre, aplicada amb màquina d'accionament manual</t>
  </si>
  <si>
    <t>Marca vial transv.discontínua P-RR, 40cm, 0,8/0,4, pint.acrílica, màq.manual</t>
  </si>
  <si>
    <t>GBA31511</t>
  </si>
  <si>
    <t>Pintat sobre paviment de marca vial superficial per a ús permanent i retrorreflectant en sec, amb humitat i amb pluja, tipus P-RR, amb pintura acrílica de color blanc i microesferes de vidre, aplicada amb màquina d'accionament manual</t>
  </si>
  <si>
    <t>Marca vial superficial P-RR, pint.acrílica, màq.manual</t>
  </si>
  <si>
    <t>IMPRE0001</t>
  </si>
  <si>
    <t>Partida alçada a justificar d'imprevistos</t>
  </si>
  <si>
    <t>MF310080</t>
  </si>
  <si>
    <t>Subministrament i col·locació de tub de fosa dúctil DN-80 segons UNE-EN 545:2011, classe de pressió C40 amb junta elàstica. Longitud útil = 6 m.  Revestiment interior amb morter de ciment segons UNE EN 197-1:2000, amb marcat CE. Revestiment exterior amb una capa de zinc-alumini 85-15 enriquida amb coure, amb una quantitat mínima de 400 g/m2, i una capa de protecció acrílica de gruix mitjà de 80 micres en color blau. Unió amb junta en elastòmer EPDM segons UNE EN 681-1:1996, amb una desviació màxima de 5º.</t>
  </si>
  <si>
    <t xml:space="preserve">Tub fosa dúctil DN-80, classe pressió C40, amb junta elàstica </t>
  </si>
  <si>
    <t>AEMAT202</t>
  </si>
  <si>
    <t>Oficial 2ª</t>
  </si>
  <si>
    <t>AEMAT201</t>
  </si>
  <si>
    <t>Oficial 1ª</t>
  </si>
  <si>
    <t>C1503000</t>
  </si>
  <si>
    <t>BF310150</t>
  </si>
  <si>
    <t>Tub de fosa dúctil DN-150 segons UNE-EN 545, classe de pressió C40, amb junta elàstica inclosa. Revestiment interior amb morter de ciment. Revestiment exterior amb una capa de zinc-alumini 85-15 enriquida amb coure, amb una quantitat mínima de 400 g/m2, i una capa de protecció acrílica de gruix mitjà de 80 micres en color blau. Anell elastòmer alimentari en EPDM. 
El tub complirà les indicacions del Reial Decret 140/2003.</t>
  </si>
  <si>
    <t>MF310200</t>
  </si>
  <si>
    <t>Subministrament i col·locació de tub de fosa dúctil DN-200 segons UNE-EN 545:2011, classe de pressió C40 amb junta elàstica. Longitud útil = 6 m.  Revestiment interior amb morter de ciment segons UNE EN 197-1:2000, amb marcat CE. Revestiment exterior amb una capa de zinc-alumini 85-15 enriquida amb coure, amb una quantitat mínima de 400 g/m2, i una capa de protecció acrílica de gruix mitjà de 80 micres en color blau. Unió amb junta en elastòmer EPDM segons UNE EN 681-1:1996, amb una desviació màxima de 4º.</t>
  </si>
  <si>
    <t xml:space="preserve">Tub fosa dúctil DN-200, classe pressió C40, amb junta elàstica </t>
  </si>
  <si>
    <t>BF310200</t>
  </si>
  <si>
    <t>Tub de fosa dúctil DN-200 segons UNE-EN 545, classe de pressió C40, amb junta elàstica inclosa. Revestiment interior amb morter de ciment. Revestiment exterior amb una capa de zinc-alumini 85-15 enriquida amb coure, amb una quantitat mínima de 400 g/m2, i una capa de protecció acrílica de gruix mitjà de 80 micres en color blau. Anell elastòmer alimentari en EPDM. 
El tub complirà les indicacions del Reial Decret 140/2003.</t>
  </si>
  <si>
    <t>MF310300</t>
  </si>
  <si>
    <t>Subministrament i col·locació de tub de fosa dúctil DN-300 segons UNE-EN 545:2011, classe de pressió C40 amb junta elàstica. Longitud útil = 6 m.  Revestiment interior amb morter de ciment segons UNE EN 197-1:2000, amb marcat CE. Revestiment exterior amb una capa de zinc-alumini 85-15 enriquida amb coure, amb una quantitat mínima de 400 g/m2, i una capa de protecció acrílica de gruix mitjà de 80 micres en color blau. Unió amb junta en elastòmer EPDM segons UNE EN 681-1:1996, amb una desviació màxima de 4º.</t>
  </si>
  <si>
    <t xml:space="preserve">Tub fosa dúctil DN-300, classe pressió C40, amb junta elàstica </t>
  </si>
  <si>
    <t>BF310300</t>
  </si>
  <si>
    <t>Tub de fosa dúctil DN-300 segons UNE-EN 545, classe de pressió C40, amb junta elàstica inclosa. Revestiment interior amb morter de ciment. Revestiment exterior amb una capa de zinc-alumini 85-15 enriquida amb coure, amb una quantitat mínima de 400 g/m2, i una capa de protecció acrílica de gruix mitjà de 80 micres en color blau. Anell elastòmer alimentari en EPDM. 
El tub complirà les indicacions del Reial Decret 140/2003.</t>
  </si>
  <si>
    <t>MF33B415</t>
  </si>
  <si>
    <t>Colze 45º DN-150 embridat. Cos en fosa dúctil segons EN 545, marca AVK o equivalent. Revestiment int</t>
  </si>
  <si>
    <t>BF3BB415</t>
  </si>
  <si>
    <t>Subministrament de colze de 45º embridat DN-150. Cos en fosa dúctil segons UNE-EN 545, marca AVK o equivalent.  Revestiment interior y exterior d'epoxi en color blau, gruix mitjà 250 µm, gruix mínim no inferior a 200 µm., segons  la norma EN 14901. Brides orientables segons EN 1092-2, PN16.</t>
  </si>
  <si>
    <t>MF33B908</t>
  </si>
  <si>
    <t>Subministrament i muntatge de colze de 90º embridat DN-80. Cos en fosa dúctil segons UNE-EN 545, PN16, marca AVK o equivalent. Revestiment interior y exterior d'epoxi en color blau, gruix mitjà 250 µm, gruix mínim no inferior a 200 µm., segons  la norma EN:14901. Brides orientables segons EN:1092-2.</t>
  </si>
  <si>
    <t>Colze 90º DN-80 embridat. Cos en fosa dúctil segons UNE-EN 545, ma</t>
  </si>
  <si>
    <t>BF3BB908</t>
  </si>
  <si>
    <t>Subministrament de colze de 90º embridat DN-100. Cos en fosa dúctil segons UNE-EN 545, PN16, marca AVK o equivalent. Revestiment interior y exterior d'epoxi en color blau, gruix mitjà 250 µm, gruix mínim no inferior a 200 µm., segons  la norma EN 14901. Brides orientables segons EN:1092-2.</t>
  </si>
  <si>
    <t>BFZRM167</t>
  </si>
  <si>
    <t>Conjunt de Cargol M16 x 70 DIN933 +  1 Femella M16 segons DIN934 +  2 volanderes planes M16 segons DIN125, en acer 8.8 electrozincat</t>
  </si>
  <si>
    <t>MF33B91P</t>
  </si>
  <si>
    <t>Subministrament, muntatge i instal·lació de colze 90º embridat DN-100 amb pota. Cos en fosa dúctil segons EN 545, marca AVK o equivalent. Revestiment intern i extern amb resina epoxi segons DIN 30677-2 i GSK. Brides orientables segons EN 1092-2 PN16.
La partida inclou la meitat dels cargols necessaris per brida.</t>
  </si>
  <si>
    <t>Colze 90º DN-100 embridat amb pota, cos en fosa dúctil UNE-EN 545:2011, marca AVK o equivalent</t>
  </si>
  <si>
    <t>BF3BB91P</t>
  </si>
  <si>
    <t>Subministrament de colze 90º embridat DN-100 amb pota. Cos en fosa dúctil segons EN 545, marca AVK o equivalent. Revestiment intern i extern amb resina epoxi segons DIN 30677-2 i GSK. Brides orientables segons EN 1092-2 PN16.</t>
  </si>
  <si>
    <t>MF33M115</t>
  </si>
  <si>
    <t>Subministrament i muntatge de colze 11º 15' amb junta mecànica DN-150. Cos en fosa dúctil segons UNE-EN 545:2011 i PN16, marca AVK o equivalent. Revestiment intern i extern amb resina epoxi en color blau segons DIN 30677-2 i GSK, gruix mitjà 250 µm, gruix mínim no inferior a 200 µm, segons  la norma EN 14901. Unió mecànica amb contrabrida i bulons en fosa dúctil i anell en EPDM segons norma UNE-EN 681-1:1996. Juntes incloses.</t>
  </si>
  <si>
    <t>Colze 11º 15' DN-150 junta mecànica, cos en fosa dúctil segons EN 545, marca AVK o equivalent. Reves</t>
  </si>
  <si>
    <t>BF3BM115</t>
  </si>
  <si>
    <t>Subministrament de colze 11º 15' amb junta mecànica DN-150 i PN16. Cos en fosa dúctil segons UNE-EN 545:2011 i PN16, marca AVK o equivalent. Revestiment intern i extern amb resina epoxi en color blau segons DIN 30677-2 i GSK, gruix mitjà 250 µm, gruix mínim no inferior a 200 µm, segons  la norma EN 14901. Unió mecànica amb contrabrida i bulons en fosa dúctil i anell en EPDM segons norma UNE-EN 681-1:1996. Juntes incloses.</t>
  </si>
  <si>
    <t>MF33M130</t>
  </si>
  <si>
    <t>Subministrament i muntatge de colze 11º 15' amb junta mecànica DN-300. Cos en fosa dúctil segons UNE-EN 545:2011 i PN16, marca AVK o equivalent. Revestiment intern i extern amb resina epoxi en color blau segons DIN 30677-2 i GSK, gruix mitjà 250 µm, gruix mínim no inferior a 200 µm, segons  la norma EN 14901. Unió mecànica amb contrabrida i bulons en fosa dúctil i anell en EPDM segons norma UNE-EN 681-1:1996. Juntes incloses.</t>
  </si>
  <si>
    <t>Colze 11º 15' DN-300 junta mecànica, cos en fosa dúctil segons EN 545, marca AVK o equivalent. Reves</t>
  </si>
  <si>
    <t>BF3BM130</t>
  </si>
  <si>
    <t>Subministrament de colze 11º 15' amb junta mecànica DN-300 i PN16. Cos en fosa dúctil segons UNE-EN 545:2011 i PN16, marca AVK o equivalent. Revestiment intern i extern amb resina epoxi en color blau segons DIN 30677-2 i GSK, gruix mitjà 250 µm, gruix mínim no inferior a 200 µm, segons  la norma EN 14901. Unió mecànica amb contrabrida i bulons en fosa dúctil i anell en EPDM segons norma UNE-EN 681-1:1996. Juntes incloses.</t>
  </si>
  <si>
    <t>MF33M215</t>
  </si>
  <si>
    <t>Subministrament i muntatge de colze de 22º 30' amb junta mecànica DN-150. Cos en fosa dúctil segons UNE-EN 545:2011 i PN16, marca AVK o equivalent. Revestiment intern i extern amb resina epoxi en color blau segons DIN 30677-2 i GSK, gruix mitjà 250 µm, gruix mínim no inferior a 200 µm, segons  la norma EN 14901. Unió mecànica amb contrabrida i bulons en fosa dúctil i anell en EPDM segons norma UNE-EN 681-1:1996. Juntes incloses.</t>
  </si>
  <si>
    <t>Colze 22º 30' DN-150 junta mecànica, cos en fosa dúctil segons EN 545, marca AVK o equivalent. Reves</t>
  </si>
  <si>
    <t>BF3BM215</t>
  </si>
  <si>
    <t>Subministrament de colze 22º 30' amb junta mecànica DN-150. Cos en fosa dúctil segons UNE-EN 545:2011 i PN16, marca AVK o equivalent. Revestiment intern i extern amb resina epoxi en color blau segons DIN 30677-2 i GSK, gruix mitjà 250 µm, gruix mínim no inferior a 200 µm, segons  la norma EN 14901. Unió mecànica amb contrabrida i bulons en fosa dúctil i anell en EPDM segons norma UNE-EN 681-1:1996. Juntes incloses.</t>
  </si>
  <si>
    <t>MF33M230</t>
  </si>
  <si>
    <t>Subministrament i muntatge de colze de 22º 30' amb junta mecànica DN-300. Cos en fosa dúctil segons UNE-EN 545:2011 i PN16, marca AVK o equivalent. Revestiment intern i extern amb resina epoxi en color blau segons DIN 30677-2 i GSK, gruix mitjà 250 µm, gruix mínim no inferior a 200 µm, segons  la norma EN 14901. Unió mecànica amb contrabrida i bulons en fosa dúctil i anell en EPDM segons norma UNE-EN 681-1:1996. Juntes incloses.</t>
  </si>
  <si>
    <t>Colze 22º 30' DN-300 junta mecànica, cos en fosa dúctil segons EN 545, marca AVK o equivalent. Reves</t>
  </si>
  <si>
    <t>BF3BM230</t>
  </si>
  <si>
    <t>Subministrament de colze 22º 30' amb junta mecànica DN-300. Cos en fosa dúctil segons UNE-EN 545:2011 i PN16, marca AVK o equivalent. Revestiment intern i extern amb resina epoxi en color blau segons DIN 30677-2 i GSK, gruix mitjà 250 µm, gruix mínim no inferior a 200 µm, segons  la norma EN 14901. Unió mecànica amb contrabrida i bulons en fosa dúctil i anell en EPDM segons norma UNE-EN 681-1:1996. Juntes incloses.</t>
  </si>
  <si>
    <t>MF33M415</t>
  </si>
  <si>
    <t>Subministrament i muntatge de colze de 45º amb junta mecànica DN-150, PN16, cos en fosa dúctil segons UNE-EN 545:2011. Revestiment intern i extern amb resina epoxi segons DIN 30677-2 i GSK.</t>
  </si>
  <si>
    <t>Colze 45º DN-150 junta mecànica, cos en fosa dúctil segons EN 545, marca PAM o equivalent</t>
  </si>
  <si>
    <t>BF3BM415</t>
  </si>
  <si>
    <t>Subministrament de colze de 45º amb junta mecànica DN-150, PN16, cos en fosa dúctil segons UNE-EN 545:2011. Revestiment intern i extern amb resina epoxi segons DIN 30677-2 i GSK.</t>
  </si>
  <si>
    <t>MF33M420</t>
  </si>
  <si>
    <t>Subministrament i muntatge de colze de 45º amb junta mecànica DN-200. Cos en fosa dúctil segons UNE-EN 545, PN16. Revestiment interior y exterior d'epoxi en color blau, gruix mitjà 250 µm, gruix mínim no inferior a 200 µm., segons  la norma EN 14901. Unió mecánica amb contrabrida i bulons en fosa dúctil, i anell en EPDM segons norma UNE-EN 681-1:1996. Juntes incloses.</t>
  </si>
  <si>
    <t>Colze 45º DN-200 junta mecànica. Cos en fosa dúctil segons EN 545, marca AVK o equivalent. Revestime</t>
  </si>
  <si>
    <t>BF3BM420</t>
  </si>
  <si>
    <t>Subministrament de colze de 45º amb junta mecànica DN-200. Cos en fosa dúctil segons UNE-EN 545, PN16. Revestiment interior y exterior d'epoxi en color blau, gruix mitjà 250 µm, gruix mínim no inferior a 200 µm., segons  la norma EN 14901. Unió mecánica amb contrabrida i bulons en fosa dúctil, i anell en EPDM segons norma UNE-EN 681-1:1996. Juntes incloses.</t>
  </si>
  <si>
    <t>MF33M430</t>
  </si>
  <si>
    <t>Subministrament, muntatge i instal·lació de colze 45º junta mecànica DN-300. Cos en fosa dúctil segons UNE-EN 545:2011 i PN16, marca AVK o equivalent. Revestiment intern i extern amb resina epoxi en color blau segons DIN 30677-2 i GSK, gruix mínim de 70 micres. Unió mecànica amb contrabrida i bulons en fosa dúctil i anell en EPDM segons norma UNE-EN 681-1:1996. Juntes incloses.</t>
  </si>
  <si>
    <t>Colze 45º DN-300 junta mecànica, cos en fosa dúctil segons EN 545:2011, marca AVK o equivalent</t>
  </si>
  <si>
    <t>BF3BM430</t>
  </si>
  <si>
    <t>Subministrament de colze 45º junta mecànica DN-300. Cos en fosa dúctil segons UNE-EN 545:2011 i PN16, marca AVK o equivalent. Revestiment intern i extern amb resina epoxi en color blau segons DIN 30677-2 i GSK, gruix mínim de 70 micres. Unió mecànica amb contrabrida i bulons en fosa dúctil i anell en EPDM segons norma UNE-EN 681-1:1996. Juntes incloses.</t>
  </si>
  <si>
    <t>MF34BB1B</t>
  </si>
  <si>
    <t>Subministrament i muntatge de Te BBB DN-150/DN-50 segons UNE-EN 545, PN16, en fosa dúctil. Brides orientables. Brides i orificis segons EN:1092-2. Revestiment interior i exterior d'epoxi en color blau, gruix mitjà 250 µm, gruix mínim no inferior a 200 µm., segons la norma EN 14901.
La partida inclou la meitat dels cargols necessaris per brida.</t>
  </si>
  <si>
    <t>Te BBB DN-150/DN-50 segons UNE-EN 545, PN16, en fosa dúctil. Brides orientables i orificis segons</t>
  </si>
  <si>
    <t>BFZRM208</t>
  </si>
  <si>
    <t>Conjunt de Cargol M20 x 80 DIN933 +  1 Femella M20 segons DIN934 +  2 volanderes planes M20 segons DIN125, en acer 8.8 electrozincat</t>
  </si>
  <si>
    <t>BF3ABB1B</t>
  </si>
  <si>
    <t>Subministrament de Te BBB DN-150/DN-50 segons UNE-EN 545, PN16, en fosa dúctil. Brides orientables. Brides i orificis segons EN:1092-2. Revestiment interior i exterior d'epoxi en color blau, gruix mitjà 250 µm, gruix mínim no inferior a 200 µm., segons la norma EN 14901.
.</t>
  </si>
  <si>
    <t>MF34BB3C</t>
  </si>
  <si>
    <t>Subministrament i muntatge de Te BBB DN-300/DN-80 segons UNE-EN 545, PN16, en fosa dúctil. Brides orientables i orificis segons EN:1092-2. Revestiment interior i exterior d'epoxi en color blau, gruix mitjà 250 µm, gruix mínim no inferior a 200 µm., segons la norma EN 14901.
La partida inclou la meitat dels cargols necessaris per brida.</t>
  </si>
  <si>
    <t>Te BBB DN-300/DN-80 segons UNE-EN 545, PN16, en fosa dúctil. Brides orientables i orificis segons</t>
  </si>
  <si>
    <t>BF3ABB3C</t>
  </si>
  <si>
    <t>Subministrament de Te BBB DN-300/DN-80 segons UNE-EN 545, PN16, en fosa dúctil. Brides orientables i orificis segons EN:1092-2. Revestiment interior i exterior d'epoxi en color blau, gruix mitjà 250 µm, gruix mínim no inferior a 200 µm., segons la norma EN 14901.</t>
  </si>
  <si>
    <t>BFZRM241</t>
  </si>
  <si>
    <t>Conjunt de Cargol M24 x 110 DIN933 +  1 Femella M24 segons DIN934 +  2 volanderes planes M24 segons DIN125, en acer 8.8 electrozincat.</t>
  </si>
  <si>
    <t>MF34BB3F</t>
  </si>
  <si>
    <t>Subministrament, muntatge i instal·lació de Te BBB DN-300/DN-150 segons UNE-EN 545, PN16, en fosa dúctil. Brides orientables i orificis segons  EN 1092-2. Revestiment intern i extern amb resina epoxi segons DIN 30677-2.
La partida inclou la meitat dels cargols necessaris per brida.</t>
  </si>
  <si>
    <t>Te BBB DN-300/DN-150 segons UNE-EN 545, PN16, en fosa dúctil. Brides orientables i orificis segons</t>
  </si>
  <si>
    <t>BF3ABB3F</t>
  </si>
  <si>
    <t>Te BBB DN-300/DN-150 segons UNE-EN 545, PN16, en fosa dúctil. Brides orientables i orificis segons  EN 1092-2. Revestiment intern i extern amb resina epoxi segons DIN 30677-2.</t>
  </si>
  <si>
    <t>MF34EB1D</t>
  </si>
  <si>
    <t>Subministrament i muntatge de Te EEB DN-150/DN-100 amb junta mecànica segons UNE-EN 545, PN16, en fosa dúctil. Brida i orificis orientables segons EN:1092-2. Revestiment interior i exterior amb resina epoxi en color blau gruix mitjà 250 µm, gruix mínim no inferior a 200 µm., segons la norma EN 14901.
La partida inclou la meitat dels cargols necessaris per brida.</t>
  </si>
  <si>
    <t>Te EEB DN-150/DN-100 junta mecànica segons UNE-EN 545, PN16, en fosa dúctil, marca AVK o equivalen</t>
  </si>
  <si>
    <t>BF3AEB1D</t>
  </si>
  <si>
    <t>Subministrament de Te EEB DN-150/DN-100 amb junta mecànica segons UNE-EN 545, PN16, en fosa dúctil. Brida i orificis orientables segons EN:1092-2. Revestiment interior i exterior amb resina epoxi en color blau gruix mitjà 250 µm, gruix mínim no inferior a 200 µm., segons la norma EN 14901.</t>
  </si>
  <si>
    <t>MF34EB2F</t>
  </si>
  <si>
    <t>Subministrament i muntatge de Te EEB DN-200/DN-150 amb junta mecànica segons UNE-EN 545, PN16, en fosa dúctil. Brida i orificis orientables segons EN:1092-2. Revestiment interior i exterior amb resina epoxi en color blau gruix mitjà 250 µm, gruix mínim no inferior a 200 µm., segons la norma EN 14901.
La partida inclou la meitat dels cargols necessaris per brida.</t>
  </si>
  <si>
    <t>Te EEB DN-200/DN-150 junta mecànica segons UNE-EN 545, PN16, en fosa dúctil, marca AVK o equivalen</t>
  </si>
  <si>
    <t>BF3AEB2F</t>
  </si>
  <si>
    <t>Subministrament de Te EEB DN-200/DN-150 amb junta mecànica segons UNE-EN 545, PN16, en fosa dúctil. Brida i orificis orientables segons EN:1092-2. Revestiment interior i exterior amb resina epoxi en color blau gruix mitjà 250 µm, gruix mínim no inferior a 200 µm., segons la norma EN 14901.</t>
  </si>
  <si>
    <t>MF35BBDC</t>
  </si>
  <si>
    <t>Subministrament i muntatge de con de reducció BB DN-100/DN-80, PN16, segons UNE-EN 545, PN16, en fosa dúctil. Longitud = 200 mm. Brida i orificis segons EN 1092-2. Revestiment intern i extern amb resina en color blau de gruix mitjà 250 µm, gruix mínim no inferior a 200 µm., segons la norma EN 14901.
La partida inclou la meitat dels cargols necessaris per brida.</t>
  </si>
  <si>
    <t xml:space="preserve">Con de reducció BB DN-100/DN-80, PN16, segons UNE-EN 545, PN16, en fosa dúctil. Longitud = 200 mm. </t>
  </si>
  <si>
    <t>BF35BBDC</t>
  </si>
  <si>
    <t>Con de reducció BB DN-100/DN-80, PN16, segons UNE-EN 545, PN16, en fosa dúctil. Longitud = 200 mm. Brida i orificis segons EN 1092-2. Revestiment intern i extern amb resina en color blau de gruix mitjà 250 µm, gruix mínim no inferior a 200 µm., segons la norma EN 14901.</t>
  </si>
  <si>
    <t>MF35BBFC</t>
  </si>
  <si>
    <t>Subministrament i muntatge de con de reducció BB DN-150/DN-80, PN16, segons UNE-EN 545, PN16, en fosa dúctil. Longitud = 200 mm. Brida i orificis segons EN 1092-2. Revestiment intern i extern amb resina en color blau de gruix mitjà 250 µm, gruix mínim no inferior a 200 µm., segons la norma EN 14901.
La partida inclou la meitat dels cargols necessaris per brida.</t>
  </si>
  <si>
    <t xml:space="preserve">Con de reducció BB DN-150/DN-80, PN16, segons UNE-EN 545, PN16, en fosa dúctil. Longitud = 200 mm. </t>
  </si>
  <si>
    <t>BF35BBFC</t>
  </si>
  <si>
    <t>Con de reducció BB DN-150/DN-80, PN16, segons UNE-EN 545, PN16, en fosa dúctil. Longitud = 200 mm. Brida i orificis segons EN 1092-2. Revestiment intern i extern amb resina en color blau de gruix mitjà 250 µm, gruix mínim no inferior a 200 µm., segons la norma EN 14901.</t>
  </si>
  <si>
    <t>MF35BBGF</t>
  </si>
  <si>
    <t>Subministrament i muntatge de con de reducció BB DN-200/DN-150, PN16, segons UNE-EN 545, PN16, en fosa dúctil. Longitud = 300 mm. Brida i orificis segons EN 1092-2. Revestiment intern i extern amb resina en color blau de gruix mitjà 250 µm, gruix mínim no inferior a 200 µm., segons la norma EN 14901.
La partida inclou la meitat dels cargols necessaris per brida.</t>
  </si>
  <si>
    <t xml:space="preserve">Con de reducció BB DN-200/DN-150, PN16, segons UNE-EN 545, PN16, en fosa dúctil. Longitud = 300 mm. </t>
  </si>
  <si>
    <t>BF35BBGF</t>
  </si>
  <si>
    <t>Con de reducció BB DN-200/DN-150, PN16, segons UNE-EN 545,en fosa dúctil. Longitud = 300 mm. Brida i orificis segons EN 1092-2. Revestiment intern i extern amb resina epoxi segons DIN 30677-2.</t>
  </si>
  <si>
    <t>MF35BBIG</t>
  </si>
  <si>
    <t>Subministrament, muntatge i col·locació de con de reducció BB DN-300/DN-200, PN16, segons UNE-EN 545, en fosa dúctil. Longitud = 300 mm. Brida i orificis segons EN 1092-2. Revestiment intern i extern amb resina epoxi segons DIN 30677-2.
La partida inclou la meitat dels cargols necessaris per brida.</t>
  </si>
  <si>
    <t>Con de reducció BB DN-300/DN-200, PN16, segons UNE-EN 545, en fosa dúctil. Longitud = 300 mm. Brid</t>
  </si>
  <si>
    <t>BF35BBIG</t>
  </si>
  <si>
    <t>Con de reducció BB DN-300/DN-200, PN16, segons UNE-EN 545, en fosa dúctil. Longitud = 300 mm. Brida i orificis segons EN 1092-2. Revestiment intern i extern amb resina epoxi segons DIN 30677-2.</t>
  </si>
  <si>
    <t>MF39D100</t>
  </si>
  <si>
    <t>Subministrament i muntatge d'unió universal DN-100 (109-133), PN16, cos i contrabrida en fosa dúctil GGG-40 segons DIN 1693, o EN-GJS-450-10 segons UNE-EN 1563. Revestiment epoxi en color blau de gruix mínim de la capa 200 micres segons EN 14901 i DIN 3476-1. Junta EPDM certificada per aigua potable. Desviació angular mínima ±3.
Cargols en acer grau 8.8, en qualitat acer inoxidable A2, i femelles en acer a l'àcid A4 amb revestiment antifricció i anticorrosió.</t>
  </si>
  <si>
    <t>Unió universal DN-100 (109-133), PN16, cos i contrabrida en fosa dúctil GGG-40 segons DIN 1693, o EN</t>
  </si>
  <si>
    <t>BF39D100</t>
  </si>
  <si>
    <t>Submnistrament d'unió universal DN-100 (109-133), PN16, cos i contrabrida en fosa dúctil GGG-40 segons DIN 1693, o EN-GJS-450-10 segons UNE-EN 1563. Revestiment epoxi en color blau de gruix mínim de la capa 200 micres segons EN 14901 i DIN 3476-1. Junta EPDM certificada per aigua potable. Desviació angular mínima ±3.
Cargols en acer grau 8.8, en qualitat acer inoxidable A2, i femelles en acer a l'àcid A4 amb revestiment antifricció i anticorrosió.</t>
  </si>
  <si>
    <t>MF39D150</t>
  </si>
  <si>
    <t>Subministrament i muntatge d'unió universal DN-150 (157-183) PN16, cos i contrabrida en fosa dúctil GGG-40 segons DIN 1693, o EN-GJS-450-10 segons UNE-EN 1563. Revestiment epoxi en color blau de gruix mínim de la capa 200 micres segons EN 14901 i DIN 3476-1. Junta EPDM certificada per aigua potable. Desviació angular mínima ±3.
Cargols en acer grau 8.8, en qualitat acer inoxidable A2, i femelles en acer a l'àcid A4 amb revestiment antifricció i anticorrosió. Inclou la meitat dels cargols necessaris.</t>
  </si>
  <si>
    <t xml:space="preserve">Unió universal DN-150 (157-183), PN16, amb junta mecànica </t>
  </si>
  <si>
    <t>BF39D150</t>
  </si>
  <si>
    <t>Submnistrament d'unió universal DN-150 (157-183) PN16, cos i contrabrida en fosa dúctil GGG-40 segons DIN 1693, o EN-GJS-450-10 segons UNE-EN 1563. Revestiment epoxi en color blau de gruix mínim de la capa 200 micres segons EN 14901 i DIN 3476-1. Junta EPDM certificada per aigua potable. Desviació angular mínima ±3.
Cargols en acer grau 8.8, en qualitat acer inoxidable A2, i femelles en acer a l'àcid A4 amb revestiment antifricció i anticorrosió.</t>
  </si>
  <si>
    <t>MF39D151</t>
  </si>
  <si>
    <t>Subministrament i muntatge d'unió universal STOP DN-150 (154-192), PN 16, cos i anell lateral en fosa dúctil GGG-45 segons EN-GJS-450-10. Revestiment epoxi tipus RT 9000 R4, color vermell (RAL 3003), gruix mínim de la capa 250 micres. Junta EPDM segons EN 681-1. Anell antitracció en acer inoxidable A4 (AISI 316). Cargols, femelles i volanderes en acer inoxidable A2 (AISI 304). Brides i orificis segons EN 1092-2, PN16. Desviació angular mínima ± 3º.</t>
  </si>
  <si>
    <t xml:space="preserve">Unió universal STOP DN-150 (154-192), PN16, cos i anell lateral en fosa dúctil GGG-45 segons EN-GJS </t>
  </si>
  <si>
    <t>BF39D151</t>
  </si>
  <si>
    <t>Submnistrament d'unió universal DN-150 (154-192), PN16, cos i anell lateral en fosa dúctil GGG-45 segons EN-GJS-450-10. Revestiment epoxi tipus RT 9000 R4, color vermell (RAL 3003), gruix mínim de la capa 250 micres. Junta EPDM segons EN 681-1. Anell antitracció en acer inoxidable A4 (AISI 316). 
Cargols, femelles i volanderes en acer inoxidable A2 (AISI 304). Brides i orificis segons EN 1092-2, PN16. Desviació angular mínima ± 3º.</t>
  </si>
  <si>
    <t>MF39D300</t>
  </si>
  <si>
    <t>Subministrament i muntatge d'unió universal DN-300 (315-345) PN16, cos i contrabrida en fosa dúctil GGG-40 segons DIN 1693, o EN-GJS-450-10 segons UNE-EN 1563. Revestiment epoxi en color blau de gruix mínim de la capa 200 micres segons EN 14901 i DIN 3476-1. Junta EPDM certificada per aigua potable. Desviació angular mínima ±3.
Cargols en acer grau 8.8, en qualitat acer inoxidable A2, i femelles en acer a l'àcid A4 amb revestiment antifricció i anticorrosió.</t>
  </si>
  <si>
    <t>Unió universal DN-300 (324-350), PN16, amb junta mecànica segons UNE-EN 545, PN16, en fosa dúctil.</t>
  </si>
  <si>
    <t>BF39D300</t>
  </si>
  <si>
    <t>Subministrment d'unió universal DN-300 (315-345), PN16, cos i contrabrida en fosa dúctil GGG-40 segons DIN 1693, o EN-GJS-450-10 segons UNE-EN 1563. Revestiment epoxi en color blau de gruix mínim de la capa 200 micres segons EN 14901 i DIN 3476-1. Junta EPDM certificada per aigua potable. Desviació angular mínima ±3.
Cargols en acer grau 8.8, en qualitat acer inoxidable A2, i femelles en acer a l'àcid A4 amb revestiment antifricció i anticorrosió.</t>
  </si>
  <si>
    <t>MFB1U318</t>
  </si>
  <si>
    <t>Carreteig, col·locació i muntatge de tub de polietilè tipus PE 100 DN180 SDR 11 (PN16) segons UNE-EN 12201-2, amb franja blava, subministrat en barres, unió per electrofusió, en zones no urbanes, sense afectació de serveis i sense presència d'estrebada.</t>
  </si>
  <si>
    <t>Tub PE100 DN180 SDR11, en barres, soldadura per electrofusió</t>
  </si>
  <si>
    <t>A0112000</t>
  </si>
  <si>
    <t>Cap de colla</t>
  </si>
  <si>
    <t>C200UEF1</t>
  </si>
  <si>
    <t>Màquina universal de soldadura per electrofusió amb funció de documentació i traçabilitat (superior a 300 registres), per a soldadura d'accessoris de canonades de polietilè des de DN20 fins a DN630, ports de comunicaions USB i paral·lel, contrassenya de supervisor, possibiltat d'introduïr coordenades GPS, amb escàner lector de codi de barres, alimentació elèctrica 230 V, potència màxima absorbida 3,6 kW, intensitat de corrent de sortida fins a 60 A, grau de protecció IP54</t>
  </si>
  <si>
    <t>C1503500</t>
  </si>
  <si>
    <t>Camió grua de 5 t</t>
  </si>
  <si>
    <t>CZ111000</t>
  </si>
  <si>
    <t>Grup electrògen d'1 a 5 kVA</t>
  </si>
  <si>
    <t>BFB1U318</t>
  </si>
  <si>
    <t>Subministrament de tub de polietilè tipus PE 100 DN180 SDR 11 (PN16) segons UNE-EN 12201-2, amb franja blava longitudinal, subministrat en barres</t>
  </si>
  <si>
    <t>MFB29455</t>
  </si>
  <si>
    <t>Tub de polietilè de designació PE 40, de 63 mm de diàmetre nominal, de 10 bar de pressió nominal, sèrie SDR 7,4, UNE-EN 12201-2, connectat a pressió, amb grau de dificultat mig, utilitzant accessoris de plàstic, i col·locat al fons de la rasa</t>
  </si>
  <si>
    <t>Tub PE 40,DN=63mm,PN=10bar,sèrie SDR 7,4,UNE-EN 12201-2,dific.mig,accessorisplàst.,,col.fons rasa</t>
  </si>
  <si>
    <t>BFB29400</t>
  </si>
  <si>
    <t>Tub de polietilè de designació PE 40, de 63 mm de diàmetre nominal, de 10 bar de pressió nominal, sèrie SDR 7,4, segons la norma UNE-EN 12201-2</t>
  </si>
  <si>
    <t>MFB2C455</t>
  </si>
  <si>
    <t>Tub de polietilè de designació PE 40, de 90 mm de diàmetre nominal, de 10 bar de pressió nominal, sèrie SDR 7,4, UNE-EN 12201-2, connectat a pressió, amb grau de dificultat mig, utilitzant accessoris de plàstic, i col·locat al fons de la rasa</t>
  </si>
  <si>
    <t>Tub PE 40,DN=90mm,PN=10bar,sèrie SDR 7,4,UNE-EN 12201-2,dific.mig,accessorisplàst.,,col.fons rasa</t>
  </si>
  <si>
    <t>BFB2C400</t>
  </si>
  <si>
    <t>Tub de polietilè de designació PE 40, de 90 mm de diàmetre nominal, de 10 bar de pressió nominal, sèrie SDR 7,4, segons la norma UNE-EN 12201-2</t>
  </si>
  <si>
    <t>MFC5RAR7</t>
  </si>
  <si>
    <t>Subministrament i muntatge d'enllaç reduït per a PEØ63-PEØ32. Cos en polipropilè. Casquet de collament d'Acetal (POM). Reforç intern d'Acetal (POM). Junta tòrica en EPDM. Anell de reforç d'acer inoxidable. Accessori tipus Plasson sèrie 87110 o equivalent.</t>
  </si>
  <si>
    <t>Enllaç reduït per a PEØ63-PEØ32. Cos en polipropilè. Casquet de collame</t>
  </si>
  <si>
    <t>BFC5RAR7</t>
  </si>
  <si>
    <t>Enllaç reduït per a PEØ63-PEØ32. Cos en polipropilè. Casquet de collament d'Acetal (POM). Reforç intern d'Acetal (POM). Junta tòrica en EPDM. Anell de reforç d'acer inoxidable. Accessori tipus Plasson sèrie 87110 o equivalent.</t>
  </si>
  <si>
    <t>MFC5RCRA</t>
  </si>
  <si>
    <t>Subministrament i muntatge d'enllaç reduït per a PEØ90-PEØ63. Cos en polipropilè. Casquet de collament d'Acetal (POM). Reforç intern d'Acetal (POM). Junta tòrica en EPDM. Anell de reforç d'acer inoxidable. Accessori tipus Plasson sèrie 87110 o equivalent.</t>
  </si>
  <si>
    <t>Enllaç reduït per a PEØ90-PEØ63. Cos en polipropilè. Casquet de collame</t>
  </si>
  <si>
    <t>BFC5RCRA</t>
  </si>
  <si>
    <t>Enllaç reduït per a PEØ90-PEØ63. Cos en polipropilè. Casquet de collament d'Acetal (POM). Reforç intern d'Acetal (POM). Junta tòrica en EPDM. Anell de reforç d'acer inoxidable. Accessori tipus Plasson sèrie 87110 o equivalent.</t>
  </si>
  <si>
    <t>MFCARR90</t>
  </si>
  <si>
    <t>Subministrament i muntatge de té roscada de 90º igual per a tub de PEØ90. Cos en polipropilè. Casquet de collament d'Acetal (POM). Reforç intern d'Acetal (POM). Junta tòrica en EPDM. Anell de reforç d'acer inoxidable. Accessori tipus Plasson 87040 o equivalent.</t>
  </si>
  <si>
    <t>Té roscada de 90º igual per a tub de PEØ90. Cos en polipropilè. Casquet de collament d'Acetal (POM).</t>
  </si>
  <si>
    <t>BFCBRR45</t>
  </si>
  <si>
    <t>Colze de 45º per a tub de PEØ90. Cos en polipropilè. Casquet de collament d'Acetal (POM). Reforç intern d'Acetal (POM). Junta tòrica en EPDM. Anell de reforç d'acer inoxidable. Accessori tipus Plasson 87060 o equivalent.</t>
  </si>
  <si>
    <t>MFCBRR45</t>
  </si>
  <si>
    <t>Subministrament i muntatge de colze de 45º per a tub de PEØ90. Cos en polipropilè. Casquet de collament d'Acetal (POM). Reforç intern d'Acetal (POM). Junta tòrica en EPDM. Anell de reforç d'acer inoxidable. Accessori tipus Plasson o equivalent.</t>
  </si>
  <si>
    <t>Colze de 45º per a tub de PEØ90. Cos en polipropilè. Casquet de collam</t>
  </si>
  <si>
    <t>MFCBRR90</t>
  </si>
  <si>
    <t>Subministrament i muntatge de colze de 90º per a tub de PEØ90. Cos en polipropilè. Casquet de collament d'Acetal (POM). Reforç intern d'Acetal (POM). Junta tòrica en EPDM. Anell de reforç d'acer inoxidable. Accessori tipus Plasson o equivalent.</t>
  </si>
  <si>
    <t>Colze de 90º per a tub de PEØ90. Cos en polipropilè. Casquet de collam</t>
  </si>
  <si>
    <t>BFCBRR90</t>
  </si>
  <si>
    <t>Colze de 90º per a tub de PEØ90. Cos en polipropilè. Casquet de collament d'Acetal (POM). Reforç intern d'Acetal (POM). Junta tòrica en EPDM. Anell de reforç d'acer inoxidable. Accessori tipus Plasson 87050 o equivalent.</t>
  </si>
  <si>
    <t>MFCZR7R7</t>
  </si>
  <si>
    <t>Subministrament i muntatge d'enllaç per a PEØ32. Cos en polipropilè. Casquet de collament d'Acetal (POM). Reforç intern d'Acetal (POM). Junta tòrica en EPDM. Anell de reforç d'acer inoxidable. Accessori tipus Plasson 87010 o equivalent.</t>
  </si>
  <si>
    <t xml:space="preserve">Enllaç per a PEØ32. Cos en polipropilè. Casquet de collament d'Acetal (POM). Reforç intern d'Acetal </t>
  </si>
  <si>
    <t>BFCZR7R7</t>
  </si>
  <si>
    <t>Enllaç per a PEØ32. Cos en polipropilè. Casquet de collament d'Acetal (POM). Reforç intern d'Acetal (POM). Junta tòrica en EPDM. Anell de reforç d'acer inoxidable. Accessori tipus Plasson 87010 o equivalent.</t>
  </si>
  <si>
    <t>MFCZRCRP</t>
  </si>
  <si>
    <t>Subministrament i muntatge d'enllaç rosca mascle DN-90 / 3''. Cos en polipropilè, casquet de collament d'Acetal (POM). Reforç intern d'Acetal (POM). Junta tòrica en EPDM. Anell de reforç d'acer inoxidable. Rosques cilíndriques Gas segons ISO 228-1. Accessori tipus Plasson o equivalent.</t>
  </si>
  <si>
    <t>Enllaç rosca mascle DN-90 / 3''. Cos en polipropilè, casquet de collame</t>
  </si>
  <si>
    <t>BFCZRCRP</t>
  </si>
  <si>
    <t>Enllaç rosca mascle DN-90 / 3''. Cos en polipropilè. Casquet de collament d'Acetal (POM). Reforç intern d'Acetal (POM). Junta tòrica en EPDM. Anell de reforç d'acer inoxidable. Rosques cilíndriques Gas segons ISO 228-1. Accessori tipus Plasson serie 87020 o equivalent.</t>
  </si>
  <si>
    <t>MFCZTAPC</t>
  </si>
  <si>
    <t>Subministrament i muntatge de tap per a final de canonada de PEØ90. Cos en polipropilè. Casquet de collament d'Acetal (POM). Reforç intern d'Acetal (POM). Junta tòrica en EPDM. Anell de reforç d'acer inoxidable.</t>
  </si>
  <si>
    <t>Tap per a final de canonada de PEØ90. Cos en polipropilè. Casquet de c</t>
  </si>
  <si>
    <t>BFCZTAPC</t>
  </si>
  <si>
    <t>Tap per a final de canonada de PEØ90. Cos en polipropilè. Casquet de collament d'Acetal (POM). Reforç intern d'Acetal (POM). Junta tòrica en EPDM. Anell de reforç d'acer inoxidable. Marca PLASSON serie 87120 o equivalent.</t>
  </si>
  <si>
    <t>MFHZBD20</t>
  </si>
  <si>
    <t>Banda d'acer inoxidable AISI-304, (220-240), PN16,  per a capçal de collaret de presa en càrrega.</t>
  </si>
  <si>
    <t>BFNABD20</t>
  </si>
  <si>
    <t>Banda d'acer inoxidable per a collaret de presa en càrrega, DN-200 (220-240), PN16, tipus Leya o equivalent.</t>
  </si>
  <si>
    <t>MFHZCL20</t>
  </si>
  <si>
    <t>Subministrament i muntatge de capçal universal de presa en càrrega per a canonades de fosa dúctil, PE i PVC-O de diàmetre comprès entre 200-350mm, PN16, amb subjecció mitjançant collarets, amb capçal de sortida tipus brida DN-100 amb juntes d'estanqueïtat en EPDM segons diàmetre. Disseny segons EN 545 i brides i orificis segons EN1092-2 (ISO 7005-2).</t>
  </si>
  <si>
    <t>Capçal de collaret presa en càrrega (200-300), PN16</t>
  </si>
  <si>
    <t>BFNACL20</t>
  </si>
  <si>
    <t>Capçal universal de presa en càrrega per a canonades de fosa dúctil, PE i PVC-O de diàmetre comprès entre 200-350mm, PN16, amb subjecció mitjançant collarets, amb capçal de sortida tipus brida DN-100 amb juntes d'estanqueïtat en EPDM segons diàmetre. Disseny segons EN 545 i brides i orificis segons EN1092-2 (ISO 7005-2).</t>
  </si>
  <si>
    <t>MFLFBE15</t>
  </si>
  <si>
    <t>Subministrament i muntatge de brida endoll, DN-150 en fosa dúctil segons norma UNE-EN 545:2011, amb revestiment interior y exterior d'epoxi en color blau, gruix mitjà 250 µm, gruix mínim no inferior a 200 µm., segons  la norma EN 14901; en l'endoll, unió mecànica amb contrabrida i bulons en fosa dúctil, anell d'elastòmer EPDM segons norma UNE-EN 681-1:1996. Junta inclosa. Unió brida orientable PN16 segons EN 1092-1.
La partida inclou la meitat dels cargols necessaris per brida.</t>
  </si>
  <si>
    <t>Brida endoll DN-150, PN16, en fosa dúctil segons norma UNE-EN 545, revestiment interior i exterior</t>
  </si>
  <si>
    <t>AEMAT205</t>
  </si>
  <si>
    <t>Oficial 1ª muntador</t>
  </si>
  <si>
    <t>AEMAT222</t>
  </si>
  <si>
    <t>BFLFBE15</t>
  </si>
  <si>
    <t>Brida endoll DN-150, PN16, en fosa dúctil segons norma UNE-EN 545:2011, amb revestiment interior i exterior d'epoxi en color blau, gruix mitjà 250 µm, gruix mínim no inferior a 200 µm., segons  la norma EN 14901; en l'endoll, unió 
mecànica amb contrabrida i bulons en fosa dúctil, anell d'elastòmer EPDM segons norma UNE-EN 681-1:1996. Junta inclosa. Unió brida orientable PN16 segons EN 1092-1.</t>
  </si>
  <si>
    <t>MFLFBE20</t>
  </si>
  <si>
    <t>Subministrament i muntatge de brida endoll, DN-200, PN16, en fosa dúctil segons norma UNE-EN 545:2011, amb revestiment interior y exterior d'epoxi en color blau, gruix mitjà 250 µm, gruix mínim no inferior a 200 µm., segons  la norma EN 14901; en l'endoll, unió mecànica amb contrabrida i bulons en fosa dúctil, anell d'elastòmer EPDM segons norma UNE-EN 681-1:1996. Junta inclosa. Unió brida orientable PN16 segons EN 1092-1.
La partida inclou la meitat dels cargols necessaris per brida.</t>
  </si>
  <si>
    <t>Brida endoll DN-200, PN16, en fosa dúctil segons norma UNE-EN 545, revestiment interior i exterior</t>
  </si>
  <si>
    <t>BFLFBE20</t>
  </si>
  <si>
    <t>Brida endoll DN-200, PN16, en fosa dúctil segons norma UNE-EN 545:2011, amb revestiment interior i exterior d'epoxi en color blau, gruix mitjà 250 µm, gruix mínim no inferior a 200 µm., segons  la norma EN 14901; en l'endoll, unió 
mecànica amb contrabrida i bulons en fosa dúctil, anell d'elastòmer EPDM segons norma UNE-EN 681-1:1996. Junta inclosa. Unió brida orientable PN16 segons EN 1092-1.</t>
  </si>
  <si>
    <t>MFLFBE30</t>
  </si>
  <si>
    <t>Subministrament i muntatge de brida endoll, DN-300, PN16, en fosa dúctil segons norma UNE-EN 545:2011, amb revestiment interior y exterior d'epoxi en color blau, gruix mitjà 250 µm, gruix mínim no inferior a 200 µm., segons  la norma EN 14901; en l'endoll, unió mecànica amb contrabrida i bulons en fosa dúctil, anell d'elastòmer EPDM segons norma UNE-EN 681-1:1996. Junta inclosa. Unió brida orientable PN16 segons EN 1092-1.
La partida inclou la meitat dels cargols necessaris per brida.</t>
  </si>
  <si>
    <t>Brida endoll DN-300, PN16, en fosa dúctil segons norma UNE-EN 545, revestiment interior i exterior</t>
  </si>
  <si>
    <t>BFLFBE30</t>
  </si>
  <si>
    <t>Brida endoll DN-300, PN16, en fosa dúctil segons norma UNE-EN 545:2011, amb revestiment interior i exterior d'epoxi en color blau, gruix mitjà 250 µm, gruix mínim no inferior a 200 µm., segons  la norma EN 14901; en l'endoll, unió 
mecànica amb contrabrida i bulons en fosa dúctil, anell d'elastòmer EPDM segons norma UNE-EN 681-1:1996. Junta inclosa. Unió brida orientable PN16 segons EN 1092-1.</t>
  </si>
  <si>
    <t>MFLFCD15</t>
  </si>
  <si>
    <t>Subministrament i muntatge de brida cega DN-150, PN16, segons UNE-EN 545, en fosa dúctil. Brida i orificis segons EN:1092-2. Revestiment epoxi en color blau de gruix mínim de la capa 200 micres segons EN 14901 i DIN 3476-1.
La partida inclou la meitat dels cargols necessaris per brida.</t>
  </si>
  <si>
    <t>Brida cega DN-150, PN16, segons UNE-EN 545, en fosa dúctil. Brida i orificis segons vEN 1092-2</t>
  </si>
  <si>
    <t>BFLFCD15</t>
  </si>
  <si>
    <t>Subministrament de brida cega DN-150, PN16, segons UNE-EN 545, en fosa dúctil. Brida i orificis segons EN:1092-2. Revestiment epoxi en color blau de gruix mínim de la capa 200 micres segons EN 14901 i DIN 3476-1.</t>
  </si>
  <si>
    <t>MFLFCD30</t>
  </si>
  <si>
    <t>Brida cega DN-300, PN16, segons UNE-EN 545, en fosa dúctil. Brida i orificis segons EN 1092-2. Revestiment epoxi en color blau de gruix mínim de la capa 200 micres segons EN 14901 i DIN 3476-1.
La partida inclou la meitat dels cargols necessaris per brida.</t>
  </si>
  <si>
    <t>Brida cega DN-300, PN16, segons UNE-EN 545, en fosa dúctil. Brida i orificis segons EN 1092-2.</t>
  </si>
  <si>
    <t>BFLFCD30</t>
  </si>
  <si>
    <t>Subministrament de brida cega DN-300, PN16, segons UNE-EN 545, en fosa dúctil. Brida i orificis segons EN 1092-2. Revestiment epoxi en color blau de gruix mínim de la capa 200 micres segons EN 14901 i DIN 3476-1.</t>
  </si>
  <si>
    <t>MFLFR103</t>
  </si>
  <si>
    <t>Subministrament i muntatge de brida plana roscada DN-100, PN16, amb rosca femella cilíndrica gas 3''. En fosa dúctil segons UNE-EN 545 amb revestiment amb resina epoxi atòxica de 250 micres,  segons EN14901 i DIN3476-1. Orificis en brida segons EN 1092-2.  Rosca gas cilíndrica segons norma ISO 228/1 .
La partida inclou la meitat dels cargols necessaris per brida.</t>
  </si>
  <si>
    <t>Brida plana roscada DN-100, PN16, amb rosca femella cilíndrica gas 3''. En fosa dúctil segons UNE-EN</t>
  </si>
  <si>
    <t>BFLFR103</t>
  </si>
  <si>
    <t>Brida plana roscada DN-100, PN16, amb rosca femella cilíndrica gas 3''. En fosa dúctil segons UNE-EN 545 amb revestiment amb resina epoxi atòxica de 250 micres,  segons EN14901 i DIN3476-1. Orificis en brida segons EN 1092-2.  Rosca gas cilíndrica segons norma ISO 228/1 .</t>
  </si>
  <si>
    <t>MFLFUD08</t>
  </si>
  <si>
    <t>Subministrament i muntatge de brida universal DN-80 (84-106) PN16, cos i contrabrida en fosa dúctil GGG-40 segons DIN 1693, o EN-GJS-450-10 segons UNE-EN 1563. Revestiment epoxi en color blau de gruix mínim de la capa 200 micres segons EN 14901 i DIN 3476-1. Junta EPDM certificada per aigua potable. Desviació angular mínima ±3º.
Brides i orificis segons EN 1092-2, PN16. Cargols en acer grau 8.8, en qualitat acer inoxidable A2, i femelles en acer a l'àcid A4 amb revestiment antifricció i anticorrosió.
La partida inclou la meitat dels cargols necessaris per brida.</t>
  </si>
  <si>
    <t>Brida universal DN-80 (84-106) PN16, cos i contrabrida en fosa dúctil GGG-40 segons DIN 1693</t>
  </si>
  <si>
    <t>BFLFUD08</t>
  </si>
  <si>
    <t>Brida universal DN-80 (84-106) PN16, cos i contrabrida en fosa dúctil GGG-40 segons DIN 1693, o EN-GJS-450-10 segons UNE-EN 1563. Revestiment epoxi en color blau de gruix mínim de la capa 200 micres segons EN 14901 i DIN 3476-1. Junta EPDM certificada per aigua potable. Desviació angular mínima ±3º.
Brides i orificis segons EN 1092-2, PN16. Cargols en acer grau 8.8, en qualitat acer inoxidable A2, i femelles en acer a l'àcid A4 amb revestiment antifricció i anticorrosió.</t>
  </si>
  <si>
    <t>MFLFUD10</t>
  </si>
  <si>
    <t>Subministrament i muntatge de brida universal DN-100 (109-133), cos i contrabrida en fosa dúctil GGG-40 segons DIN 1693, o EN-GJS-450-10 segons UNE-EN 1563. Revestiment epoxi en color blau de gruix mínim de la capa 200 micres segons EN 14901 i DIN 3476-1. Junta EPDM certificada per aigua potable. Desviació angular mínima ±3º. Brides i orificis segons EN 1092-2, PN16. Cargols en acer grau 8.8, en qualitat acer inoxidable A2, i femelles en acer a l'àcid A4 amb revestiment antifricció i anticorrosió.
La partida inclou la meitat dels cargols necessaris per brida.</t>
  </si>
  <si>
    <t>Brida universal DN-100 (109-133) PN16, cos i contrabrida en fosa dúctil GGG-40 segons DIN 1693</t>
  </si>
  <si>
    <t>BFLFUD10</t>
  </si>
  <si>
    <t>Brida universal DN-100 (109-133) PN16, cos i contrabrida en fosa dúctil GGG-40 segons DIN 1693. Revestiment epoxi segons DIN-30677-2, junta EPDM segons BS 2494 tipus W. Brides i orificis segons EN 1092-2. Cargols en acer grau 8.8, en qualitat acer inoxidable A2.</t>
  </si>
  <si>
    <t>MFLFUD16</t>
  </si>
  <si>
    <t>Subministrament i muntatge de brida universal STOP, DN-150 (154-192), cos i anell lateral en fosa dúctil GGG-45 segons EN-GJS-450-10. Revestiment epoxi tipus RT 9000 R4, color vermell (RAL 3003), gruix mínim de la capa 250 micres. Junta EPDM segons EN 681-1. Anell antitracció en acer inoxidable A4 (AISI 316). Cargols, femelles i volanderes en acer inoxidable A2 (AISI 304). Brides i orificis segons EN 1092-2, PN16. Desviació angular mínima ± 3º.
La partida inclou la meitat dels cargols necessaris per brida.</t>
  </si>
  <si>
    <t>Brida universal STOP, DN-150 (154-192), cos i anell lateral en fosa dúctil GGG-45 segons EN-GJS-450-</t>
  </si>
  <si>
    <t>BFLFUD16</t>
  </si>
  <si>
    <t>Brida universal STOP, DN-150 (154-192), cos i anell lateral en fosa dúctil GGG-45 segons EN-GJS-450-10. Revestiment epoxi tipus RT 9000 R4, color vermell (RAL 3003), gruix mínim de la capa 250 micres. Junta EPDM segons EN 681-1.
Anell antitracció en acer inoxidable A4 (AISI 316). Cargols, femelles i volanderes en acer inoxidable A2 (AISI 304). Brides i orificis segons EN 1092-2, PN16. Desviació angular mínima ± 3º.</t>
  </si>
  <si>
    <t>MFLFUD25</t>
  </si>
  <si>
    <t xml:space="preserve">Brida universal DN-250 (266-292), PN16. Tipus AVK sèrie S-603 o equivalent. Cos en fosa dúctil EN-GJS-400 o equivalent segons EN 1563. Cèrcols en fosa dúctil EN-GJS-400 segons EN 1563. Brida i orificis segons EN 1092-2, PN16. Revestiment amb resina epoxi en color blau amb un gruix mitja de 250 micres i un gruix mínim no inferior a 200 micres segons EN 14901 i DIN 3476-1. Junta EPDM certificada per aigua potable. Cargols, femelles i volanderes en acer grau 8.8 zincat o amb revestiment antioxidant. Desviació angular mínima ±4º. </t>
  </si>
  <si>
    <t>Brida Universal DN-250 (266-292) PN16</t>
  </si>
  <si>
    <t>Altres</t>
  </si>
  <si>
    <t>MFLFU25</t>
  </si>
  <si>
    <t>Brida Universal DN-250(266-292)</t>
  </si>
  <si>
    <t>Subtotal altres</t>
  </si>
  <si>
    <t>MFLFUD30</t>
  </si>
  <si>
    <t>Subministrament, muntatge i col·locació de brida universal DN-300 (315-345) PN16, cos i contrabrida en fosa dúctil GGG-40 segons DIN 1693. Revestiment epoxi segons DIN-30677-2, junta EPDM segons BS 2494 tipus W. Brides i orificis segons EN 1092-2. Cargols en acer grau 8.8, en qualitat acer inoxidable A2.
La partida inclou la meitat dels cargols necessaris per brida.</t>
  </si>
  <si>
    <t>Brida universal DN-300 (315-345) PN16, cos i contrabrida en fosa dúctil GGG-40 segons DIN 1693</t>
  </si>
  <si>
    <t>BFLFUD30</t>
  </si>
  <si>
    <t>Brida universal DN-300 (315-345) PN16, cos i contrabrida en fosa dúctil GGG-40 segons DIN 1693. Revestiment epoxi segons DIN-30677-2, junta EPDM segons BS 2494 tipus W. Brides i orificis segons EN 1092-2. Cargols en acer grau 8.8, en qualitat acer inoxidable A2.</t>
  </si>
  <si>
    <t>MFN1PE32</t>
  </si>
  <si>
    <t xml:space="preserve">Reposició d'escomesa existent en tub de PE40 DN32, PN10, sèrie SDR 7,4, executada en calçada.
La partida inclou la banda d'acer inoxidable per a collaret de presa en càrrega, femella reductora amb rosca mascle 2'' - rosca femella 1'', fitting de llautó connexió amb tub DN32 i rosca mascle 1'', colze 90º amb un extrem per a tub DN32 i rosca mascle 1'', vàlvula de bola de 1'' i maneguet d'unió per a connexió a tub DN32 per als dos costats.
No inclou l'amidament de tub de PE40 de DN32, PN10 SNR 7,4 UNE-EN 12201-2. </t>
  </si>
  <si>
    <t>Reposició d'escomesa existent en tub de PE40 DN32, PN10, sèrie SDR 7,4, executada en calçada.</t>
  </si>
  <si>
    <t>BFNPMUUU</t>
  </si>
  <si>
    <t>Maneguet d'unió en llautó tipus G93, amb extrems per a enllaços per a tub de PEØ32. Material de fabricació en llautó segons UNE-EN 12165 CW617N. Els extrems per a la connexió amb el tub disposaran d'una mordassa de resina acetàlica, l'anell que pressiona la junta tòrica serà de llautó CW614N EN 12164, y la junta tòrica d'estanquitat en NBR vulcanitzada i homologada per aigua potable.</t>
  </si>
  <si>
    <t>BFNPFUMH</t>
  </si>
  <si>
    <t>Fitting de llautó amb enllaç per a tub de PEØ32 i rosca mascle Gas cilíndrica d'1''. PN16. Material de fabricació en llautó segons UNE-EN 12165 CW617N. Compliment de les normes UNE-EN 1254-4 per a les dimensions dels extrems roscats dels accessoris, i la norma ISO 228/1 per a les rosques Gas cilíndrica. 
L'extrem per a la connexió amb el tub de PEØ32 disposarà d'una mordassa de resina acetàlica, l'anell que pressiona la junta tòrica serà de llautó CW614N EN 12164, i la junta tòrica d'estanquitat en NBR vulcanitzada i homologada per 
aigua potable.</t>
  </si>
  <si>
    <t>BFNPC9EU</t>
  </si>
  <si>
    <t>Colze a 90º amb extrems amb enllaç per a tub de PEØ32, PN16. Material de fabricació en llautó segons UNE-EN 12165 CW617N. Els extrems per a la connexió amb el tub de PEØ32 disposarà d'una mordassa de resina acetàlica, l'anell que pressiona la junta tòrica serà de llautó CW614N EN 12164, i la junta tòrica d'estanquitat en NBR vulcanitzada i homologada per aigua potable.</t>
  </si>
  <si>
    <t>BFNRMGFJ</t>
  </si>
  <si>
    <t>Ràcord dos peces unió a comptador en llautó segons UNE-EN 12165. Rosques gas segons ISO 228/1. Amb orifici per a precinte. Rosca mascle BSP Gas cilíndrica de 1/2´´, rosca femella cil. BSP Gas de 7/8´´.</t>
  </si>
  <si>
    <t>BFNRMGFI</t>
  </si>
  <si>
    <t>Ràcord dos peces unió a comptador en llautó segons UNE-EN 12165. Rosques gas segons ISO 228/1. Amb orifici per a precinte. Rosca mascle BSP Gas 1/2´´, rosca femella BSP Gas de 3/4´´.</t>
  </si>
  <si>
    <t>BFNPMKFG</t>
  </si>
  <si>
    <t>Femella reductora amb rosca mascle Gas 1'' i rosca femella Gas 1/2''. Material de fabricació en llautó segons  UNE-EN 12165 CW617N. Compliment de les normes UNE-EN 1254-4 per a les dimensions dels extrems roscats dels accessoris, i la norma ISO 228/1 per a les rosques Gas cilíndrica.</t>
  </si>
  <si>
    <t>BFNACL0U</t>
  </si>
  <si>
    <t>Capçal de collaret presa en càrrega universal, Ø exterior de 80 a 700mm, PN16, amb rosca femella gas 2''. Cos realitzat en fosa nodular GGG 40 + cataforesis. Junta de tancament en EPDM segons UNE EN 681/1. Espàtula en acer inoxidable AISI-304. Femella de reducció en llautó, c/ hexagonal.</t>
  </si>
  <si>
    <t>BFNABD15</t>
  </si>
  <si>
    <t>Banda d'acer inoxidable per a collaret de presa en càrrega, DN-150 (155-180), PN16, tipus Leya o equivalent.</t>
  </si>
  <si>
    <t>BFNVBKFK</t>
  </si>
  <si>
    <t>Vàlvula de bola d'1'' amb pas total, PN16. Connexió amb rosques femella Gas a 1''. Cos i femella en llautó segons UNE-EN 12165 CW617N. Quadrat de maniobra per a clau de 28 mm, alçada 30 mm. Esfera en llautó segons EN 12164, amb acabat cromat amb un gruix mínim de 8 micres. Juntes d'estanqueïtat de P.T.F.E. Rosques Gas segons norma ISO 228/1. Amb conformitat amb les normes UNE-EN 12266-1:2003 i UNE-EN 13828:2004.</t>
  </si>
  <si>
    <t>BFNVRMK1</t>
  </si>
  <si>
    <t>Vàlvula de retenció a molla rosques femelles BSP Gas cilíndriques d'1'', llargada = 70,5 mm. Tipus G-162 Greiner o equivalent.</t>
  </si>
  <si>
    <t>BFNPC9UK</t>
  </si>
  <si>
    <t>Colze a 90º, amb un extrem amb enllaç per a tub de PEØ32 i l'altre amb rosca mascle Gas cilíndrica d'1'', PN16. Material de fabricació en llautó segons UNE-EN 12165 CW617N. Compliment de les normes UNE-EN 1254-4 per a les dimensions dels extrems roscats dels accessoris, i la norma ISO 228/1 per a les rosques Gas cilíndrica. L'extrem per a la connexió amb el tub de PEØ32 disposarà d'una mordassa de resina acetàlica, l'anell que pressiona la junta tòrica serà de llautó CW614N EN 12164, i la junta tòrica d'estanquitat en NBR vulcanitzada i  homologada per aigua potable.</t>
  </si>
  <si>
    <t>BFNPMNFK</t>
  </si>
  <si>
    <t>Femella reductora amb rosca mascle Gas 2'' i rosca femella Gas 1''. Material de fabricació en llautó segons  UNE-EN 12165 CW617N. Compliment de les normes UNE-EN 1254-4 per a les dimensions dels extrems roscats dels accessoris, i la norma ISO 228/1 per a les rosques Gas cilíndrica.</t>
  </si>
  <si>
    <t>MFN1PE50</t>
  </si>
  <si>
    <t xml:space="preserve">Reposició d'escomesa existent en tub de PE40 DN50, PN10, sèrie SDR 7,4, executada en vorera.
La partida inclou la banda d'acer inoxidable per a collaret de presa en càrrega, femella reductora amb rosca mascle 2'' - rosca femella 1'' 1/2, fitting de llautó connexió amb tub DN50 i rosca mascle 1'' 1/2, colze 90º amb un extrem per a tub DN50 i rosca mascle 1'' 1/2, vàlvula de bola de 2'' amb rosca de  1'' 1/2 i maneguet d'unió per a connexió a tub DN50 per als dos costats.
No inclou l'amidament de tub de PE40 de DN50, PN10, SNR 7,4 UNE-EN 12201-2. </t>
  </si>
  <si>
    <t>Reposició d'escomesa existent en tub de PE40 DN50, PN10, sèrie SDR 7,4, executada en vorera.
La p</t>
  </si>
  <si>
    <t>BFNPC9EW</t>
  </si>
  <si>
    <t>Colze a 90º, PN16, amb extrems amb mordassa per connexionar tub de PEØ50. Material de fabricació en llautó segons  UNE-EN 12165 CW617N. Mordassa de resina acetàlica. Anell que pressiona la junta tòrica en llautó CW614N EN 12164. Junta tòrica d'estanquitat en NBR vulcanitzada i homologada per aigua potable.</t>
  </si>
  <si>
    <t>BFA10D16</t>
  </si>
  <si>
    <t>Tub de PVC DN-160, color gris, segons UNE EN 1329.</t>
  </si>
  <si>
    <t>BNZA190N</t>
  </si>
  <si>
    <t>Boca de clau tipus 'Pera' de 190mm x 190mm. d'AVK, normalitzada per Ematsa. La placa d'identificació en color blau amb el logotip d'Ematsa.</t>
  </si>
  <si>
    <t>BFB18625</t>
  </si>
  <si>
    <t>Tub de polietilè DN-50 PE100 SDR 11 PN16 segons UNE-EN 12201 (banda blava), en rotlle.</t>
  </si>
  <si>
    <t>BFNVBNFM</t>
  </si>
  <si>
    <t>Vàlvula de bola de 2'' amb pas tota, PN16. Tipus de maniobra manual mitjançant palanca. Connexió amb rosques femella Gas a 1 1/2''. Cos i femella en llautó segons  UNE-EN 12165 CW617N. Esfera en llautó segons EN 12164, amb acabat cromat amb un gruix mínim de 8 micres. Juntes d'estanqueïtat de P.T.F.E. Rosques Gas segons norma ISO 228/1. Amb conformitat amb les normes UNE-EN 12266-1:2003 i UNE-EN 13828:2004.</t>
  </si>
  <si>
    <t>BFNPC9WM</t>
  </si>
  <si>
    <t>Colze a 90º amb un extrem amb enllaç per a tub de PEØ50 i l'altre amb rosca mascle Gas cilíndrica d'1´´ 1/2, PN16. Material de fabricació en llautó segons UNE-EN 12165 CW617N. Compliment de les normes UNE-EN 1254-4 per a les dimensions dels extrems roscats dels accessoris, i la norma ISO 228/1 per a les rosques Gas cilíndrica. L'extrem per a la connexió amb el tub de PEØ50 disposarà d'una mordassa de resina acetàlica, l'anell que pressiona la junta tòrica serà de llautó CW614N EN 12164, i la junta tòrica d'estanquitat en NBR vulcanitzada i  homologada per aigua potable.</t>
  </si>
  <si>
    <t>BFNPMUWW</t>
  </si>
  <si>
    <t>Maneguet d'unió en llautó tipus G93, amb extrems per a enllaços per a tub de PEØ50. Material de fabricació en llautó segons UNE-EN 12165 CW617N. Els extrems per a la connexió amb el tub disposaran d'una mordassa de resina acetàlica, l'anell que pressiona la junta tòrica serà de llautó CW614N EN 12164, y la junta tòrica d'estanquitat en NBR vulcanitzada i homologada per aigua potable.</t>
  </si>
  <si>
    <t>BFNPFWMH</t>
  </si>
  <si>
    <t>Fitting de llautó amb enllaç per a tub de PEØ50 i rosca mascle Gas 1 1/2´´ PN16. Material de fabricació en llautó segons UNE-EN 12165 CW617N. Compliment de les normes UNE-EN 1254-4 per a les dimensions dels extrems roscats dels accessoris, i la norma ISO 228/1 per a les rosques Gas cilíndrica. L'extrem per a la connexió amb el tub de PEØ50 disposarà d'una mordassa de resina acetàlica, l'anell que pressiona la junta tòrica serà de llautó CW614N EN 12164, y la junta tòrica d'estanquitat en NBR vulcanitzada i homologada per aigua potable.</t>
  </si>
  <si>
    <t>MFQPPD00</t>
  </si>
  <si>
    <t>Prova de pressió i desinfecció en canonades de DN-100 fins a DN-500, incloent-hi el subministrament i muntatge del material hidràulic necessari comú a totes les proves dels diferents diàmetres a comprovar, en trams de fins a 200m de longitud.</t>
  </si>
  <si>
    <t xml:space="preserve">Prova de pressió i desinfecció en canonades de DN-100 fins a DN-500, incloent-hi el subministrament </t>
  </si>
  <si>
    <t>AEMAT262</t>
  </si>
  <si>
    <t>BJM6ME25</t>
  </si>
  <si>
    <t>Manòmetre d'esfera amb glicerina 0-25 bar, rosca mascle 1/2''. Rosques Gas segons norma ISO 228/1</t>
  </si>
  <si>
    <t>BFNPTRFN</t>
  </si>
  <si>
    <t>Subministrament de Te en llautó estampat amb rosques femelles Gas 2''. Material de fabricació en llautó segons UNE-EN 12165 CW617N. Compliment de les normes UNE-EN 1254-4 per a les dimensions dels extrems roscats dels accessoris, i la norma ISO 228/1 per a les rosques Gas cilíndrica.</t>
  </si>
  <si>
    <t>BFNPMNFG</t>
  </si>
  <si>
    <t>Femella reductora amb rosca mascle Gas 2'' i rosca femella Gas 1/2''. Material de fabricació en llautó segons  UNE-EN 12165 CW617N. Compliment de les normes UNE-EN 1254-4 per a les dimensions dels extrems roscats dels accessoris, i la norma ISO 228/1 per a les rosques Gas cilíndrica.</t>
  </si>
  <si>
    <t>BFNPMANN</t>
  </si>
  <si>
    <t>'Machón'' rosca mascle Gas 2'', amb material de fabricació en llautó segons UNE-EN 12165 CW617N. Compliment de les normes UNE-EN 1254-4 per a les dimensions dels extrems roscats dels accessoris, i la norma ISO 228/1 per a les rosques Gas cilíndrica.</t>
  </si>
  <si>
    <t>BFZZRTC1</t>
  </si>
  <si>
    <t>Tap en llautó estampat rosca mascle 2''. Cos i femella en llautó segons  UNE-EN 12165 CW617N. Rosques Gas segons norma ISO 228/1.</t>
  </si>
  <si>
    <t>MFQPPD01</t>
  </si>
  <si>
    <t>Prova de pressió i desinfecció en canonades de DN-100 fins a DN-500, incloent-hi el muntatge i desmuntatge del conjunt preparat per al dur a terme les proves dels diferents diàmetres a comprovar, en trams de fins a 200m de longitud.</t>
  </si>
  <si>
    <t>MFQPPD15</t>
  </si>
  <si>
    <t>Subministrament i muntatge del conjunt de peces específiques per a la realització de la prova de pressió i desinfecció de trams de canonada de fosa dúctil de diàmetre DN150.
S'inclou el següent material:
- ''Machón'' rosca mascle Gas 2'' en llautó
- Femella reductora amb rosca mascle Gas 2'' i rosca femella Gas 1/2', en llautó
- Te en llautó estampat amb rosques femelles Gas 2''
- Vàlvula de bola de 2'', PN16, rosques femella Gas 1 1/2'', en llautó
- Tap en llautó estampat rosca mascle 2'', en llautó
- Manòmetre d'esfera amb glicerina 0-25 bar, rosca mascle 1/2''
- Brida plana roscada DN-150, PN16, amb rosca femella cilíndrica gas 2'', en acer
- Brida universal DN-150 (157-183) PN16, en fosa dúctil
- Junta plana EPDM DN-150, PN16
- Cargols M20 x 80 DIN933 +  Femelles M20 segons DIN934 +  volanderes planes M20, en acer qualitat 8.8 electrozincat</t>
  </si>
  <si>
    <t>Subministr.i muntatge peces DN150 fosa dúctil, trams&lt;200m</t>
  </si>
  <si>
    <t>BFLFR152</t>
  </si>
  <si>
    <t>Brida plana roscada DN-150, PN16, amb rosca femella cilíndrica gas 2''. En fosa dúctil segons UNE-EN 545 amb revestiment amb resina epoxi atòxica de 250 micres,  segons EN14901 i DIN3476-1. Orificis en brida segons EN 1092-2.  Rosca gas cilíndrica segons norma ISO 228/1 .</t>
  </si>
  <si>
    <t>BFLFUD15</t>
  </si>
  <si>
    <t>Brida universal DN-150 (157-183) PN16, cos i contrabrida en fosa dúctil GGG-40 segons DIN 1693. Revestiment epoxi segons DIN-30677-2, junta EPDM segons BS 2494 tipus W. Brides i orificis segons EN 1092-2. Cargols en acer grau 8.8, en qualitat acer inoxidable A2.</t>
  </si>
  <si>
    <t>BFZJPD15</t>
  </si>
  <si>
    <t>Junta plana EPDM DN-150 PN16</t>
  </si>
  <si>
    <t>MFQPPD30</t>
  </si>
  <si>
    <t>Subministrament i muntatge del conjunt de peces específiques per a la realització de la prova de pressió i desinfecció de trams de canonada de fosa dúctil de diàmetre DN300.
S'inclou el següent material:
- ''Machón'' rosca mascle Gas 2'' en llautó
- Femella reductora amb rosca mascle Gas 2'' i rosca femella Gas 1/2', en llautó
- Te en llautó estampat amb rosques femelles Gas 2''
- Vàlvula de bola de 2'', PN16, rosques femella Gas 1 1/2'', en llautó
- Tap en llautó estampat rosca mascle 2'', en llautó
- Manòmetre d'esfera amb glicerina 0-25 bar, rosca mascle 1/2''
- Brida plana roscada DN-300, PN16, amb rosca femella cilíndrica gas 2'', en acer
- Brida universal DN-300 (315-345) PN16, en fosa dúctil
- Junta plana EPDM DN-300, PN16
- Cargols M24 x 80 DIN933 +  Femelles M24 segons DIN934 +  volanderes planes M24, en acer qualitat 8.8 electrozincat</t>
  </si>
  <si>
    <t>Subministr.i muntatge peces DN300 fosa dúctil, trams&lt;200m</t>
  </si>
  <si>
    <t>BFLFR302</t>
  </si>
  <si>
    <t>Brida plana roscada DN-300, PN16, amb rosca femella  cilíndrica gas 2''. En fosa dúctil segons UNE-EN 545 amb revestiment amb resina epoxi atòxica de 250 micres,  segons EN14901 i DIN3476-1. Orificis en brida segons EN 1092-2.  Rosca gas cilíndrica segons norma ISO 228/1 .</t>
  </si>
  <si>
    <t>BFZJPD30</t>
  </si>
  <si>
    <t>Junta plana EPDM DN-400 PN16</t>
  </si>
  <si>
    <t>MFZJPD05</t>
  </si>
  <si>
    <t>Junta plana EPDM DN-50 PN16</t>
  </si>
  <si>
    <t>BFZJPD05</t>
  </si>
  <si>
    <t>MFZJPD08</t>
  </si>
  <si>
    <t>Junta plana EPDM DN-80 PN16</t>
  </si>
  <si>
    <t>BFZJPD08</t>
  </si>
  <si>
    <t>MFZJPD10</t>
  </si>
  <si>
    <t>Junta plana EPDM DN-100 PN16</t>
  </si>
  <si>
    <t>BFZJPD10</t>
  </si>
  <si>
    <t>MFZJPD15</t>
  </si>
  <si>
    <t>MFZJPD20</t>
  </si>
  <si>
    <t>Junta plana EPDM DN-200 PN16</t>
  </si>
  <si>
    <t>BFZJPD20</t>
  </si>
  <si>
    <t>MFZJPD30</t>
  </si>
  <si>
    <t>Junta plana EPDM DN-300 PN16</t>
  </si>
  <si>
    <t>MFZJPD40</t>
  </si>
  <si>
    <t>MFZZD150</t>
  </si>
  <si>
    <t>Subministrament i instal·lació de màniga de polietilè de protecció DN-125/150 mm de gruix 200 micres en tub de fosa dúctil de diàmetre de 125 a 150 mm. Inclou la col·locació de manera contínua de la màniga en la canya del tub (abans d'introduir el tub en la rasa), i posteriorment la col·locació d'una màniga de junta (amb el tub col·locat en la rasa). El preu inclou les bandes adhesives i les lligadures amb fil plastificat.</t>
  </si>
  <si>
    <t>Instal·lació màniga PE per a canonada DN-125/150 mm e=200 micres</t>
  </si>
  <si>
    <t>EPI0002</t>
  </si>
  <si>
    <t>EPI0003</t>
  </si>
  <si>
    <t>BFZZD100</t>
  </si>
  <si>
    <t>Màniga de polietilè de protecció DN-60/100 mm i gruix 200 micres.</t>
  </si>
  <si>
    <t>BFZZ0FIL</t>
  </si>
  <si>
    <t>Fil plastificat subministrat en rotlle de 105m</t>
  </si>
  <si>
    <t>BFZZ0CIN</t>
  </si>
  <si>
    <t>Cinta adhesiva per fixar la mànega de polietilè, subministrada en rotlle de 33 m i 5cm d'amplada</t>
  </si>
  <si>
    <t>MFZZD300</t>
  </si>
  <si>
    <t>Subministrament i instal·lació de màniga de polietilè de protecció DN-250/300 mm de gruix 200 micres en tub de fosa dúctil de diàmetre 300 mm. Inclou la col·locació de manera contínua de la màniga en la canya del tub (abans d'introduir el tub en la rasa), i posteriorment la col·locació d'una màniga de junta (amb el tub col·locat en la rasa). El preu inclou les bandes adhesives i les lligadures amb fil plastificat.</t>
  </si>
  <si>
    <t>Instal·lació màniga PE per a canonada DN-250/300 mm e=200 micres</t>
  </si>
  <si>
    <t>BFZZD300</t>
  </si>
  <si>
    <t>Màniga de polietilè de protecció DN-250/300 mm i gruix 200 micres.</t>
  </si>
  <si>
    <t>MJMKD015</t>
  </si>
  <si>
    <t>Comptador de raig únic segons MID - 2014/32/UE, DN-15, tipus Flodis  de Itron. Extrems roscats G 7/8´´-G 3/4´´. Llarg = 115 mm.</t>
  </si>
  <si>
    <t>Comptador de raig únic segons MID - 2014/32/UE, DN-15, tipus Flodis  de Itron. Extrems roscats G 7/8</t>
  </si>
  <si>
    <t>BJMKD015</t>
  </si>
  <si>
    <t>MJMKD080</t>
  </si>
  <si>
    <t>Comptador de raig únic segons MID / ISO4064-1:2005 / OIMLR49, DN-80, tipus Flostar M de Itron. Extrems embridats. Llargada = 350 mm.
La partida inclou la meitat dels cargols necessaris per brida.</t>
  </si>
  <si>
    <t>Comptador de raig únic segons MID / ISO4064-1:2005 / OIMLR49, DN-80, tipus Flostar M de Itron. Extre</t>
  </si>
  <si>
    <t>BJMKD080</t>
  </si>
  <si>
    <t>Comptador de raig únic segons MID / ISO4064-1:2005 / OIMLR49, DN-80, tipus Flostar M de Itron. Extrems embridats. Llargada = 350 mm.</t>
  </si>
  <si>
    <t>MJMKD081</t>
  </si>
  <si>
    <t>Comptador d'aigua electromagnètic DN-80, L = 200 mm, tipus MAG 8000 CT, amb bateria interna, connexió mitjançant brides segons Norma EN:1092-2 i PN16 . Revestiment EPDM i electrodes Hastelloy. Revestiment resistent a la corrosió de categoria C4. Homologació OIML R49. R = 250, Q/1 = 0,64 m3//h, Q/2 = 1,02 m3//h, Q/3 = 160 m3//h, Q/4 = 200 m3//h.
La partida inclou la meitat dels cargols necessaris per brida.</t>
  </si>
  <si>
    <t>Comptador d'aigua electromagnètic DN-80, L = 200 mm, tipus MAG 8000 CT, amb bateria interna, connexi</t>
  </si>
  <si>
    <t>BJMKD081</t>
  </si>
  <si>
    <t>Comptador d'aigua electromagnètic DN-80, L = 200 mm, tipus MAG 8000 CT, amb bateria interna, connexió mitjançant brides segons Norma EN:1092-2 i PN16 . Revestiment EPDM i electrodes Hastelloy. Revestiment resistent a la corrosió de categoria C4. Homologació OIML R49. R = 250, Q/1 = 0,64 m3//h, Q/2 = 1,02 m3//h, Q/3 = 160 m3//h, Q/4 = 200 m3//h.</t>
  </si>
  <si>
    <t>MM2HD100</t>
  </si>
  <si>
    <t>Subministrament, muntatge i col·locació d'hidrant soterrat per a l'extinció d'incendis, connexió d'entrada amb brida DN-100 PN16, 1 sortida de 100 mm. segons UNE 23.400 tipus 'Barcelona'. En compliment amb la UNE-EN 14.339:2006. Marc i tapa de registre rectangulars.  Marc regulable en alçada. Tapa de registre amb clau d'obertura. En compliment amb EN 124 B125. En la tapa figurarà la inscripció: 'BOMBERS'. Cos i tapa de registre en color vermell segons RAL 3000.</t>
  </si>
  <si>
    <t>Hidrant soterrat per a l'extinció d'incendis, connexió d'entrada amb brida DN-100 PN16, 1 sortida de</t>
  </si>
  <si>
    <t>BM2HD100</t>
  </si>
  <si>
    <t>Hidrant soterrat per a l'extinció d'incendis, connexió d'entrada amb brida DN-100 PN16, 1 sortida de 100 mm. segons UNE 23.400 tipus 'Barcelona'. En compliment amb la UNE-EN 14.339:2006. Marc i tapa de registre rectangulars.  Marc regulable en alçada. Tapa de registre amb clau d'obertura. En compliment amb EN 124 B125. En la tapa figurarà la inscripció: 'BOMBERS'. Cos i tapa de registre en color vermell segons RAL 3000.</t>
  </si>
  <si>
    <t>MN1CD050</t>
  </si>
  <si>
    <t>Subministrament i muntatge de vàlvula de comporta embridada DN-50 PN16, segons norma EN 1074-1 i 2 / EN 1171. Longitud entre cares EN 558-F14 (DIN 3202 apartat 1, F4). Brides i orificis segons EN 1092-2: 1997, DIN 2501, marca AVK o equivalent. Cos en fosa dúctil GGG-50, DIN 1693. Revestiment intern i extern amb resina epoxi segons DIN 30677-2 i GSK. Tija en acer inoxidable. Comporta en fosa dúctil EN-GJS-500-7 vulcanitzada amb EPDM (interna i externament). 
La partida inclou la meitat dels cargols necessaris per brida.</t>
  </si>
  <si>
    <t>Vàlvula de comporta DN-50 PN16, embridada segons norma EN 1074-1 i 2 / EN 1171. Longitud entre cares</t>
  </si>
  <si>
    <t>BN1CD050</t>
  </si>
  <si>
    <t>Vàlvula de comporta embridada DN-50 PN16, segons norma EN 1074-1 i 2 / EN 1171. Longitud entre cares EN 558-F14 (DIN 3202 apartat 1, F4). Brides i orificis segons EN 1092-2: 1997, DIN 2501, marca AVK o equivalent. Cos en fosa dúctil GGG-50, DIN 1693. Revestiment intern i extern amb resina epoxi segons DIN 30677-2 i GSK. Tija en acer inoxidable. Comporta en fosa dúctil EN-GJS-500-7 vulcanitzada amb EPDM (interna i externament).</t>
  </si>
  <si>
    <t>MN1CD150</t>
  </si>
  <si>
    <t>Subministrament i muntatge de vàlvula de comporta embridada DN-150 PN16, segons norma EN 1074-1 i 2 / EN 1171. Longitud entre cares EN 558-F14 (DIN 3202 apartat 1, F4). Brides i orificis segons EN 1092-2: 1997, DIN 2501. Cos en fosa dúctil GGG-50, DIN 1693. Revestiment intern i extern amb resina epoxi segons DIN 30677-2 i GSK. Tija en acer inoxidable. Comporta en fosa dúctil EN-GJS-500-7 vulcanitzada amb EPDM (interna i externament).
La partida inclou la meitat dels cargols necessaris per brida.</t>
  </si>
  <si>
    <t>Vàlvula de comporta DN-150 PN16, embridada segons norma EN 1074-1 i 2 / EN 1171. Longitud entre care</t>
  </si>
  <si>
    <t>BN1CD150</t>
  </si>
  <si>
    <t>Vàlvula de comporta embridada DN-150 PN16, segons norma EN 1074-1 i 2 / EN 1171. Longitud entre cares EN 558-F14 (DIN 3202 apartat 1, F4). Brides i orificis segons EN 1092-2: 1997, DIN 2501. Cos en fosa dúctil GGG-50, DIN 1693. Revestiment intern i extern amb resina epoxi segons DIN 30677-2 i GSK. Tija en acer inoxidable. Comporta en fosa dúctil EN-GJS-500-7 vulcanitzada amb EPDM ( interna i externament )</t>
  </si>
  <si>
    <t>MN1CD200</t>
  </si>
  <si>
    <t>Subministrament, muntatge i instal·lació de vàlvula de comporta embridada DN-200 PN16, segons norma EN 1074-1 i 2 / EN 1171. Longitud entre cares EN 558-F14 (DIN 3202 apartat 1, F4). Brides i orificis segons EN 1092-2: 1997, DIN 2501. Cos en fosa dúctil GGG-50, DIN 1693. Revestiment intern i extern amb resina epoxi segons DIN 30677-2 i GSK. Tija en 
acer inoxidable. Comporta en fosa dúctil EN-GJS-500-7 vulcanitzada amb EPDM (interna i externament).
La partida inclou la meitat dels cargols necessaris per brida.</t>
  </si>
  <si>
    <t>Vàlvula de comporta DN-200 PN16, tipus Isoria-16 T5 3g6k6XC + M-31, o equivalent.</t>
  </si>
  <si>
    <t>BN1CD200</t>
  </si>
  <si>
    <t>Vàlvula de comporta embridada DN-200 PN16, segons norma EN 1074-1 i 2 / EN 1171. Longitud entre cares EN 558-F14 (DIN 3202 apartat 1, F4). Brides i orificis segons EN 1092-2: 1997, DIN 2501. Cos en fosa dúctil GGG-50, DIN 1693. Revestiment intern i extern amb resina epoxi segons DIN 30677-2 i GSK. Tija en 
acer inoxidable. Comporta en fosa dúctil EN-GJS-500-7 vulcanitzada amb EPDM ( interna i externament ).</t>
  </si>
  <si>
    <t>MN4PD300</t>
  </si>
  <si>
    <t>Subministrament i muntatge de vàlvula de papallona DN-300 PN16, tipus Isoria-16 T5 3g6k6xc + M-31, o equivalent. Hermeticitat segons EN 12266-1 i segons ISO 5208 categoria A. Longitud segons ISO 5752-20 i EN 558-1-20. Papallona en fosa dúctil esferoidal amb revestiment d'epòxid, gruix 80 micres. Cos amb revestiment de poliuretà, gruix 80 micres en color blau segons ral 5002. Normativa de compliment:2014/68/UE (DGR) grups 1 i 2, 2006/42/CE, REACH 1907/2006.
La partida inclou la meitat dels cargols necessaris per brida.</t>
  </si>
  <si>
    <t>Vàlvula de papallona DN-300 PN16, tipus Isoria-16 T5 3g6k6xc + M-31, o equivalent. Hermeticitat sego</t>
  </si>
  <si>
    <t>BN4PD300</t>
  </si>
  <si>
    <t>Vàlvula de papallona DN-300 PN16, tipus Isoria-16 T5 3g6k6xc + M-31, o equivalent. Hermeticitat segons EN 12266-1 i segons ISO 5208 categoria A. Longitud segons ISO 5752-20 i EN 558-1-20. Papallona en fosa dúctil esferoidal amb revestiment d'epòxid, gruix 80 micres. Cos amb revestiment de poliuretà, gruix 80 micres en color blau segons ral 5002. Normativa de compliment:2014/68/UE (DGR) grups 1 i 2, 2006/42/CE, REACH 1907/2006.</t>
  </si>
  <si>
    <t>MN83D080</t>
  </si>
  <si>
    <t>Subministrament i muntatge de vàlvula de retenció de clapeta partida, tipus wafer, DN-80, segons EN14341 (EN12516). Distància entre brides EN 558, serie bàsica 16. Connexió entre brides EN1092-1 PN16. Cos en fosa dúctil GGG-40. Clapeta i eix en acer inox. AISI 316. Molles en acer inox. AISI 302. Recobrimient exterior en epoxi mínim 300 µ. Seient i juntes en EPDM per aigua potable.</t>
  </si>
  <si>
    <t>Vàlvula retenció de clapeta partida DN-80, tipus wafer, segons EN14341</t>
  </si>
  <si>
    <t>BN83D080</t>
  </si>
  <si>
    <t>Vàlvula de retenció de clapeta partida, tipus wafer, DN-80, segons EN14341 (EN12516). Distància entre brides EN 558, serie bàsica 16. Connexió entre brides
EN1092-1 PN16. Cos en fosa dúctil GGG-40. Clapeta i eix en acer inox. AISI 316. Molles en acer inox. AISI 302. Recobrimient exterior en epoxi mínim 300 µ. Seient i juntes en EPDM per aigua potable.</t>
  </si>
  <si>
    <t>MNB5D050</t>
  </si>
  <si>
    <t xml:space="preserve">Subministrament, muntatge i instal·lació de vàlvula ventosa trifuncional DN-50 PN16, connexió amb brida. Tipus ARI D050-C o equivalent. Revestiment epoxi segons DIN 30677-2. Normativa de compliment: EN 1074-1:2000 ; EN 1074-4:2000. </t>
  </si>
  <si>
    <t>Vàlvula ventosa trifuncional DN-50 PN16, connexió amb brida. Tipus ARI D050-C o equivalent. Revestim</t>
  </si>
  <si>
    <t>BNB5D050</t>
  </si>
  <si>
    <t xml:space="preserve">Vàlvula ventosa trifuncional DN-50 PN16, connexió amb brida. Tipus ARI D050-C o equivalent. Revestiment epoxi segons DIN 30677-2. Normativa de compliment: EN 1074-1:2000 ; EN 1074-4:2000. </t>
  </si>
  <si>
    <t>MNB5D080</t>
  </si>
  <si>
    <t xml:space="preserve">Subministrament, muntatge i instal·lació de vàlvula ventosa trifuncional DN-80 PN16, connexió amb brida. Tipus ARI D050-C o equivalent. Revestiment epoxi segons DIN 30677-2. Normativa de compliment: EN 1074-1:2000 ; EN 1074-4:2000. </t>
  </si>
  <si>
    <t>Vàlvula ventosa trifuncional DN-80 PN16, connexió amb brida. Tipus ARI D050-C o equivalent. Revestim</t>
  </si>
  <si>
    <t>BNB5D080</t>
  </si>
  <si>
    <t xml:space="preserve">Vàlvula ventosa trifuncional DN-80 PN16, connexió amb brida. Tipus ARI D050-C o equivalent. Revestiment epoxi segons DIN 30677-2. Normativa de compliment: EN 1074-1:2000 ; EN 1074-4:2000. </t>
  </si>
  <si>
    <t>MNF1D080</t>
  </si>
  <si>
    <t>Subministrament i muntatge de rodet de desmuntatge embridat DN-80, PN16. Longitud de muntatge = 200 mm, marca IBAPOL o equivalent. Brides d'acoblament segons UNE-EN 1092. Cos interior i exterior realitzats amb acer al carboni recobert amb poliamida apte per aigues potables. Tensors realitzats en acer inoxidable AISI 304. Femelles de fixació realitzades en acer inoxidable A2. Juntes d'estanquitat en EPDM. Assajos segons UNE EN 12266-1 i 2.
La partida inclou la meitat dels cargols necessaris per brida.</t>
  </si>
  <si>
    <t>Rodet de desmuntatge DN-80 PN16, embridat, long. muntatge = 200 mm</t>
  </si>
  <si>
    <t>BNF1D080</t>
  </si>
  <si>
    <t>Rodet de desmuntatge embridat DN-80, PN16. Longitud de muntatge = 200 mm. Marca IBAPOL o equivalent. Brides d'acoblament segons UNE-EN 1092. Cos interior i exterior realitzats amb acer al carboni recobert amb poliamida apte per aigues potables. Tensors realitzats en acer inoxidable AISI 304. Femelles de fixació realitzades en acer inoxidable A2. Juntes d'estanquitat en EPDM. Assajos segons UNE EN 12266-1 i 2.</t>
  </si>
  <si>
    <t>MNF1D150</t>
  </si>
  <si>
    <t>Subministrament i muntatge de rodet de desmuntatge embridat DN-150, PN16. Longitud de muntatge = 200 mm, marca IBAPOL o equivalent. Brides d'acoblament segons UNE-EN 1092. Cos interior i exterior realitzats amb acer al carboni recobert amb poliamida apte per aigues potables. Tensors realitzats en acer inoxidable AISI 304. Femelles de fixació realitzades en acer inoxidable A2. Juntes d'estanquitat en EPDM. Assajos segons UNE EN 12266-1 i 2.
La partida inclou la meitat dels cargols necessaris per brida.</t>
  </si>
  <si>
    <t>Rodet de desmuntatge DN-150 PN16, embridat, long. muntatge = 200 mm</t>
  </si>
  <si>
    <t>BNF1D150</t>
  </si>
  <si>
    <t>Rodet de desmuntatge embridat DN-150, PN16. Longitud de muntatge = 200 mm. Marca IBAPOL o equivalent. Brides d'acoblament segons UNE-EN 1092. Cos interior i exterior realitzats amb acer al carboni recobert amb poliamida apte per aigues potables. Tensors realitzats en acer inoxidable AISI 304. Femelles de fixació realitzades en acer inoxidable A2. Juntes d'estanquitat en EPDM. Assajos segons UNE EN 12266-1 i 2.</t>
  </si>
  <si>
    <t>MNF1D200</t>
  </si>
  <si>
    <t>Subministrament i muntatge de rodet de desmuntatge embridat DN-200, PN16. Longitud de muntatge = 200 mm, marca IBAPOL o equivalent. Brides d'acoblament segons UNE-EN 1092. Cos interior i exterior realitzats amb acer al carboni recobert amb poliamida apte per aigues potables. Tensors realitzats en acer inoxidable AISI 304. Femelles de fixació realitzades en acer inoxidable A2. Juntes d'estanquitat en EPDM. Assajos segons UNE EN 12266-1 i 2.
La partida inclou la meitat dels cargols necessaris per brida.</t>
  </si>
  <si>
    <t>Rodet de desmuntatge DN-200 PN16, embridat, long. muntatge = 200 mm</t>
  </si>
  <si>
    <t>BNF1D200</t>
  </si>
  <si>
    <t>Rodet de desmuntatge embridat DN-200, PN16. Longitud de muntatge = 200 mm. Marca IBAPOL o equivalent. Brides d'acoblament segons UNE-EN 1092. Cos interior i exterior realitzats amb acer al carboni recobert amb poliamida apte per aigues potables. Tensors realitzats en acer inoxidable AISI 304. Femelles de fixació realitzades en acer inoxidable A2. Juntes d'estanquitat en EPDM. Assajos segons UNE EN 12266-1 i 2.</t>
  </si>
  <si>
    <t>MNF1D301</t>
  </si>
  <si>
    <t>Subministrament i muntatge de rodet de desmuntatge embridat DN-300, PN16. Longitud de muntatge = 250 mm, marca IBAPOL o equivalent. Brides d'acoblament segons UNE-EN 1092. Cos interior i exterior realitzats amb acer al carboni recobert amb poliamida apte per aigues potables. Tensors realitzats en acer inoxidable AISI 304. Femelles de fixació realitzades en acer inoxidable A2. Juntes d'estanquitat en EPDM. Assajos segons UNE EN 12266-1 i 2.
La partida inclou la meitat dels cargols necessaris per brida.</t>
  </si>
  <si>
    <t>Rodet de desmuntatge DN-300 PN16, embridat, long. muntatge = 250 mm</t>
  </si>
  <si>
    <t>BNF1D301</t>
  </si>
  <si>
    <t>Rodet de desmuntatge embridat DN-300, PN16. Longitud de muntatge = 250 mm. Marca IBAPOL o equivalent. Brides d'acoblament segons UNE-EN 1092. Cos interior i exterior realitzats amb acer al carboni recobert amb poliamida apte per aigues potables. Tensors realitzats en acer inoxidable AISI 304. Femelles de fixació realitzades en acer inoxidable A2. Juntes d'estanquitat en EPDM. Assajos segons UNE EN 12266-1 i 2.</t>
  </si>
  <si>
    <t>MNGBB081</t>
  </si>
  <si>
    <t>Subministrament i muntatge de rodet DN-80, PN16, longitud de 250 mm, en fosa dúctil segons EN 545, PN16. Brides orientables i orificis segons EN 1092-3. Revestiment interior y exterior d'epoxi en color blau, gruix mitjà 250 µm, gruix mínim no inferior a 200 µm., segons la norma EN 14901. 
La partida inclou la meitat dels cargols necessaris per brida.</t>
  </si>
  <si>
    <t>Rodet DN-80 PN16, embridat, amb longitud de 250 mm, marca AVK o equivalent, en fosa dúctil segons</t>
  </si>
  <si>
    <t>BNGBB081</t>
  </si>
  <si>
    <t xml:space="preserve">Subministrament de rodet DN-80, PN16, Longitud de 250 mm, en fosa dúctil segons EN 545. Brides orientables i orificis segons EN 1092-3. Revestiment interior y exterior d'epoxi en color blau, gruix mitjà 250 µm, gruix mínim no inferior a 200 µm., segons la norma EN 14901. </t>
  </si>
  <si>
    <t>MNGBB087</t>
  </si>
  <si>
    <t>Subministrament i muntatge de rodet DN-80, PN16, longitud de 800 mm, en fosa dúctil segons EN 545, PN16. Brides orientables i orificis segons EN 1092-3. Revestiment interior y exterior d'epoxi en color blau, gruix mitjà 250 µm, gruix mínim no inferior a 200 µm., segons la norma EN 14901. 
La partida inclou la meitat dels cargols necessaris per brida.</t>
  </si>
  <si>
    <t>Rodet DN-80 PN16, embridat, amb longitud de 800 mm, marca AVK o equivalent, en fosa dúctil segons</t>
  </si>
  <si>
    <t>BNGBB087</t>
  </si>
  <si>
    <t xml:space="preserve">Subministrament de rodet DN-80, PN16, Longitud de 800 mm, en fosa dúctil segons EN 545. Brides orientables i orificis segons EN 1092-3. Revestiment interior y exterior d'epoxi en color blau, gruix mitjà 250 µm, gruix mínim no inferior a 200 µm., segons la norma EN 14901. </t>
  </si>
  <si>
    <t>MNGBB100</t>
  </si>
  <si>
    <t>Subministrament i muntatge de rodet DN-100, longitud = 200 mm, en fosa dúctil segons EN 545, PN16. Brides orientables i orificis segons EN 1092-3. Revestiment interior y exterior d'epoxi en color blau, gruix mitjà 250 µm, gruix mínim no inferior a 200 µm., segons la norma EN 14901.
La partida inclou la meitat dels cargols necessaris per brida.</t>
  </si>
  <si>
    <t xml:space="preserve">Rodet DN-100 PN16, embridat, amb longitud de 200 mm, marca AVK o equivalent, en fosa dúctil segons </t>
  </si>
  <si>
    <t>BNGBB100</t>
  </si>
  <si>
    <t>Rodet DN-100 PN16, embridat. amb longitud= 200 mm, marca AVK o equivalent, en fosa dúctil segons EN 545, PN16. Brides orientables i orificis segons EN 1092-3. Revestiment interior y exterior d'epoxi en color blau, gruix mitjà 250 µm, gruix mínim no inferior a 200 µm., segons la norma EN 14901.</t>
  </si>
  <si>
    <t>MNGBB103</t>
  </si>
  <si>
    <t>Subministrament i muntatge de rodet DN-100, PN16, longitud de 400 mm, en fosa dúctil segons EN 545, PN16. Brides orientables i orificis segons EN 1092-3. Revestiment interior y exterior d'epoxi en color blau, gruix mitjà 250 µm, gruix mínim no inferior a 200 µm., segons la norma EN 14901. 
La partida inclou la meitat dels cargols necessaris per brida.</t>
  </si>
  <si>
    <t>Rodet DN-100 PN16, embridat, amb longitud de 400 mm, marca AVK o equivalent, en fosa dúctil segons</t>
  </si>
  <si>
    <t>BNGBB103</t>
  </si>
  <si>
    <t xml:space="preserve">Subministrament de rodet DN-100, PN16, Longitud de 400 mm, en fosa dúctil segons EN 545. Brides orientables i orificis segons EN 1092-3. Revestiment interior y exterior d'epoxi en color blau, gruix mitjà 250 µm, gruix mínim no inferior a 200 µm., segons la norma EN 14901. </t>
  </si>
  <si>
    <t>MNGBB108</t>
  </si>
  <si>
    <t>Subministrament i muntatge de rodet DN-100, PN16, longitud de 1.000 mm, en fosa dúctil segons EN 545, PN16. Brides orientables i orificis segons EN 1092-3. Revestiment interior y exterior d'epoxi en color blau, gruix mitjà 250 µm, gruix mínim no inferior a 200 µm., segons la norma EN 14901. 
La partida inclou la meitat dels cargols necessaris per brida.</t>
  </si>
  <si>
    <t>Rodet DN-100 PN16, embridat, amb longitud de 1.000 mm, marca AVK o equivalent, en fosa dúctil segons</t>
  </si>
  <si>
    <t>BNGBB108</t>
  </si>
  <si>
    <t xml:space="preserve">Subministrament de rodet DN-100, PN16, Longitud de 1.000 mm, en fosa dúctil segons EN 545. Brides orientables i orificis segons EN 1092-3. Revestiment interior y exterior d'epoxi en color blau, gruix mitjà 250 µm, gruix mínim no inferior a 200 µm., segons la norma EN 14901. </t>
  </si>
  <si>
    <t>MNGBB204</t>
  </si>
  <si>
    <t>Subministrament i muntatge de rodet DN-200, PN16, longitud de 500 mm, en fosa dúctil segons EN 545, PN16. Brides orientables i orificis segons EN 1092-3. Revestiment interior y exterior d'epoxi en color blau, gruix mitjà 250 µm, gruix mínim no inferior a 200 µm., segons la norma EN 14901. 
La partida inclou la meitat dels cargols necessaris per brida.</t>
  </si>
  <si>
    <t>Rodet DN-200 PN16, embridat, amb longitud de 500 mm, marca AVK o equivalent, en fosa dúctil segons</t>
  </si>
  <si>
    <t>BNGBB204</t>
  </si>
  <si>
    <t xml:space="preserve">Subministrament de rodet DN-200, PN16, Longitud de 500 mm, en fosa dúctil segons EN 545. Brides orientables i orificis segons EN 1092-3. Revestiment interior y exterior d'epoxi en color blau, gruix mitjà 250 µm, gruix mínim no inferior a 200 µm., segons la norma EN 14901. </t>
  </si>
  <si>
    <t>MNGPB308</t>
  </si>
  <si>
    <t>Subministrament i muntatge de rodet embridat d'ancoratge DN-300, longitud de 1.000 mm, en fosa dúctil segons EN 545, PN16. Brides orientables i orificis segons EN 1092-3. Revestiment interior y exterior d'epoxi en color blau, gruix mitjà 250 µm, gruix mínim no inferior a 200 µm.,  segons la norma EN 14901.
La partida inclou la meitat dels cargols necessaris per brida.</t>
  </si>
  <si>
    <t>Rodet d'ancoratge DN-300 PN16, embridat amb longitud de 1.000mm, en fosa dúctil segons</t>
  </si>
  <si>
    <t>BNGPB308</t>
  </si>
  <si>
    <t>Rodet embridat d'ancoratge DN-300, longitud de 1.000 mm, en fosa dúctil segons EN 545, PN16. Brides orientables i orificis segons EN 1092-3. Revestiment interior y exterior d'epoxi en color blau, gruix mitjà 250 µm, gruix mínim no inferior a 200 µm.,  segons la norma EN 14901.</t>
  </si>
  <si>
    <t>MNZA190N</t>
  </si>
  <si>
    <t>Subministrament, muntatge i col·locació de boca de clau tipus 'Pera' de 190mm x 190mm. d'AVK, normalitzada per Ematsa. La placa d'identificació en color negre amb el logotip d'Ematsa.S'inclou la col·locació del tub de PVC 160 gris de fins a 2m de longitud.</t>
  </si>
  <si>
    <t>Boca de clau tipus 'Pera', placa identificació en negre, 190mm x 190mm, normalitzada per Ematsa,</t>
  </si>
  <si>
    <t>MNZB140N</t>
  </si>
  <si>
    <t>Boca de clau per calçada. Cos i tapa en fosa dúctil EN GJS 400-15: vernís bituminós negre. Cap rodó. Portarà la inscripció 'AGUA'.</t>
  </si>
  <si>
    <t>Boca de clau per calçada. Cos i tapa en fosa dúctil EN GJS 400-15: vernís bituminós. Cap rodó. Porta</t>
  </si>
  <si>
    <t>BNZB140N</t>
  </si>
  <si>
    <t>P2146-DJ33</t>
  </si>
  <si>
    <t>Demolició de paviment de mescla bituminosa de fins a 10 cm de gruix, d'amplària fins a 2 m, amb compressor i càrrega sobre camió amb mitjans mecànics</t>
  </si>
  <si>
    <t>Demol.pavim. mescla bituminosa g fins a 10cm,ampl.fins a 2m,compressor + càrrega cam. mec.</t>
  </si>
  <si>
    <t>C13C-00LP</t>
  </si>
  <si>
    <t>C111-0056</t>
  </si>
  <si>
    <t>P2146-DJ5L</t>
  </si>
  <si>
    <t>Demolició de paviment de mescla bituminosa de fins a 20 cm de gruix, d'amplària més de 2 m amb retroexcavadora amb martell trencador i càrrega sobre camió amb mitjans mecànics</t>
  </si>
  <si>
    <t>Demol.pavim. mescla bituminosa g fins a 20cm,ampl.més de 2m,retro.+mart.trencad. + càrrega cam. mec.</t>
  </si>
  <si>
    <t>C138-00KQ</t>
  </si>
  <si>
    <t>C115-00EE</t>
  </si>
  <si>
    <t>P2146-I4PW</t>
  </si>
  <si>
    <t>Demolició de paviment de llambordins col·locats sobre base de formigó de fins a 10 cm de gruix, inclòs la demolició de la base, d'amplària fins a 0,6 m, amb compressor i càrrega sobre camió amb mitjans manuals, en entorn urbà sense dificultat de mobilitat, en voreres &lt;= 3 m d'amplària o calçada/plataforma única &lt;= 7 m d'amplària, amb afectació per serveis o elements de mobiliari urbà, en actuacions de fins a 1 m2</t>
  </si>
  <si>
    <t>Demol.pavim. llamb.s/form. g fins a 10cm,ampl.fins a 0,6m,compressor + càrrega cam. manuals,entorn u</t>
  </si>
  <si>
    <t>P2146-I7AM</t>
  </si>
  <si>
    <t>Demolició de paviment de formigó de fins a 20 cm de gruix, d'amplària fins a 2 m, amb compressor i càrrega sobre camió, contenidor o dumper amb mitjans manuals o mecànics, segons s'escaigui, en entorn urbà amb afectació per serveis o elements de mobiliari urbà</t>
  </si>
  <si>
    <t>Demol.pavim. form. g fins a 20cm,ampl.fins a 2m,compressor + càrrega cam. manuals,entorn urba s/dif.</t>
  </si>
  <si>
    <t>P214W-FEMF</t>
  </si>
  <si>
    <t>Corte en pavimento de mezcla bituminosa de 10 cm de profundidad como mínimo con máquina cortajuntas con disco de diamante para pavimento, para delimitar la zona a demolir</t>
  </si>
  <si>
    <t>Corte pavimento mezcla bituminosa h&gt;=10cm</t>
  </si>
  <si>
    <t>C178-00GF</t>
  </si>
  <si>
    <t>Máquina cortajuntas con disco de diamante para pavimento</t>
  </si>
  <si>
    <t>P2213-EL66</t>
  </si>
  <si>
    <t>Excavació manual en galeria en terreny compacte</t>
  </si>
  <si>
    <t>Excavació manual galeria terr.compac.</t>
  </si>
  <si>
    <t>A0F-000S</t>
  </si>
  <si>
    <t>C111-0058</t>
  </si>
  <si>
    <t>Compressor amb quatre martells pneumàtics</t>
  </si>
  <si>
    <t>P221C-DZ12</t>
  </si>
  <si>
    <t>Excav.rasa,amp:fins a 2m,fond.=fins a 4m,terreny n/clasf.,pala excav.++terres deix.vora</t>
  </si>
  <si>
    <t>C139-00LJ</t>
  </si>
  <si>
    <t>Pala excavadora giratòria sobre cadenes de 31 a 40 t</t>
  </si>
  <si>
    <t>P2241-52SJ</t>
  </si>
  <si>
    <t>Repàs+picon.sòl rasa,ampl.d'amplària més gran de 2m,95%PM</t>
  </si>
  <si>
    <t>C131-005G</t>
  </si>
  <si>
    <t>P2241-52ST</t>
  </si>
  <si>
    <t>Repàs+picon.sòl rasa,ampl.=de més de 0,6 i menys d'1,5m,95%PM</t>
  </si>
  <si>
    <t>C13A-W61J</t>
  </si>
  <si>
    <t>Compactador combustible duplex manual de 700 kg</t>
  </si>
  <si>
    <t>P230-DAXW</t>
  </si>
  <si>
    <t>Apuntalament i estrebada a cel obert, fins a 3 m d'alçària, amb puntals metàl·lics i fusta, per a una protecció del 30%</t>
  </si>
  <si>
    <t>Apuntalament+estreb.cel ob.,hfins a 3m,puntal,30% prot.</t>
  </si>
  <si>
    <t>A0F-000B</t>
  </si>
  <si>
    <t>B0D62-07PL</t>
  </si>
  <si>
    <t>B0D21-07OY</t>
  </si>
  <si>
    <t>B0AK-07AS</t>
  </si>
  <si>
    <t>P242-DYSK</t>
  </si>
  <si>
    <t>Càrrega amb mitjans mecànics i transport de roques no contaminades per a reutilitzar dins de l'obra, amb camió de 12 t, amb un recorregut de fins a 20 km</t>
  </si>
  <si>
    <t>Càrrega mec.+transp.roques no contaminades,reutilitz.obra,camió 12t,rec.fins a 20km</t>
  </si>
  <si>
    <t>C154-003M</t>
  </si>
  <si>
    <t>P2R4-VSO2</t>
  </si>
  <si>
    <t>Càrrega amb mitjans mecànics i transport de terres contaminades a instal·lació autoritzada de gestió de residus, amb camió de 12 t, amb un recorregut de més de 15 i fins a 20 km</t>
  </si>
  <si>
    <t>Càrrega mec.+transp.terres contaminades,instal.gestió residus,camió 12t,rec.més de 15 i fins a 20km</t>
  </si>
  <si>
    <t>P2RA-EU20</t>
  </si>
  <si>
    <t>Disposició controlada en centre de selecció i transferència de residus barrejats no perillosos amb una densitat 0,17 t/m3, procedents de construcció o demolició, amb codi 17 09 04 segons la Llista Europea de Residus</t>
  </si>
  <si>
    <t>Disposició controlada centre selec.+transf.,residus barrej. no perillosos,0,17t/m3,LER 17 09 04</t>
  </si>
  <si>
    <t>B2RA-28TP</t>
  </si>
  <si>
    <t>P2RB-HIGJ</t>
  </si>
  <si>
    <t>Disposició de terres no contaminades de densitat aparent 1,6 t/m3, a valoritzador de materials naturals excavats amb codi VNME</t>
  </si>
  <si>
    <t>Disposició de terres no cont. de densitat aparent 1,6 t/m3, a VNME</t>
  </si>
  <si>
    <t>B2RB-HFVL</t>
  </si>
  <si>
    <t>P2RB-HIH2</t>
  </si>
  <si>
    <t>Disposició de pedres no contaminades de densitat aparent 2,1 t/m3, a valoritzador de materials naturals excavats amb codi VNME</t>
  </si>
  <si>
    <t>Disposició de pedres no cont. de densitat aparent 2,1 t/m3, a VNME</t>
  </si>
  <si>
    <t>B2RB-HG0U</t>
  </si>
  <si>
    <t>P322-D74J</t>
  </si>
  <si>
    <t>Muntatge i desmuntatge d'una cara d'encofrat amb tauler de fusta de pi, per a murs de contenció de base rectilínia encofrats a una cara, d'una alçària &lt;= 3 m</t>
  </si>
  <si>
    <t>Muntatge+desm.1 cara encofrat,tauler pi p/mur conten.rectil.,1c.,h&lt;= 3m</t>
  </si>
  <si>
    <t>A01-FEOZ</t>
  </si>
  <si>
    <t>A0F-000F</t>
  </si>
  <si>
    <t>B0D31-07P4</t>
  </si>
  <si>
    <t>B0DZ1-0ZLZ</t>
  </si>
  <si>
    <t>B0D70-0CEP</t>
  </si>
  <si>
    <t>P3C0-3D8E</t>
  </si>
  <si>
    <t>P4B8-D6QK</t>
  </si>
  <si>
    <t>P4DC-3UY1</t>
  </si>
  <si>
    <t>Muntatge i desmuntatge d'encofrat de lloses, a una alçària &lt;= 3 m, amb tauler de fusta de pi folrat amb tauler fenòlic per a deixar el formigó vist</t>
  </si>
  <si>
    <t>Muntatge+desmunt.encofrat d/llosa,h&lt;= 3m,tauler,+taul.fen. form.vist</t>
  </si>
  <si>
    <t>B0D70-0CF1</t>
  </si>
  <si>
    <t>P4E0-DAVK</t>
  </si>
  <si>
    <t>P4E2-DWXX</t>
  </si>
  <si>
    <t>Formigonament per a fàbrica de blocs de morter de ciment, amb formigó de 225 kg/m3, amb una proporció en volum 1:3:6, amb ciment pòrtland amb filler calcari CEM II/B-L 32,5 R i granulat de pedra calcària de grandària màxima 20 mm, elaborat a l'obra amb formigonera de 165 l, col·locat manualment</t>
  </si>
  <si>
    <t xml:space="preserve">Form.p/fàb.blocs mort.cim. formigó 225kg/m3,1:3:6,ciment pòrtland+fill.calc. CEM II/B-L 32,5R+pedra </t>
  </si>
  <si>
    <t>P4E5-DKT1</t>
  </si>
  <si>
    <t>Paret estructural d'una cara vista, de 15 cm de gruix, de bloc foradat de morter de ciment R-6, llis, de 400x150x200 mm, amb components hidrofugants, de cara vista, gris, categoria I segons norma UNE-EN 771-3, col·locat amb ciment pòrtland amb filler calcari CEM II/B-L 32,5 R segons UNE-EN 197-1, en sacs i amb una resistència a compressió de la paret de 3 N/mm2</t>
  </si>
  <si>
    <t>Paret estructural,1cara,g=15cm,bloc foradat morter cimentR-6,llis 400x150x200mm,+hidrofugants,c.vist</t>
  </si>
  <si>
    <t>B0E2-0EKV</t>
  </si>
  <si>
    <t>Bloc foradat de morter de ciment R-6, llis, de 400x150x200 mm, amb components hidrofugants, de cara vista, gris, categoria I segons norma UNE-EN 771-3</t>
  </si>
  <si>
    <t>P4E5-DKT5</t>
  </si>
  <si>
    <t>Paret estructural d'una cara vista, de 30 cm de gruix, de bloc foradat de morter de ciment R-6, llis, de 400x300x200 mm, amb components hidrofugants, de cara vista, gris, categoria I segons norma UNE-EN 771-3, col·locat amb ciment pòrtland amb filler calcari CEM II/B-L 32,5 R segons UNE-EN 197-1, en sacs i amb una resistència a compressió de la paret de 3 N/mm2</t>
  </si>
  <si>
    <t>Paret estructural,1cara,g=30cm,bloc foradat morter cimentR-6,llis 400x300x200mm,+hidrofugants,c.vist</t>
  </si>
  <si>
    <t>B0E2-0EL3</t>
  </si>
  <si>
    <t>Bloc foradat de morter de ciment R-6, llis, de 400x300x200 mm, amb components hidrofugants, de cara vista, gris, categoria I segons norma UNE-EN 771-3</t>
  </si>
  <si>
    <t>P9G6-4XOR</t>
  </si>
  <si>
    <t>Paviment de formigó amb formigó HA-30/P / 10 / IIIa + E de consistència plàstica, grandària màxima del granulat 10 mm, amb &gt;= 300 kg/m3 de ciment, apte per a classe d'exposició IIIa + E, de 5 cm de gruix, amb malla electrosoldada</t>
  </si>
  <si>
    <t>Paviment form. formigó HA-30/P / 10 / IIIa + E,&gt;= 300kg/m3 ciment,g=5cm,malla electros.</t>
  </si>
  <si>
    <t>C20K-00DP</t>
  </si>
  <si>
    <t>Regle vibratori</t>
  </si>
  <si>
    <t>B0B8-107Q</t>
  </si>
  <si>
    <t>Malla electrosoldada de barres corrugades d'acer ME 10x10 cm D:3-3 mm 6x2,2 m B500T UNE-EN 10080</t>
  </si>
  <si>
    <t>B06E-10AP</t>
  </si>
  <si>
    <t>Formigó HA-30/P / 10 / IIIa + E de consistència plàstica, grandària màxima del granulat 10 mm, amb &gt;= 300 kg/m3 de ciment, apte per a classe d'exposició IIIa + E</t>
  </si>
  <si>
    <t>P9Z3-DP5P</t>
  </si>
  <si>
    <t>Armadura de lloses de formigó AP500 SD amb malla electrosoldada de barres corrugades d'acer ME 20x20 cm D:8-8 mm 6x2,2 m B500SD UNE-EN 10080</t>
  </si>
  <si>
    <t>Armadura d/llosa form. AP500SD,malla electr.acer corr.ME 20x20cm,D:8-8mm,6x2,2m B500SD</t>
  </si>
  <si>
    <t>B0B8-108A</t>
  </si>
  <si>
    <t>Malla electrosoldada de barres corrugades d'acer ME 20x20 cm D:8-8 mm 6x2,2 m B500SD UNE-EN 10080</t>
  </si>
  <si>
    <t>PFZ0-6QKO</t>
  </si>
  <si>
    <t>Dau d'ancoratge de formigó formigó HA-25/P / 20 / I de consistència plàstica, grandària màxima del granulat 20 mm, amb &gt;= 250 kg/m3 de ciment, apte per a classe d'exposició I, per a colzes de 45 o 90º en conduccions de diàmetre entre 60 i 225 mm, inclosa la col·locació d'armadures i el vibratge del formigó</t>
  </si>
  <si>
    <t>Dau ancoratge colzes 45-90º cond.D=entre 60 i 225mm</t>
  </si>
  <si>
    <t>B06E-12C7</t>
  </si>
  <si>
    <t>Formigó HA-25/P / 20 / I de consistència plàstica, grandària màxima del granulat 20 mm, amb &gt;= 250 kg/m3 de ciment, apte per a classe d'exposició I</t>
  </si>
  <si>
    <t>REPS0001</t>
  </si>
  <si>
    <t>Partida alçada a justificar de reposició de serveis</t>
  </si>
  <si>
    <t>P-1</t>
  </si>
  <si>
    <t xml:space="preserve"> Treballs i seguiment arqueològic</t>
  </si>
  <si>
    <t>MEMORIA</t>
  </si>
  <si>
    <t>Memoria informe seguiment</t>
  </si>
  <si>
    <t>TAXES</t>
  </si>
  <si>
    <t>taxes i tramits</t>
  </si>
  <si>
    <t>SAR</t>
  </si>
  <si>
    <t>Jornada tècnic arqueòleg</t>
  </si>
  <si>
    <t>P-2</t>
  </si>
  <si>
    <t>P-3</t>
  </si>
  <si>
    <t>Tub corbable corrugat PE,doble capa,DN=110mm,28J,450N,canal.sot.</t>
  </si>
  <si>
    <t>A013H000</t>
  </si>
  <si>
    <t>Ajudant electricista</t>
  </si>
  <si>
    <t>A012H000</t>
  </si>
  <si>
    <t>Oficial 1a electricista</t>
  </si>
  <si>
    <t>BG22TK10</t>
  </si>
  <si>
    <t>Tub corbable corrugat de polietilè, de doble capa, llisa la interior i corrugada l'exterior, de 110 mm de diàmetre nominal, aïllant i no propagador de la flama , resistència a l'impacte de 28 J, resistència a compressió de 450 N, per a canalitzacions soterrades</t>
  </si>
  <si>
    <t>P-4</t>
  </si>
  <si>
    <t>Tub fosa dúctil DN-250. clase pressió C40, amb junta elàstica</t>
  </si>
  <si>
    <t>MF3B4A</t>
  </si>
  <si>
    <t xml:space="preserve">Tub de fosa dúctil DN-250 segons UNE-EN 545:2011, classe de pressió C40 amb junta elàstica. Longitud útil = 6 m. Unió amb junta en elastòmer EPDM segons UNE EN 681-1:1996. Desviació angular mínima de 4º.
Revestiment interior del tub amb morter de ciment segons UNE EN 197-1:2000, amb marcat CE. Revestiment exterior amb una primera capa d'aliatge de Zinc-Alumini 85% - 15% enriquida amb Coure, a partir d'un fil únic d'aliatge, depositant com a mínim de 400 gr./m2, i una segona capa de pintura d'emulsió en fase aquosa tipus acrílica de gruix mitjà no inferior de 80 micres en color blau. </t>
  </si>
  <si>
    <t>P-5</t>
  </si>
  <si>
    <t>Marc i tapa de registre tipus PAMREX 800 D400 de PAM o equivalent, pas lliure 800 mm aforrellada</t>
  </si>
  <si>
    <t>P-6</t>
  </si>
  <si>
    <t>Marc i tapa de registre tipus T-Max K2C D400 de PAM o equivalent, pas lliure 1500x750 mm aforrellada</t>
  </si>
  <si>
    <t>P-7</t>
  </si>
  <si>
    <t>Marc i tapa de registre tipus Rexess D400 o equivalent, marc rodó  785 N(V), pas útil 600 mm  aforre</t>
  </si>
  <si>
    <t>P-8</t>
  </si>
  <si>
    <t>Arqueta prefabricada de formigó de 940x940x1020 mm, Prefraga o equivalent</t>
  </si>
  <si>
    <t>MT0005</t>
  </si>
  <si>
    <t>Arqueta prefabricada de formigó de 940x940x1020 mm, Pregraga o equivalent</t>
  </si>
  <si>
    <t>P-9</t>
  </si>
  <si>
    <t>Escala fixa amb gabia de protecció</t>
  </si>
  <si>
    <t>MT0016</t>
  </si>
  <si>
    <t>P-10</t>
  </si>
  <si>
    <t>Tub de FD de 400 mm de diàmetre nominal de fosa dúctil conform Norma UNE-EN 545:2011, amb revestimen</t>
  </si>
  <si>
    <t>P-11</t>
  </si>
  <si>
    <t>Cinta d'advertència ´´Aigua potable´´ de polietilé color blau.</t>
  </si>
  <si>
    <t>MT0020</t>
  </si>
  <si>
    <t>Cinta de senyalització de presència de canonades d'aigua potable amb fil metàl·lic de coure de localització. Amplada = 20 cm. Grafiada amb el missatge: ¡ATENCIÓ! AIGUA POTABLE.</t>
  </si>
  <si>
    <t>P-12</t>
  </si>
  <si>
    <t>Perf. HHBP (Horitzontal Hammer Boring Pipe Pullled) camisa acer FEØ813mm i canonada PEØ500mm PN16</t>
  </si>
  <si>
    <t>P-13</t>
  </si>
  <si>
    <t>Marc i tapa de registre REXESS, pas 600 mm. Marc quadrat 850 x 850 mm</t>
  </si>
  <si>
    <t>P-14</t>
  </si>
  <si>
    <t>Marc i tapa de registre tipus t-Max K1C D400 de Pam o equivalent, pas lliure 750x750mm aforrellada</t>
  </si>
  <si>
    <t>P-15</t>
  </si>
  <si>
    <t xml:space="preserve">Marc i tapa realitzats en fosa dúctil EN GJS 400-7. En
conformitat amb EN 124. Classe </t>
  </si>
  <si>
    <t>P-16</t>
  </si>
  <si>
    <t xml:space="preserve">Marc i tapes realitzat en fosa dúctil EN GJS 500-7. En conformitat
amb EN 124. Classe </t>
  </si>
  <si>
    <t>P-17</t>
  </si>
  <si>
    <t>Colze 45º EE Junta mecanica DN400 PN16, en fosa dúctil, segons EN-545</t>
  </si>
  <si>
    <t>MT00021U</t>
  </si>
  <si>
    <t>Colze de 45o (1/8) EE DN-400, PN16. Realitzat en fosa ductil segons EN 545. Tipus
Saint-Gobain PAM o equivalent. Brides orientables. Brides i orificis segons EN 1092-2
(ISO 7005-2), PN16. Revestiment interior i exterior amb pintura epoxi en color blau
segons norma EN 14901 i DIN 3476-1, amb un gruix mitja de 250 ƒÊm i un gruix minim
no inferior a 200 ƒÊm. Amb anella de subjeccio per a la seva elevacio.</t>
  </si>
  <si>
    <t>P-18</t>
  </si>
  <si>
    <t xml:space="preserve">Colze 22º 30' EE. junta mecànica DN-400 PN16, en fosa dúctil, segons EN-545. </t>
  </si>
  <si>
    <t>BF3BM240</t>
  </si>
  <si>
    <t>Subministrament de colze 22º 30' amb junta mecànica DN-400. Cos en fosa dúctil segons UNE-EN 545:2011 i PN16, marca AVK o equivalent. Revestiment intern i extern amb resina epoxi en color blau segons DIN 30677-2 i GSK, gruix mínim de 70 micres. Unió mecànica amb contrabrida i bulons en fosa dúctil i anell en EPDM segons norma UNE-EN 681-1:1996. Juntes incloses.</t>
  </si>
  <si>
    <t>P-19</t>
  </si>
  <si>
    <t xml:space="preserve">Colze 11º 15' EE. junta mecànica DN-400 PN16, en fosa dúctil, segons EN-545. </t>
  </si>
  <si>
    <t>BF3BM140</t>
  </si>
  <si>
    <t>Subministramentde colze 11º 15' amb junta mecànica DN-400. Cos en fosa dúctil segons UNE-EN 545:2011 i PN16, marca PAM Saint Gobain o equivalent. Revestiment intern i extern amb resina epoxi en color blau segons DIN 30677-2 i GSK, gruix mínim de 70 micres. Unió mecànica amb contrabrida i bulons en fosa dúctil i anell en EPDM segons norma UNE-EN 681-1:1996. Juntes in loses.</t>
  </si>
  <si>
    <t>P-20</t>
  </si>
  <si>
    <t xml:space="preserve">Unió universal DN-400 (410-436), PN-16.,  en fosa dúctil, segons EN-545. </t>
  </si>
  <si>
    <t>BFLFPL15</t>
  </si>
  <si>
    <t>Unió universal DN-400 (410-436), PN16. Cos i contrabrida en fosa dúctil GGG-40 segons DIN 1693, o EN-GJS-450-10 segons UNE-EN 1563.Tipus AVK S-601 o equivalent. Revestiment amb pintura epoxi en color blau segons norma EN 14901 i DIN 3476-1, amb un gruix mitjà de 250 µm i un gruix mínim no inferior a 200 µm.
Junta EPDM, segons EN 681-1. Brides i orificis segons EN 1092-2 (ISO 7005-2), PN16. Cargols en acer grau 8.8, en qualitat acer inoxidable A2, i femelles en acer 
a l'àcid A4 amb revestiment antifricció i anticorrosió. Desviació angular mínima ±3º</t>
  </si>
  <si>
    <t>P-22</t>
  </si>
  <si>
    <t>MF3JPD2</t>
  </si>
  <si>
    <t>Junta plana EPDM DN-250 PN16. Segons UNE-EN 681-1. Disposaran ´´d'orelletes´´ amb orificis de centratge. Tipus Esselle o equivalent.</t>
  </si>
  <si>
    <t>P-24</t>
  </si>
  <si>
    <t>ETHT0150</t>
  </si>
  <si>
    <t>Tub de fosa dúctil DN-200 segons UNE-EN 545:2011, classe de pressió C40 amb junta elàstica tipus Saint-Gobain PAM Natural o equivalent. Longitud útil = 6 m. Unió amb junta en elastòmer EPDM segons UNE EN 681-1:1996. Desviació angular mínima de 4º. Revestiment interior del tub amb morter de ciment segons UNE EN 197-1:2000, amb marcat CE. Revestiment exterior amb una primera capa d'aliatge de Zinc-Alumini 85% - 15% enriquida amb Coure, a partir d'un fil únic d'aliatge, depositant com a mínim de 400 gr./m2, i una segona capa de pintura d'emulsió en fase aquosa tipus acrílica de gruix mitjà no inferior de 80 micres en color blau. Segons plec de prescripcions tècniques d'abastament d'Ematsa.</t>
  </si>
  <si>
    <t>P-25</t>
  </si>
  <si>
    <t>Demolició vorada col.sob/form.,compressor+càrrega</t>
  </si>
  <si>
    <t>P-26</t>
  </si>
  <si>
    <t>Plant.planifoli,pa terra/conten.,perím=100-140cm,150x150x100cm,m.mec.,pend.&lt;25%,subst.30% p/sorra-co</t>
  </si>
  <si>
    <t>A012P200</t>
  </si>
  <si>
    <t>Oficial 2a jardiner</t>
  </si>
  <si>
    <t>A012P000</t>
  </si>
  <si>
    <t>Oficial 1a jardiner</t>
  </si>
  <si>
    <t>A013P000</t>
  </si>
  <si>
    <t>Ajudant jardiner</t>
  </si>
  <si>
    <t>B0315600</t>
  </si>
  <si>
    <t>Sorra de riu rentada de 0.1 a 0.5 mm</t>
  </si>
  <si>
    <t>BR341110</t>
  </si>
  <si>
    <t>Compost de classe I, d'origen vegetal, segons NTJ 05C, subministrat a granel</t>
  </si>
  <si>
    <t>P-27</t>
  </si>
  <si>
    <t>Pintat faixa 10 cm d'amplada, pintura termoplàstica</t>
  </si>
  <si>
    <t>C150U004</t>
  </si>
  <si>
    <t>Furgoneta de 3500 kg</t>
  </si>
  <si>
    <t>C1B0AU20</t>
  </si>
  <si>
    <t>Equip de camió de 13 t amb calderes per a pintura termoplàstica</t>
  </si>
  <si>
    <t>C1B02AU5</t>
  </si>
  <si>
    <t>Màquina per a pintar marques vials, amb pintura termoplàstica</t>
  </si>
  <si>
    <t>B8ZBUU01</t>
  </si>
  <si>
    <t>Microesferes de vidre</t>
  </si>
  <si>
    <t>B8ZBU200</t>
  </si>
  <si>
    <t>Pintura termoplàstica, per a marques vials</t>
  </si>
  <si>
    <t>P-28</t>
  </si>
  <si>
    <t>Pintat faixa 40 cm d'amplada, pintura termoplàstica</t>
  </si>
  <si>
    <t>P-29</t>
  </si>
  <si>
    <t>Pintat de senyal de stop, fletxes,..., pintura de dos components en fred, microesferes reciclat</t>
  </si>
  <si>
    <t>C1B0AU10</t>
  </si>
  <si>
    <t>Compressor portàtil amb accessoris per a pintar marques vials</t>
  </si>
  <si>
    <t>B8ZBU300</t>
  </si>
  <si>
    <t>Pintura de dos components en fred de llarga durada, per a marques vials</t>
  </si>
  <si>
    <t>B8ZBUUR1</t>
  </si>
  <si>
    <t>Microesferes de vidre 100 % reciclades</t>
  </si>
  <si>
    <t>P-30</t>
  </si>
  <si>
    <t xml:space="preserve">Tub fosa dúctil DN-150, classe pressió C40, amb junta elàstica </t>
  </si>
  <si>
    <t>P-32</t>
  </si>
  <si>
    <t>Colze 90º  BB DN-100 PN16</t>
  </si>
  <si>
    <t>BF3BB910</t>
  </si>
  <si>
    <t>Subministrament de colze de 90º embridat DN-100. Cos en fosa dúctil segons UNE-EN 545, marca AVK o equivalent. Revestiment interior y exterior d'epoxi en color blau, gruix mitjà 250 µm, gruix mínim no inferior a 200 µm., segons  la norma EN 14901. Brides orientables
segons EN 1092-2, PN16.</t>
  </si>
  <si>
    <t>P-33</t>
  </si>
  <si>
    <t>Colze 90º DN-150 embridat, PN16. cos en fosa dúctil segons UNE-EN 545, marca AVK o equivalent</t>
  </si>
  <si>
    <t>BF3BB915</t>
  </si>
  <si>
    <t>Colze 90º embridat DN-150 i PN 16,cos en fosa dúctil segons UNE-EN 545:2011, marca AVK o equivalent. Revestiment intern i extern amb resina epoxi segons DIN 30677-2 i GSK. Brides orientables segons EN 1092-2 PN16.</t>
  </si>
  <si>
    <t>P-34</t>
  </si>
  <si>
    <t xml:space="preserve">Colze 90º BB DN-100 embridat, cos en fosa dúctil segons EN 545, marva PAM Sant Gobain o equivalent. </t>
  </si>
  <si>
    <t>BF3BM910</t>
  </si>
  <si>
    <t>Colze de 90o (1/4) BB DN-100, PN16. Realitzat en fosa ductil segons EN 545.
Tipus Saint-Gobain PAM o equivalent. Brides orientables. Brides i orificis segons
EN 1092-2 (ISO 7005-2), PN16. Revestiment interior i exterior amb pintura epoxi
en color blau segons norma EN 14901 i DIN 3476-1, amb un gruix mitja de 250
ƒÊm i un gruix minim no inferior a 200 ƒÊm. Amb anella de subjeccio per a la seva
elevacio.</t>
  </si>
  <si>
    <t>P-35</t>
  </si>
  <si>
    <t>Carret BB DN-100, L=250, PN16.</t>
  </si>
  <si>
    <t>BN1CD100</t>
  </si>
  <si>
    <t>Vàlvula de comporta embridada DN-100 PN16, segons norma EN 1074-1 i 2 / EN 1171. Longitud entre cares EN 558-F14 (DIN 3202 apartat 1, F4). Brides i orificis segons EN 1092-2: 1997, DIN 2501. Cos en fosa dúctil GGG-50, DIN 1693. Revestiment intern i extern amb resina epoxi segons DIN 30677-2 i GSK. Tija en acer inoxidable. Comporta en fosa dúctil EN-GJS-500-7 vulcanitzada amb EPDM ( interna i externament )</t>
  </si>
  <si>
    <t>BNGBBD10</t>
  </si>
  <si>
    <t>Rodet DN-100 PN16, embridat. amb longitud= 250 mm, marca AVK o equivalent, en fosa dúctil segons EN 545, PN16. Brides orientables i orificis segons EN 1092-3. Revestiment intern i extern amb resina epoxi segons DIN 30677-2.</t>
  </si>
  <si>
    <t>P-36</t>
  </si>
  <si>
    <t>Te BBB DN-150 segons UNE-EN 545, PN16, en fosa dúctil. Brides orientables i orificis segons  EN 1092</t>
  </si>
  <si>
    <t>BF3ABB15</t>
  </si>
  <si>
    <t>Te BBB DN-150 segons UNE-EN 545, PN16, en fosa dúctil. Brides orientables i orificis segons  EN:1092-2. Revestiment interior i exterior d'epoxi en color blau, gruix mitjà 250 µm, gruix mínim no inferior a 200 µm., segons la norma EN:14901.</t>
  </si>
  <si>
    <t>P-38</t>
  </si>
  <si>
    <t>Te BBB DN-400 segons UNE-EN 545, PN16, en fosa dúctil. Brides orientables i orificis segons EN 1092-</t>
  </si>
  <si>
    <t>BF3ABB40</t>
  </si>
  <si>
    <t>Subministratement i muntatge de Te BBB DN-400 en fosa ductil segons EN 545, PN16. Tipus Saint-Gobain PAM o
equivalent. Brides orientables. Brides i orificis segons EN 1092-2 (ISO 7005-2),
PN16. Revestiment interior i exterior amb pintura epoxi en color blau segons
norma EN 14901 i DIN 3476-1, amb un gruix mitja de 250 ƒÊm i un gruix minim no
inferior a 200 ƒÊm. Amb anella de subjeccio per a la seva elevacio.</t>
  </si>
  <si>
    <t>BFZRM271</t>
  </si>
  <si>
    <t>Conjunt de Cargol M27 x 130 DIN933 +  1 Femella M27 segons DIN934 +  2 volanderes planes M27 segons DIN125, en acer 8.8 electrozincat.</t>
  </si>
  <si>
    <t>P-41</t>
  </si>
  <si>
    <t xml:space="preserve">Brida Boja DN-500 PN16 </t>
  </si>
  <si>
    <t>MF35B3HE</t>
  </si>
  <si>
    <t>Brida boja DN-500 PN16 - DIN 2501, en fosa dúctil GGG 40 zincada, amb protecció epoxi en color negre. Per a tub de polietilè DN-500. En compliment amb les normes EN 1555 y EN 12201. Tipus Deltaflex o equivalent.</t>
  </si>
  <si>
    <t>P-42</t>
  </si>
  <si>
    <t>Valona allargada PE Ø500</t>
  </si>
  <si>
    <t>MF35B4HE</t>
  </si>
  <si>
    <t>Valona allargada llarga injectada per a soldadura a tope PE100 SDR11, PFA/PN16, Ø 500 mm, per a brida boja. Segons UNE EN 12201-1 i UNE EN 12201-3. Tipus Simona, Llaberia o equivalent.</t>
  </si>
  <si>
    <t>P-43</t>
  </si>
  <si>
    <t xml:space="preserve">Unió universal DN-200 (218-242), PN16, amb junta mecànica </t>
  </si>
  <si>
    <t>BF39D200</t>
  </si>
  <si>
    <t>Subministrament d'unió universal DN-200 (218-242), PN16, cos i contrabrida en fosa dúctil GGG-40 segons DIN 1693, o EN-GJS-450-10 segons UNE-EN 1563. Revestiment epoxi en color blau de gruix mínim de la capa 200 micres segons EN 14901 i DIN 3476-1. Junta EPDM certificada per aigua potable. Desviació angular mínima ±3.
Cargols en acer grau 8.8, en qualitat acer inoxidable A2, i femelles en acer a l'àcid A4 amb revestiment antifricció i anticorrosió.</t>
  </si>
  <si>
    <t>P-44</t>
  </si>
  <si>
    <t>Con reducció BB DN-250 / DN-150, L=300mm, PN16.</t>
  </si>
  <si>
    <t>MF35BBGH</t>
  </si>
  <si>
    <t>Con de reducció BB DN-250 / DN-150, en fosa dúctil, segons EN 545, PN16. Longitud = 300 mm. Tipus Saint-Gobain PAM o equivalent. Brides orientables. Brides i orificis segons EN 1092-2 (ISO 7005-2), PN16. Revestiment interior i exterior amb pintura epoxi en color blau segons norma EN 14901 i DIN 3476-1, amb un gruix mitjà de 250 µm i un gruix mínim no inferior a 200 µm.</t>
  </si>
  <si>
    <t>P-46</t>
  </si>
  <si>
    <t>Brida universal DN-150 (157-183) PN16, cos i contrabrida en fosa dúctil GGG-40 segons DIN 1693</t>
  </si>
  <si>
    <t>P-49</t>
  </si>
  <si>
    <t>Instal·lació màniga PE  DN-350/400 mm e=200 micres</t>
  </si>
  <si>
    <t>BFZZD400</t>
  </si>
  <si>
    <t>Subministrament i muntatge de màniga de polietilè de protecció DN-400 mm de gruix ?200 micres per a tub de fosa dúctil de diàmetre 400 mm. Inclou la col·locació de manera contínua de la màniga en la canya del tub (abans d'introduir el tub en la rasa), i posteriorment la col·locació d'una màniga de junta (amb el tub col·locat en la rasa). El preu inclou les bandes adhesives i les lligadures amb fil plastificat.</t>
  </si>
  <si>
    <t>P-50</t>
  </si>
  <si>
    <t>Cabalímetre electromagnètic DN-150, L = 300 mm, PN16.</t>
  </si>
  <si>
    <t>BJMKD151</t>
  </si>
  <si>
    <t>Cabalímetre electromagnètic DN-150, L = 300 mm, connexió amb brides PN16. Tipus  Sitrans F M MAG 8000 CT de Siemens o equivalent, amb bateries. Verificació MI-001.  Q1/Q3 = 250 m3/h.</t>
  </si>
  <si>
    <t>P-51</t>
  </si>
  <si>
    <t>Cabalímetre electromagnètic DN-250, L=450 mm.</t>
  </si>
  <si>
    <t>BJMKD152</t>
  </si>
  <si>
    <t>Comptador electromagnètic DN-150 BB MAG 5100W de Siemens</t>
  </si>
  <si>
    <t>P-52</t>
  </si>
  <si>
    <t>Vàlvula de comporta DN-80 PN16, embridada segons norma EN 1074-1 i 2 / EN 1171. Longitud entre cares</t>
  </si>
  <si>
    <t>BN1CD080</t>
  </si>
  <si>
    <t>Vàlvula de comporta embridada DN-80 PN16, segons norma EN 1074-1 i 2 / EN 1171. Longitud entre cares EN 558-F14 (DIN 3202 apartat 1, F4). Brides i orificis segons EN 1092-2: 1997, DIN 2501, marca AVK o equivalent. Cos en fosa dúctil GGG-50, DIN 1693. Revestiment intern i extern amb resina epoxi segons DIN 30677-2 i GSK. Tija en acer inoxidable. Comporta en fosa dúctil EN-GJS-500-7 vulcanitzada amb EPDM (interna i externament).</t>
  </si>
  <si>
    <t>P-53</t>
  </si>
  <si>
    <t>Vàlvula de comporta DN-100 PN16, embridada segons norma EN 1074-1 i 2 / EN 1171. Longitud entre care</t>
  </si>
  <si>
    <t>P-56</t>
  </si>
  <si>
    <t xml:space="preserve">Rodet de desmuntatge DN-400 PN16, embridat, long. muntatge de 250mm, marca IBAPOL o equivalent, en </t>
  </si>
  <si>
    <t>BNF1D400</t>
  </si>
  <si>
    <t>Rodet de desmuntatge embridat DN-400, PN16. Longitud de muntatge = 250 mm. Marca IBAPOL o equivalent. Brides d'acoblament segons UNE-EN 1092. Cos interior i exterior realitzats amb acer al carboni recobert amb poliamida apte per aigues potables. Tensors realitzats en acer inoxidable AISI 304. Femelles de fixació realitzades en acer inoxidable A2. Juntes d'estanquitat en EPDM. Assajos segons UNE EN 12266-1 i 2.</t>
  </si>
  <si>
    <t>P-60</t>
  </si>
  <si>
    <t>Rodet DN-100 PN16, embridat, amb longitu de 250 mm, marca AVK o equivalent, en fosa dúctil segons EN</t>
  </si>
  <si>
    <t>P-61</t>
  </si>
  <si>
    <t>Brida Cega DN-400, en fosa dúctil DN-400</t>
  </si>
  <si>
    <t>BFLFCD40</t>
  </si>
  <si>
    <t xml:space="preserve">Brida cega DN-400 en fosa dúctil segons EN 545, PN16. Tipus Saint-Gobain PAM o equivalent. Brida i orificis segons EN 1092-2 (ISO 7005-2), PN16. Revestiment interior i exterior amb pintura epoxi en color blau segons norma EN 14901 i DIN 3476-1, amb un gruix mitjà de 250 µm i un gruix mínim no inferior a 200 µm. </t>
  </si>
  <si>
    <t>P-62</t>
  </si>
  <si>
    <t>Carret BB DN-150 Passamurs, L = 800 mm, PN16</t>
  </si>
  <si>
    <t>BNGPB157</t>
  </si>
  <si>
    <t>Rodet embridat d'ancoratge DN-150, longitud de 800 mm, en fosa dúctil segons EN 545, PN16. Brides orientables i orificis segons EN 1092-3. Revestiment interior y exterior d'epoxi en color blau, gruix mitjà 250 µm, gruix mínim no inferior a 200 µm.,  segons la norma EN 14901.</t>
  </si>
  <si>
    <t>P-63</t>
  </si>
  <si>
    <t>Carret BB DN-400 Passamurs, L=1000 m</t>
  </si>
  <si>
    <t>BNGPBD40</t>
  </si>
  <si>
    <t>Rodet passamur DN-400 PN16, embridat, amb una longitud de 1.000 mm, en fosa dúctil segons UNE-EN 545, marca NORTEBAGUA o equivalent. Brides orientables i orificis segons EN 1092-2. Revestiment intern i extern amb resina epoxi segons DIN 30677-2.</t>
  </si>
  <si>
    <t>P-65</t>
  </si>
  <si>
    <t>Demol.pavim. mescla bituminosa g fins a 10cm,ampl.fins a 2m,retro.+mart.trencad. + càrrega cam. mec.</t>
  </si>
  <si>
    <t>P-66</t>
  </si>
  <si>
    <t>Demol.pavim. mescla bituminosa g fins a 20cm,ampl.fins a 2m,retro.+mart.trencad. + càrrega cam. mec.</t>
  </si>
  <si>
    <t>P-67</t>
  </si>
  <si>
    <t>Demol.pavim. panot.s/form. g fins a 20cm,ampl.fins a 2m,retro.+mart.trencad. + càrrega cam. mec.</t>
  </si>
  <si>
    <t>P-68</t>
  </si>
  <si>
    <t>Demol.pavim. form. g fins a 10cm,ampl.fins a 2m,compressor + càrrega cam. mec.</t>
  </si>
  <si>
    <t>P-69</t>
  </si>
  <si>
    <t>Demol.rigola form.,retro.+mart.trencad. + carreg.mec.s/camió</t>
  </si>
  <si>
    <t>P-70</t>
  </si>
  <si>
    <t>Enderroc fonament correg. form.massa,martell trenc.,càrrega mec.</t>
  </si>
  <si>
    <t>P-71</t>
  </si>
  <si>
    <t>Tall paviment form. h&gt;=15cm</t>
  </si>
  <si>
    <t>P-72</t>
  </si>
  <si>
    <t>Tall paviment mescla bituminosa h&gt;=15cm</t>
  </si>
  <si>
    <t>P-73</t>
  </si>
  <si>
    <t>Arrencada pal p/senyal,m.man.</t>
  </si>
  <si>
    <t>C20H-00DN</t>
  </si>
  <si>
    <t>Martell trencador manual</t>
  </si>
  <si>
    <t>CZ15-H4NI</t>
  </si>
  <si>
    <t>P-74</t>
  </si>
  <si>
    <t>Excav.rasa,amp:més de 2m,fond.=fins a 4m,terreny compact.,pala excav.++terres deix.vora</t>
  </si>
  <si>
    <t>P-75</t>
  </si>
  <si>
    <t>Excav.rasa,+ rampa amp:més de 2m,fond.=fins a 4m,terreny roca,retroexcavadora+martell+càrrega mec.</t>
  </si>
  <si>
    <t>C13C-00LQ</t>
  </si>
  <si>
    <t>Retroexcavadora sobre pneumàtics de 8 a 10 t, amb martell trencador</t>
  </si>
  <si>
    <t>P-76</t>
  </si>
  <si>
    <t>Excav.rasa pres.serv,hfins a 2m,rocarc.mitja(25 a 50MPa),retroexcavadora+martell,+terres deix.vora</t>
  </si>
  <si>
    <t>P-77</t>
  </si>
  <si>
    <t>Excav.rasa pres.serv,hfins a 2m,terreny compact.(SPT 20-50),retro.,+terres deix.vora</t>
  </si>
  <si>
    <t>P-78</t>
  </si>
  <si>
    <t>Rebliment+picon.rasa,ampl.més de 0,6 i fins a 1,5m,mat.selecc.excav.,gfins a 25cm,picó vibrant de co</t>
  </si>
  <si>
    <t>P-79</t>
  </si>
  <si>
    <t>Rebliment+picon.rasa,ampl.més de 0,6 i fins a 1,5m,sauló garb.,gmés de 25 i fins a 50cm,picó vibrant</t>
  </si>
  <si>
    <t>B03C-05NJ</t>
  </si>
  <si>
    <t>P-80</t>
  </si>
  <si>
    <t>Estrebada rasa, fins a 3m mòdul met.acer</t>
  </si>
  <si>
    <t>A0F-000R</t>
  </si>
  <si>
    <t>B0DC0-0CMK</t>
  </si>
  <si>
    <t>Plafó metàl·lics d'acer per a 200 usos, per a estrebades de rases fins 3 m de fondària, amb estampidors extensibles</t>
  </si>
  <si>
    <t>P-81</t>
  </si>
  <si>
    <t>Estrebada rasa,hentre 3 i 4,5m mòdul met.acer</t>
  </si>
  <si>
    <t>B0DC0-0CML</t>
  </si>
  <si>
    <t>Plafó metàl·lics d'acer per a 200 usos, per a estrebades de rases fins 4,5 m de fondària, amb estampidors extensibles</t>
  </si>
  <si>
    <t>P-82</t>
  </si>
  <si>
    <t>Càrrega mec.+transp.terres no contaminades,reutilitz.obra,camió 12t,rec.fins a 20km</t>
  </si>
  <si>
    <t>P-83</t>
  </si>
  <si>
    <t>Càrrega mec.+transp.roques no contaminades,obra ext./centr. valor.,camió 12t,rec.fins a 20km</t>
  </si>
  <si>
    <t>P-84</t>
  </si>
  <si>
    <t>Càrrega mec. transp.residus,instal.gestió residus,camió 12t,càrrega mec.,rec.més de 15 i fins a 20km</t>
  </si>
  <si>
    <t>P-85</t>
  </si>
  <si>
    <t>Càrr.mec. residus inerts o no especials instal.gestió residus,camió transp.,12t,rec.més de 15 i fins</t>
  </si>
  <si>
    <t>P-86</t>
  </si>
  <si>
    <t>Formigonament de murs de contenció (CE, EHE)h&lt;=6m,formigó HA-30/B / 20 / IIa,&gt;= 275kg/m3 ciment,bomb</t>
  </si>
  <si>
    <t>P-88</t>
  </si>
  <si>
    <t>Encofrat taulons d/llosa fonam.</t>
  </si>
  <si>
    <t>P-89</t>
  </si>
  <si>
    <t>Cap.net/anivell. g=10cm, formigó neteja HL-150/P/20, camió</t>
  </si>
  <si>
    <t>B067-2A9W</t>
  </si>
  <si>
    <t>P-92</t>
  </si>
  <si>
    <t>Subbase formigó en massa HM - 20 / B / 20 / X0 quant.ciment 200kg/m3, aigua/ciment =&lt; 0.6,camió+vibr</t>
  </si>
  <si>
    <t>B06F1-I0IL</t>
  </si>
  <si>
    <t>Formigó en massa HM - 20 / B / 20 / X0 amb una quantitat de ciment de 200 kg/m3 i relació aigua ciment =&lt; 0.6</t>
  </si>
  <si>
    <t>P-93</t>
  </si>
  <si>
    <t>C136-00F4</t>
  </si>
  <si>
    <t>C151-002Z</t>
  </si>
  <si>
    <t>B03F-05NW</t>
  </si>
  <si>
    <t>P-94</t>
  </si>
  <si>
    <t>Peça form.vora. P1, MC,A3 (20x8cm),B,H,S(R-3,5MPa),form.no est. HNE-15/P/40 h=10 a 20cm,rejunt. mort</t>
  </si>
  <si>
    <t>B069-2A9P</t>
  </si>
  <si>
    <t>Formigó d'ús no estructural HNE-15/P/40 de resistència a compressió 15 N/mm2, consistència plàstica i grandària màxima del granulat 40 mm</t>
  </si>
  <si>
    <t>B962-0GQS</t>
  </si>
  <si>
    <t>Peça recta de formigó per a vorades model P1, monocapa, amb secció normalitzada per a vianants A3 20x8 cm, segons UNE 127340, de classe climàtica B, classe resistent a l'abrasió H i classe resistent a flexió S (R-3,5 MPa) segons UNE-EN 1340</t>
  </si>
  <si>
    <t>B07L-1PYA</t>
  </si>
  <si>
    <t>P-95</t>
  </si>
  <si>
    <t>Peça form.vora. T3, MC,C3 (28x17cm),B,H,T(R-5MPa),form.no est. HNE-15/P/40 h=20 a 25cm,rejunt. mort.</t>
  </si>
  <si>
    <t>B962-0GR4</t>
  </si>
  <si>
    <t>Peça recta de formigó per a vorades model T3, monocapa, amb secció normalitzada de calçada C3 28x17 cm, segons UNE 127340, de classe climàtica B, classe resistent a l'abrasió H i classe resistent a flexió T (R-5 MPa) segons UNE-EN 1340</t>
  </si>
  <si>
    <t>P-96</t>
  </si>
  <si>
    <t>Peça form.vora. T2, DC,C5 (25x15cm),B,H,T(R-5MPa),form.no est. HNE-15/P/40 h=25 a 30cm,rejunt. mort.</t>
  </si>
  <si>
    <t>B962-0GRB</t>
  </si>
  <si>
    <t>Peça recta de formigó per a vorades model T2, doble capa, amb secció normalitzada de calçada C5 25x15 cm, segons UNE 127340, de classe climàtica B, classe resistent a l'abrasió H i classe resistent a flexió T (R-5 MPa) segons UNE-EN 1340</t>
  </si>
  <si>
    <t>P-97</t>
  </si>
  <si>
    <t>Rigola ampl.=20cm,peça DC form. blanc 20x20x8cm,p/rigo.,col.mort.</t>
  </si>
  <si>
    <t>C17A-00JL</t>
  </si>
  <si>
    <t>Mesclador continu per a morter preparat en sacs</t>
  </si>
  <si>
    <t>B971-HDKC</t>
  </si>
  <si>
    <t>Peça doble capa de formigó color blanc, de 20x20x8 cm, per a rigoles</t>
  </si>
  <si>
    <t>B07L-1PY6</t>
  </si>
  <si>
    <t>B055-065W</t>
  </si>
  <si>
    <t>Ciment blanc de ram de paleta BL 22,5 X segons UNE 80305, en sacs</t>
  </si>
  <si>
    <t>P-98</t>
  </si>
  <si>
    <t>Paviment panot vorera gris,20x20x2,5cm,preu mitjà,col.truc macet.mort.1:0,5:4</t>
  </si>
  <si>
    <t>B9E2-0HON</t>
  </si>
  <si>
    <t>Panot gris de 20x20x2,5 cm, classe 1a, preu mitjà</t>
  </si>
  <si>
    <t>P-99</t>
  </si>
  <si>
    <t>Paviment form. formigó HA-30/P/10/ XC2+XM1,&gt;= 300kg/m3 ciment,g=10cm,malla electros.</t>
  </si>
  <si>
    <t>B06E-11JU</t>
  </si>
  <si>
    <t>Formigó HA-30/P/10/XC2+XM1 de consistència plàstica, grandària màxima del granulat 10 mm, amb &gt;= 300 kg/m3 de ciment, apte per a classe d'exposició XC2+XM1</t>
  </si>
  <si>
    <t>P-100</t>
  </si>
  <si>
    <t>Pavim.form.text.esp.g=12cm,imprès,camió</t>
  </si>
  <si>
    <t>B9G0-HP83</t>
  </si>
  <si>
    <t>Formigó per a paviment continu de 12 cm de gruix i acabat imprès</t>
  </si>
  <si>
    <t>P-101</t>
  </si>
  <si>
    <t>C175-00G4</t>
  </si>
  <si>
    <t>C173-005K</t>
  </si>
  <si>
    <t>B9H1-0HVJ</t>
  </si>
  <si>
    <t>P-102</t>
  </si>
  <si>
    <t>B9H1-0HXA</t>
  </si>
  <si>
    <t>P-103</t>
  </si>
  <si>
    <t>C174-00GD</t>
  </si>
  <si>
    <t>C170-0036</t>
  </si>
  <si>
    <t>B057-06IQ</t>
  </si>
  <si>
    <t>P-104</t>
  </si>
  <si>
    <t>Placa inform. p/senyal.tràn.,acer galv.+pint. 60x60cm làm. retrorrefl.cl. RA1, fix.mec.</t>
  </si>
  <si>
    <t>A01-FEPH</t>
  </si>
  <si>
    <t>C152-003B</t>
  </si>
  <si>
    <t>BBM9-0S0M</t>
  </si>
  <si>
    <t>Placa informativa per a senyals de trànsit d'acer galvanitzat i pintat, de 60x60 cm, acabada amb làmina retrorreflectora classe RA1</t>
  </si>
  <si>
    <t>P-105</t>
  </si>
  <si>
    <t>Suport rect.,tub acer galv.80x40x2mm,formigonat</t>
  </si>
  <si>
    <t>BBMF-0SIX</t>
  </si>
  <si>
    <t>Suport de tub d'acer galvanitzat de 80x40x2 mm, per a senyalització vertical</t>
  </si>
  <si>
    <t>P-106</t>
  </si>
  <si>
    <t>P-107</t>
  </si>
  <si>
    <t>Dau ancoratge peces T cond.D=entre 350 i 355mm</t>
  </si>
  <si>
    <t>P-109</t>
  </si>
  <si>
    <t>Dau ancoratge colzes 45-90º cond.D=entre 250 i 400mm</t>
  </si>
  <si>
    <t>P-110</t>
  </si>
  <si>
    <t>Dau ancoratge peces reducció cond.D=entre 450 i 500mm</t>
  </si>
  <si>
    <t>P-111</t>
  </si>
  <si>
    <t>Sembra barreja p/gespa St.C4,sembrad.man.,pend.&lt; 30%,sup.&lt; 500m2,corronat+1 sega</t>
  </si>
  <si>
    <t>A0G-0022</t>
  </si>
  <si>
    <t>A0F-000M</t>
  </si>
  <si>
    <t>A01-FEPJ</t>
  </si>
  <si>
    <t>CR71-00BX</t>
  </si>
  <si>
    <t>Sembradora de tracció manual</t>
  </si>
  <si>
    <t>CRH2-00C4</t>
  </si>
  <si>
    <t>Tallagespa rotativa autopropulsada, de 66 a 90 cm d'amplària de treball</t>
  </si>
  <si>
    <t>BR4U0-21GY</t>
  </si>
  <si>
    <t>Barreja de llavors per a gespa tipus Standard C4, segons NTJ 07N</t>
  </si>
  <si>
    <t>P-112</t>
  </si>
  <si>
    <t>Desbrossada franges ampl.fins a 5m,brossa hfins a 1m,&lt;40 obst./km,tractor 100CV sistem.aspir.+remolc</t>
  </si>
  <si>
    <t>CR11-00JT</t>
  </si>
  <si>
    <t>Tractor de 73,5 kW (100 CV) de potència, amb braç desbrossador i sistema d'aspiració amb remolc</t>
  </si>
  <si>
    <t>P-113</t>
  </si>
  <si>
    <t>P-114</t>
  </si>
  <si>
    <t>Te BBB DN-250 / DN-150  PN16</t>
  </si>
  <si>
    <t>MFLFU325</t>
  </si>
  <si>
    <t>Te BBB DN-250 / DN-150 en fosa dúctil segons EN 545, PN16. Tipus Saint-Gobain PAM o equivalent. Brides orientables. Brides i orificis segons EN 1092-2
(ISO 7005-2), PN16. Revestiment interior i exterior amb pintura epoxi en color blau segons norma EN 14901 i DIN 3476-1, amb un gruix mitjà de 250 µm i un gruix
mínim no inferior a 200 µm. Amb anella de subjecció per a la seva elevació.</t>
  </si>
  <si>
    <t>P-115</t>
  </si>
  <si>
    <t>Valvula papallona BB DN-250  PN16</t>
  </si>
  <si>
    <t>MN4PD20</t>
  </si>
  <si>
    <t xml:space="preserve">Vàlvula de papallona BB DN-250 PN16. Tipus Isoria-16 T5 3g6k6XC + M-31, SAINT-GOBAIN PAM model S20 concèntrica amb brides amb desmultiplicador manual MDV amb volant, o equivalents .
En conformitat amb UNE-EN 593 (ISO 10631) i amb UNE-EN 1074 part 1 i 2. Distància entre cares segons UNE-EN 558-1 dimensions de les brides sèrie 20, ISO 5752 vàlvules metàl·liques amb brides taula 5 sèrie curta.
Vàlvula estanca en qualsevol direcció del flux, segons normes ISO 5208 cat. A i EN 12266-1 taxa de fuita A. </t>
  </si>
  <si>
    <t>P-116</t>
  </si>
  <si>
    <t>Ventosa trifuncional DN80, Pn16, amb brida</t>
  </si>
  <si>
    <t>FFZAD6</t>
  </si>
  <si>
    <t>Vàlvula ventosa trifuncional DN-80 PN16, connexió amb brida. Tipus ARI D050-C o equivalent. Revestiment epoxi segons DIN 30677-2. Normativa de compliment: EN 1074-1:2000 ; EN 1074-4:2000.</t>
  </si>
  <si>
    <t>P-117</t>
  </si>
  <si>
    <t>Vàlvula Comporta BB DN-150, PN16</t>
  </si>
  <si>
    <t>MN1CD250</t>
  </si>
  <si>
    <t xml:space="preserve">Vàlvula de comporta embridada DN-150 PN16, segons norma EN 1074-1 i 2 / EN 1171. Tipus AVK model 06/30 sèrie S14 (F4) curta, Saint Gobain PAM model Euro 20 New sèrie S14 (F4) curta o equivalent. Longitud entre cares EN 558-F14 (DIN 3202 apartat 1, F4). Brides i orificis segons EN 1092-2: 1997, PN16. Revestiment intern i extern amb resina epoxi segons EN14901 i DIN 3476-1. </t>
  </si>
  <si>
    <t>135CB8G0</t>
  </si>
  <si>
    <t>Llosa de fonaments de formigó armat amb formigó per a lloses de fonaments, HA-30/B/20/IIa, de consistència tova i grandària màxima del granulat 20 mm, abocat amb bomba, armat amb 80 kg/m3 d'armadura per a lloses de fonaments AP500 S d'acer en barres corrugades B500S de límit elàstic &gt;= 500 N/mm2</t>
  </si>
  <si>
    <t>Formigó p/llosa fonam.HA-30/B/20/IIa,bomba,80kg/m3 armadura p/llosa fonam. AP500S barres corrug.</t>
  </si>
  <si>
    <t>Subtotal partida d'obra</t>
  </si>
  <si>
    <t>145C42D4</t>
  </si>
  <si>
    <t>Llosa de formigó armat, horitzontal, de 30 cm de gruix amb muntatge i desmuntatge d'encofrat per a lloses, a una alçària &lt;= 3 m, amb tauler de fusta de pi folrat amb tauler fenòlic per a deixar el formigó vist, amb una quantia de 1.1 m2/m2, formigó HA-30/B/10/IIIa, abocat amb bomba i armadura AP500 S d'acer en barres corrugades amb una quantia de 25 kg/m2</t>
  </si>
  <si>
    <t>Llosa form.,horitz.,g=30cm,muntatge+desmunt.encofrat p/llosa,h&lt;=3m,tauler,+taul.fen. form.vist,HA-30</t>
  </si>
  <si>
    <t>14E229E3</t>
  </si>
  <si>
    <t>Paret estructural per a revestir, de 15 cm de gruix, de bloc de morter de ciment foradat, R-6, de 400x200x150 mm, categoria I segons norma UNE-EN 771-3, col·locat amb morter de ciment pòrtland amb filler calcari, de dosificació 1:0,5:4 (10 N/mm2) i amb una resistència a compressió de la paret de 3 N/mm2 amb traves i brancals massissats amb formigó per a fàbrica de blocs de morter de ciment, de 225 kg/m3, amb una proporció en volum 1:3:6, amb ciment pòrtland amb filler calcari CEM II/B-L/32,5 R i granulat de pedra calcària de grandària màxima 20 mm, col·locat manualment i armat amb acer en barres corrugades elaborat a l'obra B500S de límit elàstic &gt;= 500 N/mm2 per a l'armadura de parets de blocs de morter de ciment, m2 de superfície realment executada sense incloure cèrcols ni llindes</t>
  </si>
  <si>
    <t>14E229E7</t>
  </si>
  <si>
    <t>Paret estructural per a revestir, de 30 cm de gruix, de bloc de morter de ciment foradat, R-6, de 400x200x300 mm, categoria I segons norma UNE-EN 771-3, col·locat amb morter de ciment pòrtland amb filler calcari, de dosificació 1:0,5:4 (10 N/mm2) i amb una resistència a compressió de la paret de 3 N/mm2 amb traves i brancals massissats amb formigó per a fàbrica de blocs de morter de ciment, de 225 kg/m3, amb una proporció en volum 1:3:6, amb ciment pòrtland amb filler calcari CEM II/B-L/32,5 R i granulat de pedra calcària de grandària màxima 20 mm, col·locat manualment i armat amb acer en barres corrugades elaborat a l'obra B500S de límit elàstic &gt;= 500 N/mm2 per a l'armadura de parets de blocs de morter de ciment, m2 de superfície realment executada sense incloure cèrcols ni llindes</t>
  </si>
  <si>
    <t>14E22AE3</t>
  </si>
  <si>
    <t>Paret estructural d'una cara vista, de 15 cm de gruix, de bloc de morter de ciment foradat, R-6, de 400x200x150 mm, de cara vista, llis, gris, amb components hidrofugants, categoria I segons norma UNE-EN 771-3, col·locat amb morter de ciment pòrtland amb filler calcari, de dosificació 1:0,5:4 (10 N/mm2) i amb una resistència a compressió de la paret de 3 N/mm2 amb traves i brancals massissats amb formigó per a fàbrica de blocs de morter de ciment, de 225 kg/m3, amb una proporció en volum 1:3:6, amb ciment pòrtland amb filler calcari CEM II/B-L/32,5 R i granulat de pedra calcària de grandària màxima 20 mm, col·locat manualment i armat amb acer en barres corrugades elaborat a l'obra B500S de límit elàstic &gt;= 500 N/mm2 per a l'armadura de parets de blocs de morter de ciment, m2 de superfície realment executada sense incloure cèrcols ni llindes</t>
  </si>
  <si>
    <t>14E22AE7</t>
  </si>
  <si>
    <t>Paret estructural d'una cara vista, de 30 cm de gruix, de bloc de morter de ciment foradat, R-6, de 400x200x300 mm, de cara vista, llis, gris, amb components hidrofugants, categoria I segons norma UNE-EN 771-3, col·locat amb morter de ciment pòrtland amb filler calcari, de dosificació 1:0,5:4 (10 N/mm2) i amb una resistència a compressió de la paret de 3 N/mm2 amb traves i brancals massissats amb formigó per a fàbrica de blocs de morter de ciment, de 225 kg/m3, amb una proporció en volum 1:3:6, amb ciment pòrtland amb filler calcari CEM II/B-L/32,5 R i granulat de pedra calcària de grandària màxima 20 mm, col·locat manualment i armat amb acer en barres corrugades elaborat a l'obra B500S de límit elàstic &gt;= 500 N/mm2 per a l'armadura de parets de blocs de morter de ciment, m2 de superfície realment executada sense incloure cèrcols ni llindes</t>
  </si>
  <si>
    <t>P4E4-5NRZ</t>
  </si>
  <si>
    <t>Paret estructural d'una cara vista, de 15 cm de gruix, de bloc foradat de morter de ciment R-6, llis, de 400x150x200 mm, amb components hidrofugants, de cara vista, gris, categoria I segons norma UNE-EN 771-3, col·locat amb ciment pòrtland amb filler calcari CEM II/B-L 32,5 R segons UNE-EN 197-1, en sacs i amb una resistència a compressió de la paret de 3 N/mm2 amb traves i brancals massissats amb formigonament per a fàbrica de blocs de morter de ciment, amb formigó de 225 kg/m3, amb una proporció en volum 1:3:6, amb ciment pòrtland amb filler calcari CEM II/B-L 32,5 R i granulat de pedra calcària de grandària màxima 20 mm, elaborat a l'obra amb formigonera de 165 l, col·locat manualment i armat amb acer en barres corrugades elaborat a l'obra B500S de límit elàstic &gt;= 500 N/mm2 per a l'armadura de parets de blocs de morter de ciment, m2 de superfície realment executada sense incloure cèrcols ni llindes</t>
  </si>
  <si>
    <t>P-21</t>
  </si>
  <si>
    <t>Con reducció BB DN-400/DN-250, L=447mm, PN16</t>
  </si>
  <si>
    <t>MF35BBD4</t>
  </si>
  <si>
    <t>Con de reducció BB DN-400 / DN-250, en fosa dúctil, segons EN 545, PN16. Longitud = 447 mm. Tipus Saint-Gobain PAM o equivalent. Brides orientables. 
Brides i orificis segons EN 1092-2 (ISO 7005-2), PN16. Revestiment interior i exterior amb pintura epoxi en color blau segons norma EN 14901 i DIN 3476-1, amb un gruix mitjà de 250 µm i un gruix mínim no inferior a 200 µm.</t>
  </si>
  <si>
    <t>P-23</t>
  </si>
  <si>
    <t>Vàlvula de papallona DN-400 PN16, tipus Isoria-16 T5 3g6k6XC + MR-400S, o equivalent. Hermeticitat s</t>
  </si>
  <si>
    <t>ETHA0014</t>
  </si>
  <si>
    <t>Vàlvula de papallona DN-400 PN16, tipus Isoria-16 T5 3g6k6XC + MR-400S, o equivalent. Hermeticitat segons EN 12266-1 i segons ISO 5208 categoria A. Longitud segons ISO 5752-20 i EN 558-1-20. Papallona en fosa dúctil esferoidal amb revestiment d'epòxi, gruix 80 micres. Cos amb revestiment de poliuretà, gruix 80 micres en color blau segons RAL 5002. Normativa de compliment: 2014/68/UE (DGR) grups 1 i 2, 2006/42/CE, 
REACH 1907/2006.</t>
  </si>
  <si>
    <t>P-31</t>
  </si>
  <si>
    <t>Colze 45º DN-200 embridat. Cos en fosa dúctil segons EN 545, marca AVK o equivalent. Revestiment int</t>
  </si>
  <si>
    <t>BF3BB420</t>
  </si>
  <si>
    <t>Subministrament de colze de 45º embridat DN-200. Cos en fosa dúctil segons UNE-EN 545, marca AVK o equivalent.  Revestiment interior y exterior d'epoxi en color blau, gruix mitjà 250 µm, gruix mínim no inferior a 200 µm., segons  la norma EN 14901. Brides orientables segons EN 1092-2, PN16.</t>
  </si>
  <si>
    <t>P-37</t>
  </si>
  <si>
    <t>Te BBB DN-200 segons UNE-EN 545, PN16, en fosa dúctil. Brides orientables i orificis segons  EN 1092</t>
  </si>
  <si>
    <t>BF3ABB20</t>
  </si>
  <si>
    <t>Te BBB DN-200 segons UNE-EN 545, PN16, en fosa dúctil. Brides orientables i orificis segons  EN 1092-2. Revestiment intern i extern amb resina epoxi segons DIN 30677-2.</t>
  </si>
  <si>
    <t>P-39</t>
  </si>
  <si>
    <t>Te BBB DN-400/DN80 junta mecànica segons UNE-EN 545, PN16, en fosa dúctil, marca Nortebagua o equiva</t>
  </si>
  <si>
    <t>BF3ABB4C</t>
  </si>
  <si>
    <t>Subministrament i muntatge deTe EEB DN-400 / DN-80 amb junta mecànica, en fosa dúctil segons EN 545, PN16. Tipus Saint-Gobain PAM o equivalent. Revestiment interior i exterior amb pintura epoxi en color blau segons norma EN 14901 i DIN 3476-1, amb un gruix mitjà de 250 µm i un gruix mínim no inferior a 200 µm. Unió mecánica amb contrabrida. Bulons i femelles en fosa dúctil segons EN 545 amb acabat galvanitzat + ´´parketizacion´´ + cataforesis negra o en acer S235JR amb revestiment anticorrosiu.
Anell en EPDM segons norma EN 681-1. Juntes incloses. Brida orientable. Brida i orificis segons EN 1092-2 (ISO 7005-2), PN16.</t>
  </si>
  <si>
    <t>P-40</t>
  </si>
  <si>
    <t>Con reducció BB DN-500 / DN-400, L=600mm, PN16.</t>
  </si>
  <si>
    <t>MFZZD500</t>
  </si>
  <si>
    <t>Junta plana EPDM DN-500 PN16. Segons UNE-EN 681-1. Disposaran ´´d'orelletes´´ amb orificis de centratge. Tipus Esselle o equivalent.</t>
  </si>
  <si>
    <t>MF35BBIQ</t>
  </si>
  <si>
    <t>Con de reducció BB DN-500 / DN-400, en fosa dúctil, segons EN 545, PN16. Longitud = 600 mm. Tipus Saint-Gobain PAM o equivalent. Brides orientables.
Brides i orificis segons EN 1092-2 (ISO 7005-2), PN16. Revestiment interior i exterior amb pintura epoxi en color blau segons norma EN 14901 i DIN 3476-1, amb un gruix mitjà de 250 µm i un gruix mínim no inferior a 200 µm.</t>
  </si>
  <si>
    <t>P-45</t>
  </si>
  <si>
    <t>Te BBB DN-400/DN 100</t>
  </si>
  <si>
    <t>FFZAD2</t>
  </si>
  <si>
    <t xml:space="preserve"> Te BBB DN-400 / DN-100 en fosa ductil segons EN 545, PN16. Tipus Saint-Gobain
PAM o equivalent. Brides orientables. Brides i orificis segons EN 1092-2
(ISO 7005-2), PN16. Revestiment interior i exterior amb pintura epoxi en color blau
segons norma EN 14901 i DIN 3476-1, amb un gruix mitja de 250 ƒÊm i un gruix
minim no inferior a 200 ƒÊm. Amb anella de subjeccio per a la seva elevacio.</t>
  </si>
  <si>
    <t>P-47</t>
  </si>
  <si>
    <t>Brida universal DN-200 (218-242), PN16.cos i contrabrida en fosa dúctil GGG-40 segons DIN 1693</t>
  </si>
  <si>
    <t>BFLFUD20</t>
  </si>
  <si>
    <t>Brida universal DN-200 (218-242) PN16, cos i contrabrida en fosa dúctil GGG-40 segons DIN 1693. Revestiment epoxi segons DIN-30677-2, junta EPDM segons BS 2494 tipus W. Brides i orificis segons EN1092-2. Cargols en acer grau 8.8,en qualitat acer inoxidable A2.</t>
  </si>
  <si>
    <t>P-48</t>
  </si>
  <si>
    <t>Brida universal DN-400 (410-436) PN16, cos i contrabrida en fosa dúctil GGG-40 segons DIN 1693</t>
  </si>
  <si>
    <t>BFLFUD40</t>
  </si>
  <si>
    <t>Subministrament i muntatge de Brida universal DN-400 (410-436), cos i contrabrida en fosa ductil GGG-40
segons DIN 1693, o EN-GJS-450-10 segons UNE-EN 1563.Tipus AVK S-603 o
equivalent. Revestiment amb pintura epoxi en color blau segons norma EN 14901
i DIN 3476-1, amb un gruix mitja de 250 ƒÊm i un gruix minim no inferior a 200 ƒÊm.
Junta EPDM, segons EN 681-1. Brides i orificis segons EN 1092-2 (ISO 7005-2),
PN16. Cargols en acer grau 8.8, en qualitat acer inoxidable A2, i femelles en acer
a l'acid A4 amb revestiment antifriccio i anticorrosio. Desviacio angular minima }3o.</t>
  </si>
  <si>
    <t>P-54</t>
  </si>
  <si>
    <t>Carret passamurs BB orientables DN-400 L =1000 mm, 5 anelles, PN16,</t>
  </si>
  <si>
    <t>FFZZ</t>
  </si>
  <si>
    <t>Carret embridat passamurs DN-400, L = 1.000 mm, amb 5 anelles, en fosa ductil
segons EN 545, PN16. Tipus AVK, Fertor o equivalent. Brides orientables. Brides i
orificis segons EN 1092-2 (ISO 7005-2), PN16. Revestiment interior i exterior amb
pintura epoxi en color blau segons norma EN 14901 i DIN 3476-1, amb un gruix
mitja de 250 ƒÊm i un gruix minim no inferior a 200 ƒÊm.</t>
  </si>
  <si>
    <t>P-55</t>
  </si>
  <si>
    <t>Brida llis DN-400, PN-16.</t>
  </si>
  <si>
    <t>MFLFUD41</t>
  </si>
  <si>
    <t>Brida llis DN-400 en fosa dúctil segons EN 545, PN16. Tipus Saint-Gobain PAM o equivalent. Brida orientable. Brida i orificis segons EN 1092-2 (ISO 7005-2), PN16.Revestiment interior i exterior amb pintura epoxi en color blau segons norma EN 14901 i DIN 3476-1, amb un gruix mitjà de 250 µm i un gruix mínim no inferior a 200 µm</t>
  </si>
  <si>
    <t>P-57</t>
  </si>
  <si>
    <t>Carret desmuntatge DN-400, L=250 mm, PN16</t>
  </si>
  <si>
    <t>MNFFM9J1</t>
  </si>
  <si>
    <t>Carret de desmuntatge BB DN-400, PN16. Longitud de muntatge = 250 mm. Tipus Ibapol o equivalent. Brides d'acoblament  segons EN 1092-2 (ISO 7005-2), PN16. Cos interior i exterior realitzats amb acer al carboni recobert amb poliamida apte per aigues potables. Tensors realitzats en acer inoxidable AISI 304. Femelles de fixació realitzades en acer inoxidable A2. Juntes d'estanquitat en EPDM.
Assajos segons UNE EN 12266-1 i 2.</t>
  </si>
  <si>
    <t>P-58</t>
  </si>
  <si>
    <t>Carret BB DN-400, L=500 mm</t>
  </si>
  <si>
    <t>MNF1D450</t>
  </si>
  <si>
    <t xml:space="preserve">Carret BB DN-400, L = 500 mm, en fosa dúctil segons EN 545, PN16. Tipus Saint-Gobain PAM o equivalent. Brides orientables. Brides i orificis segons EN 1092-2 (ISO 7005-2), PN16. Revestiment interior i exterior amb pintura epoxi en color blau segons norma EN 14901 i DIN 3476-1, amb un gruix mitjà de 250 µm i un gruix mínim no inferior a 200 µm. Amb anella de subjecció per a la seva elevació. </t>
  </si>
  <si>
    <t>P-59</t>
  </si>
  <si>
    <t>Colze 11º 15' BB DN-400, PN16</t>
  </si>
  <si>
    <t>P-64</t>
  </si>
  <si>
    <t>Colze 45º BB DN-400, PN16.</t>
  </si>
  <si>
    <t>MT0045</t>
  </si>
  <si>
    <t>Colze de 45º (1/8) BB DN-400, PN16. Realitzat en fosa dúctil segons EN 545. Tipus Saint-Gobain PAM o equivalent. Brides orientables. Brides i orificis segons EN 1092-2 (ISO 7005-2), PN16. Revestiment interior i exterior amb pintura epoxi en color blau segons norma EN 14901 i DIN 3476-1, amb un gruix mitjà de 250 µm i un gruix mínim no inferior a 200 µm. Amb anella de subjecció per a la seva elevació.</t>
  </si>
  <si>
    <t>P-87</t>
  </si>
  <si>
    <t>Formigonat de llosa de fonamentació,formigó HA-30/B / 20 / IIa,&gt;= 275kg/m3 ciment,bomba,80kg/m3 arma</t>
  </si>
  <si>
    <t>P-90</t>
  </si>
  <si>
    <t>Llosa form.,horitz.,g=30cm,muntatge+desmunt.encofrat d/llosa,h&lt;= 3m,tauler,+taul.fen. form.vist,form</t>
  </si>
  <si>
    <t>P-91</t>
  </si>
  <si>
    <t>P-108</t>
  </si>
  <si>
    <t>Topall de formigó  per recolzar  canonada de FD 400mm de formigó HA-25/P / 20 / Imm</t>
  </si>
  <si>
    <t>CO2eq (kg)</t>
  </si>
  <si>
    <t>MJ</t>
  </si>
  <si>
    <t>Cap colla</t>
  </si>
  <si>
    <t>Peó especialista</t>
  </si>
  <si>
    <t>AMATMO03</t>
  </si>
  <si>
    <t>AMATMO06</t>
  </si>
  <si>
    <t>Compressor+dos martells pneumàtics</t>
  </si>
  <si>
    <t>Compressor+quatre martells pneumàtics</t>
  </si>
  <si>
    <t>Pala carregadora s/pneumàtics 15-20t</t>
  </si>
  <si>
    <t>Pala excavadora giratoria s/caden. 31-40t</t>
  </si>
  <si>
    <t>Retroexcavadora s/pneumàtics 8-10t</t>
  </si>
  <si>
    <t>Retroexcavadora s/pneumàtics 8-10t,+bivalva batiló</t>
  </si>
  <si>
    <t>Corró vibratori autopropulsat,12 a 14t</t>
  </si>
  <si>
    <t>Corró vibratori autopropulsat,12-14t</t>
  </si>
  <si>
    <t>Compactador duplex manual,700 kg</t>
  </si>
  <si>
    <t>Pala carregadora s/pneumàtics 15 a 20t</t>
  </si>
  <si>
    <t>Pala excavadora giratòria s/caden. 31 a 40t</t>
  </si>
  <si>
    <t>Compactador combustible duplex manual,700 kg</t>
  </si>
  <si>
    <t>Retroexcavadora s/pneumàtics 8 a 10t</t>
  </si>
  <si>
    <t>Retroexcavadora s/pneumàtics 8 a 10t,+martell trenc.</t>
  </si>
  <si>
    <t>Camió transp.7 t</t>
  </si>
  <si>
    <t>Camió transp.12 t</t>
  </si>
  <si>
    <t>Camió cisterna 8m3</t>
  </si>
  <si>
    <t>Camió grua 5t</t>
  </si>
  <si>
    <t>Camió bomba formigonar</t>
  </si>
  <si>
    <t>Camió cisterna p/reg asf.</t>
  </si>
  <si>
    <t>Formigonera 165l</t>
  </si>
  <si>
    <t>Estenedora p/paviment mescla bitum.</t>
  </si>
  <si>
    <t>Corró vibratori autopropulsat pneumàtic</t>
  </si>
  <si>
    <t>Màquina tallajunts disc diamant p/paviment</t>
  </si>
  <si>
    <t>Formigonera 250l</t>
  </si>
  <si>
    <t>Máquina cortajuntas disco diamante p/pavimento</t>
  </si>
  <si>
    <t>Mesc.cont. sacs</t>
  </si>
  <si>
    <t>Màquina p/pintar banda vial,accionament manual</t>
  </si>
  <si>
    <t>Soldadora electrofusió,DN20-630,documentació+traçabilitat,a/escàner</t>
  </si>
  <si>
    <t>Martell trenc.man.</t>
  </si>
  <si>
    <t>Tractor 100CV,braç desbros.</t>
  </si>
  <si>
    <t>Tractor 100CV,braç desbros.+sistem.aspir.+remolc</t>
  </si>
  <si>
    <t>Sembradora manual</t>
  </si>
  <si>
    <t>Tallagespa rotativa autopropul.,ampl.=66 a 90cm</t>
  </si>
  <si>
    <t>Grup electrògen de 1-5kVA</t>
  </si>
  <si>
    <t>Sorra p/morters</t>
  </si>
  <si>
    <t>Sorra pedra calc. p/forms.</t>
  </si>
  <si>
    <t>Sorra rentada 0.1-0.5 mm</t>
  </si>
  <si>
    <t>Grava pedra calc.20mm p/forms.</t>
  </si>
  <si>
    <t>Tot-u art.</t>
  </si>
  <si>
    <t>Grava pedra calc.grandària màxima 20mm p/forms.</t>
  </si>
  <si>
    <t>Ciment pòrtland+fill.calc. CEM II/B-L 32,5R,sacs</t>
  </si>
  <si>
    <t>Calç aèria hidratada CL 90-S,sacs</t>
  </si>
  <si>
    <t>Emul.bitum.catiònica p/reg adh.C60B3/B2 ADH</t>
  </si>
  <si>
    <t>Emul.bitum.catiònica p/reg imp.C60BF4 IMP,fluid.&gt;3%</t>
  </si>
  <si>
    <t>Ciment blanc ram paleta BL 22,5X, &amp; sacs</t>
  </si>
  <si>
    <t>Ciment pòrtland+fill.calc. CEM II/B-L 32,5R, &amp; sacs</t>
  </si>
  <si>
    <t>Formigó HM-20/B/20/I,&gt;=200kg/m3 ciment</t>
  </si>
  <si>
    <t>Formigó HA-25/P/20/I,&gt;=250kg/m3 ciment</t>
  </si>
  <si>
    <t>Formigó HA-30/B/10/IIIa,&gt;=300kg/m3 ciment</t>
  </si>
  <si>
    <t>Formigó HA-30/B/20/IIa,&gt;=275kg/m3 ciment</t>
  </si>
  <si>
    <t>Formigó HA-30/B/20/IIb,&gt;=300kg/m3 ciment</t>
  </si>
  <si>
    <t>Formigó HA-30/B/20/IIIa,&gt;=300kg/m3 ciment</t>
  </si>
  <si>
    <t>Formigó neteja HL-150/P/20</t>
  </si>
  <si>
    <t>Form.no estructural HNE-15/P/40</t>
  </si>
  <si>
    <t>Formigó HA-30/P / 10 / IIIa + E,&gt;= 300kg/m3 ciment</t>
  </si>
  <si>
    <t>Formigó HA-30/B / 10 / IIIa,&gt;= 300kg/m3 ciment</t>
  </si>
  <si>
    <t>Formigó HA-30/B / 20 / IIa,&gt;= 275kg/m3 ciment</t>
  </si>
  <si>
    <t>Formigó HA-30/P/10/XC2+XM1,&gt;= 300kg/m3 ciment</t>
  </si>
  <si>
    <t>Formigó HA-25/P / 20 / I,&gt;= 250kg/m3 ciment</t>
  </si>
  <si>
    <t>Formigó en massa HM - 20 / B / 20 / X0 quant.ciment 200kg/m3, aigua/ciment =&lt; 0.6</t>
  </si>
  <si>
    <t>Mort.ram paleta M5,sacs,(G) UNE-EN 998-2</t>
  </si>
  <si>
    <t>Mort.ram paleta M5,granel,(G) UNE-EN 998-2</t>
  </si>
  <si>
    <t>Filferro recuit,D=1.3mm</t>
  </si>
  <si>
    <t>Filferro recuit,D=3mm</t>
  </si>
  <si>
    <t>Filferro recuit,D=1,3mm</t>
  </si>
  <si>
    <t>Acer b/corrugada B400S</t>
  </si>
  <si>
    <t>Acer b/corrugada B500S</t>
  </si>
  <si>
    <t>Acer b/corrugada B500SD</t>
  </si>
  <si>
    <t>Malla electr.acer corr.ME 10x10cm,D:3-3mm,6x2,2m B500T</t>
  </si>
  <si>
    <t>Malla electr.acer corr.ME 20x20cm,D:8-8mm,6x2,2m B500SD</t>
  </si>
  <si>
    <t>Tauló fusta pi p/10 usos</t>
  </si>
  <si>
    <t>Llata fusta pi</t>
  </si>
  <si>
    <t>Puntal rodó fusta D=7-9cm,h=2-2.5m,30usos</t>
  </si>
  <si>
    <t>Puntal metàl·lic telescòpic h=3m,150usos</t>
  </si>
  <si>
    <t>Puntal metàl·lic telescòpic h=5m,150usos</t>
  </si>
  <si>
    <t>Tauler pi,g=22mm,5 usos</t>
  </si>
  <si>
    <t>Tauler pi,g=22mm,10 usos</t>
  </si>
  <si>
    <t>Tauler aglomerat hidr.2 cares plast.,g=10mm,1 ús</t>
  </si>
  <si>
    <t>Plafó metàl·lic50x50cm,50usos</t>
  </si>
  <si>
    <t>Plafó met.acer,200usos,p/estreb.ras.fond.=3m,estamp.extens.</t>
  </si>
  <si>
    <t>Plafó met.acer,200usos,p/estreb.ras.fond.=4,5m,estamp.extens.</t>
  </si>
  <si>
    <t>Part propor.elem.aux.plafó met.50x50cm</t>
  </si>
  <si>
    <t>Bloc foradat morter ciment,llis 400x150x200mm,p/revest.</t>
  </si>
  <si>
    <t>Bloc foradat morter ciment,llis 400x150x200mm,+hidrofugants,c.vista,gris</t>
  </si>
  <si>
    <t>Bloc foradat morter ciment,llis 400x300x200mm,p/revest.</t>
  </si>
  <si>
    <t>Bloc foradat morter ciment,llis 400x300x200mm,+hidrofugants,c.vista,gris</t>
  </si>
  <si>
    <t>Bloc foradat morter cimentR-6,llis 400x150x200mm,+hidrofugants,c.vista,gris</t>
  </si>
  <si>
    <t>Bloc foradat morter cimentR-6,llis 400x300x200mm,+hidrofugants,c.vista,gris</t>
  </si>
  <si>
    <t>Pintura de dos components en fred de llarga durada</t>
  </si>
  <si>
    <t>Microesferes de vidre 100% reciclades</t>
  </si>
  <si>
    <t>Peça form.vora. P1, MC,A3 (20x8cm),B,H,S(R-3,5MPa)</t>
  </si>
  <si>
    <t>Peça form.vora. T3, MC,C3 (28x17cm),B,H,T(R-5MPa)</t>
  </si>
  <si>
    <t>Peça form.vora. T2, DC,C5 (25x15cm),B,H,T(R-5MPa)</t>
  </si>
  <si>
    <t>Vorada recta, DC, C5 (25x15cm), B, H, T(R-5MPa)</t>
  </si>
  <si>
    <t>Peça DC form. blanc 20x20x8cm,p/rigo.</t>
  </si>
  <si>
    <t>Peça form.50x20cm,g=8cm,p/rigo.</t>
  </si>
  <si>
    <t>Panot gris 20x20x2.5cm,cl.1a,preu mitjà</t>
  </si>
  <si>
    <t>Panot gris 20x20x2,5cm,cl.1a,preu mitjà</t>
  </si>
  <si>
    <t>Form.p/pavim.cont. g=12cm,imprès</t>
  </si>
  <si>
    <t>Mesc.bit.AC 16 surf B 50/70S,granul.calcari</t>
  </si>
  <si>
    <t>Mesc.bit.AC 22 bin B 50/70D,granul.granític</t>
  </si>
  <si>
    <t>Pintura acrílica color blanc, p/marques vials</t>
  </si>
  <si>
    <t>Microesferes vidre p/retrorref.sec+humit.+pluja</t>
  </si>
  <si>
    <t>Placa inform. p/senyal.tràn.,acer galv.+pint. 60x60cm làm. retrorrefl.cl. RA1</t>
  </si>
  <si>
    <t>Suport,tub acer galv.80x40x2mm,p/senyal.vert.</t>
  </si>
  <si>
    <t>BD7J004</t>
  </si>
  <si>
    <t xml:space="preserve">Tub de FD de 150 mm de diàmetre nominal de fosa dúctil conform Norma UNE-EN 545:2011, amb revestiment interior de morter de ciment d'alt forn centrifugat i classe de pressió C, de sis metres de longitud, amb unió mitjançant junta d'elastòmer, model Pam Saint Gobain Natural o similar. </t>
  </si>
  <si>
    <t>Tub FD DN=150 mm, classe de pressió C, amb junta d'elastòmer</t>
  </si>
  <si>
    <t>Graó p/pou reg.acer galv.,300x400x300mm,D=25mm</t>
  </si>
  <si>
    <t>Tub fosa dúctil,DN=400mm,unió campana,estanq.p/aigua</t>
  </si>
  <si>
    <t>Tub fosa dúctil,DN=400mm,unió campana,p/aigua,contrabrida estanq.</t>
  </si>
  <si>
    <t>Con de reducció BB DN-100/DN-80, PN16, segons UNE-EN 545,en fosa dúctil. Longitud = 200 mm. Brida i</t>
  </si>
  <si>
    <t>Con de reducció BB DN-150/DN-80, PN16, segons UNE-EN 545,en fosa dúctil. Longitud = 200 mm. Brida i</t>
  </si>
  <si>
    <t>Con de reducció BB DN-200/DN-150, PN16, segons UNE-EN 545,en fosa dúctil. Longitud = 300 mm. Brida i</t>
  </si>
  <si>
    <t xml:space="preserve">Con de reducció BB DN-300/DN-200, PN16, segons UNE-EN 545, en fosa dúctil. Longitud = 300 mm. Brida </t>
  </si>
  <si>
    <t>Unió universal DN-100 (109-133), PN16, cos i contrabrida en fosa dúctil GGG-40 segons DIN 1693,</t>
  </si>
  <si>
    <t>Unió universal DN-150 (157-183), PN16, cos i contrabrida en fosa dúctil GGG-40 segons DIN 1693,</t>
  </si>
  <si>
    <t>Unió universal STOP DN-150 (154-192), PN16, cos i anell lateral en fosa dúctil GGG-45 segons</t>
  </si>
  <si>
    <t>Unió universal DN-200 (218-242), PN16, cos i contrabrida en fosa dúctil GGG-40 segons DIN 1693,</t>
  </si>
  <si>
    <t>Unió universal DN-300 (315-345), PN16, cos i contrabrida en fosa dúctil GGG-40 segons DIN 1693,</t>
  </si>
  <si>
    <t xml:space="preserve">Te BBB DN-150/DN-50 segons UNE-EN 545, PN16, en fosa dúctil. Brides orientables i orificis segons  </t>
  </si>
  <si>
    <t xml:space="preserve">Te BBB DN-300/DN-80 segons UNE-EN 545, PN16, en fosa dúctil. Brides orientables i orificis segons  </t>
  </si>
  <si>
    <t xml:space="preserve">Te BBB DN-300/DN-150 segons UNE-EN 545, PN16, en fosa dúctil. Brides orientables i orificis segons  </t>
  </si>
  <si>
    <t>Te BBB DN-400/DN80 junta mecànica segons UNE-EN 545, PN16, en fosa dúctil, marca PAM Saint G</t>
  </si>
  <si>
    <t>Te EEB DN-150/DN-100 junta mecànica segons UNE-EN 545, PN16, en fosa dúctil. Brida i orificis s</t>
  </si>
  <si>
    <t>Te EEB DN-200/DN-150 junta mecànica segons UNE-EN 545, PN16, en fosa dúctil. Brida i orificis s</t>
  </si>
  <si>
    <t>Colze 45º DN-150 embridat. Cos en fosa dúctil segons UNE-EN 545, marca AVK o equivalent.  Revesti</t>
  </si>
  <si>
    <t>Colze 45º DN-200 embridat. Cos en fosa dúctil segons UNE-EN 545, marca AVK o equivalent.  Revesti</t>
  </si>
  <si>
    <t xml:space="preserve">Colze 90º DN-80 embridat. Cos en fosa dúctil segons UNE-EN 545, marca AVK o </t>
  </si>
  <si>
    <t xml:space="preserve">Colze 90º DN-100 embridat. Cos en fosa dúctil segons UNE-EN 545, marca AVK o </t>
  </si>
  <si>
    <t>Colze 90º DN-150 embridat, PN16, cos en fosa dúctil segons UNE-EN 545:2011, marca AVK o equivalent.</t>
  </si>
  <si>
    <t xml:space="preserve">Colze 90º DN-100 embridat, amb pota, PN16,  cos en fosa dúctil segons UNE-EN 545:2011, marca AVK o </t>
  </si>
  <si>
    <t>BF3BB940</t>
  </si>
  <si>
    <t>Colze 90º embridat DN-400 i PN16. Cos en fosa dúctil segons UNE- EN 545:2011, marca NORTEBAGUA o equivalent. Revestiment intern i extern amb resina epoxi segons DIN 30677-2 i GSK. Brides orientables segons EN 1092-2.</t>
  </si>
  <si>
    <t xml:space="preserve">Colze 90º DN-400 embridat, PN16, cos en fosa dúctil segons UNE-EN 545:2011, marca AVK o </t>
  </si>
  <si>
    <t>Colze 11º 15' DN-150 junta mecànica, cos en fosa dúctil UNE-EN 545:2011, marca AVK o equivalent</t>
  </si>
  <si>
    <t>Colze 11º 15' DN-300 junta mecànica, cos en fosa dúctil UNE-EN 545:2011, marca AVK o equivalent</t>
  </si>
  <si>
    <t>Colze 11º 15' DN-400 junta mecànica, cos en fosa dúctil, marca PAM Saint Gobain o equivalent</t>
  </si>
  <si>
    <t>Colze 22º 30' DN-150 junta mecànica, cos en fosa dúctil UNE-EN 545:2011, marca AVK o equivalent</t>
  </si>
  <si>
    <t>Colze 22º 30' DN-300 junta mecànica, cos en fosa dúctil UNE-EN 545:2011, marca AVK o equivalent</t>
  </si>
  <si>
    <t>Colze 22º 30' DN-400 junta mecànica,cos en fosa dúctil UNE-EN 545:2011, marca AVK o equivalent</t>
  </si>
  <si>
    <t>Colze 45º DN-150 junta mecànica, cos en fosa dúctil segons UNE-EN 545, marca PAM o equivalent</t>
  </si>
  <si>
    <t>Colze 45º DN-300 junta mecànica,cos en fosa dúctil segons UNE-EN 545:2011, marca AVK o equivalent</t>
  </si>
  <si>
    <t>Colze 90º DN-100 junta mecànica, cos en fosa dúctil segons UNE-EN 545:2011, marca AVK o equivalent</t>
  </si>
  <si>
    <t>Tub  PE100 DN-50 SDR11 (PN16), segons UNE-EN 12201-2 amb franja blava longitudinal, en rotlle.</t>
  </si>
  <si>
    <t>Tub PE100 DN180 SDR11 (PN16) segons UNE-EN 12201-2, amb franja blava longitudinal, en barra</t>
  </si>
  <si>
    <t>Tub PE 40,DN=63mm,PN=10bar,sèrie SDR 7,4,UNE-EN 12201-2</t>
  </si>
  <si>
    <t>Tub PE 40,DN=90mm,PN=10bar,sèrie SDR 7,4,UNE-EN 12201-2</t>
  </si>
  <si>
    <t>Enllaç reduït per a PEØ63-PEØ32. Cos en polipropilè. Casquet de collament d'Acetal (POM). Reforç int</t>
  </si>
  <si>
    <t>Enllaç reduït per a PEØ90-PEØ63. Cos en polipropilè. Casquet de collament d'Acetal (POM). Reforç int</t>
  </si>
  <si>
    <t>Colze de 45º per a tub de PEØ90. Cos en polipropilè. Casquet de collament d'Acetal (POM). Reforç int</t>
  </si>
  <si>
    <t>Colze de 90º per a tub de PEØ90. Cos en polipropilè. Casquet de collament d'Acetal (POM). Reforç int</t>
  </si>
  <si>
    <t>Enllaç rosca mascle DN-90 / 3''. Cos en polipropilè. Casquet de collament d'Acetal (POM). Reforç int</t>
  </si>
  <si>
    <t>Tap per a final de canonada de PEØ90. Cos en polipropilè. Casquet de collament d'Acetal (POM). Refor</t>
  </si>
  <si>
    <t>Brida endoll DN-150, PN16, en fosa dúctil segons norma UNE-EN 545, amb revestiment interior y exteri</t>
  </si>
  <si>
    <t>Brida endoll DN-200, PN16, en fosa dúctil segons norma UNE-EN 545, amb revestiment interior y exteri</t>
  </si>
  <si>
    <t>Brida endoll DN-300, PN16, en fosa dúctil segons norma UNE-EN 545, amb revestiment interior y exteri</t>
  </si>
  <si>
    <t>Brida cega DN-150, PN16, segons UNE-EN 545, en fosa dúctil. Brida i orificis segons EN:1092-2.</t>
  </si>
  <si>
    <t>Brida cega DN-400 PN16 segons UNE-EN 545, en fosa dúctil. Brida i orificis segons EN 1092-2. Revesti</t>
  </si>
  <si>
    <t>Brida Universal  DN-40, amb cos en fosa dúctil segons UNE-EN 545. Revestiment intern i extern amb re</t>
  </si>
  <si>
    <t>Brida plana roscada DN-150, PN16, amb rosca femella cilíndrica gas 2''. En fosa dúctil segons UNE-EN</t>
  </si>
  <si>
    <t>Brida plana roscada DN-300, PN16, amb rosca femella  cilíndrica gas 2''. En fosa dúctil segons UNE-E</t>
  </si>
  <si>
    <t>Brida universal DN-80 (84-106) PN16, cos i contrabrida en fosa dúctil GGG-40 segons DIN 1693, o EN-G</t>
  </si>
  <si>
    <t>Brida universal DN-100 (109-133) PN16, cos i contrabrida en fosa dúctil GGG-40 segons DIN 1693. Reve</t>
  </si>
  <si>
    <t>Brida universal DN-150 (157-183) PN16, cos i contrabrida en fosa dúctil GGG-40 segons DIN 1693. Reve</t>
  </si>
  <si>
    <t>Brida universal DN-200 (218-242) PN16, cos i contrabrida en fosa dúctil GGG-40 segons DIN 1693. Reve</t>
  </si>
  <si>
    <t>Brida universal DN-300 (315-345) PN16, cos i contrabrida en fosa dúctil GGG-40 segons DIN 1693. Reve</t>
  </si>
  <si>
    <t>Brida universal DN-400 (410-436) PN16, cos i contrabrida en fosa dúctil GGG-40 segons DIN 1693, marc</t>
  </si>
  <si>
    <t>Banda d'acer inoxidable collaret de presa en càrrega, DN-150 (155-180), PN16, tipus Leya o equ</t>
  </si>
  <si>
    <t>Banda d'acer inoxidable collaret de presa en càrrega, DN-200 (220-240), PN16, tipus Leya o equivalen</t>
  </si>
  <si>
    <t>Capçal de collaret presa en càrrega universal, Ø ext. de 80 a 700mm, PN16, rosca femella gas 2''</t>
  </si>
  <si>
    <t>Capçal universal de presa en càrrega, DN200 a DN350, PN16 i sortida embridada DN100</t>
  </si>
  <si>
    <t>Colze a 90º, PN16, amb extrems amb mordassa per connexionar tub de PEØ32, en llautó</t>
  </si>
  <si>
    <t>Colze a 90º, PN16, amb extrems amb mordassa per connexionar tub de PEØ50, en llautó</t>
  </si>
  <si>
    <t>Colze a 90º amb un extrem amb enllaç per a tub de PEØ32 i l'altre amb rosca mascle Gas cilíndrica d</t>
  </si>
  <si>
    <t>Colze a 90º amb un extrem amb enllaç per a tub de PEØ50 i l'altre amb rosca mascle Gas cilíndrica d'</t>
  </si>
  <si>
    <t>Fitting de llautó amb enllaç per a tub de PEØ32 i rosca mascle Gas 1'', PN16. Material de fabrica</t>
  </si>
  <si>
    <t>Fitting de llautó amb enllaç per a tub de PEØ50 i rosca mascle Gas 1 1/2´´ PN16. Material de fabrica</t>
  </si>
  <si>
    <t>'Machón'' rosca mascle Gas 2'', amb material de fabricació en llautó segons UNE-EN 12165 CW617N. Co</t>
  </si>
  <si>
    <t>Femella reductora amb rosca mascle Gas 1'' i rosca femella Gas 1/2''. Fabricació en llautó</t>
  </si>
  <si>
    <t>Femella reductora amb rosca mascle Gas 2'' i rosca femella Gas 1/2''. Fabricació en llautó</t>
  </si>
  <si>
    <t>Femella reductora amb rosca mascle Gas 2'' i rosca femella Gas 1''. Fabricació en llautó</t>
  </si>
  <si>
    <t>Maneguet d'unió en llautó tipus G93, extrems per a enllaç a tub de PEØ32. Material de fabr</t>
  </si>
  <si>
    <t>Maneguet d'unió en llautó tipus G93, extrems per a enllaç a tub de PEØ50. Material de fabr</t>
  </si>
  <si>
    <t>Te en llautó estampat amb rosques femelles Gas 2''. Material de fabricació en llautó segons UNE-EN 1</t>
  </si>
  <si>
    <t>Ràcord 2 peces unió a comptador, rosaca mascle de 1/2'', rosca femella de 3/4'', en llautó</t>
  </si>
  <si>
    <t>Ràcord 2 peces unió a comptador, roscas mascle de 1/2'', rosca femella de 7/8'', en llautó</t>
  </si>
  <si>
    <t xml:space="preserve">Vàlvula de bola de 1'' amb pas total PN16. Connexió amb rosques femella Gas a 1''. Cos i femella en </t>
  </si>
  <si>
    <t>Vàlvula de bola de 2'' amb pas total, PN16. Maniobra manual. Connexió rosques femella Gas a 1 1/2''</t>
  </si>
  <si>
    <t>Vàlvula de retenció a molla rosques femelles BSP Gas cilíndriques d'1'', llargada = 70,5 mm. Tipus G</t>
  </si>
  <si>
    <t>Accessori tub fosa dúct.,DN=400mm,p/unió campana aigua</t>
  </si>
  <si>
    <t>Accessori tub fosa dúct.,DN=400mm,p/unió campana aigua,contrabrida</t>
  </si>
  <si>
    <t>Pp.tub fosa dúctil,d=400mm,campana aigua</t>
  </si>
  <si>
    <t>Pp.tub fosa dúctil,d=400mm,campana aigua,contrabrida</t>
  </si>
  <si>
    <t>Conjunt de Cargol M16 x 70 DIN933 +  1 Femella M16 segons DIN934 +  2 volanderes planes M16 segons D</t>
  </si>
  <si>
    <t>Conjunt de Cargol M20 x 80 DIN933 +  1 Femella M20 segons DIN934 +  2 volanderes planes M20 segons D</t>
  </si>
  <si>
    <t xml:space="preserve">Conjunt de Cargol M24 x 110 DIN933 +  1 Femella M24 segons DIN934 +  2 volanderes planes M24 segons </t>
  </si>
  <si>
    <t xml:space="preserve">Conjunt de Cargol M27 x 130 DIN933 +  1 Femella M27 segons DIN934 +  2 volanderes planes M27 segons </t>
  </si>
  <si>
    <t>Fil plastificat subministrat en rotlle de 105ml</t>
  </si>
  <si>
    <t>Màniga PE per DN-60/100 mm e=200 micres</t>
  </si>
  <si>
    <t>Màniga PE per DN-250/300 mm e=200 micres</t>
  </si>
  <si>
    <t>Màniga PE per DN-350/400 mm e=200 micres</t>
  </si>
  <si>
    <t>Tap en llautó estampat rosca mascle 2''. Cos i femella en llautó segons  UNE-EN 12165 CW617N</t>
  </si>
  <si>
    <t>Tub corbable corrugat PE,doble capa,DN=110mm,28J,450N,p/canal.soterrada</t>
  </si>
  <si>
    <t>Vàlvula de comporta DN-50 PN16 embridada segons norma EN 1074-1 i 2 / EN 1171. Longitud entre cares</t>
  </si>
  <si>
    <t>Vàlvula de comporta DN-80 PN16 embridada segons norma EN 1074-1 i 2 / EN 1171. Longitud entre cares</t>
  </si>
  <si>
    <t>Vàlvula de comporta DN-150 PN16 embridada segons norma EN 1074-1 i 2 / EN 1171. Longitud entre care</t>
  </si>
  <si>
    <t>Vàlvula de comporta DN-200 PN16, embridada segons norma EN 1074-1 i 2 / EN 1171. Longitud entre care</t>
  </si>
  <si>
    <t>Vàlvula de retenció de clapeta partida, tipus wafer, DN-80, segons EN14341 (EN12516). Distància entr</t>
  </si>
  <si>
    <t>Rodet de desmuntatge embridat DN-80, PN16. Longitud de muntatge = 200 mm. Brides d'acoblament sego</t>
  </si>
  <si>
    <t>Rodet de desmuntatge embridat DN-150, PN16. Longitud de muntatge = 200 mm. Brides d'acoblament sego</t>
  </si>
  <si>
    <t>Rodet de desmuntatge embridat DN-200, PN16. Longitud de muntatge = 200 mm. Brides d'acoblament sego</t>
  </si>
  <si>
    <t>Rodet de desmuntatge embridat DN-300, PN16. Longitud de muntatge = 250 mm. Brides d'acoblament sego</t>
  </si>
  <si>
    <t>Rodet de desmuntatge embridat DN-400, PN16. Longitud de muntatge = 250 mm</t>
  </si>
  <si>
    <t>Rodet DN-80 PN16, embridat amb longitud= 250 mm, marca AVK o equivalent, en fosa dúctil segons</t>
  </si>
  <si>
    <t>Rodet DN-80 PN16, embridat amb longitud= 800 mm, marca AVK o equivalent, en fosa dúctil segons</t>
  </si>
  <si>
    <t>Rodet DN-100 PN16, embridat amb longitud= 200 mm, marca AVK o equivalent, en fosa dúctil segons</t>
  </si>
  <si>
    <t>Rodet DN-100 PN16, embridat amb longitud= 400 mm, marca AVK o equivalent, en fosa dúctil segons</t>
  </si>
  <si>
    <t>Rodet DN-100 PN16, embridat amb longitud= 1.000 mm, marca AVK o equivalent, en fosa dúctil segons</t>
  </si>
  <si>
    <t>Rodet DN-200 PN16, embridat amb longitud= 500 mm, marca AVK o equivalent, en fosa dúctil segons</t>
  </si>
  <si>
    <t>Rodet DN-100 PN16, embridat. amb longitud= 250 mm, marca AVK o equivalent, en fosa dúctil segons EN</t>
  </si>
  <si>
    <t>Rodet d'ancoratge DN-150 PN16, embridat amb longitud de 800mm, en fosa dúctil segons</t>
  </si>
  <si>
    <t>Rodet passamur DN-400 PN16, embridat, amb una longitud de 1.000 mm, en fosa dúctil segons UNE-EN 545</t>
  </si>
  <si>
    <t>Boca de clau tipus 'Pera', 190mm x 190mm, normalitzada per Ematsa, amb placa identificació en blau</t>
  </si>
  <si>
    <t>Boca de clau per calçada. Cos i tapa en fosa dúctil EN GJS 400-15: vernís bituminós negre. Cap rodó.</t>
  </si>
  <si>
    <t>Compost classe I,origen vegetal,granel</t>
  </si>
  <si>
    <t>Barreja p/gespa tipus St.C4,NTJ 07N</t>
  </si>
  <si>
    <t>MT0001</t>
  </si>
  <si>
    <t>MT0002</t>
  </si>
  <si>
    <t>MT0004</t>
  </si>
  <si>
    <t>MT0018</t>
  </si>
  <si>
    <t>Colze 45º EE Junta exprés DN400 PN16, en fosa dúctil, segons EN-545</t>
  </si>
  <si>
    <t xml:space="preserve">Colze 45º EE junta mecánica DN-400 PN16, en fosa dúctil, segons EN-545. </t>
  </si>
  <si>
    <t xml:space="preserve"> Te BBB DN-400 / DN-100 en fosa ductil segons EN 545, PN16</t>
  </si>
  <si>
    <t>Ventosa trifuncional DN-80, PN16 amb brida,</t>
  </si>
  <si>
    <t>Carret embridat passamurs DN-400, L = 1.000 mm, amb 5 anelles,</t>
  </si>
  <si>
    <t>Tub FD DN-250</t>
  </si>
  <si>
    <t>Junta Plana EPDM DN-250 PN16</t>
  </si>
  <si>
    <t>Con reducció BB DN-400 / DN-250, L=447mm, PN16.</t>
  </si>
  <si>
    <t>Junta EPDM DN-500 PN16</t>
  </si>
  <si>
    <t>MLFUD41</t>
  </si>
  <si>
    <t>Brida llis DN-400 en fosa dúctil segons EN 545, PN16. Tipus Saint-Gobain PAM o equivalent. Brida orientable. Brida i orificis segons EN 1092-2 (ISO 7005-2), PN16.Revestiment interior i exterior amb pintura epoxi en color blau segons norma EN 14901 i DIN 3476-1, amb un gruix mitjà de 250 µm i un gruix mínim no inferior a 200 µm.</t>
  </si>
  <si>
    <t>Valvula papallona DN-250  PN16</t>
  </si>
  <si>
    <t>AMIDAMENTS</t>
  </si>
  <si>
    <t>N</t>
  </si>
  <si>
    <t>01.01.001</t>
  </si>
  <si>
    <t>L</t>
  </si>
  <si>
    <t>PK</t>
  </si>
  <si>
    <t>T</t>
  </si>
  <si>
    <t>Longitd PK</t>
  </si>
  <si>
    <t>unitats</t>
  </si>
  <si>
    <t>PK EIX 1</t>
  </si>
  <si>
    <t>del pk +0,0 al pk +14,3</t>
  </si>
  <si>
    <t>del pk +512,5 al pk +518,0</t>
  </si>
  <si>
    <t>PK EIX 2</t>
  </si>
  <si>
    <t>del pk +0,0 al pk +95,0</t>
  </si>
  <si>
    <t>PK EIX 3</t>
  </si>
  <si>
    <t>del pk +0,0 al pk 187,0</t>
  </si>
  <si>
    <t>ARQUETES I CONNEXIONS</t>
  </si>
  <si>
    <t>Connexió 1</t>
  </si>
  <si>
    <t xml:space="preserve">Connexió 2 </t>
  </si>
  <si>
    <t>Connexió 3</t>
  </si>
  <si>
    <t>Arqueta 1</t>
  </si>
  <si>
    <t>Arqueta 7</t>
  </si>
  <si>
    <t>Arqueta 8</t>
  </si>
  <si>
    <t>01.01.002</t>
  </si>
  <si>
    <t>del pk +14,3 al pk +20,3</t>
  </si>
  <si>
    <t>del pk +270,5 al pk +321.7</t>
  </si>
  <si>
    <t>del pk +482,5 al pk +512.5</t>
  </si>
  <si>
    <t>del pk +181,0 al pk +187,0</t>
  </si>
  <si>
    <t>Arqueta 2</t>
  </si>
  <si>
    <t>Arqueta 3</t>
  </si>
  <si>
    <t>01.01.003</t>
  </si>
  <si>
    <t>amplada</t>
  </si>
  <si>
    <t>del pk +321.7 al pk +337,7</t>
  </si>
  <si>
    <t>OCUPACIO TEMPORAL APLEC MATERIAL</t>
  </si>
  <si>
    <t>del pk+440,9 al pk +478.8</t>
  </si>
  <si>
    <t>01.01.004</t>
  </si>
  <si>
    <t>01.01.005</t>
  </si>
  <si>
    <t>del pk +506,5 al pk +512.5</t>
  </si>
  <si>
    <t>del pk+181,0 al pk 184,7</t>
  </si>
  <si>
    <t>01.01.006</t>
  </si>
  <si>
    <t>del pk +0,0 al pk +8,3</t>
  </si>
  <si>
    <t>01.01.007</t>
  </si>
  <si>
    <t>del pk +0,0 al pk +86,6</t>
  </si>
  <si>
    <t>del pk +86,6 al pk 187,0</t>
  </si>
  <si>
    <t>Connexió 2</t>
  </si>
  <si>
    <t>01.01.008</t>
  </si>
  <si>
    <t>gruix</t>
  </si>
  <si>
    <t>01.02.001</t>
  </si>
  <si>
    <t>fondaria</t>
  </si>
  <si>
    <t>del pk+0,0 al pk +32,3</t>
  </si>
  <si>
    <t>del pk +32,3 al pk+160,9</t>
  </si>
  <si>
    <t xml:space="preserve">del pk +160,9 al pk +240,4 </t>
  </si>
  <si>
    <t>del pk + 240,4 al pk +338.9</t>
  </si>
  <si>
    <t xml:space="preserve">del pk +440,9 al pk +488,5 </t>
  </si>
  <si>
    <t>del pk +488,5 al pk +518,0</t>
  </si>
  <si>
    <t>del pk +0,0 al pk + 95,0</t>
  </si>
  <si>
    <t>del pk+0,0 al pk +42,6</t>
  </si>
  <si>
    <t>del pk +42,6 al pk +119,9</t>
  </si>
  <si>
    <t>del pk +119,9 al pk +187,0</t>
  </si>
  <si>
    <t>DAUS FORMIGO ANCORATGES</t>
  </si>
  <si>
    <t>EIX 1</t>
  </si>
  <si>
    <t>pk +0.0</t>
  </si>
  <si>
    <t>pk +270.5</t>
  </si>
  <si>
    <t>pk +274.9</t>
  </si>
  <si>
    <t>pk +297.9</t>
  </si>
  <si>
    <t>pk +303.9</t>
  </si>
  <si>
    <t>pk +319.6</t>
  </si>
  <si>
    <t>pk +321.7</t>
  </si>
  <si>
    <t>pk +463.4</t>
  </si>
  <si>
    <t>pk +482.5</t>
  </si>
  <si>
    <t>pk +518.0</t>
  </si>
  <si>
    <t>EIX 2</t>
  </si>
  <si>
    <t>pk +70,4</t>
  </si>
  <si>
    <t>pk +75,9</t>
  </si>
  <si>
    <t>pk +95.0</t>
  </si>
  <si>
    <t xml:space="preserve">EIX 3 </t>
  </si>
  <si>
    <t>pk +74,4</t>
  </si>
  <si>
    <t>pk +89.8</t>
  </si>
  <si>
    <t>pk +137,4</t>
  </si>
  <si>
    <t>pk +142.0</t>
  </si>
  <si>
    <t>pk +176,8</t>
  </si>
  <si>
    <t>01.02.002</t>
  </si>
  <si>
    <t>01.02.003</t>
  </si>
  <si>
    <t>Pous atac i recepció (12x4x4)</t>
  </si>
  <si>
    <t>Longitud</t>
  </si>
  <si>
    <t>Pou atac Hinca (Compacte S/Geotècnic S1)</t>
  </si>
  <si>
    <t>Pou Recepció Hinca (Compacte S/Geotècnic S5)</t>
  </si>
  <si>
    <t>01.02.004</t>
  </si>
  <si>
    <t>Pou atac Hinca (Roca S/Geotècnic S1)</t>
  </si>
  <si>
    <t>Pou Recepció Hinca (Roca S/Geotècnic S5)</t>
  </si>
  <si>
    <t>01.02.005</t>
  </si>
  <si>
    <t>01.02.006</t>
  </si>
  <si>
    <t>Fossat d'atac</t>
  </si>
  <si>
    <t>Fossat de sortida</t>
  </si>
  <si>
    <t>DAUS DE FORMIGÓ ANCORATGES</t>
  </si>
  <si>
    <t>01.02.007</t>
  </si>
  <si>
    <t>Perforació mitjantçant rotopercussió tipus HHBP (Horitzontal Hammer Boring Pipe Pulled) o equivalent, per a la instal·lació d'una camisa d'acer de FEØ813mm i instal·lació d'una canonada de PEØ500mm PN16 (servei d'aigua potable) per creuament carretera T-11 en el terme municipal de Tarragona. Inclou les següents treballs:   
.- ESTUDI PREVI DE GEORADAR I TOPOGRAFIA DE COMPROVACIÓ 
Desplaçament de l'equip tècnic al municipi a estudiar. 
Lectura, interpretació dels resultats obtinguts del terreny i dels serveis existents. 
Redacció de l'informe i elaboració del disseny constructiu de la perforació (perfil i planimetria).
Supervisió mitjançant topografia del traçat al llarg de tot el procés de perforació. 
Estudi de Topografia i Georadar (més 10 metres de marge d'ambdós costats). Lectura i interpretació del terreny i serveis existents. 
.- TRANSPORT I EMPLAÇAMENT DE L'EQUIP (ANADA I TORNADA) 
Transport de maquinaria i equips auxiliars, implantació, treballs de connexió i retirada de l'equip Horizontal Hammer Boring Pipe Pulled i de la seva infraestructura amb ajut de grua. Inclou un canvi de posició. 
.- TREBALLS DE PERFORACIÓ AMB EQUIP HHBP. 1x FE Ø813mm - CREUAMENT Ctra. T-11
Treballs de l'equip de perforació (HHBP). Perforació per a la instal·lació d'una camisa d'acer de Ø813mm. Inclou: Treballs de l'equip de rotopercussió HHBP, 3 compressors, grua auto-carregant i operaris especialitzats. 
.- SUBMINISTRAMENT DE LES CANONADES
Subministrament de canonada d'acer API SL xS2 de Ø813mm en trams de 12m a l'obra:
FE Ø813mmx10mm 
FE Ø813mmx12,5mm 
FE Ø813mmx16mm 
Subministrament, manipulació, soldadura i introducció de la canonada de servei de PE100 SDR11 Ø500mm PN16.
.- GESTIÓ DE TERRES 
Transport de terres procedents de la perforació a l'abocador. 
.- SERVEI DE VIGILÀNCIA 
Jornades de vigilància a obra de maquinària i materials. Contractació del servei de seguretat. 
Jornades de vigilància a obra de maquinària i materials. Contractació del servei de seguretat per vigilància continuada durant 24 h. 
.- ELABORACIÓ DEL PERFIL I INFORME FINAL DE L'OBRA
Elaboració del perfil de la perforació.
Redacció de l'informe final de l'obra.</t>
  </si>
  <si>
    <t>Perforació Horitzontal HBPP</t>
  </si>
  <si>
    <t>01.02.008</t>
  </si>
  <si>
    <t>coef</t>
  </si>
  <si>
    <t>del pk +20.0 al pk +32.3</t>
  </si>
  <si>
    <t>del pk +32.3 al pk +160.9</t>
  </si>
  <si>
    <t>del pk +160.9 al pk +240,4</t>
  </si>
  <si>
    <t>del pk +240,4 al pk +270,5</t>
  </si>
  <si>
    <t>del pk +321.7 al pk +325.1</t>
  </si>
  <si>
    <t>del pk +454,6 al pk +482.5</t>
  </si>
  <si>
    <t>01.02.009</t>
  </si>
  <si>
    <t>01.02.010</t>
  </si>
  <si>
    <t>Pous atac</t>
  </si>
  <si>
    <t>fondària</t>
  </si>
  <si>
    <t>Pou atac Hinca</t>
  </si>
  <si>
    <t>Pou recepció hinca</t>
  </si>
  <si>
    <t>01.03.001</t>
  </si>
  <si>
    <t>Subministrament i col·locació de registre amb marc i tapa realitzats en fosa dúctil EN GJS 400-15. En conformitat
amb EN 124. Revestiment a base de copolímer en fase aquosa. Registre tipus
PAMREX 800 D400 de PAM o equivalent. Marc quadrat de 1000 mm x 1000 mm,
pas útil = Ø800 mm i alçada del registre 125 mm. No ventilada. Inclou junta
d&amp;#39;estanquitat en elastòmer.
Tapa rodona articulada amb obertura a 130º i bloqueig de seguretat a 90º al
tancament. Inclou Kit ´´Acerrojado´´; 1/4 de volta i Kit d'assistència a l'obertura i
tancament.</t>
  </si>
  <si>
    <t>Arquetes</t>
  </si>
  <si>
    <t>Unitat</t>
  </si>
  <si>
    <t>A1</t>
  </si>
  <si>
    <t>A2</t>
  </si>
  <si>
    <t>A5</t>
  </si>
  <si>
    <t>A6</t>
  </si>
  <si>
    <t>A7</t>
  </si>
  <si>
    <t>01.03.002</t>
  </si>
  <si>
    <t>Subministrament i col·locació de registre amb marc i tapes realitzat en fosa dúctil EN GJS 500-7. En conformitat
amb EN 124. Classe D400. Pintat amb bernís bituminós sobre fase aquosa.
Tipus T-MAX K2C D400 no ventilada de PAM o equivalent. Marc rectangular de
1665 mm x 910 mm. Pas útil de 1500 mm x 750 mm. Alçada = 120 mm. 4 Tapes
triangulars amb articulació integrada i bloqueig de seguretat a 90º.</t>
  </si>
  <si>
    <t>A3</t>
  </si>
  <si>
    <t>A8</t>
  </si>
  <si>
    <t>01.03.003</t>
  </si>
  <si>
    <t>Subministrament i col·locació de registre amb marc i tapes realitzat en fosa dúctil EN GJS 500-7. En conformitat
amb EN 124. Classe D400. Pintat amb bernís bituminós sobre fase aquosa.
Tipus T-MAX K1C D400 no ventilada de PAM o equivalent. Marc rectangular de
910 mm x 910 mm. Pas útil de 750 mm x 750 mm. Alçada = 120 mm. 2 Tapes
triangulars amb articulació integrada i bloqueig de seguretat a 90º. Inclou Kit de
´´acerrojado´´ ii Kit d'asistencia a l'obertura a totes les tapes.</t>
  </si>
  <si>
    <t>01.03.004</t>
  </si>
  <si>
    <t>Subministrament i col·locació de registre amb marc i tapa realitzats en fosa dúctil EN GJS 500-7. En
conformitat amb EN 124. Classe D400. Pintat en negre asfàltic. Tipus Fábregas D-
19-4-D400 o equivalent. Marc quadrat de 1203 mm x1203 mm, pas útil = 1000 mm
x 1000 mm, i alçada del registre 76 mm.</t>
  </si>
  <si>
    <t>01.03.005</t>
  </si>
  <si>
    <t>Subministrament i col·locació de registre amb marc i tapa realitzats en fosa dúctil EN GJS 400-7. En
conformitat amb EN 124. Classe D400. Revestiment amb copolímer en fase
aquosa. Junta en PEPP. Tipus REXESS marc rodó Ø785 tipus D400 no ventilada
de PAM o equivalent. Marc rodó de Ø 785 mm, pas útil = 608 mm, i alçada del
registre 92 mm. Amb bloqueig automàtic del registre mitjançant apèndix elàstic en
la tapa. Tapa articulada, obertura a 110º i bloqueig de seguretat 90º al tancament.
Amb kit de &amp;quot;acerrojado&amp;quot;. En la tapa estarà inscrit: AIGUA POTABLE.</t>
  </si>
  <si>
    <t>A4</t>
  </si>
  <si>
    <t>01.03.006</t>
  </si>
  <si>
    <t>Subministrament i col·locació de rgistre amb marc i tapes realitzat en fosa dúctil EN GJS 500-7. En conformitat
amb EN 124. Classe D400. Pintat amb bernís bituminós sobre fase aquosa.
Tipus T-MAX K2C D400 no ventilada de PAM o equivalent. Marc rectangular de
1665 mm x 910 mm. Pas útil de 1500 mm x 750 mm. Alçada = 120 mm. 4 Tapes
triangulars amb articulació integrada i bloqueig de seguretat a 90º. Inclou Kit de
´´acerrojado´´ i Kit d'asistencia a l'obertura a totes les tapes.</t>
  </si>
  <si>
    <t>01.03.007</t>
  </si>
  <si>
    <t>01.03.008</t>
  </si>
  <si>
    <t>01.03.009</t>
  </si>
  <si>
    <t>01.03.010</t>
  </si>
  <si>
    <t>Arqueta 4</t>
  </si>
  <si>
    <t>Arqueta 5</t>
  </si>
  <si>
    <t>Arqueta 6</t>
  </si>
  <si>
    <t>01.03.011</t>
  </si>
  <si>
    <t>ARQUETES</t>
  </si>
  <si>
    <t>01.03.012</t>
  </si>
  <si>
    <t>01.03.013</t>
  </si>
  <si>
    <t>01.03.014</t>
  </si>
  <si>
    <t>01.03.015</t>
  </si>
  <si>
    <t>PUNTS</t>
  </si>
  <si>
    <t>EIX 3</t>
  </si>
  <si>
    <t>pk +74.4</t>
  </si>
  <si>
    <t>01.03.016</t>
  </si>
  <si>
    <t>01.03.017</t>
  </si>
  <si>
    <t>CONNEXIÓ EIX 1</t>
  </si>
  <si>
    <t>pk + 001,3</t>
  </si>
  <si>
    <t>CONNEXIÓ EIX 2</t>
  </si>
  <si>
    <t>pk +93,29</t>
  </si>
  <si>
    <t>01.03.018</t>
  </si>
  <si>
    <t>pk + 336,2</t>
  </si>
  <si>
    <t xml:space="preserve"> EIX 2</t>
  </si>
  <si>
    <t>01.03.019</t>
  </si>
  <si>
    <t xml:space="preserve"> Arqueta 1</t>
  </si>
  <si>
    <t>01.05.001</t>
  </si>
  <si>
    <t>conv</t>
  </si>
  <si>
    <t>del pk+0,0 al pk +20.0</t>
  </si>
  <si>
    <t>01.05.002</t>
  </si>
  <si>
    <t>01.05.003</t>
  </si>
  <si>
    <t>Amplada</t>
  </si>
  <si>
    <t>01.05.004</t>
  </si>
  <si>
    <t>del pk +14.3 al pk+20.0</t>
  </si>
  <si>
    <t>del pk +482.5 al pk +512.5</t>
  </si>
  <si>
    <t>del pk +180.0 al pk +187</t>
  </si>
  <si>
    <t>01.05.005</t>
  </si>
  <si>
    <t>pk +14.3</t>
  </si>
  <si>
    <t>pk +512.5</t>
  </si>
  <si>
    <t>pk +181,0</t>
  </si>
  <si>
    <t>01.05.006</t>
  </si>
  <si>
    <t>01.05.007</t>
  </si>
  <si>
    <t>01.05.008</t>
  </si>
  <si>
    <t>01.05.009</t>
  </si>
  <si>
    <t>del pk +482, 5 al pk +518,0</t>
  </si>
  <si>
    <t>PERIMETRE ARQUETES</t>
  </si>
  <si>
    <t>01.07.001</t>
  </si>
  <si>
    <t>Zona</t>
  </si>
  <si>
    <t>Unitats</t>
  </si>
  <si>
    <t>01.07.002</t>
  </si>
  <si>
    <t>01.08.001</t>
  </si>
  <si>
    <t>01.08.002</t>
  </si>
  <si>
    <t>Excavació de terres (P221E-AWDV)</t>
  </si>
  <si>
    <t>Rebliment amb terres reaprofitades (P2255-DPGM)</t>
  </si>
  <si>
    <t>01.08.003</t>
  </si>
  <si>
    <t>Gruix</t>
  </si>
  <si>
    <t>Coef</t>
  </si>
  <si>
    <t>Demolicions paviment panot (P2146-DJ4C)</t>
  </si>
  <si>
    <t>Demolicio rigola (P2147-DJ5W)</t>
  </si>
  <si>
    <t>Demolició pav. mescla bituminosa (P2146-DJ2S)</t>
  </si>
  <si>
    <t>Demolició pav. mescla bituminosa (P2146-DJ2N)</t>
  </si>
  <si>
    <t>Enderroc fonament corregut (P214P-E7JN)</t>
  </si>
  <si>
    <t>01.08.004</t>
  </si>
  <si>
    <t>Desbrossada del terreny</t>
  </si>
  <si>
    <t>01.09.001</t>
  </si>
  <si>
    <t>Seguiment arqueòlogic</t>
  </si>
  <si>
    <t>Informe</t>
  </si>
  <si>
    <t>Taxas i tramits</t>
  </si>
  <si>
    <t>01.11.001</t>
  </si>
  <si>
    <t>Ubicació</t>
  </si>
  <si>
    <t xml:space="preserve">      Marca longitudinal continua - discontinua separació de carrils</t>
  </si>
  <si>
    <t>Eix 2 Riu Siurana drecció Rambla ponent</t>
  </si>
  <si>
    <t>PK 0+00,00- PK 0+095,03</t>
  </si>
  <si>
    <t>Eix 3 Riu Siurana direcció Rotonda amb Av.Josep Mª Recasens</t>
  </si>
  <si>
    <t>PK 0+00,00- PK0+187,06</t>
  </si>
  <si>
    <t>01.11.002</t>
  </si>
  <si>
    <t xml:space="preserve">      Banda de detenció transversal cediu el pas</t>
  </si>
  <si>
    <t xml:space="preserve">      Banda de detenció pas de vianant</t>
  </si>
  <si>
    <t xml:space="preserve">      Banda de detenció transversal cediu el pas  nº48</t>
  </si>
  <si>
    <t xml:space="preserve">      Banda de detenció pas de vianant nº48 </t>
  </si>
  <si>
    <t xml:space="preserve">      Banda de detenció transversal cediu el pas  nº82</t>
  </si>
  <si>
    <t xml:space="preserve">      Banda de detenció pas de vianant nº82 </t>
  </si>
  <si>
    <t>01.11.003</t>
  </si>
  <si>
    <t xml:space="preserve">      Marca direcció vial</t>
  </si>
  <si>
    <t xml:space="preserve">      Marca velocitat</t>
  </si>
  <si>
    <t xml:space="preserve">      Marca vial Cediu el Pas Rambla Ponent</t>
  </si>
  <si>
    <t xml:space="preserve">      Marca vial Cediu el Pas rotonda </t>
  </si>
  <si>
    <t xml:space="preserve">      Marca vaden</t>
  </si>
  <si>
    <t>01.13.001</t>
  </si>
  <si>
    <t>longitud</t>
  </si>
  <si>
    <t>01.13.002</t>
  </si>
  <si>
    <t>nº</t>
  </si>
  <si>
    <t>vorada T3</t>
  </si>
  <si>
    <t>vorada P1</t>
  </si>
  <si>
    <t>01.13.003</t>
  </si>
  <si>
    <t>01.13.004</t>
  </si>
  <si>
    <t>01.13.005</t>
  </si>
  <si>
    <t>01.13.006</t>
  </si>
  <si>
    <t>01.13.007</t>
  </si>
  <si>
    <t>01.13.008</t>
  </si>
  <si>
    <t>01.13.009</t>
  </si>
  <si>
    <t>01.13.010</t>
  </si>
  <si>
    <t>01.13.011</t>
  </si>
  <si>
    <t>01.13.012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</si>
</sst>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00"/>
    <numFmt numFmtId="166" formatCode="###,###,##0.00000"/>
  </numFmts>
  <fonts count="13"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0"/>
      <color rgb="FF000000"/>
      <name val="Calibri"/>
      <family val="2"/>
    </font>
    <font>
      <b/>
      <sz val="10"/>
      <color rgb="FF000000"/>
      <name val="Calibri"/>
      <family val="2"/>
    </font>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1"/>
      <color rgb="FF008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3">
    <border>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s>
  <cellStyleXfs count="1">
    <xf numFmtId="0" fontId="0" fillId="0" borderId="0" applyNumberFormat="0" applyBorder="0" applyAlignment="0"/>
  </cellStyleXfs>
  <cellXfs count="50">
    <xf numFmtId="0" fontId="0" fillId="0" borderId="0" xfId="0"/>
    <xf numFmtId="0" fontId="11" fillId="0" borderId="0" xfId="0" applyFont="1" applyAlignment="1">
      <alignment horizontal="justify" vertical="top" wrapText="1"/>
    </xf>
    <xf numFmtId="0" fontId="9" fillId="2" borderId="0" xfId="0" applyFont="1" applyFill="1" applyAlignment="1">
      <alignment horizontal="center"/>
    </xf>
    <xf numFmtId="0" fontId="8" fillId="0" borderId="0" xfId="0" applyFont="1"/>
    <xf numFmtId="0" fontId="0" fillId="4" borderId="0" xfId="0" applyFill="1" applyAlignment="1" applyProtection="1">
      <alignment vertical="top"/>
      <protection locked="0"/>
    </xf>
    <xf numFmtId="165" fontId="4" fillId="4" borderId="0" xfId="0" applyNumberFormat="1" applyFont="1" applyFill="1" applyAlignment="1" applyProtection="1">
      <alignment horizontal="left" vertical="top"/>
      <protection locked="0"/>
    </xf>
    <xf numFmtId="0" fontId="0" fillId="0" borderId="0" xfId="0" applyAlignment="1">
      <alignment vertical="top"/>
    </xf>
    <xf numFmtId="0" fontId="0" fillId="0" borderId="0" xfId="0" applyAlignment="1">
      <alignment horizontal="justify" vertical="top" wrapText="1"/>
    </xf>
    <xf numFmtId="0" fontId="2" fillId="2" borderId="0" xfId="0" applyFont="1" applyFill="1" applyAlignment="1">
      <alignment horizontal="center"/>
    </xf>
    <xf numFmtId="0" fontId="5" fillId="0" borderId="0" xfId="0" applyFont="1"/>
    <xf numFmtId="0" fontId="1" fillId="0" borderId="0" xfId="0" applyFont="1"/>
    <xf numFmtId="0" fontId="1" fillId="0" borderId="0" xfId="0" applyFont="1"/>
    <xf numFmtId="0" fontId="0" fillId="2" borderId="0" xfId="0" applyFill="1"/>
    <xf numFmtId="0" fontId="2" fillId="2" borderId="0" xfId="0" applyFont="1" applyFill="1" applyAlignment="1">
      <alignment horizontal="center"/>
    </xf>
    <xf numFmtId="0" fontId="3" fillId="3" borderId="0" xfId="0" applyFont="1" applyFill="1" applyAlignment="1">
      <alignment horizontal="right"/>
    </xf>
    <xf numFmtId="0" fontId="3" fillId="0" borderId="0" xfId="0" applyFont="1"/>
    <xf numFmtId="49" fontId="3" fillId="0" borderId="0" xfId="0" applyNumberFormat="1" applyFont="1"/>
    <xf numFmtId="49" fontId="1" fillId="0" borderId="0" xfId="0" applyNumberFormat="1" applyFont="1"/>
    <xf numFmtId="164" fontId="1" fillId="4" borderId="0" xfId="0" applyNumberFormat="1" applyFont="1" applyFill="1" applyProtection="1">
      <protection locked="0"/>
    </xf>
    <xf numFmtId="165" fontId="1" fillId="4" borderId="0" xfId="0" applyNumberFormat="1" applyFont="1" applyFill="1" applyProtection="1">
      <protection locked="0"/>
    </xf>
    <xf numFmtId="164" fontId="1" fillId="0" borderId="0" xfId="0" applyNumberFormat="1" applyFont="1"/>
    <xf numFmtId="164" fontId="3" fillId="0" borderId="0" xfId="0" applyNumberFormat="1" applyFont="1"/>
    <xf numFmtId="0" fontId="1" fillId="0" borderId="0" xfId="0" applyFont="1" applyAlignment="1">
      <alignment wrapText="1"/>
    </xf>
    <xf numFmtId="0" fontId="4" fillId="0" borderId="0" xfId="0" applyFont="1"/>
    <xf numFmtId="164" fontId="4" fillId="0" borderId="0" xfId="0" applyNumberFormat="1" applyFont="1"/>
    <xf numFmtId="0" fontId="6" fillId="2" borderId="0" xfId="0" applyFont="1" applyFill="1"/>
    <xf numFmtId="0" fontId="3" fillId="3" borderId="0" xfId="0" applyFont="1" applyFill="1" applyAlignment="1">
      <alignment horizontal="center"/>
    </xf>
    <xf numFmtId="0" fontId="4" fillId="0" borderId="0" xfId="0" applyFont="1" applyAlignment="1">
      <alignment vertical="top"/>
    </xf>
    <xf numFmtId="0" fontId="0" fillId="0" borderId="0" xfId="0" applyAlignment="1">
      <alignment vertical="top"/>
    </xf>
    <xf numFmtId="0" fontId="0" fillId="0" borderId="0" xfId="0" applyAlignment="1">
      <alignment horizontal="justify" vertical="top" wrapText="1"/>
    </xf>
    <xf numFmtId="165" fontId="4" fillId="0" borderId="0" xfId="0" applyNumberFormat="1" applyFont="1" applyAlignment="1">
      <alignment horizontal="center" vertical="top"/>
    </xf>
    <xf numFmtId="164" fontId="4" fillId="4" borderId="0" xfId="0" applyNumberFormat="1" applyFont="1" applyFill="1" applyAlignment="1" applyProtection="1">
      <alignment vertical="top"/>
      <protection locked="0"/>
    </xf>
    <xf numFmtId="165" fontId="0" fillId="4" borderId="0" xfId="0" applyNumberFormat="1" applyFill="1" applyProtection="1">
      <protection locked="0"/>
    </xf>
    <xf numFmtId="166" fontId="0" fillId="4" borderId="0" xfId="0" applyNumberFormat="1" applyFill="1" applyProtection="1">
      <protection locked="0"/>
    </xf>
    <xf numFmtId="166" fontId="0" fillId="0" borderId="0" xfId="0" applyNumberFormat="1"/>
    <xf numFmtId="0" fontId="0" fillId="4" borderId="0" xfId="0" applyFill="1" applyProtection="1">
      <protection locked="0"/>
    </xf>
    <xf numFmtId="0" fontId="0" fillId="0" borderId="0" xfId="0" applyAlignment="1">
      <alignment horizontal="right"/>
    </xf>
    <xf numFmtId="166" fontId="0" fillId="4" borderId="1" xfId="0" applyNumberFormat="1" applyFill="1" applyBorder="1" applyProtection="1">
      <protection locked="0"/>
    </xf>
    <xf numFmtId="0" fontId="0" fillId="0" borderId="0" xfId="0" applyAlignment="1">
      <alignment wrapText="1"/>
    </xf>
    <xf numFmtId="165" fontId="0" fillId="0" borderId="0" xfId="0" applyNumberFormat="1"/>
    <xf numFmtId="0" fontId="10" fillId="0" borderId="0" xfId="0" applyFont="1"/>
    <xf numFmtId="49" fontId="10" fillId="0" borderId="0" xfId="0" applyNumberFormat="1" applyFont="1"/>
    <xf numFmtId="0" fontId="11" fillId="0" borderId="0" xfId="0" applyFont="1" applyAlignment="1">
      <alignment vertical="top"/>
    </xf>
    <xf numFmtId="49" fontId="11" fillId="0" borderId="0" xfId="0" applyNumberFormat="1" applyFont="1" applyAlignment="1">
      <alignment vertical="top"/>
    </xf>
    <xf numFmtId="165" fontId="11" fillId="4" borderId="0" xfId="0" applyNumberFormat="1" applyFont="1" applyFill="1" applyAlignment="1" applyProtection="1">
      <alignment vertical="top"/>
      <protection locked="0"/>
    </xf>
    <xf numFmtId="0" fontId="12" fillId="4" borderId="0" xfId="0" applyFont="1" applyFill="1" applyProtection="1">
      <protection locked="0"/>
    </xf>
    <xf numFmtId="165" fontId="12" fillId="4" borderId="2" xfId="0" applyNumberFormat="1" applyFont="1" applyFill="1" applyBorder="1" applyAlignment="1" applyProtection="1">
      <alignment horizontal="right"/>
      <protection locked="0"/>
    </xf>
    <xf numFmtId="165" fontId="12" fillId="4" borderId="2" xfId="0" applyNumberFormat="1" applyFont="1" applyFill="1" applyBorder="1" applyProtection="1">
      <protection locked="0"/>
    </xf>
    <xf numFmtId="165" fontId="7" fillId="4" borderId="0" xfId="0" applyNumberFormat="1" applyFont="1" applyFill="1" applyProtection="1">
      <protection locked="0"/>
    </xf>
    <xf numFmtId="165" fontId="7" fillId="4" borderId="2" xfId="0" applyNumberFormat="1" applyFont="1" applyFill="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97"/>
  <sheetViews>
    <sheetView tabSelected="1" workbookViewId="0">
      <pane ySplit="8" topLeftCell="A258" activePane="bottomLeft" state="frozenSplit"/>
      <selection pane="bottomLeft" activeCell="H297" sqref="H297"/>
    </sheetView>
  </sheetViews>
  <sheetFormatPr baseColWidth="10" defaultColWidth="9.140625" defaultRowHeight="15" x14ac:dyDescent="0.25"/>
  <cols>
    <col min="1" max="1" width="18.7109375" customWidth="1"/>
    <col min="2" max="2" width="3.42578125" customWidth="1"/>
    <col min="3" max="3" width="13.7109375" customWidth="1"/>
    <col min="4" max="4" width="4.42578125" customWidth="1"/>
    <col min="5" max="5" width="48.7109375" customWidth="1"/>
    <col min="6" max="7" width="12.7109375" customWidth="1"/>
    <col min="8" max="8" width="13.7109375" customWidth="1"/>
  </cols>
  <sheetData>
    <row r="1" spans="1:8" x14ac:dyDescent="0.25">
      <c r="E1" s="10" t="s">
        <v>0</v>
      </c>
      <c r="F1" s="10" t="s">
        <v>0</v>
      </c>
      <c r="G1" s="10" t="s">
        <v>0</v>
      </c>
      <c r="H1" s="10" t="s">
        <v>0</v>
      </c>
    </row>
    <row r="2" spans="1:8" x14ac:dyDescent="0.25">
      <c r="E2" s="10"/>
      <c r="F2" s="10"/>
      <c r="G2" s="10"/>
      <c r="H2" s="10"/>
    </row>
    <row r="3" spans="1:8" x14ac:dyDescent="0.25">
      <c r="E3" s="10"/>
      <c r="F3" s="10"/>
      <c r="G3" s="10"/>
      <c r="H3" s="10"/>
    </row>
    <row r="4" spans="1:8" x14ac:dyDescent="0.25">
      <c r="E4" s="10"/>
      <c r="F4" s="10"/>
      <c r="G4" s="10"/>
      <c r="H4" s="10"/>
    </row>
    <row r="6" spans="1:8" ht="18.75" x14ac:dyDescent="0.3">
      <c r="C6" s="12"/>
      <c r="D6" s="12"/>
      <c r="E6" s="13" t="s">
        <v>1</v>
      </c>
      <c r="F6" s="12"/>
      <c r="G6" s="12"/>
      <c r="H6" s="12"/>
    </row>
    <row r="8" spans="1:8" x14ac:dyDescent="0.25">
      <c r="F8" s="14" t="s">
        <v>2</v>
      </c>
      <c r="G8" s="14" t="s">
        <v>3</v>
      </c>
      <c r="H8" s="14" t="s">
        <v>4</v>
      </c>
    </row>
    <row r="10" spans="1:8" x14ac:dyDescent="0.25">
      <c r="C10" s="15" t="s">
        <v>5</v>
      </c>
      <c r="D10" s="16" t="s">
        <v>6</v>
      </c>
      <c r="E10" s="15" t="s">
        <v>7</v>
      </c>
    </row>
    <row r="11" spans="1:8" x14ac:dyDescent="0.25">
      <c r="C11" s="15" t="s">
        <v>8</v>
      </c>
      <c r="D11" s="16" t="s">
        <v>6</v>
      </c>
      <c r="E11" s="15" t="s">
        <v>9</v>
      </c>
    </row>
    <row r="13" spans="1:8" x14ac:dyDescent="0.25">
      <c r="A13" s="11" t="s">
        <v>10</v>
      </c>
      <c r="B13" s="11">
        <v>1</v>
      </c>
      <c r="C13" s="11" t="s">
        <v>11</v>
      </c>
      <c r="D13" s="17" t="s">
        <v>12</v>
      </c>
      <c r="E13" s="11" t="s">
        <v>13</v>
      </c>
      <c r="F13" s="18">
        <v>8.19</v>
      </c>
      <c r="G13" s="19">
        <v>1279.2</v>
      </c>
      <c r="H13" s="20">
        <f t="shared" ref="H13:H20" si="0">ROUND(ROUND(F13,2)*ROUND(G13,3),2)</f>
        <v>10476.65</v>
      </c>
    </row>
    <row r="14" spans="1:8" x14ac:dyDescent="0.25">
      <c r="A14" s="11" t="s">
        <v>10</v>
      </c>
      <c r="B14" s="11">
        <v>2</v>
      </c>
      <c r="C14" s="11" t="s">
        <v>14</v>
      </c>
      <c r="D14" s="17" t="s">
        <v>12</v>
      </c>
      <c r="E14" s="11" t="s">
        <v>15</v>
      </c>
      <c r="F14" s="18">
        <v>7.58</v>
      </c>
      <c r="G14" s="19">
        <v>514.20000000000005</v>
      </c>
      <c r="H14" s="20">
        <f t="shared" si="0"/>
        <v>3897.64</v>
      </c>
    </row>
    <row r="15" spans="1:8" x14ac:dyDescent="0.25">
      <c r="A15" s="11" t="s">
        <v>10</v>
      </c>
      <c r="B15" s="11">
        <v>3</v>
      </c>
      <c r="C15" s="11" t="s">
        <v>16</v>
      </c>
      <c r="D15" s="17" t="s">
        <v>17</v>
      </c>
      <c r="E15" s="11" t="s">
        <v>18</v>
      </c>
      <c r="F15" s="18">
        <v>0.18</v>
      </c>
      <c r="G15" s="19">
        <v>653.6</v>
      </c>
      <c r="H15" s="20">
        <f t="shared" si="0"/>
        <v>117.65</v>
      </c>
    </row>
    <row r="16" spans="1:8" x14ac:dyDescent="0.25">
      <c r="A16" s="11" t="s">
        <v>10</v>
      </c>
      <c r="B16" s="11">
        <v>4</v>
      </c>
      <c r="C16" s="11" t="s">
        <v>19</v>
      </c>
      <c r="D16" s="17" t="s">
        <v>17</v>
      </c>
      <c r="E16" s="11" t="s">
        <v>20</v>
      </c>
      <c r="F16" s="18">
        <v>6.48</v>
      </c>
      <c r="G16" s="19">
        <v>94.1</v>
      </c>
      <c r="H16" s="20">
        <f t="shared" si="0"/>
        <v>609.77</v>
      </c>
    </row>
    <row r="17" spans="1:8" x14ac:dyDescent="0.25">
      <c r="A17" s="11" t="s">
        <v>10</v>
      </c>
      <c r="B17" s="11">
        <v>5</v>
      </c>
      <c r="C17" s="11" t="s">
        <v>21</v>
      </c>
      <c r="D17" s="17" t="s">
        <v>12</v>
      </c>
      <c r="E17" s="11" t="s">
        <v>22</v>
      </c>
      <c r="F17" s="18">
        <v>4.16</v>
      </c>
      <c r="G17" s="19">
        <v>4</v>
      </c>
      <c r="H17" s="20">
        <f t="shared" si="0"/>
        <v>16.64</v>
      </c>
    </row>
    <row r="18" spans="1:8" x14ac:dyDescent="0.25">
      <c r="A18" s="11" t="s">
        <v>10</v>
      </c>
      <c r="B18" s="11">
        <v>6</v>
      </c>
      <c r="C18" s="11" t="s">
        <v>23</v>
      </c>
      <c r="D18" s="17" t="s">
        <v>17</v>
      </c>
      <c r="E18" s="11" t="s">
        <v>24</v>
      </c>
      <c r="F18" s="18">
        <v>5.0599999999999996</v>
      </c>
      <c r="G18" s="19">
        <v>23.47</v>
      </c>
      <c r="H18" s="20">
        <f t="shared" si="0"/>
        <v>118.76</v>
      </c>
    </row>
    <row r="19" spans="1:8" x14ac:dyDescent="0.25">
      <c r="A19" s="11" t="s">
        <v>10</v>
      </c>
      <c r="B19" s="11">
        <v>7</v>
      </c>
      <c r="C19" s="11" t="s">
        <v>25</v>
      </c>
      <c r="D19" s="17" t="s">
        <v>17</v>
      </c>
      <c r="E19" s="11" t="s">
        <v>26</v>
      </c>
      <c r="F19" s="18">
        <v>4.05</v>
      </c>
      <c r="G19" s="19">
        <v>314.38299999999998</v>
      </c>
      <c r="H19" s="20">
        <f t="shared" si="0"/>
        <v>1273.25</v>
      </c>
    </row>
    <row r="20" spans="1:8" x14ac:dyDescent="0.25">
      <c r="A20" s="11" t="s">
        <v>10</v>
      </c>
      <c r="B20" s="11">
        <v>8</v>
      </c>
      <c r="C20" s="11" t="s">
        <v>27</v>
      </c>
      <c r="D20" s="17" t="s">
        <v>28</v>
      </c>
      <c r="E20" s="11" t="s">
        <v>29</v>
      </c>
      <c r="F20" s="18">
        <v>50.65</v>
      </c>
      <c r="G20" s="19">
        <v>57.2</v>
      </c>
      <c r="H20" s="20">
        <f t="shared" si="0"/>
        <v>2897.18</v>
      </c>
    </row>
    <row r="21" spans="1:8" x14ac:dyDescent="0.25">
      <c r="E21" s="15" t="s">
        <v>30</v>
      </c>
      <c r="F21" s="15"/>
      <c r="G21" s="15"/>
      <c r="H21" s="21">
        <f>SUM(H13:H20)</f>
        <v>19407.54</v>
      </c>
    </row>
    <row r="23" spans="1:8" x14ac:dyDescent="0.25">
      <c r="C23" s="15" t="s">
        <v>5</v>
      </c>
      <c r="D23" s="16" t="s">
        <v>6</v>
      </c>
      <c r="E23" s="15" t="s">
        <v>7</v>
      </c>
    </row>
    <row r="24" spans="1:8" x14ac:dyDescent="0.25">
      <c r="C24" s="15" t="s">
        <v>8</v>
      </c>
      <c r="D24" s="16" t="s">
        <v>31</v>
      </c>
      <c r="E24" s="15" t="s">
        <v>32</v>
      </c>
    </row>
    <row r="26" spans="1:8" x14ac:dyDescent="0.25">
      <c r="A26" s="11" t="s">
        <v>33</v>
      </c>
      <c r="B26" s="11">
        <v>1</v>
      </c>
      <c r="C26" s="11" t="s">
        <v>34</v>
      </c>
      <c r="D26" s="17" t="s">
        <v>28</v>
      </c>
      <c r="E26" s="11" t="s">
        <v>35</v>
      </c>
      <c r="F26" s="18">
        <v>15.7</v>
      </c>
      <c r="G26" s="19">
        <v>923.26199999999994</v>
      </c>
      <c r="H26" s="20">
        <f t="shared" ref="H26:H35" si="1">ROUND(ROUND(F26,2)*ROUND(G26,3),2)</f>
        <v>14495.21</v>
      </c>
    </row>
    <row r="27" spans="1:8" x14ac:dyDescent="0.25">
      <c r="A27" s="11" t="s">
        <v>33</v>
      </c>
      <c r="B27" s="11">
        <v>2</v>
      </c>
      <c r="C27" s="11" t="s">
        <v>36</v>
      </c>
      <c r="D27" s="17" t="s">
        <v>28</v>
      </c>
      <c r="E27" s="11" t="s">
        <v>37</v>
      </c>
      <c r="F27" s="18">
        <v>85.21</v>
      </c>
      <c r="G27" s="19">
        <v>441.97199999999998</v>
      </c>
      <c r="H27" s="20">
        <f t="shared" si="1"/>
        <v>37660.43</v>
      </c>
    </row>
    <row r="28" spans="1:8" x14ac:dyDescent="0.25">
      <c r="A28" s="11" t="s">
        <v>33</v>
      </c>
      <c r="B28" s="11">
        <v>3</v>
      </c>
      <c r="C28" s="11" t="s">
        <v>38</v>
      </c>
      <c r="D28" s="17" t="s">
        <v>28</v>
      </c>
      <c r="E28" s="11" t="s">
        <v>39</v>
      </c>
      <c r="F28" s="18">
        <v>9.52</v>
      </c>
      <c r="G28" s="19">
        <v>268.8</v>
      </c>
      <c r="H28" s="20">
        <f t="shared" si="1"/>
        <v>2558.98</v>
      </c>
    </row>
    <row r="29" spans="1:8" x14ac:dyDescent="0.25">
      <c r="A29" s="11" t="s">
        <v>33</v>
      </c>
      <c r="B29" s="11">
        <v>4</v>
      </c>
      <c r="C29" s="11" t="s">
        <v>40</v>
      </c>
      <c r="D29" s="17" t="s">
        <v>28</v>
      </c>
      <c r="E29" s="11" t="s">
        <v>41</v>
      </c>
      <c r="F29" s="18">
        <v>60.02</v>
      </c>
      <c r="G29" s="19">
        <v>134.4</v>
      </c>
      <c r="H29" s="20">
        <f t="shared" si="1"/>
        <v>8066.69</v>
      </c>
    </row>
    <row r="30" spans="1:8" x14ac:dyDescent="0.25">
      <c r="A30" s="11" t="s">
        <v>33</v>
      </c>
      <c r="B30" s="11">
        <v>5</v>
      </c>
      <c r="C30" s="11" t="s">
        <v>42</v>
      </c>
      <c r="D30" s="17" t="s">
        <v>28</v>
      </c>
      <c r="E30" s="11" t="s">
        <v>43</v>
      </c>
      <c r="F30" s="18">
        <v>27.93</v>
      </c>
      <c r="G30" s="19">
        <v>235.232</v>
      </c>
      <c r="H30" s="20">
        <f t="shared" si="1"/>
        <v>6570.03</v>
      </c>
    </row>
    <row r="31" spans="1:8" x14ac:dyDescent="0.25">
      <c r="A31" s="11" t="s">
        <v>33</v>
      </c>
      <c r="B31" s="11">
        <v>6</v>
      </c>
      <c r="C31" s="11" t="s">
        <v>44</v>
      </c>
      <c r="D31" s="17" t="s">
        <v>28</v>
      </c>
      <c r="E31" s="11" t="s">
        <v>45</v>
      </c>
      <c r="F31" s="18">
        <v>33.380000000000003</v>
      </c>
      <c r="G31" s="19">
        <v>777.22799999999995</v>
      </c>
      <c r="H31" s="20">
        <f t="shared" si="1"/>
        <v>25943.87</v>
      </c>
    </row>
    <row r="32" spans="1:8" ht="409.6" x14ac:dyDescent="0.25">
      <c r="A32" s="11" t="s">
        <v>33</v>
      </c>
      <c r="B32" s="11">
        <v>7</v>
      </c>
      <c r="C32" s="11" t="s">
        <v>46</v>
      </c>
      <c r="D32" s="17" t="s">
        <v>12</v>
      </c>
      <c r="E32" s="22" t="s">
        <v>47</v>
      </c>
      <c r="F32" s="18">
        <v>3367.51</v>
      </c>
      <c r="G32" s="19">
        <v>90</v>
      </c>
      <c r="H32" s="20">
        <f t="shared" si="1"/>
        <v>303075.90000000002</v>
      </c>
    </row>
    <row r="33" spans="1:8" x14ac:dyDescent="0.25">
      <c r="A33" s="11" t="s">
        <v>33</v>
      </c>
      <c r="B33" s="11">
        <v>8</v>
      </c>
      <c r="C33" s="11" t="s">
        <v>48</v>
      </c>
      <c r="D33" s="17" t="s">
        <v>28</v>
      </c>
      <c r="E33" s="11" t="s">
        <v>49</v>
      </c>
      <c r="F33" s="18">
        <v>12.03</v>
      </c>
      <c r="G33" s="19">
        <v>467.87400000000002</v>
      </c>
      <c r="H33" s="20">
        <f t="shared" si="1"/>
        <v>5628.52</v>
      </c>
    </row>
    <row r="34" spans="1:8" x14ac:dyDescent="0.25">
      <c r="A34" s="11" t="s">
        <v>33</v>
      </c>
      <c r="B34" s="11">
        <v>9</v>
      </c>
      <c r="C34" s="11" t="s">
        <v>50</v>
      </c>
      <c r="D34" s="17" t="s">
        <v>17</v>
      </c>
      <c r="E34" s="11" t="s">
        <v>51</v>
      </c>
      <c r="F34" s="18">
        <v>19.14</v>
      </c>
      <c r="G34" s="19">
        <v>160.63999999999999</v>
      </c>
      <c r="H34" s="20">
        <f t="shared" si="1"/>
        <v>3074.65</v>
      </c>
    </row>
    <row r="35" spans="1:8" x14ac:dyDescent="0.25">
      <c r="A35" s="11" t="s">
        <v>33</v>
      </c>
      <c r="B35" s="11">
        <v>10</v>
      </c>
      <c r="C35" s="11" t="s">
        <v>52</v>
      </c>
      <c r="D35" s="17" t="s">
        <v>17</v>
      </c>
      <c r="E35" s="11" t="s">
        <v>53</v>
      </c>
      <c r="F35" s="18">
        <v>17.13</v>
      </c>
      <c r="G35" s="19">
        <v>256</v>
      </c>
      <c r="H35" s="20">
        <f t="shared" si="1"/>
        <v>4385.28</v>
      </c>
    </row>
    <row r="36" spans="1:8" x14ac:dyDescent="0.25">
      <c r="E36" s="15" t="s">
        <v>30</v>
      </c>
      <c r="F36" s="15"/>
      <c r="G36" s="15"/>
      <c r="H36" s="21">
        <f>SUM(H26:H35)</f>
        <v>411459.56000000011</v>
      </c>
    </row>
    <row r="38" spans="1:8" x14ac:dyDescent="0.25">
      <c r="C38" s="15" t="s">
        <v>5</v>
      </c>
      <c r="D38" s="16" t="s">
        <v>6</v>
      </c>
      <c r="E38" s="15" t="s">
        <v>7</v>
      </c>
    </row>
    <row r="39" spans="1:8" x14ac:dyDescent="0.25">
      <c r="C39" s="15" t="s">
        <v>8</v>
      </c>
      <c r="D39" s="16" t="s">
        <v>54</v>
      </c>
      <c r="E39" s="15" t="s">
        <v>55</v>
      </c>
    </row>
    <row r="41" spans="1:8" ht="158.25" x14ac:dyDescent="0.25">
      <c r="A41" s="11" t="s">
        <v>56</v>
      </c>
      <c r="B41" s="11">
        <v>1</v>
      </c>
      <c r="C41" s="11" t="s">
        <v>57</v>
      </c>
      <c r="D41" s="17" t="s">
        <v>58</v>
      </c>
      <c r="E41" s="22" t="s">
        <v>59</v>
      </c>
      <c r="F41" s="18">
        <v>1734.66</v>
      </c>
      <c r="G41" s="19">
        <v>5</v>
      </c>
      <c r="H41" s="20">
        <f t="shared" ref="H41:H59" si="2">ROUND(ROUND(F41,2)*ROUND(G41,3),2)</f>
        <v>8673.2999999999993</v>
      </c>
    </row>
    <row r="42" spans="1:8" ht="102" x14ac:dyDescent="0.25">
      <c r="A42" s="11" t="s">
        <v>56</v>
      </c>
      <c r="B42" s="11">
        <v>2</v>
      </c>
      <c r="C42" s="11" t="s">
        <v>60</v>
      </c>
      <c r="D42" s="17" t="s">
        <v>58</v>
      </c>
      <c r="E42" s="22" t="s">
        <v>61</v>
      </c>
      <c r="F42" s="18">
        <v>1684.66</v>
      </c>
      <c r="G42" s="19">
        <v>5</v>
      </c>
      <c r="H42" s="20">
        <f t="shared" si="2"/>
        <v>8423.2999999999993</v>
      </c>
    </row>
    <row r="43" spans="1:8" ht="124.5" x14ac:dyDescent="0.25">
      <c r="A43" s="11" t="s">
        <v>56</v>
      </c>
      <c r="B43" s="11">
        <v>3</v>
      </c>
      <c r="C43" s="11" t="s">
        <v>62</v>
      </c>
      <c r="D43" s="17" t="s">
        <v>58</v>
      </c>
      <c r="E43" s="22" t="s">
        <v>63</v>
      </c>
      <c r="F43" s="18">
        <v>1684.66</v>
      </c>
      <c r="G43" s="19">
        <v>1</v>
      </c>
      <c r="H43" s="20">
        <f t="shared" si="2"/>
        <v>1684.66</v>
      </c>
    </row>
    <row r="44" spans="1:8" ht="79.5" x14ac:dyDescent="0.25">
      <c r="A44" s="11" t="s">
        <v>56</v>
      </c>
      <c r="B44" s="11">
        <v>4</v>
      </c>
      <c r="C44" s="11" t="s">
        <v>64</v>
      </c>
      <c r="D44" s="17" t="s">
        <v>58</v>
      </c>
      <c r="E44" s="22" t="s">
        <v>65</v>
      </c>
      <c r="F44" s="18">
        <v>476.67</v>
      </c>
      <c r="G44" s="19">
        <v>1</v>
      </c>
      <c r="H44" s="20">
        <f t="shared" si="2"/>
        <v>476.67</v>
      </c>
    </row>
    <row r="45" spans="1:8" ht="158.25" x14ac:dyDescent="0.25">
      <c r="A45" s="11" t="s">
        <v>56</v>
      </c>
      <c r="B45" s="11">
        <v>5</v>
      </c>
      <c r="C45" s="11" t="s">
        <v>66</v>
      </c>
      <c r="D45" s="17" t="s">
        <v>58</v>
      </c>
      <c r="E45" s="22" t="s">
        <v>67</v>
      </c>
      <c r="F45" s="18">
        <v>190.63</v>
      </c>
      <c r="G45" s="19">
        <v>1</v>
      </c>
      <c r="H45" s="20">
        <f t="shared" si="2"/>
        <v>190.63</v>
      </c>
    </row>
    <row r="46" spans="1:8" ht="124.5" x14ac:dyDescent="0.25">
      <c r="A46" s="11" t="s">
        <v>56</v>
      </c>
      <c r="B46" s="11">
        <v>6</v>
      </c>
      <c r="C46" s="11" t="s">
        <v>68</v>
      </c>
      <c r="D46" s="17" t="s">
        <v>58</v>
      </c>
      <c r="E46" s="22" t="s">
        <v>69</v>
      </c>
      <c r="F46" s="18">
        <v>1219.5</v>
      </c>
      <c r="G46" s="19">
        <v>1</v>
      </c>
      <c r="H46" s="20">
        <f t="shared" si="2"/>
        <v>1219.5</v>
      </c>
    </row>
    <row r="47" spans="1:8" x14ac:dyDescent="0.25">
      <c r="A47" s="11" t="s">
        <v>56</v>
      </c>
      <c r="B47" s="11">
        <v>7</v>
      </c>
      <c r="C47" s="11" t="s">
        <v>70</v>
      </c>
      <c r="D47" s="17" t="s">
        <v>58</v>
      </c>
      <c r="E47" s="11" t="s">
        <v>71</v>
      </c>
      <c r="F47" s="18">
        <v>498.98</v>
      </c>
      <c r="G47" s="19">
        <v>2</v>
      </c>
      <c r="H47" s="20">
        <f t="shared" si="2"/>
        <v>997.96</v>
      </c>
    </row>
    <row r="48" spans="1:8" x14ac:dyDescent="0.25">
      <c r="A48" s="11" t="s">
        <v>56</v>
      </c>
      <c r="B48" s="11">
        <v>8</v>
      </c>
      <c r="C48" s="11" t="s">
        <v>72</v>
      </c>
      <c r="D48" s="17" t="s">
        <v>58</v>
      </c>
      <c r="E48" s="11" t="s">
        <v>73</v>
      </c>
      <c r="F48" s="18">
        <v>131.41999999999999</v>
      </c>
      <c r="G48" s="19">
        <v>2</v>
      </c>
      <c r="H48" s="20">
        <f t="shared" si="2"/>
        <v>262.83999999999997</v>
      </c>
    </row>
    <row r="49" spans="1:8" x14ac:dyDescent="0.25">
      <c r="A49" s="11" t="s">
        <v>56</v>
      </c>
      <c r="B49" s="11">
        <v>9</v>
      </c>
      <c r="C49" s="11" t="s">
        <v>74</v>
      </c>
      <c r="D49" s="17" t="s">
        <v>58</v>
      </c>
      <c r="E49" s="11" t="s">
        <v>75</v>
      </c>
      <c r="F49" s="18">
        <v>1770.34</v>
      </c>
      <c r="G49" s="19">
        <v>2</v>
      </c>
      <c r="H49" s="20">
        <f t="shared" si="2"/>
        <v>3540.68</v>
      </c>
    </row>
    <row r="50" spans="1:8" x14ac:dyDescent="0.25">
      <c r="A50" s="11" t="s">
        <v>56</v>
      </c>
      <c r="B50" s="11">
        <v>10</v>
      </c>
      <c r="C50" s="11" t="s">
        <v>76</v>
      </c>
      <c r="D50" s="17" t="s">
        <v>17</v>
      </c>
      <c r="E50" s="11" t="s">
        <v>77</v>
      </c>
      <c r="F50" s="18">
        <v>14.85</v>
      </c>
      <c r="G50" s="19">
        <v>72.492999999999995</v>
      </c>
      <c r="H50" s="20">
        <f t="shared" si="2"/>
        <v>1076.52</v>
      </c>
    </row>
    <row r="51" spans="1:8" x14ac:dyDescent="0.25">
      <c r="A51" s="11" t="s">
        <v>56</v>
      </c>
      <c r="B51" s="11">
        <v>11</v>
      </c>
      <c r="C51" s="11" t="s">
        <v>78</v>
      </c>
      <c r="D51" s="17" t="s">
        <v>28</v>
      </c>
      <c r="E51" s="11" t="s">
        <v>79</v>
      </c>
      <c r="F51" s="18">
        <v>269.45999999999998</v>
      </c>
      <c r="G51" s="19">
        <v>23.655000000000001</v>
      </c>
      <c r="H51" s="20">
        <f t="shared" si="2"/>
        <v>6374.08</v>
      </c>
    </row>
    <row r="52" spans="1:8" x14ac:dyDescent="0.25">
      <c r="A52" s="11" t="s">
        <v>56</v>
      </c>
      <c r="B52" s="11">
        <v>12</v>
      </c>
      <c r="C52" s="11" t="s">
        <v>80</v>
      </c>
      <c r="D52" s="17" t="s">
        <v>28</v>
      </c>
      <c r="E52" s="11" t="s">
        <v>81</v>
      </c>
      <c r="F52" s="18">
        <v>279.01</v>
      </c>
      <c r="G52" s="19">
        <v>17.928000000000001</v>
      </c>
      <c r="H52" s="20">
        <f t="shared" si="2"/>
        <v>5002.09</v>
      </c>
    </row>
    <row r="53" spans="1:8" x14ac:dyDescent="0.25">
      <c r="A53" s="11" t="s">
        <v>56</v>
      </c>
      <c r="B53" s="11">
        <v>13</v>
      </c>
      <c r="C53" s="11" t="s">
        <v>82</v>
      </c>
      <c r="D53" s="17" t="s">
        <v>17</v>
      </c>
      <c r="E53" s="11" t="s">
        <v>83</v>
      </c>
      <c r="F53" s="18">
        <v>105.24</v>
      </c>
      <c r="G53" s="19">
        <v>113.92</v>
      </c>
      <c r="H53" s="20">
        <f t="shared" si="2"/>
        <v>11988.94</v>
      </c>
    </row>
    <row r="54" spans="1:8" x14ac:dyDescent="0.25">
      <c r="A54" s="11" t="s">
        <v>56</v>
      </c>
      <c r="B54" s="11">
        <v>14</v>
      </c>
      <c r="C54" s="11" t="s">
        <v>84</v>
      </c>
      <c r="D54" s="17" t="s">
        <v>17</v>
      </c>
      <c r="E54" s="11" t="s">
        <v>85</v>
      </c>
      <c r="F54" s="18">
        <v>161.19</v>
      </c>
      <c r="G54" s="19">
        <v>56.920999999999999</v>
      </c>
      <c r="H54" s="20">
        <f t="shared" si="2"/>
        <v>9175.1</v>
      </c>
    </row>
    <row r="55" spans="1:8" x14ac:dyDescent="0.25">
      <c r="A55" s="11" t="s">
        <v>56</v>
      </c>
      <c r="B55" s="11">
        <v>15</v>
      </c>
      <c r="C55" s="11" t="s">
        <v>86</v>
      </c>
      <c r="D55" s="17" t="s">
        <v>58</v>
      </c>
      <c r="E55" s="11" t="s">
        <v>87</v>
      </c>
      <c r="F55" s="18">
        <v>43.28</v>
      </c>
      <c r="G55" s="19">
        <v>11</v>
      </c>
      <c r="H55" s="20">
        <f t="shared" si="2"/>
        <v>476.08</v>
      </c>
    </row>
    <row r="56" spans="1:8" x14ac:dyDescent="0.25">
      <c r="A56" s="11" t="s">
        <v>56</v>
      </c>
      <c r="B56" s="11">
        <v>16</v>
      </c>
      <c r="C56" s="11" t="s">
        <v>88</v>
      </c>
      <c r="D56" s="17" t="s">
        <v>58</v>
      </c>
      <c r="E56" s="11" t="s">
        <v>89</v>
      </c>
      <c r="F56" s="18">
        <v>736.91</v>
      </c>
      <c r="G56" s="19">
        <v>2</v>
      </c>
      <c r="H56" s="20">
        <f t="shared" si="2"/>
        <v>1473.82</v>
      </c>
    </row>
    <row r="57" spans="1:8" x14ac:dyDescent="0.25">
      <c r="A57" s="11" t="s">
        <v>56</v>
      </c>
      <c r="B57" s="11">
        <v>17</v>
      </c>
      <c r="C57" s="11" t="s">
        <v>90</v>
      </c>
      <c r="D57" s="17" t="s">
        <v>58</v>
      </c>
      <c r="E57" s="11" t="s">
        <v>91</v>
      </c>
      <c r="F57" s="18">
        <v>639.88</v>
      </c>
      <c r="G57" s="19">
        <v>4</v>
      </c>
      <c r="H57" s="20">
        <f t="shared" si="2"/>
        <v>2559.52</v>
      </c>
    </row>
    <row r="58" spans="1:8" x14ac:dyDescent="0.25">
      <c r="A58" s="11" t="s">
        <v>56</v>
      </c>
      <c r="B58" s="11">
        <v>18</v>
      </c>
      <c r="C58" s="11" t="s">
        <v>92</v>
      </c>
      <c r="D58" s="17" t="s">
        <v>58</v>
      </c>
      <c r="E58" s="11" t="s">
        <v>93</v>
      </c>
      <c r="F58" s="18">
        <v>72.16</v>
      </c>
      <c r="G58" s="19">
        <v>5</v>
      </c>
      <c r="H58" s="20">
        <f t="shared" si="2"/>
        <v>360.8</v>
      </c>
    </row>
    <row r="59" spans="1:8" x14ac:dyDescent="0.25">
      <c r="A59" s="11" t="s">
        <v>56</v>
      </c>
      <c r="B59" s="11">
        <v>19</v>
      </c>
      <c r="C59" s="11" t="s">
        <v>94</v>
      </c>
      <c r="D59" s="17" t="s">
        <v>58</v>
      </c>
      <c r="E59" s="11" t="s">
        <v>95</v>
      </c>
      <c r="F59" s="18">
        <v>220.28</v>
      </c>
      <c r="G59" s="19">
        <v>15</v>
      </c>
      <c r="H59" s="20">
        <f t="shared" si="2"/>
        <v>3304.2</v>
      </c>
    </row>
    <row r="60" spans="1:8" x14ac:dyDescent="0.25">
      <c r="E60" s="15" t="s">
        <v>30</v>
      </c>
      <c r="F60" s="15"/>
      <c r="G60" s="15"/>
      <c r="H60" s="21">
        <f>SUM(H41:H59)</f>
        <v>67260.69</v>
      </c>
    </row>
    <row r="62" spans="1:8" x14ac:dyDescent="0.25">
      <c r="C62" s="15" t="s">
        <v>5</v>
      </c>
      <c r="D62" s="16" t="s">
        <v>6</v>
      </c>
      <c r="E62" s="15" t="s">
        <v>7</v>
      </c>
    </row>
    <row r="63" spans="1:8" x14ac:dyDescent="0.25">
      <c r="C63" s="15" t="s">
        <v>8</v>
      </c>
      <c r="D63" s="16" t="s">
        <v>96</v>
      </c>
      <c r="E63" s="15" t="s">
        <v>97</v>
      </c>
    </row>
    <row r="64" spans="1:8" x14ac:dyDescent="0.25">
      <c r="C64" s="15" t="s">
        <v>98</v>
      </c>
      <c r="D64" s="16" t="s">
        <v>6</v>
      </c>
      <c r="E64" s="15" t="s">
        <v>99</v>
      </c>
    </row>
    <row r="66" spans="1:8" x14ac:dyDescent="0.25">
      <c r="A66" s="11" t="s">
        <v>100</v>
      </c>
      <c r="B66" s="11">
        <v>1</v>
      </c>
      <c r="C66" s="11" t="s">
        <v>101</v>
      </c>
      <c r="D66" s="17" t="s">
        <v>12</v>
      </c>
      <c r="E66" s="11" t="s">
        <v>102</v>
      </c>
      <c r="F66" s="18">
        <v>150.41</v>
      </c>
      <c r="G66" s="19">
        <v>0</v>
      </c>
      <c r="H66" s="20">
        <f t="shared" ref="H66:H73" si="3">ROUND(ROUND(F66,2)*ROUND(G66,3),2)</f>
        <v>0</v>
      </c>
    </row>
    <row r="67" spans="1:8" x14ac:dyDescent="0.25">
      <c r="A67" s="11" t="s">
        <v>100</v>
      </c>
      <c r="B67" s="11">
        <v>2</v>
      </c>
      <c r="C67" s="11" t="s">
        <v>103</v>
      </c>
      <c r="D67" s="17" t="s">
        <v>12</v>
      </c>
      <c r="E67" s="11" t="s">
        <v>104</v>
      </c>
      <c r="F67" s="18">
        <v>53.83</v>
      </c>
      <c r="G67" s="19">
        <v>0</v>
      </c>
      <c r="H67" s="20">
        <f t="shared" si="3"/>
        <v>0</v>
      </c>
    </row>
    <row r="68" spans="1:8" x14ac:dyDescent="0.25">
      <c r="A68" s="11" t="s">
        <v>100</v>
      </c>
      <c r="B68" s="11">
        <v>3</v>
      </c>
      <c r="C68" s="11" t="s">
        <v>105</v>
      </c>
      <c r="D68" s="17" t="s">
        <v>12</v>
      </c>
      <c r="E68" s="11" t="s">
        <v>106</v>
      </c>
      <c r="F68" s="18">
        <v>0.3</v>
      </c>
      <c r="G68" s="19">
        <v>0</v>
      </c>
      <c r="H68" s="20">
        <f t="shared" si="3"/>
        <v>0</v>
      </c>
    </row>
    <row r="69" spans="1:8" ht="158.25" x14ac:dyDescent="0.25">
      <c r="A69" s="11" t="s">
        <v>100</v>
      </c>
      <c r="B69" s="11">
        <v>4</v>
      </c>
      <c r="C69" s="11" t="s">
        <v>107</v>
      </c>
      <c r="D69" s="17" t="s">
        <v>58</v>
      </c>
      <c r="E69" s="22" t="s">
        <v>108</v>
      </c>
      <c r="F69" s="18">
        <v>819.85</v>
      </c>
      <c r="G69" s="19">
        <v>0</v>
      </c>
      <c r="H69" s="20">
        <f t="shared" si="3"/>
        <v>0</v>
      </c>
    </row>
    <row r="70" spans="1:8" ht="158.25" x14ac:dyDescent="0.25">
      <c r="A70" s="11" t="s">
        <v>100</v>
      </c>
      <c r="B70" s="11">
        <v>5</v>
      </c>
      <c r="C70" s="11" t="s">
        <v>109</v>
      </c>
      <c r="D70" s="17" t="s">
        <v>58</v>
      </c>
      <c r="E70" s="22" t="s">
        <v>110</v>
      </c>
      <c r="F70" s="18">
        <v>783.83</v>
      </c>
      <c r="G70" s="19">
        <v>0</v>
      </c>
      <c r="H70" s="20">
        <f t="shared" si="3"/>
        <v>0</v>
      </c>
    </row>
    <row r="71" spans="1:8" ht="158.25" x14ac:dyDescent="0.25">
      <c r="A71" s="11" t="s">
        <v>100</v>
      </c>
      <c r="B71" s="11">
        <v>6</v>
      </c>
      <c r="C71" s="11" t="s">
        <v>111</v>
      </c>
      <c r="D71" s="17" t="s">
        <v>58</v>
      </c>
      <c r="E71" s="22" t="s">
        <v>112</v>
      </c>
      <c r="F71" s="18">
        <v>1028.3900000000001</v>
      </c>
      <c r="G71" s="19">
        <v>0</v>
      </c>
      <c r="H71" s="20">
        <f t="shared" si="3"/>
        <v>0</v>
      </c>
    </row>
    <row r="72" spans="1:8" ht="124.5" x14ac:dyDescent="0.25">
      <c r="A72" s="11" t="s">
        <v>100</v>
      </c>
      <c r="B72" s="11">
        <v>7</v>
      </c>
      <c r="C72" s="11" t="s">
        <v>113</v>
      </c>
      <c r="D72" s="17" t="s">
        <v>58</v>
      </c>
      <c r="E72" s="22" t="s">
        <v>114</v>
      </c>
      <c r="F72" s="18">
        <v>331.94</v>
      </c>
      <c r="G72" s="19">
        <v>0</v>
      </c>
      <c r="H72" s="20">
        <f t="shared" si="3"/>
        <v>0</v>
      </c>
    </row>
    <row r="73" spans="1:8" x14ac:dyDescent="0.25">
      <c r="A73" s="11" t="s">
        <v>100</v>
      </c>
      <c r="B73" s="11">
        <v>8</v>
      </c>
      <c r="C73" s="11" t="s">
        <v>115</v>
      </c>
      <c r="D73" s="17" t="s">
        <v>12</v>
      </c>
      <c r="E73" s="11" t="s">
        <v>116</v>
      </c>
      <c r="F73" s="18">
        <v>31.95</v>
      </c>
      <c r="G73" s="19">
        <v>0</v>
      </c>
      <c r="H73" s="20">
        <f t="shared" si="3"/>
        <v>0</v>
      </c>
    </row>
    <row r="74" spans="1:8" x14ac:dyDescent="0.25">
      <c r="E74" s="15" t="s">
        <v>30</v>
      </c>
      <c r="F74" s="15"/>
      <c r="G74" s="15"/>
      <c r="H74" s="21">
        <f>SUM(H66:H73)</f>
        <v>0</v>
      </c>
    </row>
    <row r="76" spans="1:8" x14ac:dyDescent="0.25">
      <c r="C76" s="15" t="s">
        <v>5</v>
      </c>
      <c r="D76" s="16" t="s">
        <v>6</v>
      </c>
      <c r="E76" s="15" t="s">
        <v>7</v>
      </c>
    </row>
    <row r="77" spans="1:8" x14ac:dyDescent="0.25">
      <c r="C77" s="15" t="s">
        <v>8</v>
      </c>
      <c r="D77" s="16" t="s">
        <v>96</v>
      </c>
      <c r="E77" s="15" t="s">
        <v>97</v>
      </c>
    </row>
    <row r="78" spans="1:8" x14ac:dyDescent="0.25">
      <c r="C78" s="15" t="s">
        <v>98</v>
      </c>
      <c r="D78" s="16" t="s">
        <v>31</v>
      </c>
      <c r="E78" s="15" t="s">
        <v>117</v>
      </c>
    </row>
    <row r="80" spans="1:8" ht="113.25" x14ac:dyDescent="0.25">
      <c r="A80" s="11" t="s">
        <v>118</v>
      </c>
      <c r="B80" s="11">
        <v>1</v>
      </c>
      <c r="C80" s="11" t="s">
        <v>119</v>
      </c>
      <c r="D80" s="17" t="s">
        <v>58</v>
      </c>
      <c r="E80" s="22" t="s">
        <v>120</v>
      </c>
      <c r="F80" s="18">
        <v>1248.72</v>
      </c>
      <c r="G80" s="19">
        <v>0</v>
      </c>
      <c r="H80" s="20">
        <f>ROUND(ROUND(F80,2)*ROUND(G80,3),2)</f>
        <v>0</v>
      </c>
    </row>
    <row r="81" spans="1:8" x14ac:dyDescent="0.25">
      <c r="A81" s="11" t="s">
        <v>118</v>
      </c>
      <c r="B81" s="11">
        <v>2</v>
      </c>
      <c r="C81" s="11" t="s">
        <v>121</v>
      </c>
      <c r="D81" s="17" t="s">
        <v>58</v>
      </c>
      <c r="E81" s="11" t="s">
        <v>122</v>
      </c>
      <c r="F81" s="18">
        <v>166.1</v>
      </c>
      <c r="G81" s="19">
        <v>0</v>
      </c>
      <c r="H81" s="20">
        <f>ROUND(ROUND(F81,2)*ROUND(G81,3),2)</f>
        <v>0</v>
      </c>
    </row>
    <row r="82" spans="1:8" x14ac:dyDescent="0.25">
      <c r="A82" s="11" t="s">
        <v>118</v>
      </c>
      <c r="B82" s="11">
        <v>3</v>
      </c>
      <c r="C82" s="11" t="s">
        <v>123</v>
      </c>
      <c r="D82" s="17" t="s">
        <v>58</v>
      </c>
      <c r="E82" s="11" t="s">
        <v>124</v>
      </c>
      <c r="F82" s="18">
        <v>601.35</v>
      </c>
      <c r="G82" s="19">
        <v>0</v>
      </c>
      <c r="H82" s="20">
        <f>ROUND(ROUND(F82,2)*ROUND(G82,3),2)</f>
        <v>0</v>
      </c>
    </row>
    <row r="83" spans="1:8" x14ac:dyDescent="0.25">
      <c r="E83" s="15" t="s">
        <v>30</v>
      </c>
      <c r="F83" s="15"/>
      <c r="G83" s="15"/>
      <c r="H83" s="21">
        <f>SUM(H80:H82)</f>
        <v>0</v>
      </c>
    </row>
    <row r="85" spans="1:8" x14ac:dyDescent="0.25">
      <c r="C85" s="15" t="s">
        <v>5</v>
      </c>
      <c r="D85" s="16" t="s">
        <v>6</v>
      </c>
      <c r="E85" s="15" t="s">
        <v>7</v>
      </c>
    </row>
    <row r="86" spans="1:8" x14ac:dyDescent="0.25">
      <c r="C86" s="15" t="s">
        <v>8</v>
      </c>
      <c r="D86" s="16" t="s">
        <v>96</v>
      </c>
      <c r="E86" s="15" t="s">
        <v>97</v>
      </c>
    </row>
    <row r="87" spans="1:8" x14ac:dyDescent="0.25">
      <c r="C87" s="15" t="s">
        <v>98</v>
      </c>
      <c r="D87" s="16" t="s">
        <v>54</v>
      </c>
      <c r="E87" s="15" t="s">
        <v>125</v>
      </c>
    </row>
    <row r="89" spans="1:8" ht="102" x14ac:dyDescent="0.25">
      <c r="A89" s="11" t="s">
        <v>126</v>
      </c>
      <c r="B89" s="11">
        <v>1</v>
      </c>
      <c r="C89" s="11" t="s">
        <v>127</v>
      </c>
      <c r="D89" s="17" t="s">
        <v>58</v>
      </c>
      <c r="E89" s="22" t="s">
        <v>128</v>
      </c>
      <c r="F89" s="18">
        <v>1497.52</v>
      </c>
      <c r="G89" s="19">
        <v>0</v>
      </c>
      <c r="H89" s="20">
        <f t="shared" ref="H89:H95" si="4">ROUND(ROUND(F89,2)*ROUND(G89,3),2)</f>
        <v>0</v>
      </c>
    </row>
    <row r="90" spans="1:8" ht="113.25" x14ac:dyDescent="0.25">
      <c r="A90" s="11" t="s">
        <v>126</v>
      </c>
      <c r="B90" s="11">
        <v>2</v>
      </c>
      <c r="C90" s="11" t="s">
        <v>129</v>
      </c>
      <c r="D90" s="17" t="s">
        <v>58</v>
      </c>
      <c r="E90" s="22" t="s">
        <v>130</v>
      </c>
      <c r="F90" s="18">
        <v>1240.06</v>
      </c>
      <c r="G90" s="19">
        <v>0</v>
      </c>
      <c r="H90" s="20">
        <f t="shared" si="4"/>
        <v>0</v>
      </c>
    </row>
    <row r="91" spans="1:8" x14ac:dyDescent="0.25">
      <c r="A91" s="11" t="s">
        <v>126</v>
      </c>
      <c r="B91" s="11">
        <v>3</v>
      </c>
      <c r="C91" s="11" t="s">
        <v>131</v>
      </c>
      <c r="D91" s="17" t="s">
        <v>58</v>
      </c>
      <c r="E91" s="11" t="s">
        <v>132</v>
      </c>
      <c r="F91" s="18">
        <v>629.69000000000005</v>
      </c>
      <c r="G91" s="19">
        <v>0</v>
      </c>
      <c r="H91" s="20">
        <f t="shared" si="4"/>
        <v>0</v>
      </c>
    </row>
    <row r="92" spans="1:8" ht="124.5" x14ac:dyDescent="0.25">
      <c r="A92" s="11" t="s">
        <v>126</v>
      </c>
      <c r="B92" s="11">
        <v>4</v>
      </c>
      <c r="C92" s="11" t="s">
        <v>133</v>
      </c>
      <c r="D92" s="17" t="s">
        <v>58</v>
      </c>
      <c r="E92" s="22" t="s">
        <v>134</v>
      </c>
      <c r="F92" s="18">
        <v>156.34</v>
      </c>
      <c r="G92" s="19">
        <v>0</v>
      </c>
      <c r="H92" s="20">
        <f t="shared" si="4"/>
        <v>0</v>
      </c>
    </row>
    <row r="93" spans="1:8" ht="102" x14ac:dyDescent="0.25">
      <c r="A93" s="11" t="s">
        <v>126</v>
      </c>
      <c r="B93" s="11">
        <v>5</v>
      </c>
      <c r="C93" s="11" t="s">
        <v>135</v>
      </c>
      <c r="D93" s="17" t="s">
        <v>58</v>
      </c>
      <c r="E93" s="22" t="s">
        <v>136</v>
      </c>
      <c r="F93" s="18">
        <v>133.43</v>
      </c>
      <c r="G93" s="19">
        <v>0</v>
      </c>
      <c r="H93" s="20">
        <f t="shared" si="4"/>
        <v>0</v>
      </c>
    </row>
    <row r="94" spans="1:8" x14ac:dyDescent="0.25">
      <c r="A94" s="11" t="s">
        <v>126</v>
      </c>
      <c r="B94" s="11">
        <v>6</v>
      </c>
      <c r="C94" s="11" t="s">
        <v>137</v>
      </c>
      <c r="D94" s="17" t="s">
        <v>58</v>
      </c>
      <c r="E94" s="11" t="s">
        <v>138</v>
      </c>
      <c r="F94" s="18">
        <v>611.84</v>
      </c>
      <c r="G94" s="19">
        <v>0</v>
      </c>
      <c r="H94" s="20">
        <f t="shared" si="4"/>
        <v>0</v>
      </c>
    </row>
    <row r="95" spans="1:8" x14ac:dyDescent="0.25">
      <c r="A95" s="11" t="s">
        <v>126</v>
      </c>
      <c r="B95" s="11">
        <v>7</v>
      </c>
      <c r="C95" s="11" t="s">
        <v>139</v>
      </c>
      <c r="D95" s="17" t="s">
        <v>140</v>
      </c>
      <c r="E95" s="11" t="s">
        <v>141</v>
      </c>
      <c r="F95" s="18">
        <v>197.31</v>
      </c>
      <c r="G95" s="19">
        <v>0</v>
      </c>
      <c r="H95" s="20">
        <f t="shared" si="4"/>
        <v>0</v>
      </c>
    </row>
    <row r="96" spans="1:8" x14ac:dyDescent="0.25">
      <c r="E96" s="15" t="s">
        <v>30</v>
      </c>
      <c r="F96" s="15"/>
      <c r="G96" s="15"/>
      <c r="H96" s="21">
        <f>SUM(H89:H95)</f>
        <v>0</v>
      </c>
    </row>
    <row r="98" spans="1:8" x14ac:dyDescent="0.25">
      <c r="C98" s="15" t="s">
        <v>5</v>
      </c>
      <c r="D98" s="16" t="s">
        <v>6</v>
      </c>
      <c r="E98" s="15" t="s">
        <v>7</v>
      </c>
    </row>
    <row r="99" spans="1:8" x14ac:dyDescent="0.25">
      <c r="C99" s="15" t="s">
        <v>8</v>
      </c>
      <c r="D99" s="16" t="s">
        <v>96</v>
      </c>
      <c r="E99" s="15" t="s">
        <v>97</v>
      </c>
    </row>
    <row r="100" spans="1:8" x14ac:dyDescent="0.25">
      <c r="C100" s="15" t="s">
        <v>98</v>
      </c>
      <c r="D100" s="16" t="s">
        <v>96</v>
      </c>
      <c r="E100" s="15" t="s">
        <v>142</v>
      </c>
    </row>
    <row r="102" spans="1:8" ht="113.25" x14ac:dyDescent="0.25">
      <c r="A102" s="11" t="s">
        <v>143</v>
      </c>
      <c r="B102" s="11">
        <v>1</v>
      </c>
      <c r="C102" s="11" t="s">
        <v>144</v>
      </c>
      <c r="D102" s="17" t="s">
        <v>145</v>
      </c>
      <c r="E102" s="22" t="s">
        <v>146</v>
      </c>
      <c r="F102" s="18">
        <v>82.06</v>
      </c>
      <c r="G102" s="19">
        <v>0</v>
      </c>
      <c r="H102" s="20">
        <f t="shared" ref="H102:H113" si="5">ROUND(ROUND(F102,2)*ROUND(G102,3),2)</f>
        <v>0</v>
      </c>
    </row>
    <row r="103" spans="1:8" x14ac:dyDescent="0.25">
      <c r="A103" s="11" t="s">
        <v>143</v>
      </c>
      <c r="B103" s="11">
        <v>2</v>
      </c>
      <c r="C103" s="11" t="s">
        <v>147</v>
      </c>
      <c r="D103" s="17" t="s">
        <v>12</v>
      </c>
      <c r="E103" s="11" t="s">
        <v>148</v>
      </c>
      <c r="F103" s="18">
        <v>46.11</v>
      </c>
      <c r="G103" s="19">
        <v>0</v>
      </c>
      <c r="H103" s="20">
        <f t="shared" si="5"/>
        <v>0</v>
      </c>
    </row>
    <row r="104" spans="1:8" x14ac:dyDescent="0.25">
      <c r="A104" s="11" t="s">
        <v>143</v>
      </c>
      <c r="B104" s="11">
        <v>3</v>
      </c>
      <c r="C104" s="11" t="s">
        <v>131</v>
      </c>
      <c r="D104" s="17" t="s">
        <v>58</v>
      </c>
      <c r="E104" s="11" t="s">
        <v>132</v>
      </c>
      <c r="F104" s="18">
        <v>629.69000000000005</v>
      </c>
      <c r="G104" s="19">
        <v>0</v>
      </c>
      <c r="H104" s="20">
        <f t="shared" si="5"/>
        <v>0</v>
      </c>
    </row>
    <row r="105" spans="1:8" ht="68.25" x14ac:dyDescent="0.25">
      <c r="A105" s="11" t="s">
        <v>143</v>
      </c>
      <c r="B105" s="11">
        <v>4</v>
      </c>
      <c r="C105" s="11" t="s">
        <v>149</v>
      </c>
      <c r="D105" s="17" t="s">
        <v>58</v>
      </c>
      <c r="E105" s="22" t="s">
        <v>150</v>
      </c>
      <c r="F105" s="18">
        <v>160.16999999999999</v>
      </c>
      <c r="G105" s="19">
        <v>0</v>
      </c>
      <c r="H105" s="20">
        <f t="shared" si="5"/>
        <v>0</v>
      </c>
    </row>
    <row r="106" spans="1:8" ht="113.25" x14ac:dyDescent="0.25">
      <c r="A106" s="11" t="s">
        <v>143</v>
      </c>
      <c r="B106" s="11">
        <v>5</v>
      </c>
      <c r="C106" s="11" t="s">
        <v>151</v>
      </c>
      <c r="D106" s="17" t="s">
        <v>58</v>
      </c>
      <c r="E106" s="22" t="s">
        <v>152</v>
      </c>
      <c r="F106" s="18">
        <v>131.41</v>
      </c>
      <c r="G106" s="19">
        <v>0</v>
      </c>
      <c r="H106" s="20">
        <f t="shared" si="5"/>
        <v>0</v>
      </c>
    </row>
    <row r="107" spans="1:8" x14ac:dyDescent="0.25">
      <c r="A107" s="11" t="s">
        <v>143</v>
      </c>
      <c r="B107" s="11">
        <v>6</v>
      </c>
      <c r="C107" s="11" t="s">
        <v>153</v>
      </c>
      <c r="D107" s="17" t="s">
        <v>58</v>
      </c>
      <c r="E107" s="11" t="s">
        <v>154</v>
      </c>
      <c r="F107" s="18">
        <v>2270.71</v>
      </c>
      <c r="G107" s="19">
        <v>0</v>
      </c>
      <c r="H107" s="20">
        <f t="shared" si="5"/>
        <v>0</v>
      </c>
    </row>
    <row r="108" spans="1:8" ht="57" x14ac:dyDescent="0.25">
      <c r="A108" s="11" t="s">
        <v>143</v>
      </c>
      <c r="B108" s="11">
        <v>7</v>
      </c>
      <c r="C108" s="11" t="s">
        <v>155</v>
      </c>
      <c r="D108" s="17" t="s">
        <v>12</v>
      </c>
      <c r="E108" s="22" t="s">
        <v>156</v>
      </c>
      <c r="F108" s="18">
        <v>3.59</v>
      </c>
      <c r="G108" s="19">
        <v>0</v>
      </c>
      <c r="H108" s="20">
        <f t="shared" si="5"/>
        <v>0</v>
      </c>
    </row>
    <row r="109" spans="1:8" ht="79.5" x14ac:dyDescent="0.25">
      <c r="A109" s="11" t="s">
        <v>143</v>
      </c>
      <c r="B109" s="11">
        <v>8</v>
      </c>
      <c r="C109" s="11" t="s">
        <v>157</v>
      </c>
      <c r="D109" s="17" t="s">
        <v>58</v>
      </c>
      <c r="E109" s="22" t="s">
        <v>158</v>
      </c>
      <c r="F109" s="18">
        <v>723.82</v>
      </c>
      <c r="G109" s="19">
        <v>0</v>
      </c>
      <c r="H109" s="20">
        <f t="shared" si="5"/>
        <v>0</v>
      </c>
    </row>
    <row r="110" spans="1:8" x14ac:dyDescent="0.25">
      <c r="A110" s="11" t="s">
        <v>143</v>
      </c>
      <c r="B110" s="11">
        <v>9</v>
      </c>
      <c r="C110" s="11" t="s">
        <v>159</v>
      </c>
      <c r="D110" s="17" t="s">
        <v>58</v>
      </c>
      <c r="E110" s="11" t="s">
        <v>160</v>
      </c>
      <c r="F110" s="18">
        <v>277.81</v>
      </c>
      <c r="G110" s="19">
        <v>0</v>
      </c>
      <c r="H110" s="20">
        <f t="shared" si="5"/>
        <v>0</v>
      </c>
    </row>
    <row r="111" spans="1:8" ht="79.5" x14ac:dyDescent="0.25">
      <c r="A111" s="11" t="s">
        <v>143</v>
      </c>
      <c r="B111" s="11">
        <v>10</v>
      </c>
      <c r="C111" s="11" t="s">
        <v>161</v>
      </c>
      <c r="D111" s="17" t="s">
        <v>58</v>
      </c>
      <c r="E111" s="22" t="s">
        <v>162</v>
      </c>
      <c r="F111" s="18">
        <v>488.79</v>
      </c>
      <c r="G111" s="19">
        <v>0</v>
      </c>
      <c r="H111" s="20">
        <f t="shared" si="5"/>
        <v>0</v>
      </c>
    </row>
    <row r="112" spans="1:8" ht="113.25" x14ac:dyDescent="0.25">
      <c r="A112" s="11" t="s">
        <v>143</v>
      </c>
      <c r="B112" s="11">
        <v>11</v>
      </c>
      <c r="C112" s="11" t="s">
        <v>163</v>
      </c>
      <c r="D112" s="17" t="s">
        <v>58</v>
      </c>
      <c r="E112" s="22" t="s">
        <v>164</v>
      </c>
      <c r="F112" s="18">
        <v>236.32</v>
      </c>
      <c r="G112" s="19">
        <v>0</v>
      </c>
      <c r="H112" s="20">
        <f t="shared" si="5"/>
        <v>0</v>
      </c>
    </row>
    <row r="113" spans="1:8" x14ac:dyDescent="0.25">
      <c r="A113" s="11" t="s">
        <v>143</v>
      </c>
      <c r="B113" s="11">
        <v>12</v>
      </c>
      <c r="C113" s="11" t="s">
        <v>165</v>
      </c>
      <c r="D113" s="17" t="s">
        <v>58</v>
      </c>
      <c r="E113" s="11" t="s">
        <v>166</v>
      </c>
      <c r="F113" s="18">
        <v>216.61</v>
      </c>
      <c r="G113" s="19">
        <v>0</v>
      </c>
      <c r="H113" s="20">
        <f t="shared" si="5"/>
        <v>0</v>
      </c>
    </row>
    <row r="114" spans="1:8" x14ac:dyDescent="0.25">
      <c r="E114" s="15" t="s">
        <v>30</v>
      </c>
      <c r="F114" s="15"/>
      <c r="G114" s="15"/>
      <c r="H114" s="21">
        <f>SUM(H102:H113)</f>
        <v>0</v>
      </c>
    </row>
    <row r="116" spans="1:8" x14ac:dyDescent="0.25">
      <c r="C116" s="15" t="s">
        <v>5</v>
      </c>
      <c r="D116" s="16" t="s">
        <v>6</v>
      </c>
      <c r="E116" s="15" t="s">
        <v>7</v>
      </c>
    </row>
    <row r="117" spans="1:8" x14ac:dyDescent="0.25">
      <c r="C117" s="15" t="s">
        <v>8</v>
      </c>
      <c r="D117" s="16" t="s">
        <v>96</v>
      </c>
      <c r="E117" s="15" t="s">
        <v>97</v>
      </c>
    </row>
    <row r="118" spans="1:8" x14ac:dyDescent="0.25">
      <c r="C118" s="15" t="s">
        <v>98</v>
      </c>
      <c r="D118" s="16" t="s">
        <v>167</v>
      </c>
      <c r="E118" s="15" t="s">
        <v>168</v>
      </c>
    </row>
    <row r="120" spans="1:8" x14ac:dyDescent="0.25">
      <c r="A120" s="11" t="s">
        <v>169</v>
      </c>
      <c r="B120" s="11">
        <v>1</v>
      </c>
      <c r="C120" s="11" t="s">
        <v>170</v>
      </c>
      <c r="D120" s="17" t="s">
        <v>58</v>
      </c>
      <c r="E120" s="11" t="s">
        <v>171</v>
      </c>
      <c r="F120" s="18">
        <v>1215.22</v>
      </c>
      <c r="G120" s="19">
        <v>0</v>
      </c>
      <c r="H120" s="20">
        <f t="shared" ref="H120:H128" si="6">ROUND(ROUND(F120,2)*ROUND(G120,3),2)</f>
        <v>0</v>
      </c>
    </row>
    <row r="121" spans="1:8" x14ac:dyDescent="0.25">
      <c r="A121" s="11" t="s">
        <v>169</v>
      </c>
      <c r="B121" s="11">
        <v>2</v>
      </c>
      <c r="C121" s="11" t="s">
        <v>172</v>
      </c>
      <c r="D121" s="17" t="s">
        <v>58</v>
      </c>
      <c r="E121" s="11" t="s">
        <v>173</v>
      </c>
      <c r="F121" s="18">
        <v>1231.8</v>
      </c>
      <c r="G121" s="19">
        <v>0</v>
      </c>
      <c r="H121" s="20">
        <f t="shared" si="6"/>
        <v>0</v>
      </c>
    </row>
    <row r="122" spans="1:8" ht="113.25" x14ac:dyDescent="0.25">
      <c r="A122" s="11" t="s">
        <v>169</v>
      </c>
      <c r="B122" s="11">
        <v>3</v>
      </c>
      <c r="C122" s="11" t="s">
        <v>119</v>
      </c>
      <c r="D122" s="17" t="s">
        <v>58</v>
      </c>
      <c r="E122" s="22" t="s">
        <v>120</v>
      </c>
      <c r="F122" s="18">
        <v>1248.72</v>
      </c>
      <c r="G122" s="19">
        <v>0</v>
      </c>
      <c r="H122" s="20">
        <f t="shared" si="6"/>
        <v>0</v>
      </c>
    </row>
    <row r="123" spans="1:8" ht="90.75" x14ac:dyDescent="0.25">
      <c r="A123" s="11" t="s">
        <v>169</v>
      </c>
      <c r="B123" s="11">
        <v>4</v>
      </c>
      <c r="C123" s="11" t="s">
        <v>174</v>
      </c>
      <c r="D123" s="17" t="s">
        <v>58</v>
      </c>
      <c r="E123" s="22" t="s">
        <v>175</v>
      </c>
      <c r="F123" s="18">
        <v>1400.01</v>
      </c>
      <c r="G123" s="19">
        <v>0</v>
      </c>
      <c r="H123" s="20">
        <f t="shared" si="6"/>
        <v>0</v>
      </c>
    </row>
    <row r="124" spans="1:8" ht="90.75" x14ac:dyDescent="0.25">
      <c r="A124" s="11" t="s">
        <v>169</v>
      </c>
      <c r="B124" s="11">
        <v>5</v>
      </c>
      <c r="C124" s="11" t="s">
        <v>176</v>
      </c>
      <c r="D124" s="17" t="s">
        <v>58</v>
      </c>
      <c r="E124" s="22" t="s">
        <v>177</v>
      </c>
      <c r="F124" s="18">
        <v>4227.66</v>
      </c>
      <c r="G124" s="19">
        <v>0</v>
      </c>
      <c r="H124" s="20">
        <f t="shared" si="6"/>
        <v>0</v>
      </c>
    </row>
    <row r="125" spans="1:8" x14ac:dyDescent="0.25">
      <c r="A125" s="11" t="s">
        <v>169</v>
      </c>
      <c r="B125" s="11">
        <v>6</v>
      </c>
      <c r="C125" s="11" t="s">
        <v>131</v>
      </c>
      <c r="D125" s="17" t="s">
        <v>58</v>
      </c>
      <c r="E125" s="11" t="s">
        <v>132</v>
      </c>
      <c r="F125" s="18">
        <v>629.69000000000005</v>
      </c>
      <c r="G125" s="19">
        <v>0</v>
      </c>
      <c r="H125" s="20">
        <f t="shared" si="6"/>
        <v>0</v>
      </c>
    </row>
    <row r="126" spans="1:8" x14ac:dyDescent="0.25">
      <c r="A126" s="11" t="s">
        <v>169</v>
      </c>
      <c r="B126" s="11">
        <v>7</v>
      </c>
      <c r="C126" s="11" t="s">
        <v>121</v>
      </c>
      <c r="D126" s="17" t="s">
        <v>58</v>
      </c>
      <c r="E126" s="11" t="s">
        <v>122</v>
      </c>
      <c r="F126" s="18">
        <v>166.1</v>
      </c>
      <c r="G126" s="19">
        <v>0</v>
      </c>
      <c r="H126" s="20">
        <f t="shared" si="6"/>
        <v>0</v>
      </c>
    </row>
    <row r="127" spans="1:8" x14ac:dyDescent="0.25">
      <c r="A127" s="11" t="s">
        <v>169</v>
      </c>
      <c r="B127" s="11">
        <v>8</v>
      </c>
      <c r="C127" s="11" t="s">
        <v>123</v>
      </c>
      <c r="D127" s="17" t="s">
        <v>58</v>
      </c>
      <c r="E127" s="11" t="s">
        <v>124</v>
      </c>
      <c r="F127" s="18">
        <v>601.35</v>
      </c>
      <c r="G127" s="19">
        <v>0</v>
      </c>
      <c r="H127" s="20">
        <f t="shared" si="6"/>
        <v>0</v>
      </c>
    </row>
    <row r="128" spans="1:8" ht="113.25" x14ac:dyDescent="0.25">
      <c r="A128" s="11" t="s">
        <v>169</v>
      </c>
      <c r="B128" s="11">
        <v>9</v>
      </c>
      <c r="C128" s="11" t="s">
        <v>178</v>
      </c>
      <c r="D128" s="17" t="s">
        <v>58</v>
      </c>
      <c r="E128" s="22" t="s">
        <v>179</v>
      </c>
      <c r="F128" s="18">
        <v>1394.76</v>
      </c>
      <c r="G128" s="19">
        <v>0</v>
      </c>
      <c r="H128" s="20">
        <f t="shared" si="6"/>
        <v>0</v>
      </c>
    </row>
    <row r="129" spans="1:8" x14ac:dyDescent="0.25">
      <c r="E129" s="15" t="s">
        <v>30</v>
      </c>
      <c r="F129" s="15"/>
      <c r="G129" s="15"/>
      <c r="H129" s="21">
        <f>SUM(H120:H128)</f>
        <v>0</v>
      </c>
    </row>
    <row r="131" spans="1:8" x14ac:dyDescent="0.25">
      <c r="C131" s="15" t="s">
        <v>5</v>
      </c>
      <c r="D131" s="16" t="s">
        <v>6</v>
      </c>
      <c r="E131" s="15" t="s">
        <v>7</v>
      </c>
    </row>
    <row r="132" spans="1:8" x14ac:dyDescent="0.25">
      <c r="C132" s="15" t="s">
        <v>8</v>
      </c>
      <c r="D132" s="16" t="s">
        <v>96</v>
      </c>
      <c r="E132" s="15" t="s">
        <v>97</v>
      </c>
    </row>
    <row r="133" spans="1:8" x14ac:dyDescent="0.25">
      <c r="C133" s="15" t="s">
        <v>98</v>
      </c>
      <c r="D133" s="16" t="s">
        <v>180</v>
      </c>
      <c r="E133" s="15" t="s">
        <v>181</v>
      </c>
    </row>
    <row r="135" spans="1:8" x14ac:dyDescent="0.25">
      <c r="A135" s="11" t="s">
        <v>182</v>
      </c>
      <c r="B135" s="11">
        <v>1</v>
      </c>
      <c r="C135" s="11" t="s">
        <v>170</v>
      </c>
      <c r="D135" s="17" t="s">
        <v>58</v>
      </c>
      <c r="E135" s="11" t="s">
        <v>171</v>
      </c>
      <c r="F135" s="18">
        <v>1215.22</v>
      </c>
      <c r="G135" s="19">
        <v>0</v>
      </c>
      <c r="H135" s="20">
        <f t="shared" ref="H135:H143" si="7">ROUND(ROUND(F135,2)*ROUND(G135,3),2)</f>
        <v>0</v>
      </c>
    </row>
    <row r="136" spans="1:8" x14ac:dyDescent="0.25">
      <c r="A136" s="11" t="s">
        <v>182</v>
      </c>
      <c r="B136" s="11">
        <v>2</v>
      </c>
      <c r="C136" s="11" t="s">
        <v>172</v>
      </c>
      <c r="D136" s="17" t="s">
        <v>58</v>
      </c>
      <c r="E136" s="11" t="s">
        <v>173</v>
      </c>
      <c r="F136" s="18">
        <v>1231.8</v>
      </c>
      <c r="G136" s="19">
        <v>0</v>
      </c>
      <c r="H136" s="20">
        <f t="shared" si="7"/>
        <v>0</v>
      </c>
    </row>
    <row r="137" spans="1:8" ht="113.25" x14ac:dyDescent="0.25">
      <c r="A137" s="11" t="s">
        <v>182</v>
      </c>
      <c r="B137" s="11">
        <v>3</v>
      </c>
      <c r="C137" s="11" t="s">
        <v>129</v>
      </c>
      <c r="D137" s="17" t="s">
        <v>58</v>
      </c>
      <c r="E137" s="22" t="s">
        <v>130</v>
      </c>
      <c r="F137" s="18">
        <v>1240.06</v>
      </c>
      <c r="G137" s="19">
        <v>0</v>
      </c>
      <c r="H137" s="20">
        <f t="shared" si="7"/>
        <v>0</v>
      </c>
    </row>
    <row r="138" spans="1:8" ht="79.5" x14ac:dyDescent="0.25">
      <c r="A138" s="11" t="s">
        <v>182</v>
      </c>
      <c r="B138" s="11">
        <v>4</v>
      </c>
      <c r="C138" s="11" t="s">
        <v>183</v>
      </c>
      <c r="D138" s="17" t="s">
        <v>58</v>
      </c>
      <c r="E138" s="22" t="s">
        <v>184</v>
      </c>
      <c r="F138" s="18">
        <v>1305.43</v>
      </c>
      <c r="G138" s="19">
        <v>0</v>
      </c>
      <c r="H138" s="20">
        <f t="shared" si="7"/>
        <v>0</v>
      </c>
    </row>
    <row r="139" spans="1:8" x14ac:dyDescent="0.25">
      <c r="A139" s="11" t="s">
        <v>182</v>
      </c>
      <c r="B139" s="11">
        <v>5</v>
      </c>
      <c r="C139" s="11" t="s">
        <v>185</v>
      </c>
      <c r="D139" s="17" t="s">
        <v>58</v>
      </c>
      <c r="E139" s="11" t="s">
        <v>186</v>
      </c>
      <c r="F139" s="18">
        <v>150.13</v>
      </c>
      <c r="G139" s="19">
        <v>0</v>
      </c>
      <c r="H139" s="20">
        <f t="shared" si="7"/>
        <v>0</v>
      </c>
    </row>
    <row r="140" spans="1:8" ht="102" x14ac:dyDescent="0.25">
      <c r="A140" s="11" t="s">
        <v>182</v>
      </c>
      <c r="B140" s="11">
        <v>6</v>
      </c>
      <c r="C140" s="11" t="s">
        <v>135</v>
      </c>
      <c r="D140" s="17" t="s">
        <v>58</v>
      </c>
      <c r="E140" s="22" t="s">
        <v>136</v>
      </c>
      <c r="F140" s="18">
        <v>133.43</v>
      </c>
      <c r="G140" s="19">
        <v>0</v>
      </c>
      <c r="H140" s="20">
        <f t="shared" si="7"/>
        <v>0</v>
      </c>
    </row>
    <row r="141" spans="1:8" ht="79.5" x14ac:dyDescent="0.25">
      <c r="A141" s="11" t="s">
        <v>182</v>
      </c>
      <c r="B141" s="11">
        <v>7</v>
      </c>
      <c r="C141" s="11" t="s">
        <v>187</v>
      </c>
      <c r="D141" s="17" t="s">
        <v>58</v>
      </c>
      <c r="E141" s="22" t="s">
        <v>188</v>
      </c>
      <c r="F141" s="18">
        <v>194.46</v>
      </c>
      <c r="G141" s="19">
        <v>0</v>
      </c>
      <c r="H141" s="20">
        <f t="shared" si="7"/>
        <v>0</v>
      </c>
    </row>
    <row r="142" spans="1:8" x14ac:dyDescent="0.25">
      <c r="A142" s="11" t="s">
        <v>182</v>
      </c>
      <c r="B142" s="11">
        <v>8</v>
      </c>
      <c r="C142" s="11" t="s">
        <v>189</v>
      </c>
      <c r="D142" s="17" t="s">
        <v>58</v>
      </c>
      <c r="E142" s="11" t="s">
        <v>190</v>
      </c>
      <c r="F142" s="18">
        <v>470.85</v>
      </c>
      <c r="G142" s="19">
        <v>0</v>
      </c>
      <c r="H142" s="20">
        <f t="shared" si="7"/>
        <v>0</v>
      </c>
    </row>
    <row r="143" spans="1:8" x14ac:dyDescent="0.25">
      <c r="A143" s="11" t="s">
        <v>182</v>
      </c>
      <c r="B143" s="11">
        <v>9</v>
      </c>
      <c r="C143" s="11" t="s">
        <v>191</v>
      </c>
      <c r="D143" s="17" t="s">
        <v>58</v>
      </c>
      <c r="E143" s="11" t="s">
        <v>192</v>
      </c>
      <c r="F143" s="18">
        <v>384.7</v>
      </c>
      <c r="G143" s="19">
        <v>0</v>
      </c>
      <c r="H143" s="20">
        <f t="shared" si="7"/>
        <v>0</v>
      </c>
    </row>
    <row r="144" spans="1:8" x14ac:dyDescent="0.25">
      <c r="E144" s="15" t="s">
        <v>30</v>
      </c>
      <c r="F144" s="15"/>
      <c r="G144" s="15"/>
      <c r="H144" s="21">
        <f>SUM(H135:H143)</f>
        <v>0</v>
      </c>
    </row>
    <row r="146" spans="1:8" x14ac:dyDescent="0.25">
      <c r="C146" s="15" t="s">
        <v>5</v>
      </c>
      <c r="D146" s="16" t="s">
        <v>6</v>
      </c>
      <c r="E146" s="15" t="s">
        <v>7</v>
      </c>
    </row>
    <row r="147" spans="1:8" x14ac:dyDescent="0.25">
      <c r="C147" s="15" t="s">
        <v>8</v>
      </c>
      <c r="D147" s="16" t="s">
        <v>96</v>
      </c>
      <c r="E147" s="15" t="s">
        <v>97</v>
      </c>
    </row>
    <row r="148" spans="1:8" x14ac:dyDescent="0.25">
      <c r="C148" s="15" t="s">
        <v>98</v>
      </c>
      <c r="D148" s="16" t="s">
        <v>193</v>
      </c>
      <c r="E148" s="15" t="s">
        <v>194</v>
      </c>
    </row>
    <row r="150" spans="1:8" x14ac:dyDescent="0.25">
      <c r="A150" s="11" t="s">
        <v>195</v>
      </c>
      <c r="B150" s="11">
        <v>1</v>
      </c>
      <c r="C150" s="11" t="s">
        <v>172</v>
      </c>
      <c r="D150" s="17" t="s">
        <v>58</v>
      </c>
      <c r="E150" s="11" t="s">
        <v>173</v>
      </c>
      <c r="F150" s="18">
        <v>1231.8</v>
      </c>
      <c r="G150" s="19">
        <v>0</v>
      </c>
      <c r="H150" s="20">
        <f t="shared" ref="H150:H160" si="8">ROUND(ROUND(F150,2)*ROUND(G150,3),2)</f>
        <v>0</v>
      </c>
    </row>
    <row r="151" spans="1:8" ht="113.25" x14ac:dyDescent="0.25">
      <c r="A151" s="11" t="s">
        <v>195</v>
      </c>
      <c r="B151" s="11">
        <v>2</v>
      </c>
      <c r="C151" s="11" t="s">
        <v>129</v>
      </c>
      <c r="D151" s="17" t="s">
        <v>58</v>
      </c>
      <c r="E151" s="22" t="s">
        <v>130</v>
      </c>
      <c r="F151" s="18">
        <v>1240.06</v>
      </c>
      <c r="G151" s="19">
        <v>0</v>
      </c>
      <c r="H151" s="20">
        <f t="shared" si="8"/>
        <v>0</v>
      </c>
    </row>
    <row r="152" spans="1:8" x14ac:dyDescent="0.25">
      <c r="A152" s="11" t="s">
        <v>195</v>
      </c>
      <c r="B152" s="11">
        <v>3</v>
      </c>
      <c r="C152" s="11" t="s">
        <v>131</v>
      </c>
      <c r="D152" s="17" t="s">
        <v>58</v>
      </c>
      <c r="E152" s="11" t="s">
        <v>132</v>
      </c>
      <c r="F152" s="18">
        <v>629.69000000000005</v>
      </c>
      <c r="G152" s="19">
        <v>0</v>
      </c>
      <c r="H152" s="20">
        <f t="shared" si="8"/>
        <v>0</v>
      </c>
    </row>
    <row r="153" spans="1:8" ht="113.25" x14ac:dyDescent="0.25">
      <c r="A153" s="11" t="s">
        <v>195</v>
      </c>
      <c r="B153" s="11">
        <v>4</v>
      </c>
      <c r="C153" s="11" t="s">
        <v>178</v>
      </c>
      <c r="D153" s="17" t="s">
        <v>58</v>
      </c>
      <c r="E153" s="22" t="s">
        <v>179</v>
      </c>
      <c r="F153" s="18">
        <v>1394.76</v>
      </c>
      <c r="G153" s="19">
        <v>0</v>
      </c>
      <c r="H153" s="20">
        <f t="shared" si="8"/>
        <v>0</v>
      </c>
    </row>
    <row r="154" spans="1:8" ht="90.75" x14ac:dyDescent="0.25">
      <c r="A154" s="11" t="s">
        <v>195</v>
      </c>
      <c r="B154" s="11">
        <v>5</v>
      </c>
      <c r="C154" s="11" t="s">
        <v>176</v>
      </c>
      <c r="D154" s="17" t="s">
        <v>58</v>
      </c>
      <c r="E154" s="22" t="s">
        <v>177</v>
      </c>
      <c r="F154" s="18">
        <v>4227.66</v>
      </c>
      <c r="G154" s="19">
        <v>0</v>
      </c>
      <c r="H154" s="20">
        <f t="shared" si="8"/>
        <v>0</v>
      </c>
    </row>
    <row r="155" spans="1:8" ht="79.5" x14ac:dyDescent="0.25">
      <c r="A155" s="11" t="s">
        <v>195</v>
      </c>
      <c r="B155" s="11">
        <v>6</v>
      </c>
      <c r="C155" s="11" t="s">
        <v>183</v>
      </c>
      <c r="D155" s="17" t="s">
        <v>58</v>
      </c>
      <c r="E155" s="22" t="s">
        <v>184</v>
      </c>
      <c r="F155" s="18">
        <v>1305.43</v>
      </c>
      <c r="G155" s="19">
        <v>0</v>
      </c>
      <c r="H155" s="20">
        <f t="shared" si="8"/>
        <v>0</v>
      </c>
    </row>
    <row r="156" spans="1:8" x14ac:dyDescent="0.25">
      <c r="A156" s="11" t="s">
        <v>195</v>
      </c>
      <c r="B156" s="11">
        <v>7</v>
      </c>
      <c r="C156" s="11" t="s">
        <v>189</v>
      </c>
      <c r="D156" s="17" t="s">
        <v>58</v>
      </c>
      <c r="E156" s="11" t="s">
        <v>190</v>
      </c>
      <c r="F156" s="18">
        <v>470.85</v>
      </c>
      <c r="G156" s="19">
        <v>0</v>
      </c>
      <c r="H156" s="20">
        <f t="shared" si="8"/>
        <v>0</v>
      </c>
    </row>
    <row r="157" spans="1:8" x14ac:dyDescent="0.25">
      <c r="A157" s="11" t="s">
        <v>195</v>
      </c>
      <c r="B157" s="11">
        <v>8</v>
      </c>
      <c r="C157" s="11" t="s">
        <v>191</v>
      </c>
      <c r="D157" s="17" t="s">
        <v>58</v>
      </c>
      <c r="E157" s="11" t="s">
        <v>192</v>
      </c>
      <c r="F157" s="18">
        <v>384.7</v>
      </c>
      <c r="G157" s="19">
        <v>0</v>
      </c>
      <c r="H157" s="20">
        <f t="shared" si="8"/>
        <v>0</v>
      </c>
    </row>
    <row r="158" spans="1:8" x14ac:dyDescent="0.25">
      <c r="A158" s="11" t="s">
        <v>195</v>
      </c>
      <c r="B158" s="11">
        <v>9</v>
      </c>
      <c r="C158" s="11" t="s">
        <v>185</v>
      </c>
      <c r="D158" s="17" t="s">
        <v>58</v>
      </c>
      <c r="E158" s="11" t="s">
        <v>186</v>
      </c>
      <c r="F158" s="18">
        <v>150.13</v>
      </c>
      <c r="G158" s="19">
        <v>0</v>
      </c>
      <c r="H158" s="20">
        <f t="shared" si="8"/>
        <v>0</v>
      </c>
    </row>
    <row r="159" spans="1:8" x14ac:dyDescent="0.25">
      <c r="A159" s="11" t="s">
        <v>195</v>
      </c>
      <c r="B159" s="11">
        <v>10</v>
      </c>
      <c r="C159" s="11" t="s">
        <v>139</v>
      </c>
      <c r="D159" s="17" t="s">
        <v>140</v>
      </c>
      <c r="E159" s="11" t="s">
        <v>141</v>
      </c>
      <c r="F159" s="18">
        <v>197.31</v>
      </c>
      <c r="G159" s="19">
        <v>0</v>
      </c>
      <c r="H159" s="20">
        <f t="shared" si="8"/>
        <v>0</v>
      </c>
    </row>
    <row r="160" spans="1:8" ht="102" x14ac:dyDescent="0.25">
      <c r="A160" s="11" t="s">
        <v>195</v>
      </c>
      <c r="B160" s="11">
        <v>11</v>
      </c>
      <c r="C160" s="11" t="s">
        <v>135</v>
      </c>
      <c r="D160" s="17" t="s">
        <v>58</v>
      </c>
      <c r="E160" s="22" t="s">
        <v>136</v>
      </c>
      <c r="F160" s="18">
        <v>133.43</v>
      </c>
      <c r="G160" s="19">
        <v>0</v>
      </c>
      <c r="H160" s="20">
        <f t="shared" si="8"/>
        <v>0</v>
      </c>
    </row>
    <row r="161" spans="1:8" x14ac:dyDescent="0.25">
      <c r="E161" s="15" t="s">
        <v>30</v>
      </c>
      <c r="F161" s="15"/>
      <c r="G161" s="15"/>
      <c r="H161" s="21">
        <f>SUM(H150:H160)</f>
        <v>0</v>
      </c>
    </row>
    <row r="163" spans="1:8" x14ac:dyDescent="0.25">
      <c r="C163" s="15" t="s">
        <v>5</v>
      </c>
      <c r="D163" s="16" t="s">
        <v>6</v>
      </c>
      <c r="E163" s="15" t="s">
        <v>7</v>
      </c>
    </row>
    <row r="164" spans="1:8" x14ac:dyDescent="0.25">
      <c r="C164" s="15" t="s">
        <v>8</v>
      </c>
      <c r="D164" s="16" t="s">
        <v>96</v>
      </c>
      <c r="E164" s="15" t="s">
        <v>97</v>
      </c>
    </row>
    <row r="165" spans="1:8" x14ac:dyDescent="0.25">
      <c r="C165" s="15" t="s">
        <v>98</v>
      </c>
      <c r="D165" s="16" t="s">
        <v>196</v>
      </c>
      <c r="E165" s="15" t="s">
        <v>197</v>
      </c>
    </row>
    <row r="167" spans="1:8" x14ac:dyDescent="0.25">
      <c r="A167" s="11" t="s">
        <v>198</v>
      </c>
      <c r="B167" s="11">
        <v>1</v>
      </c>
      <c r="C167" s="11" t="s">
        <v>199</v>
      </c>
      <c r="D167" s="17" t="s">
        <v>58</v>
      </c>
      <c r="E167" s="11" t="s">
        <v>200</v>
      </c>
      <c r="F167" s="18">
        <v>1643.89</v>
      </c>
      <c r="G167" s="19">
        <v>0</v>
      </c>
      <c r="H167" s="20">
        <f t="shared" ref="H167:H173" si="9">ROUND(ROUND(F167,2)*ROUND(G167,3),2)</f>
        <v>0</v>
      </c>
    </row>
    <row r="168" spans="1:8" ht="113.25" x14ac:dyDescent="0.25">
      <c r="A168" s="11" t="s">
        <v>198</v>
      </c>
      <c r="B168" s="11">
        <v>2</v>
      </c>
      <c r="C168" s="11" t="s">
        <v>129</v>
      </c>
      <c r="D168" s="17" t="s">
        <v>58</v>
      </c>
      <c r="E168" s="22" t="s">
        <v>130</v>
      </c>
      <c r="F168" s="18">
        <v>1240.06</v>
      </c>
      <c r="G168" s="19">
        <v>0</v>
      </c>
      <c r="H168" s="20">
        <f t="shared" si="9"/>
        <v>0</v>
      </c>
    </row>
    <row r="169" spans="1:8" x14ac:dyDescent="0.25">
      <c r="A169" s="11" t="s">
        <v>198</v>
      </c>
      <c r="B169" s="11">
        <v>3</v>
      </c>
      <c r="C169" s="11" t="s">
        <v>131</v>
      </c>
      <c r="D169" s="17" t="s">
        <v>58</v>
      </c>
      <c r="E169" s="11" t="s">
        <v>132</v>
      </c>
      <c r="F169" s="18">
        <v>629.69000000000005</v>
      </c>
      <c r="G169" s="19">
        <v>0</v>
      </c>
      <c r="H169" s="20">
        <f t="shared" si="9"/>
        <v>0</v>
      </c>
    </row>
    <row r="170" spans="1:8" ht="90.75" x14ac:dyDescent="0.25">
      <c r="A170" s="11" t="s">
        <v>198</v>
      </c>
      <c r="B170" s="11">
        <v>4</v>
      </c>
      <c r="C170" s="11" t="s">
        <v>176</v>
      </c>
      <c r="D170" s="17" t="s">
        <v>58</v>
      </c>
      <c r="E170" s="22" t="s">
        <v>177</v>
      </c>
      <c r="F170" s="18">
        <v>4227.66</v>
      </c>
      <c r="G170" s="19">
        <v>0</v>
      </c>
      <c r="H170" s="20">
        <f t="shared" si="9"/>
        <v>0</v>
      </c>
    </row>
    <row r="171" spans="1:8" ht="124.5" x14ac:dyDescent="0.25">
      <c r="A171" s="11" t="s">
        <v>198</v>
      </c>
      <c r="B171" s="11">
        <v>5</v>
      </c>
      <c r="C171" s="11" t="s">
        <v>133</v>
      </c>
      <c r="D171" s="17" t="s">
        <v>58</v>
      </c>
      <c r="E171" s="22" t="s">
        <v>134</v>
      </c>
      <c r="F171" s="18">
        <v>156.34</v>
      </c>
      <c r="G171" s="19">
        <v>0</v>
      </c>
      <c r="H171" s="20">
        <f t="shared" si="9"/>
        <v>0</v>
      </c>
    </row>
    <row r="172" spans="1:8" ht="102" x14ac:dyDescent="0.25">
      <c r="A172" s="11" t="s">
        <v>198</v>
      </c>
      <c r="B172" s="11">
        <v>6</v>
      </c>
      <c r="C172" s="11" t="s">
        <v>135</v>
      </c>
      <c r="D172" s="17" t="s">
        <v>58</v>
      </c>
      <c r="E172" s="22" t="s">
        <v>136</v>
      </c>
      <c r="F172" s="18">
        <v>133.43</v>
      </c>
      <c r="G172" s="19">
        <v>0</v>
      </c>
      <c r="H172" s="20">
        <f t="shared" si="9"/>
        <v>0</v>
      </c>
    </row>
    <row r="173" spans="1:8" x14ac:dyDescent="0.25">
      <c r="A173" s="11" t="s">
        <v>198</v>
      </c>
      <c r="B173" s="11">
        <v>7</v>
      </c>
      <c r="C173" s="11" t="s">
        <v>139</v>
      </c>
      <c r="D173" s="17" t="s">
        <v>140</v>
      </c>
      <c r="E173" s="11" t="s">
        <v>141</v>
      </c>
      <c r="F173" s="18">
        <v>197.31</v>
      </c>
      <c r="G173" s="19">
        <v>0</v>
      </c>
      <c r="H173" s="20">
        <f t="shared" si="9"/>
        <v>0</v>
      </c>
    </row>
    <row r="174" spans="1:8" x14ac:dyDescent="0.25">
      <c r="E174" s="15" t="s">
        <v>30</v>
      </c>
      <c r="F174" s="15"/>
      <c r="G174" s="15"/>
      <c r="H174" s="21">
        <f>SUM(H167:H173)</f>
        <v>0</v>
      </c>
    </row>
    <row r="176" spans="1:8" x14ac:dyDescent="0.25">
      <c r="C176" s="15" t="s">
        <v>5</v>
      </c>
      <c r="D176" s="16" t="s">
        <v>6</v>
      </c>
      <c r="E176" s="15" t="s">
        <v>7</v>
      </c>
    </row>
    <row r="177" spans="1:8" x14ac:dyDescent="0.25">
      <c r="C177" s="15" t="s">
        <v>8</v>
      </c>
      <c r="D177" s="16" t="s">
        <v>96</v>
      </c>
      <c r="E177" s="15" t="s">
        <v>97</v>
      </c>
    </row>
    <row r="178" spans="1:8" x14ac:dyDescent="0.25">
      <c r="C178" s="15" t="s">
        <v>98</v>
      </c>
      <c r="D178" s="16" t="s">
        <v>201</v>
      </c>
      <c r="E178" s="15" t="s">
        <v>202</v>
      </c>
    </row>
    <row r="180" spans="1:8" x14ac:dyDescent="0.25">
      <c r="A180" s="11" t="s">
        <v>203</v>
      </c>
      <c r="B180" s="11">
        <v>1</v>
      </c>
      <c r="C180" s="11" t="s">
        <v>147</v>
      </c>
      <c r="D180" s="17" t="s">
        <v>12</v>
      </c>
      <c r="E180" s="11" t="s">
        <v>148</v>
      </c>
      <c r="F180" s="18">
        <v>46.11</v>
      </c>
      <c r="G180" s="19">
        <v>0</v>
      </c>
      <c r="H180" s="20">
        <f t="shared" ref="H180:H191" si="10">ROUND(ROUND(F180,2)*ROUND(G180,3),2)</f>
        <v>0</v>
      </c>
    </row>
    <row r="181" spans="1:8" x14ac:dyDescent="0.25">
      <c r="A181" s="11" t="s">
        <v>203</v>
      </c>
      <c r="B181" s="11">
        <v>2</v>
      </c>
      <c r="C181" s="11" t="s">
        <v>131</v>
      </c>
      <c r="D181" s="17" t="s">
        <v>58</v>
      </c>
      <c r="E181" s="11" t="s">
        <v>132</v>
      </c>
      <c r="F181" s="18">
        <v>629.69000000000005</v>
      </c>
      <c r="G181" s="19">
        <v>0</v>
      </c>
      <c r="H181" s="20">
        <f t="shared" si="10"/>
        <v>0</v>
      </c>
    </row>
    <row r="182" spans="1:8" ht="79.5" x14ac:dyDescent="0.25">
      <c r="A182" s="11" t="s">
        <v>203</v>
      </c>
      <c r="B182" s="11">
        <v>3</v>
      </c>
      <c r="C182" s="11" t="s">
        <v>157</v>
      </c>
      <c r="D182" s="17" t="s">
        <v>58</v>
      </c>
      <c r="E182" s="22" t="s">
        <v>158</v>
      </c>
      <c r="F182" s="18">
        <v>723.82</v>
      </c>
      <c r="G182" s="19">
        <v>0</v>
      </c>
      <c r="H182" s="20">
        <f t="shared" si="10"/>
        <v>0</v>
      </c>
    </row>
    <row r="183" spans="1:8" x14ac:dyDescent="0.25">
      <c r="A183" s="11" t="s">
        <v>203</v>
      </c>
      <c r="B183" s="11">
        <v>4</v>
      </c>
      <c r="C183" s="11" t="s">
        <v>204</v>
      </c>
      <c r="D183" s="17" t="s">
        <v>58</v>
      </c>
      <c r="E183" s="11" t="s">
        <v>205</v>
      </c>
      <c r="F183" s="18">
        <v>235.89</v>
      </c>
      <c r="G183" s="19">
        <v>0</v>
      </c>
      <c r="H183" s="20">
        <f t="shared" si="10"/>
        <v>0</v>
      </c>
    </row>
    <row r="184" spans="1:8" ht="113.25" x14ac:dyDescent="0.25">
      <c r="A184" s="11" t="s">
        <v>203</v>
      </c>
      <c r="B184" s="11">
        <v>5</v>
      </c>
      <c r="C184" s="11" t="s">
        <v>206</v>
      </c>
      <c r="D184" s="17" t="s">
        <v>58</v>
      </c>
      <c r="E184" s="22" t="s">
        <v>207</v>
      </c>
      <c r="F184" s="18">
        <v>183.7</v>
      </c>
      <c r="G184" s="19">
        <v>0</v>
      </c>
      <c r="H184" s="20">
        <f t="shared" si="10"/>
        <v>0</v>
      </c>
    </row>
    <row r="185" spans="1:8" x14ac:dyDescent="0.25">
      <c r="A185" s="11" t="s">
        <v>203</v>
      </c>
      <c r="B185" s="11">
        <v>6</v>
      </c>
      <c r="C185" s="11" t="s">
        <v>208</v>
      </c>
      <c r="D185" s="17" t="s">
        <v>58</v>
      </c>
      <c r="E185" s="11" t="s">
        <v>209</v>
      </c>
      <c r="F185" s="18">
        <v>235.67</v>
      </c>
      <c r="G185" s="19">
        <v>0</v>
      </c>
      <c r="H185" s="20">
        <f t="shared" si="10"/>
        <v>0</v>
      </c>
    </row>
    <row r="186" spans="1:8" x14ac:dyDescent="0.25">
      <c r="A186" s="11" t="s">
        <v>203</v>
      </c>
      <c r="B186" s="11">
        <v>7</v>
      </c>
      <c r="C186" s="11" t="s">
        <v>210</v>
      </c>
      <c r="D186" s="17" t="s">
        <v>58</v>
      </c>
      <c r="E186" s="11" t="s">
        <v>211</v>
      </c>
      <c r="F186" s="18">
        <v>176.54</v>
      </c>
      <c r="G186" s="19">
        <v>0</v>
      </c>
      <c r="H186" s="20">
        <f t="shared" si="10"/>
        <v>0</v>
      </c>
    </row>
    <row r="187" spans="1:8" ht="68.25" x14ac:dyDescent="0.25">
      <c r="A187" s="11" t="s">
        <v>203</v>
      </c>
      <c r="B187" s="11">
        <v>8</v>
      </c>
      <c r="C187" s="11" t="s">
        <v>149</v>
      </c>
      <c r="D187" s="17" t="s">
        <v>58</v>
      </c>
      <c r="E187" s="22" t="s">
        <v>150</v>
      </c>
      <c r="F187" s="18">
        <v>160.16999999999999</v>
      </c>
      <c r="G187" s="19">
        <v>0</v>
      </c>
      <c r="H187" s="20">
        <f t="shared" si="10"/>
        <v>0</v>
      </c>
    </row>
    <row r="188" spans="1:8" x14ac:dyDescent="0.25">
      <c r="A188" s="11" t="s">
        <v>203</v>
      </c>
      <c r="B188" s="11">
        <v>9</v>
      </c>
      <c r="C188" s="11" t="s">
        <v>165</v>
      </c>
      <c r="D188" s="17" t="s">
        <v>58</v>
      </c>
      <c r="E188" s="11" t="s">
        <v>166</v>
      </c>
      <c r="F188" s="18">
        <v>216.61</v>
      </c>
      <c r="G188" s="19">
        <v>0</v>
      </c>
      <c r="H188" s="20">
        <f t="shared" si="10"/>
        <v>0</v>
      </c>
    </row>
    <row r="189" spans="1:8" x14ac:dyDescent="0.25">
      <c r="A189" s="11" t="s">
        <v>203</v>
      </c>
      <c r="B189" s="11">
        <v>10</v>
      </c>
      <c r="C189" s="11" t="s">
        <v>212</v>
      </c>
      <c r="D189" s="17" t="s">
        <v>58</v>
      </c>
      <c r="E189" s="11" t="s">
        <v>213</v>
      </c>
      <c r="F189" s="18">
        <v>1908.74</v>
      </c>
      <c r="G189" s="19">
        <v>0</v>
      </c>
      <c r="H189" s="20">
        <f t="shared" si="10"/>
        <v>0</v>
      </c>
    </row>
    <row r="190" spans="1:8" ht="57" x14ac:dyDescent="0.25">
      <c r="A190" s="11" t="s">
        <v>203</v>
      </c>
      <c r="B190" s="11">
        <v>11</v>
      </c>
      <c r="C190" s="11" t="s">
        <v>155</v>
      </c>
      <c r="D190" s="17" t="s">
        <v>12</v>
      </c>
      <c r="E190" s="22" t="s">
        <v>156</v>
      </c>
      <c r="F190" s="18">
        <v>3.59</v>
      </c>
      <c r="G190" s="19">
        <v>0</v>
      </c>
      <c r="H190" s="20">
        <f t="shared" si="10"/>
        <v>0</v>
      </c>
    </row>
    <row r="191" spans="1:8" ht="113.25" x14ac:dyDescent="0.25">
      <c r="A191" s="11" t="s">
        <v>203</v>
      </c>
      <c r="B191" s="11">
        <v>12</v>
      </c>
      <c r="C191" s="11" t="s">
        <v>151</v>
      </c>
      <c r="D191" s="17" t="s">
        <v>58</v>
      </c>
      <c r="E191" s="22" t="s">
        <v>152</v>
      </c>
      <c r="F191" s="18">
        <v>131.41</v>
      </c>
      <c r="G191" s="19">
        <v>0</v>
      </c>
      <c r="H191" s="20">
        <f t="shared" si="10"/>
        <v>0</v>
      </c>
    </row>
    <row r="192" spans="1:8" x14ac:dyDescent="0.25">
      <c r="E192" s="15" t="s">
        <v>30</v>
      </c>
      <c r="F192" s="15"/>
      <c r="G192" s="15"/>
      <c r="H192" s="21">
        <f>SUM(H180:H191)</f>
        <v>0</v>
      </c>
    </row>
    <row r="194" spans="1:8" x14ac:dyDescent="0.25">
      <c r="C194" s="15" t="s">
        <v>5</v>
      </c>
      <c r="D194" s="16" t="s">
        <v>6</v>
      </c>
      <c r="E194" s="15" t="s">
        <v>7</v>
      </c>
    </row>
    <row r="195" spans="1:8" x14ac:dyDescent="0.25">
      <c r="C195" s="15" t="s">
        <v>8</v>
      </c>
      <c r="D195" s="16" t="s">
        <v>96</v>
      </c>
      <c r="E195" s="15" t="s">
        <v>97</v>
      </c>
    </row>
    <row r="196" spans="1:8" x14ac:dyDescent="0.25">
      <c r="C196" s="15" t="s">
        <v>98</v>
      </c>
      <c r="D196" s="16" t="s">
        <v>214</v>
      </c>
      <c r="E196" s="15" t="s">
        <v>215</v>
      </c>
    </row>
    <row r="198" spans="1:8" x14ac:dyDescent="0.25">
      <c r="A198" s="11" t="s">
        <v>216</v>
      </c>
      <c r="B198" s="11">
        <v>1</v>
      </c>
      <c r="C198" s="11" t="s">
        <v>199</v>
      </c>
      <c r="D198" s="17" t="s">
        <v>58</v>
      </c>
      <c r="E198" s="11" t="s">
        <v>200</v>
      </c>
      <c r="F198" s="18">
        <v>1643.89</v>
      </c>
      <c r="G198" s="19">
        <v>0</v>
      </c>
      <c r="H198" s="20">
        <f>ROUND(ROUND(F198,2)*ROUND(G198,3),2)</f>
        <v>0</v>
      </c>
    </row>
    <row r="199" spans="1:8" x14ac:dyDescent="0.25">
      <c r="A199" s="11" t="s">
        <v>216</v>
      </c>
      <c r="B199" s="11">
        <v>2</v>
      </c>
      <c r="C199" s="11" t="s">
        <v>131</v>
      </c>
      <c r="D199" s="17" t="s">
        <v>58</v>
      </c>
      <c r="E199" s="11" t="s">
        <v>132</v>
      </c>
      <c r="F199" s="18">
        <v>629.69000000000005</v>
      </c>
      <c r="G199" s="19">
        <v>0</v>
      </c>
      <c r="H199" s="20">
        <f>ROUND(ROUND(F199,2)*ROUND(G199,3),2)</f>
        <v>0</v>
      </c>
    </row>
    <row r="200" spans="1:8" x14ac:dyDescent="0.25">
      <c r="A200" s="11" t="s">
        <v>216</v>
      </c>
      <c r="B200" s="11">
        <v>3</v>
      </c>
      <c r="C200" s="11" t="s">
        <v>217</v>
      </c>
      <c r="D200" s="17" t="s">
        <v>58</v>
      </c>
      <c r="E200" s="11" t="s">
        <v>218</v>
      </c>
      <c r="F200" s="18">
        <v>841.75</v>
      </c>
      <c r="G200" s="19">
        <v>0</v>
      </c>
      <c r="H200" s="20">
        <f>ROUND(ROUND(F200,2)*ROUND(G200,3),2)</f>
        <v>0</v>
      </c>
    </row>
    <row r="201" spans="1:8" ht="79.5" x14ac:dyDescent="0.25">
      <c r="A201" s="11" t="s">
        <v>216</v>
      </c>
      <c r="B201" s="11">
        <v>4</v>
      </c>
      <c r="C201" s="11" t="s">
        <v>219</v>
      </c>
      <c r="D201" s="17" t="s">
        <v>58</v>
      </c>
      <c r="E201" s="22" t="s">
        <v>220</v>
      </c>
      <c r="F201" s="18">
        <v>1317.62</v>
      </c>
      <c r="G201" s="19">
        <v>0</v>
      </c>
      <c r="H201" s="20">
        <f>ROUND(ROUND(F201,2)*ROUND(G201,3),2)</f>
        <v>0</v>
      </c>
    </row>
    <row r="202" spans="1:8" x14ac:dyDescent="0.25">
      <c r="A202" s="11" t="s">
        <v>216</v>
      </c>
      <c r="B202" s="11">
        <v>5</v>
      </c>
      <c r="C202" s="11" t="s">
        <v>221</v>
      </c>
      <c r="D202" s="17" t="s">
        <v>58</v>
      </c>
      <c r="E202" s="11" t="s">
        <v>222</v>
      </c>
      <c r="F202" s="18">
        <v>507.57</v>
      </c>
      <c r="G202" s="19">
        <v>0</v>
      </c>
      <c r="H202" s="20">
        <f>ROUND(ROUND(F202,2)*ROUND(G202,3),2)</f>
        <v>0</v>
      </c>
    </row>
    <row r="203" spans="1:8" x14ac:dyDescent="0.25">
      <c r="E203" s="15" t="s">
        <v>30</v>
      </c>
      <c r="F203" s="15"/>
      <c r="G203" s="15"/>
      <c r="H203" s="21">
        <f>SUM(H198:H202)</f>
        <v>0</v>
      </c>
    </row>
    <row r="205" spans="1:8" x14ac:dyDescent="0.25">
      <c r="C205" s="15" t="s">
        <v>5</v>
      </c>
      <c r="D205" s="16" t="s">
        <v>6</v>
      </c>
      <c r="E205" s="15" t="s">
        <v>7</v>
      </c>
    </row>
    <row r="206" spans="1:8" x14ac:dyDescent="0.25">
      <c r="C206" s="15" t="s">
        <v>8</v>
      </c>
      <c r="D206" s="16" t="s">
        <v>96</v>
      </c>
      <c r="E206" s="15" t="s">
        <v>97</v>
      </c>
    </row>
    <row r="207" spans="1:8" x14ac:dyDescent="0.25">
      <c r="C207" s="15" t="s">
        <v>98</v>
      </c>
      <c r="D207" s="16" t="s">
        <v>223</v>
      </c>
      <c r="E207" s="15" t="s">
        <v>224</v>
      </c>
    </row>
    <row r="209" spans="1:8" ht="68.25" x14ac:dyDescent="0.25">
      <c r="A209" s="11" t="s">
        <v>225</v>
      </c>
      <c r="B209" s="11">
        <v>1</v>
      </c>
      <c r="C209" s="11" t="s">
        <v>226</v>
      </c>
      <c r="D209" s="17" t="s">
        <v>58</v>
      </c>
      <c r="E209" s="22" t="s">
        <v>227</v>
      </c>
      <c r="F209" s="18">
        <v>289.35000000000002</v>
      </c>
      <c r="G209" s="19">
        <v>0</v>
      </c>
      <c r="H209" s="20">
        <f>ROUND(ROUND(F209,2)*ROUND(G209,3),2)</f>
        <v>0</v>
      </c>
    </row>
    <row r="210" spans="1:8" x14ac:dyDescent="0.25">
      <c r="A210" s="11" t="s">
        <v>225</v>
      </c>
      <c r="B210" s="11">
        <v>2</v>
      </c>
      <c r="C210" s="11" t="s">
        <v>228</v>
      </c>
      <c r="D210" s="17" t="s">
        <v>58</v>
      </c>
      <c r="E210" s="11" t="s">
        <v>229</v>
      </c>
      <c r="F210" s="18">
        <v>247.82</v>
      </c>
      <c r="G210" s="19">
        <v>0</v>
      </c>
      <c r="H210" s="20">
        <f>ROUND(ROUND(F210,2)*ROUND(G210,3),2)</f>
        <v>0</v>
      </c>
    </row>
    <row r="211" spans="1:8" ht="113.25" x14ac:dyDescent="0.25">
      <c r="A211" s="11" t="s">
        <v>225</v>
      </c>
      <c r="B211" s="11">
        <v>3</v>
      </c>
      <c r="C211" s="11" t="s">
        <v>206</v>
      </c>
      <c r="D211" s="17" t="s">
        <v>58</v>
      </c>
      <c r="E211" s="22" t="s">
        <v>207</v>
      </c>
      <c r="F211" s="18">
        <v>183.7</v>
      </c>
      <c r="G211" s="19">
        <v>0</v>
      </c>
      <c r="H211" s="20">
        <f>ROUND(ROUND(F211,2)*ROUND(G211,3),2)</f>
        <v>0</v>
      </c>
    </row>
    <row r="212" spans="1:8" ht="124.5" x14ac:dyDescent="0.25">
      <c r="A212" s="11" t="s">
        <v>225</v>
      </c>
      <c r="B212" s="11">
        <v>4</v>
      </c>
      <c r="C212" s="11" t="s">
        <v>230</v>
      </c>
      <c r="D212" s="17" t="s">
        <v>58</v>
      </c>
      <c r="E212" s="22" t="s">
        <v>231</v>
      </c>
      <c r="F212" s="18">
        <v>149.59</v>
      </c>
      <c r="G212" s="19">
        <v>0</v>
      </c>
      <c r="H212" s="20">
        <f>ROUND(ROUND(F212,2)*ROUND(G212,3),2)</f>
        <v>0</v>
      </c>
    </row>
    <row r="213" spans="1:8" x14ac:dyDescent="0.25">
      <c r="E213" s="15" t="s">
        <v>30</v>
      </c>
      <c r="F213" s="15"/>
      <c r="G213" s="15"/>
      <c r="H213" s="21">
        <f>SUM(H209:H212)</f>
        <v>0</v>
      </c>
    </row>
    <row r="215" spans="1:8" x14ac:dyDescent="0.25">
      <c r="C215" s="15" t="s">
        <v>5</v>
      </c>
      <c r="D215" s="16" t="s">
        <v>6</v>
      </c>
      <c r="E215" s="15" t="s">
        <v>7</v>
      </c>
    </row>
    <row r="216" spans="1:8" x14ac:dyDescent="0.25">
      <c r="C216" s="15" t="s">
        <v>8</v>
      </c>
      <c r="D216" s="16" t="s">
        <v>96</v>
      </c>
      <c r="E216" s="15" t="s">
        <v>97</v>
      </c>
    </row>
    <row r="217" spans="1:8" x14ac:dyDescent="0.25">
      <c r="C217" s="15" t="s">
        <v>98</v>
      </c>
      <c r="D217" s="16" t="s">
        <v>232</v>
      </c>
      <c r="E217" s="15" t="s">
        <v>233</v>
      </c>
    </row>
    <row r="219" spans="1:8" ht="79.5" x14ac:dyDescent="0.25">
      <c r="A219" s="11" t="s">
        <v>234</v>
      </c>
      <c r="B219" s="11">
        <v>1</v>
      </c>
      <c r="C219" s="11" t="s">
        <v>183</v>
      </c>
      <c r="D219" s="17" t="s">
        <v>58</v>
      </c>
      <c r="E219" s="22" t="s">
        <v>184</v>
      </c>
      <c r="F219" s="18">
        <v>1305.43</v>
      </c>
      <c r="G219" s="19">
        <v>0</v>
      </c>
      <c r="H219" s="20">
        <f>ROUND(ROUND(F219,2)*ROUND(G219,3),2)</f>
        <v>0</v>
      </c>
    </row>
    <row r="220" spans="1:8" x14ac:dyDescent="0.25">
      <c r="A220" s="11" t="s">
        <v>234</v>
      </c>
      <c r="B220" s="11">
        <v>2</v>
      </c>
      <c r="C220" s="11" t="s">
        <v>131</v>
      </c>
      <c r="D220" s="17" t="s">
        <v>58</v>
      </c>
      <c r="E220" s="11" t="s">
        <v>132</v>
      </c>
      <c r="F220" s="18">
        <v>629.69000000000005</v>
      </c>
      <c r="G220" s="19">
        <v>0</v>
      </c>
      <c r="H220" s="20">
        <f>ROUND(ROUND(F220,2)*ROUND(G220,3),2)</f>
        <v>0</v>
      </c>
    </row>
    <row r="221" spans="1:8" x14ac:dyDescent="0.25">
      <c r="A221" s="11" t="s">
        <v>234</v>
      </c>
      <c r="B221" s="11">
        <v>3</v>
      </c>
      <c r="C221" s="11" t="s">
        <v>170</v>
      </c>
      <c r="D221" s="17" t="s">
        <v>58</v>
      </c>
      <c r="E221" s="11" t="s">
        <v>171</v>
      </c>
      <c r="F221" s="18">
        <v>1215.22</v>
      </c>
      <c r="G221" s="19">
        <v>0</v>
      </c>
      <c r="H221" s="20">
        <f>ROUND(ROUND(F221,2)*ROUND(G221,3),2)</f>
        <v>0</v>
      </c>
    </row>
    <row r="222" spans="1:8" x14ac:dyDescent="0.25">
      <c r="E222" s="15" t="s">
        <v>30</v>
      </c>
      <c r="F222" s="15"/>
      <c r="G222" s="15"/>
      <c r="H222" s="21">
        <f>SUM(H219:H221)</f>
        <v>0</v>
      </c>
    </row>
    <row r="224" spans="1:8" x14ac:dyDescent="0.25">
      <c r="C224" s="15" t="s">
        <v>5</v>
      </c>
      <c r="D224" s="16" t="s">
        <v>6</v>
      </c>
      <c r="E224" s="15" t="s">
        <v>7</v>
      </c>
    </row>
    <row r="225" spans="1:8" x14ac:dyDescent="0.25">
      <c r="C225" s="15" t="s">
        <v>8</v>
      </c>
      <c r="D225" s="16" t="s">
        <v>167</v>
      </c>
      <c r="E225" s="15" t="s">
        <v>235</v>
      </c>
    </row>
    <row r="227" spans="1:8" x14ac:dyDescent="0.25">
      <c r="A227" s="11" t="s">
        <v>236</v>
      </c>
      <c r="B227" s="11">
        <v>1</v>
      </c>
      <c r="C227" s="11" t="s">
        <v>237</v>
      </c>
      <c r="D227" s="17" t="s">
        <v>238</v>
      </c>
      <c r="E227" s="11" t="s">
        <v>239</v>
      </c>
      <c r="F227" s="18">
        <v>85.8</v>
      </c>
      <c r="G227" s="19">
        <v>45.427999999999997</v>
      </c>
      <c r="H227" s="20">
        <f t="shared" ref="H227:H235" si="11">ROUND(ROUND(F227,2)*ROUND(G227,3),2)</f>
        <v>3897.72</v>
      </c>
    </row>
    <row r="228" spans="1:8" x14ac:dyDescent="0.25">
      <c r="A228" s="11" t="s">
        <v>236</v>
      </c>
      <c r="B228" s="11">
        <v>2</v>
      </c>
      <c r="C228" s="11" t="s">
        <v>240</v>
      </c>
      <c r="D228" s="17" t="s">
        <v>238</v>
      </c>
      <c r="E228" s="11" t="s">
        <v>241</v>
      </c>
      <c r="F228" s="18">
        <v>88.11</v>
      </c>
      <c r="G228" s="19">
        <v>45.427999999999997</v>
      </c>
      <c r="H228" s="20">
        <f t="shared" si="11"/>
        <v>4002.66</v>
      </c>
    </row>
    <row r="229" spans="1:8" x14ac:dyDescent="0.25">
      <c r="A229" s="11" t="s">
        <v>236</v>
      </c>
      <c r="B229" s="11">
        <v>3</v>
      </c>
      <c r="C229" s="11" t="s">
        <v>242</v>
      </c>
      <c r="D229" s="17" t="s">
        <v>17</v>
      </c>
      <c r="E229" s="11" t="s">
        <v>243</v>
      </c>
      <c r="F229" s="18">
        <v>0.48</v>
      </c>
      <c r="G229" s="19">
        <v>386.62299999999999</v>
      </c>
      <c r="H229" s="20">
        <f t="shared" si="11"/>
        <v>185.58</v>
      </c>
    </row>
    <row r="230" spans="1:8" x14ac:dyDescent="0.25">
      <c r="A230" s="11" t="s">
        <v>236</v>
      </c>
      <c r="B230" s="11">
        <v>4</v>
      </c>
      <c r="C230" s="11" t="s">
        <v>244</v>
      </c>
      <c r="D230" s="17" t="s">
        <v>17</v>
      </c>
      <c r="E230" s="11" t="s">
        <v>245</v>
      </c>
      <c r="F230" s="18">
        <v>42.03</v>
      </c>
      <c r="G230" s="19">
        <v>46.97</v>
      </c>
      <c r="H230" s="20">
        <f t="shared" si="11"/>
        <v>1974.15</v>
      </c>
    </row>
    <row r="231" spans="1:8" x14ac:dyDescent="0.25">
      <c r="A231" s="11" t="s">
        <v>236</v>
      </c>
      <c r="B231" s="11">
        <v>5</v>
      </c>
      <c r="C231" s="11" t="s">
        <v>246</v>
      </c>
      <c r="D231" s="17" t="s">
        <v>12</v>
      </c>
      <c r="E231" s="11" t="s">
        <v>247</v>
      </c>
      <c r="F231" s="18">
        <v>31.96</v>
      </c>
      <c r="G231" s="19">
        <v>3.6</v>
      </c>
      <c r="H231" s="20">
        <f t="shared" si="11"/>
        <v>115.06</v>
      </c>
    </row>
    <row r="232" spans="1:8" x14ac:dyDescent="0.25">
      <c r="A232" s="11" t="s">
        <v>236</v>
      </c>
      <c r="B232" s="11">
        <v>6</v>
      </c>
      <c r="C232" s="11" t="s">
        <v>248</v>
      </c>
      <c r="D232" s="17" t="s">
        <v>12</v>
      </c>
      <c r="E232" s="11" t="s">
        <v>249</v>
      </c>
      <c r="F232" s="18">
        <v>13.55</v>
      </c>
      <c r="G232" s="19">
        <v>3.6</v>
      </c>
      <c r="H232" s="20">
        <f t="shared" si="11"/>
        <v>48.78</v>
      </c>
    </row>
    <row r="233" spans="1:8" x14ac:dyDescent="0.25">
      <c r="A233" s="11" t="s">
        <v>236</v>
      </c>
      <c r="B233" s="11">
        <v>7</v>
      </c>
      <c r="C233" s="11" t="s">
        <v>250</v>
      </c>
      <c r="D233" s="17" t="s">
        <v>17</v>
      </c>
      <c r="E233" s="11" t="s">
        <v>251</v>
      </c>
      <c r="F233" s="18">
        <v>31.85</v>
      </c>
      <c r="G233" s="19">
        <v>228.8</v>
      </c>
      <c r="H233" s="20">
        <f t="shared" si="11"/>
        <v>7287.28</v>
      </c>
    </row>
    <row r="234" spans="1:8" x14ac:dyDescent="0.25">
      <c r="A234" s="11" t="s">
        <v>236</v>
      </c>
      <c r="B234" s="11">
        <v>8</v>
      </c>
      <c r="C234" s="11" t="s">
        <v>252</v>
      </c>
      <c r="D234" s="17" t="s">
        <v>17</v>
      </c>
      <c r="E234" s="11" t="s">
        <v>253</v>
      </c>
      <c r="F234" s="18">
        <v>31.25</v>
      </c>
      <c r="G234" s="19">
        <v>37.752000000000002</v>
      </c>
      <c r="H234" s="20">
        <f t="shared" si="11"/>
        <v>1179.75</v>
      </c>
    </row>
    <row r="235" spans="1:8" x14ac:dyDescent="0.25">
      <c r="A235" s="11" t="s">
        <v>236</v>
      </c>
      <c r="B235" s="11">
        <v>9</v>
      </c>
      <c r="C235" s="11" t="s">
        <v>254</v>
      </c>
      <c r="D235" s="17" t="s">
        <v>28</v>
      </c>
      <c r="E235" s="11" t="s">
        <v>255</v>
      </c>
      <c r="F235" s="18">
        <v>108.89</v>
      </c>
      <c r="G235" s="19">
        <v>125.52</v>
      </c>
      <c r="H235" s="20">
        <f t="shared" si="11"/>
        <v>13667.87</v>
      </c>
    </row>
    <row r="236" spans="1:8" x14ac:dyDescent="0.25">
      <c r="E236" s="15" t="s">
        <v>30</v>
      </c>
      <c r="F236" s="15"/>
      <c r="G236" s="15"/>
      <c r="H236" s="21">
        <f>SUM(H227:H235)</f>
        <v>32358.85</v>
      </c>
    </row>
    <row r="238" spans="1:8" x14ac:dyDescent="0.25">
      <c r="C238" s="15" t="s">
        <v>5</v>
      </c>
      <c r="D238" s="16" t="s">
        <v>6</v>
      </c>
      <c r="E238" s="15" t="s">
        <v>7</v>
      </c>
    </row>
    <row r="239" spans="1:8" x14ac:dyDescent="0.25">
      <c r="C239" s="15" t="s">
        <v>8</v>
      </c>
      <c r="D239" s="16" t="s">
        <v>193</v>
      </c>
      <c r="E239" s="15" t="s">
        <v>256</v>
      </c>
    </row>
    <row r="241" spans="1:8" x14ac:dyDescent="0.25">
      <c r="A241" s="11" t="s">
        <v>257</v>
      </c>
      <c r="B241" s="11">
        <v>1</v>
      </c>
      <c r="C241" s="11" t="s">
        <v>258</v>
      </c>
      <c r="D241" s="17" t="s">
        <v>58</v>
      </c>
      <c r="E241" s="11" t="s">
        <v>259</v>
      </c>
      <c r="F241" s="18">
        <v>678.71</v>
      </c>
      <c r="G241" s="19">
        <v>7</v>
      </c>
      <c r="H241" s="20">
        <f>ROUND(ROUND(F241,2)*ROUND(G241,3),2)</f>
        <v>4750.97</v>
      </c>
    </row>
    <row r="242" spans="1:8" x14ac:dyDescent="0.25">
      <c r="A242" s="11" t="s">
        <v>257</v>
      </c>
      <c r="B242" s="11">
        <v>2</v>
      </c>
      <c r="C242" s="11" t="s">
        <v>260</v>
      </c>
      <c r="D242" s="17" t="s">
        <v>17</v>
      </c>
      <c r="E242" s="11" t="s">
        <v>261</v>
      </c>
      <c r="F242" s="18">
        <v>1.65</v>
      </c>
      <c r="G242" s="19">
        <v>700</v>
      </c>
      <c r="H242" s="20">
        <f>ROUND(ROUND(F242,2)*ROUND(G242,3),2)</f>
        <v>1155</v>
      </c>
    </row>
    <row r="243" spans="1:8" x14ac:dyDescent="0.25">
      <c r="E243" s="15" t="s">
        <v>30</v>
      </c>
      <c r="F243" s="15"/>
      <c r="G243" s="15"/>
      <c r="H243" s="21">
        <f>SUM(H241:H242)</f>
        <v>5905.97</v>
      </c>
    </row>
    <row r="245" spans="1:8" x14ac:dyDescent="0.25">
      <c r="C245" s="15" t="s">
        <v>5</v>
      </c>
      <c r="D245" s="16" t="s">
        <v>6</v>
      </c>
      <c r="E245" s="15" t="s">
        <v>7</v>
      </c>
    </row>
    <row r="246" spans="1:8" x14ac:dyDescent="0.25">
      <c r="C246" s="15" t="s">
        <v>8</v>
      </c>
      <c r="D246" s="16" t="s">
        <v>196</v>
      </c>
      <c r="E246" s="15" t="s">
        <v>262</v>
      </c>
    </row>
    <row r="248" spans="1:8" x14ac:dyDescent="0.25">
      <c r="A248" s="11" t="s">
        <v>263</v>
      </c>
      <c r="B248" s="11">
        <v>1</v>
      </c>
      <c r="C248" s="11" t="s">
        <v>264</v>
      </c>
      <c r="D248" s="17" t="s">
        <v>28</v>
      </c>
      <c r="E248" s="11" t="s">
        <v>265</v>
      </c>
      <c r="F248" s="18">
        <v>11.11</v>
      </c>
      <c r="G248" s="19">
        <v>519.39800000000002</v>
      </c>
      <c r="H248" s="20">
        <f>ROUND(ROUND(F248,2)*ROUND(G248,3),2)</f>
        <v>5770.51</v>
      </c>
    </row>
    <row r="249" spans="1:8" x14ac:dyDescent="0.25">
      <c r="A249" s="11" t="s">
        <v>263</v>
      </c>
      <c r="B249" s="11">
        <v>2</v>
      </c>
      <c r="C249" s="11" t="s">
        <v>266</v>
      </c>
      <c r="D249" s="17" t="s">
        <v>28</v>
      </c>
      <c r="E249" s="11" t="s">
        <v>267</v>
      </c>
      <c r="F249" s="18">
        <v>9.36</v>
      </c>
      <c r="G249" s="19">
        <v>630.245</v>
      </c>
      <c r="H249" s="20">
        <f>ROUND(ROUND(F249,2)*ROUND(G249,3),2)</f>
        <v>5899.09</v>
      </c>
    </row>
    <row r="250" spans="1:8" x14ac:dyDescent="0.25">
      <c r="A250" s="11" t="s">
        <v>263</v>
      </c>
      <c r="B250" s="11">
        <v>3</v>
      </c>
      <c r="C250" s="11" t="s">
        <v>268</v>
      </c>
      <c r="D250" s="17" t="s">
        <v>28</v>
      </c>
      <c r="E250" s="11" t="s">
        <v>269</v>
      </c>
      <c r="F250" s="18">
        <v>12.29</v>
      </c>
      <c r="G250" s="19">
        <v>34.314999999999998</v>
      </c>
      <c r="H250" s="20">
        <f>ROUND(ROUND(F250,2)*ROUND(G250,3),2)</f>
        <v>421.73</v>
      </c>
    </row>
    <row r="251" spans="1:8" x14ac:dyDescent="0.25">
      <c r="A251" s="11" t="s">
        <v>263</v>
      </c>
      <c r="B251" s="11">
        <v>4</v>
      </c>
      <c r="C251" s="11" t="s">
        <v>270</v>
      </c>
      <c r="D251" s="17" t="s">
        <v>28</v>
      </c>
      <c r="E251" s="11" t="s">
        <v>271</v>
      </c>
      <c r="F251" s="18">
        <v>12.02</v>
      </c>
      <c r="G251" s="19">
        <v>26.143999999999998</v>
      </c>
      <c r="H251" s="20">
        <f>ROUND(ROUND(F251,2)*ROUND(G251,3),2)</f>
        <v>314.25</v>
      </c>
    </row>
    <row r="252" spans="1:8" x14ac:dyDescent="0.25">
      <c r="E252" s="15" t="s">
        <v>30</v>
      </c>
      <c r="F252" s="15"/>
      <c r="G252" s="15"/>
      <c r="H252" s="21">
        <f>SUM(H248:H251)</f>
        <v>12405.58</v>
      </c>
    </row>
    <row r="254" spans="1:8" x14ac:dyDescent="0.25">
      <c r="C254" s="15" t="s">
        <v>5</v>
      </c>
      <c r="D254" s="16" t="s">
        <v>6</v>
      </c>
      <c r="E254" s="15" t="s">
        <v>7</v>
      </c>
    </row>
    <row r="255" spans="1:8" x14ac:dyDescent="0.25">
      <c r="C255" s="15" t="s">
        <v>8</v>
      </c>
      <c r="D255" s="16" t="s">
        <v>201</v>
      </c>
      <c r="E255" s="15" t="s">
        <v>272</v>
      </c>
    </row>
    <row r="257" spans="1:8" x14ac:dyDescent="0.25">
      <c r="A257" s="11" t="s">
        <v>273</v>
      </c>
      <c r="B257" s="11">
        <v>1</v>
      </c>
      <c r="C257" s="11" t="s">
        <v>274</v>
      </c>
      <c r="D257" s="17" t="s">
        <v>275</v>
      </c>
      <c r="E257" s="11" t="s">
        <v>276</v>
      </c>
      <c r="F257" s="18">
        <v>5385.65</v>
      </c>
      <c r="G257" s="19">
        <v>3</v>
      </c>
      <c r="H257" s="20">
        <f>ROUND(ROUND(F257,2)*ROUND(G257,3),2)</f>
        <v>16156.95</v>
      </c>
    </row>
    <row r="258" spans="1:8" x14ac:dyDescent="0.25">
      <c r="E258" s="15" t="s">
        <v>30</v>
      </c>
      <c r="F258" s="15"/>
      <c r="G258" s="15"/>
      <c r="H258" s="21">
        <f>SUM(H257:H257)</f>
        <v>16156.95</v>
      </c>
    </row>
    <row r="260" spans="1:8" x14ac:dyDescent="0.25">
      <c r="C260" s="15" t="s">
        <v>5</v>
      </c>
      <c r="D260" s="16" t="s">
        <v>6</v>
      </c>
      <c r="E260" s="15" t="s">
        <v>7</v>
      </c>
    </row>
    <row r="261" spans="1:8" x14ac:dyDescent="0.25">
      <c r="C261" s="15" t="s">
        <v>8</v>
      </c>
      <c r="D261" s="16" t="s">
        <v>214</v>
      </c>
      <c r="E261" s="15" t="s">
        <v>277</v>
      </c>
    </row>
    <row r="263" spans="1:8" x14ac:dyDescent="0.25">
      <c r="A263" s="11" t="s">
        <v>278</v>
      </c>
      <c r="B263" s="11">
        <v>1</v>
      </c>
      <c r="C263" s="11" t="s">
        <v>279</v>
      </c>
      <c r="D263" s="17" t="s">
        <v>280</v>
      </c>
      <c r="E263" s="11" t="s">
        <v>281</v>
      </c>
      <c r="F263" s="18">
        <v>6000</v>
      </c>
      <c r="G263" s="19">
        <v>1</v>
      </c>
      <c r="H263" s="20">
        <f>ROUND(ROUND(F263,2)*ROUND(G263,3),2)</f>
        <v>6000</v>
      </c>
    </row>
    <row r="264" spans="1:8" x14ac:dyDescent="0.25">
      <c r="E264" s="15" t="s">
        <v>30</v>
      </c>
      <c r="F264" s="15"/>
      <c r="G264" s="15"/>
      <c r="H264" s="21">
        <f>SUM(H263:H263)</f>
        <v>6000</v>
      </c>
    </row>
    <row r="266" spans="1:8" x14ac:dyDescent="0.25">
      <c r="C266" s="15" t="s">
        <v>5</v>
      </c>
      <c r="D266" s="16" t="s">
        <v>6</v>
      </c>
      <c r="E266" s="15" t="s">
        <v>7</v>
      </c>
    </row>
    <row r="267" spans="1:8" x14ac:dyDescent="0.25">
      <c r="C267" s="15" t="s">
        <v>8</v>
      </c>
      <c r="D267" s="16" t="s">
        <v>223</v>
      </c>
      <c r="E267" s="15" t="s">
        <v>282</v>
      </c>
    </row>
    <row r="269" spans="1:8" x14ac:dyDescent="0.25">
      <c r="A269" s="11" t="s">
        <v>283</v>
      </c>
      <c r="B269" s="11">
        <v>1</v>
      </c>
      <c r="C269" s="11" t="s">
        <v>284</v>
      </c>
      <c r="D269" s="17" t="s">
        <v>12</v>
      </c>
      <c r="E269" s="11" t="s">
        <v>285</v>
      </c>
      <c r="F269" s="18">
        <v>1.1499999999999999</v>
      </c>
      <c r="G269" s="19">
        <v>282.08999999999997</v>
      </c>
      <c r="H269" s="20">
        <f>ROUND(ROUND(F269,2)*ROUND(G269,3),2)</f>
        <v>324.39999999999998</v>
      </c>
    </row>
    <row r="270" spans="1:8" x14ac:dyDescent="0.25">
      <c r="A270" s="11" t="s">
        <v>283</v>
      </c>
      <c r="B270" s="11">
        <v>2</v>
      </c>
      <c r="C270" s="11" t="s">
        <v>286</v>
      </c>
      <c r="D270" s="17" t="s">
        <v>12</v>
      </c>
      <c r="E270" s="11" t="s">
        <v>287</v>
      </c>
      <c r="F270" s="18">
        <v>3.98</v>
      </c>
      <c r="G270" s="19">
        <v>66</v>
      </c>
      <c r="H270" s="20">
        <f>ROUND(ROUND(F270,2)*ROUND(G270,3),2)</f>
        <v>262.68</v>
      </c>
    </row>
    <row r="271" spans="1:8" x14ac:dyDescent="0.25">
      <c r="A271" s="11" t="s">
        <v>283</v>
      </c>
      <c r="B271" s="11">
        <v>3</v>
      </c>
      <c r="C271" s="11" t="s">
        <v>288</v>
      </c>
      <c r="D271" s="17" t="s">
        <v>17</v>
      </c>
      <c r="E271" s="11" t="s">
        <v>289</v>
      </c>
      <c r="F271" s="18">
        <v>23.11</v>
      </c>
      <c r="G271" s="19">
        <v>32</v>
      </c>
      <c r="H271" s="20">
        <f>ROUND(ROUND(F271,2)*ROUND(G271,3),2)</f>
        <v>739.52</v>
      </c>
    </row>
    <row r="272" spans="1:8" x14ac:dyDescent="0.25">
      <c r="E272" s="15" t="s">
        <v>30</v>
      </c>
      <c r="F272" s="15"/>
      <c r="G272" s="15"/>
      <c r="H272" s="21">
        <f>SUM(H269:H271)</f>
        <v>1326.6</v>
      </c>
    </row>
    <row r="274" spans="1:8" x14ac:dyDescent="0.25">
      <c r="C274" s="15" t="s">
        <v>5</v>
      </c>
      <c r="D274" s="16" t="s">
        <v>6</v>
      </c>
      <c r="E274" s="15" t="s">
        <v>7</v>
      </c>
    </row>
    <row r="275" spans="1:8" x14ac:dyDescent="0.25">
      <c r="C275" s="15" t="s">
        <v>8</v>
      </c>
      <c r="D275" s="16" t="s">
        <v>232</v>
      </c>
      <c r="E275" s="15" t="s">
        <v>290</v>
      </c>
    </row>
    <row r="277" spans="1:8" x14ac:dyDescent="0.25">
      <c r="A277" s="11" t="s">
        <v>291</v>
      </c>
      <c r="B277" s="11">
        <v>1</v>
      </c>
      <c r="C277" s="11" t="s">
        <v>292</v>
      </c>
      <c r="D277" s="17" t="s">
        <v>58</v>
      </c>
      <c r="E277" s="11" t="s">
        <v>293</v>
      </c>
      <c r="F277" s="18">
        <v>19418.11</v>
      </c>
      <c r="G277" s="19">
        <v>1</v>
      </c>
      <c r="H277" s="20">
        <f>ROUND(ROUND(F277,2)*ROUND(G277,3),2)</f>
        <v>19418.11</v>
      </c>
    </row>
    <row r="278" spans="1:8" x14ac:dyDescent="0.25">
      <c r="E278" s="15" t="s">
        <v>30</v>
      </c>
      <c r="F278" s="15"/>
      <c r="G278" s="15"/>
      <c r="H278" s="21">
        <f>SUM(H277:H277)</f>
        <v>19418.11</v>
      </c>
    </row>
    <row r="280" spans="1:8" x14ac:dyDescent="0.25">
      <c r="C280" s="15" t="s">
        <v>5</v>
      </c>
      <c r="D280" s="16" t="s">
        <v>6</v>
      </c>
      <c r="E280" s="15" t="s">
        <v>7</v>
      </c>
    </row>
    <row r="281" spans="1:8" x14ac:dyDescent="0.25">
      <c r="C281" s="15" t="s">
        <v>8</v>
      </c>
      <c r="D281" s="16" t="s">
        <v>294</v>
      </c>
      <c r="E281" s="15" t="s">
        <v>295</v>
      </c>
    </row>
    <row r="283" spans="1:8" x14ac:dyDescent="0.25">
      <c r="A283" s="11" t="s">
        <v>296</v>
      </c>
      <c r="B283" s="11">
        <v>1</v>
      </c>
      <c r="C283" s="11" t="s">
        <v>297</v>
      </c>
      <c r="D283" s="17" t="s">
        <v>17</v>
      </c>
      <c r="E283" s="11" t="s">
        <v>298</v>
      </c>
      <c r="F283" s="18">
        <v>8.61</v>
      </c>
      <c r="G283" s="19">
        <v>202.5</v>
      </c>
      <c r="H283" s="20">
        <f t="shared" ref="H283:H294" si="12">ROUND(ROUND(F283,2)*ROUND(G283,3),2)</f>
        <v>1743.53</v>
      </c>
    </row>
    <row r="284" spans="1:8" x14ac:dyDescent="0.25">
      <c r="A284" s="11" t="s">
        <v>296</v>
      </c>
      <c r="B284" s="11">
        <v>2</v>
      </c>
      <c r="C284" s="11" t="s">
        <v>299</v>
      </c>
      <c r="D284" s="17" t="s">
        <v>12</v>
      </c>
      <c r="E284" s="11" t="s">
        <v>300</v>
      </c>
      <c r="F284" s="18">
        <v>4.37</v>
      </c>
      <c r="G284" s="19">
        <v>40</v>
      </c>
      <c r="H284" s="20">
        <f t="shared" si="12"/>
        <v>174.8</v>
      </c>
    </row>
    <row r="285" spans="1:8" x14ac:dyDescent="0.25">
      <c r="A285" s="11" t="s">
        <v>296</v>
      </c>
      <c r="B285" s="11">
        <v>3</v>
      </c>
      <c r="C285" s="11" t="s">
        <v>301</v>
      </c>
      <c r="D285" s="17" t="s">
        <v>58</v>
      </c>
      <c r="E285" s="11" t="s">
        <v>302</v>
      </c>
      <c r="F285" s="18">
        <v>10.64</v>
      </c>
      <c r="G285" s="19">
        <v>1</v>
      </c>
      <c r="H285" s="20">
        <f t="shared" si="12"/>
        <v>10.64</v>
      </c>
    </row>
    <row r="286" spans="1:8" x14ac:dyDescent="0.25">
      <c r="A286" s="11" t="s">
        <v>296</v>
      </c>
      <c r="B286" s="11">
        <v>4</v>
      </c>
      <c r="C286" s="11" t="s">
        <v>38</v>
      </c>
      <c r="D286" s="17" t="s">
        <v>28</v>
      </c>
      <c r="E286" s="11" t="s">
        <v>39</v>
      </c>
      <c r="F286" s="18">
        <v>9.52</v>
      </c>
      <c r="G286" s="19">
        <v>80</v>
      </c>
      <c r="H286" s="20">
        <f t="shared" si="12"/>
        <v>761.6</v>
      </c>
    </row>
    <row r="287" spans="1:8" x14ac:dyDescent="0.25">
      <c r="A287" s="11" t="s">
        <v>296</v>
      </c>
      <c r="B287" s="11">
        <v>5</v>
      </c>
      <c r="C287" s="11" t="s">
        <v>44</v>
      </c>
      <c r="D287" s="17" t="s">
        <v>28</v>
      </c>
      <c r="E287" s="11" t="s">
        <v>45</v>
      </c>
      <c r="F287" s="18">
        <v>33.380000000000003</v>
      </c>
      <c r="G287" s="19">
        <v>20</v>
      </c>
      <c r="H287" s="20">
        <f t="shared" si="12"/>
        <v>667.6</v>
      </c>
    </row>
    <row r="288" spans="1:8" x14ac:dyDescent="0.25">
      <c r="A288" s="11" t="s">
        <v>296</v>
      </c>
      <c r="B288" s="11">
        <v>6</v>
      </c>
      <c r="C288" s="11" t="s">
        <v>48</v>
      </c>
      <c r="D288" s="17" t="s">
        <v>28</v>
      </c>
      <c r="E288" s="11" t="s">
        <v>49</v>
      </c>
      <c r="F288" s="18">
        <v>12.03</v>
      </c>
      <c r="G288" s="19">
        <v>80</v>
      </c>
      <c r="H288" s="20">
        <f t="shared" si="12"/>
        <v>962.4</v>
      </c>
    </row>
    <row r="289" spans="1:8" x14ac:dyDescent="0.25">
      <c r="A289" s="11" t="s">
        <v>296</v>
      </c>
      <c r="B289" s="11">
        <v>7</v>
      </c>
      <c r="C289" s="11" t="s">
        <v>303</v>
      </c>
      <c r="D289" s="17" t="s">
        <v>17</v>
      </c>
      <c r="E289" s="11" t="s">
        <v>304</v>
      </c>
      <c r="F289" s="18">
        <v>23.68</v>
      </c>
      <c r="G289" s="19">
        <v>202.5</v>
      </c>
      <c r="H289" s="20">
        <f t="shared" si="12"/>
        <v>4795.2</v>
      </c>
    </row>
    <row r="290" spans="1:8" x14ac:dyDescent="0.25">
      <c r="A290" s="11" t="s">
        <v>296</v>
      </c>
      <c r="B290" s="11">
        <v>8</v>
      </c>
      <c r="C290" s="11" t="s">
        <v>305</v>
      </c>
      <c r="D290" s="17" t="s">
        <v>12</v>
      </c>
      <c r="E290" s="11" t="s">
        <v>306</v>
      </c>
      <c r="F290" s="18">
        <v>33.46</v>
      </c>
      <c r="G290" s="19">
        <v>30</v>
      </c>
      <c r="H290" s="20">
        <f t="shared" si="12"/>
        <v>1003.8</v>
      </c>
    </row>
    <row r="291" spans="1:8" x14ac:dyDescent="0.25">
      <c r="A291" s="11" t="s">
        <v>296</v>
      </c>
      <c r="B291" s="11">
        <v>9</v>
      </c>
      <c r="C291" s="11" t="s">
        <v>307</v>
      </c>
      <c r="D291" s="17" t="s">
        <v>12</v>
      </c>
      <c r="E291" s="11" t="s">
        <v>308</v>
      </c>
      <c r="F291" s="18">
        <v>28.53</v>
      </c>
      <c r="G291" s="19">
        <v>10</v>
      </c>
      <c r="H291" s="20">
        <f t="shared" si="12"/>
        <v>285.3</v>
      </c>
    </row>
    <row r="292" spans="1:8" x14ac:dyDescent="0.25">
      <c r="A292" s="11" t="s">
        <v>296</v>
      </c>
      <c r="B292" s="11">
        <v>10</v>
      </c>
      <c r="C292" s="11" t="s">
        <v>309</v>
      </c>
      <c r="D292" s="17" t="s">
        <v>12</v>
      </c>
      <c r="E292" s="11" t="s">
        <v>310</v>
      </c>
      <c r="F292" s="18">
        <v>14.61</v>
      </c>
      <c r="G292" s="19">
        <v>4</v>
      </c>
      <c r="H292" s="20">
        <f t="shared" si="12"/>
        <v>58.44</v>
      </c>
    </row>
    <row r="293" spans="1:8" x14ac:dyDescent="0.25">
      <c r="A293" s="11" t="s">
        <v>296</v>
      </c>
      <c r="B293" s="11">
        <v>11</v>
      </c>
      <c r="C293" s="11" t="s">
        <v>311</v>
      </c>
      <c r="D293" s="17" t="s">
        <v>58</v>
      </c>
      <c r="E293" s="11" t="s">
        <v>312</v>
      </c>
      <c r="F293" s="18">
        <v>70.010000000000005</v>
      </c>
      <c r="G293" s="19">
        <v>1</v>
      </c>
      <c r="H293" s="20">
        <f t="shared" si="12"/>
        <v>70.010000000000005</v>
      </c>
    </row>
    <row r="294" spans="1:8" x14ac:dyDescent="0.25">
      <c r="A294" s="11" t="s">
        <v>296</v>
      </c>
      <c r="B294" s="11">
        <v>12</v>
      </c>
      <c r="C294" s="11" t="s">
        <v>258</v>
      </c>
      <c r="D294" s="17" t="s">
        <v>58</v>
      </c>
      <c r="E294" s="11" t="s">
        <v>259</v>
      </c>
      <c r="F294" s="18">
        <v>678.71</v>
      </c>
      <c r="G294" s="19">
        <v>2</v>
      </c>
      <c r="H294" s="20">
        <f t="shared" si="12"/>
        <v>1357.42</v>
      </c>
    </row>
    <row r="295" spans="1:8" x14ac:dyDescent="0.25">
      <c r="E295" s="15" t="s">
        <v>30</v>
      </c>
      <c r="F295" s="15"/>
      <c r="G295" s="15"/>
      <c r="H295" s="21">
        <f>SUM(H283:H294)</f>
        <v>11890.74</v>
      </c>
    </row>
    <row r="297" spans="1:8" x14ac:dyDescent="0.25">
      <c r="E297" s="23" t="s">
        <v>313</v>
      </c>
      <c r="H297" s="24">
        <f>SUM(H9:H296)/2</f>
        <v>603590.5900000002</v>
      </c>
    </row>
  </sheetData>
  <mergeCells count="4">
    <mergeCell ref="E1:H1"/>
    <mergeCell ref="E2:H2"/>
    <mergeCell ref="E3:H3"/>
    <mergeCell ref="E4:H4"/>
  </mergeCell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4968"/>
  <sheetViews>
    <sheetView workbookViewId="0">
      <pane ySplit="8" topLeftCell="A9" activePane="bottomLeft" state="frozenSplit"/>
      <selection pane="bottomLeft"/>
    </sheetView>
  </sheetViews>
  <sheetFormatPr baseColWidth="10" defaultColWidth="9.140625" defaultRowHeight="15" x14ac:dyDescent="0.25"/>
  <cols>
    <col min="1" max="1" width="6.7109375" customWidth="1"/>
    <col min="2" max="2" width="14.7109375" customWidth="1"/>
    <col min="3" max="3" width="6.140625" customWidth="1"/>
    <col min="4" max="4" width="30.7109375" customWidth="1"/>
    <col min="5" max="5" width="10.7109375" customWidth="1"/>
    <col min="6" max="6" width="3" customWidth="1"/>
    <col min="7" max="7" width="2.140625" customWidth="1"/>
    <col min="8" max="8" width="10.7109375" customWidth="1"/>
    <col min="9" max="9" width="2.140625" customWidth="1"/>
    <col min="10" max="11" width="10.7109375" customWidth="1"/>
    <col min="12" max="12" width="90.7109375" customWidth="1"/>
  </cols>
  <sheetData>
    <row r="1" spans="1:27" x14ac:dyDescent="0.25">
      <c r="A1" s="9" t="s">
        <v>0</v>
      </c>
      <c r="B1" s="9" t="s">
        <v>0</v>
      </c>
      <c r="C1" s="9" t="s">
        <v>0</v>
      </c>
      <c r="D1" s="9" t="s">
        <v>0</v>
      </c>
      <c r="E1" s="9" t="s">
        <v>0</v>
      </c>
      <c r="F1" s="9" t="s">
        <v>0</v>
      </c>
      <c r="G1" s="9" t="s">
        <v>0</v>
      </c>
      <c r="H1" s="9" t="s">
        <v>0</v>
      </c>
      <c r="I1" s="9" t="s">
        <v>0</v>
      </c>
      <c r="J1" s="9" t="s">
        <v>0</v>
      </c>
      <c r="K1" s="9" t="s">
        <v>0</v>
      </c>
    </row>
    <row r="2" spans="1:27" x14ac:dyDescent="0.25">
      <c r="A2" s="9"/>
      <c r="B2" s="9"/>
      <c r="C2" s="9"/>
      <c r="D2" s="9"/>
      <c r="E2" s="9"/>
      <c r="F2" s="9"/>
      <c r="G2" s="9"/>
      <c r="H2" s="9"/>
      <c r="I2" s="9"/>
      <c r="J2" s="9"/>
      <c r="K2" s="9"/>
    </row>
    <row r="3" spans="1:27" x14ac:dyDescent="0.25">
      <c r="A3" s="9"/>
      <c r="B3" s="9"/>
      <c r="C3" s="9"/>
      <c r="D3" s="9"/>
      <c r="E3" s="9"/>
      <c r="F3" s="9"/>
      <c r="G3" s="9"/>
      <c r="H3" s="9"/>
      <c r="I3" s="9"/>
      <c r="J3" s="9"/>
      <c r="K3" s="9"/>
    </row>
    <row r="4" spans="1:27" x14ac:dyDescent="0.25">
      <c r="A4" s="9"/>
      <c r="B4" s="9"/>
      <c r="C4" s="9"/>
      <c r="D4" s="9"/>
      <c r="E4" s="9"/>
      <c r="F4" s="9"/>
      <c r="G4" s="9"/>
      <c r="H4" s="9"/>
      <c r="I4" s="9"/>
      <c r="J4" s="9"/>
      <c r="K4" s="9"/>
    </row>
    <row r="6" spans="1:27" ht="18.75" x14ac:dyDescent="0.3">
      <c r="A6" s="8" t="s">
        <v>314</v>
      </c>
      <c r="B6" s="8" t="s">
        <v>314</v>
      </c>
      <c r="C6" s="8" t="s">
        <v>314</v>
      </c>
      <c r="D6" s="8" t="s">
        <v>314</v>
      </c>
      <c r="E6" s="8" t="s">
        <v>314</v>
      </c>
      <c r="F6" s="8" t="s">
        <v>314</v>
      </c>
      <c r="G6" s="8" t="s">
        <v>314</v>
      </c>
      <c r="H6" s="8" t="s">
        <v>314</v>
      </c>
      <c r="I6" s="8" t="s">
        <v>314</v>
      </c>
      <c r="J6" s="8" t="s">
        <v>314</v>
      </c>
      <c r="K6" s="8" t="s">
        <v>314</v>
      </c>
    </row>
    <row r="8" spans="1:27" x14ac:dyDescent="0.25">
      <c r="A8" s="26" t="s">
        <v>315</v>
      </c>
      <c r="B8" s="26" t="s">
        <v>316</v>
      </c>
      <c r="C8" s="26" t="s">
        <v>317</v>
      </c>
      <c r="D8" s="26" t="s">
        <v>318</v>
      </c>
      <c r="E8" s="26"/>
      <c r="F8" s="26"/>
      <c r="G8" s="26"/>
      <c r="H8" s="26"/>
      <c r="I8" s="26"/>
      <c r="J8" s="26"/>
      <c r="K8" s="26" t="s">
        <v>2</v>
      </c>
      <c r="L8" s="26" t="s">
        <v>319</v>
      </c>
    </row>
    <row r="10" spans="1:27" x14ac:dyDescent="0.25">
      <c r="A10" s="25" t="s">
        <v>320</v>
      </c>
      <c r="B10" s="25"/>
    </row>
    <row r="11" spans="1:27" ht="45" customHeight="1" x14ac:dyDescent="0.25">
      <c r="A11" s="27"/>
      <c r="B11" s="27" t="s">
        <v>321</v>
      </c>
      <c r="C11" s="28" t="s">
        <v>28</v>
      </c>
      <c r="D11" s="7" t="s">
        <v>322</v>
      </c>
      <c r="E11" s="6"/>
      <c r="F11" s="6"/>
      <c r="G11" s="28"/>
      <c r="H11" s="30" t="s">
        <v>323</v>
      </c>
      <c r="I11" s="5">
        <v>1</v>
      </c>
      <c r="J11" s="4"/>
      <c r="K11" s="31">
        <f>ROUND(K26,2)</f>
        <v>83.77</v>
      </c>
      <c r="L11" s="29" t="s">
        <v>324</v>
      </c>
      <c r="M11" s="28"/>
      <c r="N11" s="28"/>
      <c r="O11" s="28"/>
      <c r="P11" s="28"/>
      <c r="Q11" s="28"/>
      <c r="R11" s="28"/>
      <c r="S11" s="28"/>
      <c r="T11" s="28"/>
      <c r="U11" s="28"/>
      <c r="V11" s="28"/>
      <c r="W11" s="28"/>
      <c r="X11" s="28"/>
      <c r="Y11" s="28"/>
      <c r="Z11" s="28"/>
      <c r="AA11" s="28"/>
    </row>
    <row r="12" spans="1:27" x14ac:dyDescent="0.25">
      <c r="B12" s="23" t="s">
        <v>325</v>
      </c>
    </row>
    <row r="13" spans="1:27" x14ac:dyDescent="0.25">
      <c r="B13" t="s">
        <v>326</v>
      </c>
      <c r="C13" t="s">
        <v>327</v>
      </c>
      <c r="D13" t="s">
        <v>328</v>
      </c>
      <c r="E13" s="32">
        <v>0.9</v>
      </c>
      <c r="F13" t="s">
        <v>329</v>
      </c>
      <c r="G13" t="s">
        <v>330</v>
      </c>
      <c r="H13" s="33">
        <v>19.850000000000001</v>
      </c>
      <c r="I13" t="s">
        <v>331</v>
      </c>
      <c r="J13" s="34">
        <f>ROUND(E13/I11* H13,5)</f>
        <v>17.864999999999998</v>
      </c>
      <c r="K13" s="35"/>
    </row>
    <row r="14" spans="1:27" x14ac:dyDescent="0.25">
      <c r="D14" s="36" t="s">
        <v>332</v>
      </c>
      <c r="E14" s="35"/>
      <c r="H14" s="35"/>
      <c r="K14" s="33">
        <f>SUM(J13:J13)</f>
        <v>17.864999999999998</v>
      </c>
    </row>
    <row r="15" spans="1:27" x14ac:dyDescent="0.25">
      <c r="B15" s="23" t="s">
        <v>333</v>
      </c>
      <c r="E15" s="35"/>
      <c r="H15" s="35"/>
      <c r="K15" s="35"/>
    </row>
    <row r="16" spans="1:27" x14ac:dyDescent="0.25">
      <c r="B16" t="s">
        <v>334</v>
      </c>
      <c r="C16" t="s">
        <v>327</v>
      </c>
      <c r="D16" t="s">
        <v>335</v>
      </c>
      <c r="E16" s="32">
        <v>0.45</v>
      </c>
      <c r="F16" t="s">
        <v>329</v>
      </c>
      <c r="G16" t="s">
        <v>330</v>
      </c>
      <c r="H16" s="33">
        <v>3.4</v>
      </c>
      <c r="I16" t="s">
        <v>331</v>
      </c>
      <c r="J16" s="34">
        <f>ROUND(E16/I11* H16,5)</f>
        <v>1.53</v>
      </c>
      <c r="K16" s="35"/>
    </row>
    <row r="17" spans="1:27" x14ac:dyDescent="0.25">
      <c r="D17" s="36" t="s">
        <v>336</v>
      </c>
      <c r="E17" s="35"/>
      <c r="H17" s="35"/>
      <c r="K17" s="33">
        <f>SUM(J16:J16)</f>
        <v>1.53</v>
      </c>
    </row>
    <row r="18" spans="1:27" x14ac:dyDescent="0.25">
      <c r="B18" s="23" t="s">
        <v>337</v>
      </c>
      <c r="E18" s="35"/>
      <c r="H18" s="35"/>
      <c r="K18" s="35"/>
    </row>
    <row r="19" spans="1:27" x14ac:dyDescent="0.25">
      <c r="B19" t="s">
        <v>338</v>
      </c>
      <c r="C19" t="s">
        <v>238</v>
      </c>
      <c r="D19" t="s">
        <v>339</v>
      </c>
      <c r="E19" s="32">
        <v>1.55</v>
      </c>
      <c r="G19" t="s">
        <v>330</v>
      </c>
      <c r="H19" s="33">
        <v>19.12</v>
      </c>
      <c r="I19" t="s">
        <v>331</v>
      </c>
      <c r="J19" s="34">
        <f>ROUND(E19* H19,5)</f>
        <v>29.635999999999999</v>
      </c>
      <c r="K19" s="35"/>
    </row>
    <row r="20" spans="1:27" x14ac:dyDescent="0.25">
      <c r="B20" t="s">
        <v>340</v>
      </c>
      <c r="C20" t="s">
        <v>28</v>
      </c>
      <c r="D20" t="s">
        <v>341</v>
      </c>
      <c r="E20" s="32">
        <v>0.18</v>
      </c>
      <c r="G20" t="s">
        <v>330</v>
      </c>
      <c r="H20" s="33">
        <v>1.62</v>
      </c>
      <c r="I20" t="s">
        <v>331</v>
      </c>
      <c r="J20" s="34">
        <f>ROUND(E20* H20,5)</f>
        <v>0.29160000000000003</v>
      </c>
      <c r="K20" s="35"/>
    </row>
    <row r="21" spans="1:27" x14ac:dyDescent="0.25">
      <c r="B21" t="s">
        <v>342</v>
      </c>
      <c r="C21" t="s">
        <v>238</v>
      </c>
      <c r="D21" t="s">
        <v>343</v>
      </c>
      <c r="E21" s="32">
        <v>0.65</v>
      </c>
      <c r="G21" t="s">
        <v>330</v>
      </c>
      <c r="H21" s="33">
        <v>19.309999999999999</v>
      </c>
      <c r="I21" t="s">
        <v>331</v>
      </c>
      <c r="J21" s="34">
        <f>ROUND(E21* H21,5)</f>
        <v>12.551500000000001</v>
      </c>
      <c r="K21" s="35"/>
    </row>
    <row r="22" spans="1:27" x14ac:dyDescent="0.25">
      <c r="B22" t="s">
        <v>344</v>
      </c>
      <c r="C22" t="s">
        <v>238</v>
      </c>
      <c r="D22" t="s">
        <v>345</v>
      </c>
      <c r="E22" s="32">
        <v>0.15</v>
      </c>
      <c r="G22" t="s">
        <v>330</v>
      </c>
      <c r="H22" s="33">
        <v>144.78</v>
      </c>
      <c r="I22" t="s">
        <v>331</v>
      </c>
      <c r="J22" s="34">
        <f>ROUND(E22* H22,5)</f>
        <v>21.716999999999999</v>
      </c>
      <c r="K22" s="35"/>
    </row>
    <row r="23" spans="1:27" x14ac:dyDescent="0.25">
      <c r="D23" s="36" t="s">
        <v>346</v>
      </c>
      <c r="E23" s="35"/>
      <c r="H23" s="35"/>
      <c r="K23" s="33">
        <f>SUM(J19:J22)</f>
        <v>64.196100000000001</v>
      </c>
    </row>
    <row r="24" spans="1:27" x14ac:dyDescent="0.25">
      <c r="D24" s="36" t="s">
        <v>347</v>
      </c>
      <c r="E24" s="35"/>
      <c r="H24" s="35"/>
      <c r="K24" s="37">
        <f>SUM(J12:J23)</f>
        <v>83.591099999999997</v>
      </c>
    </row>
    <row r="25" spans="1:27" x14ac:dyDescent="0.25">
      <c r="D25" s="36" t="s">
        <v>348</v>
      </c>
      <c r="E25" s="35"/>
      <c r="H25" s="35">
        <v>1</v>
      </c>
      <c r="I25" t="s">
        <v>349</v>
      </c>
      <c r="K25" s="35">
        <f>ROUND(H25/100*K14,5)</f>
        <v>0.17865</v>
      </c>
    </row>
    <row r="26" spans="1:27" x14ac:dyDescent="0.25">
      <c r="D26" s="36" t="s">
        <v>350</v>
      </c>
      <c r="E26" s="35"/>
      <c r="H26" s="35"/>
      <c r="K26" s="37">
        <f>SUM(K24:K25)</f>
        <v>83.769750000000002</v>
      </c>
    </row>
    <row r="28" spans="1:27" ht="45" customHeight="1" x14ac:dyDescent="0.25">
      <c r="A28" s="27"/>
      <c r="B28" s="27" t="s">
        <v>351</v>
      </c>
      <c r="C28" s="28" t="s">
        <v>28</v>
      </c>
      <c r="D28" s="7" t="s">
        <v>352</v>
      </c>
      <c r="E28" s="6"/>
      <c r="F28" s="6"/>
      <c r="G28" s="28"/>
      <c r="H28" s="30" t="s">
        <v>323</v>
      </c>
      <c r="I28" s="5">
        <v>1</v>
      </c>
      <c r="J28" s="4"/>
      <c r="K28" s="31">
        <f>ROUND(K43,2)</f>
        <v>98.25</v>
      </c>
      <c r="L28" s="29" t="s">
        <v>353</v>
      </c>
      <c r="M28" s="28"/>
      <c r="N28" s="28"/>
      <c r="O28" s="28"/>
      <c r="P28" s="28"/>
      <c r="Q28" s="28"/>
      <c r="R28" s="28"/>
      <c r="S28" s="28"/>
      <c r="T28" s="28"/>
      <c r="U28" s="28"/>
      <c r="V28" s="28"/>
      <c r="W28" s="28"/>
      <c r="X28" s="28"/>
      <c r="Y28" s="28"/>
      <c r="Z28" s="28"/>
      <c r="AA28" s="28"/>
    </row>
    <row r="29" spans="1:27" x14ac:dyDescent="0.25">
      <c r="B29" s="23" t="s">
        <v>325</v>
      </c>
    </row>
    <row r="30" spans="1:27" x14ac:dyDescent="0.25">
      <c r="B30" t="s">
        <v>326</v>
      </c>
      <c r="C30" t="s">
        <v>327</v>
      </c>
      <c r="D30" t="s">
        <v>328</v>
      </c>
      <c r="E30" s="32">
        <v>1.1000000000000001</v>
      </c>
      <c r="F30" t="s">
        <v>329</v>
      </c>
      <c r="G30" t="s">
        <v>330</v>
      </c>
      <c r="H30" s="33">
        <v>19.850000000000001</v>
      </c>
      <c r="I30" t="s">
        <v>331</v>
      </c>
      <c r="J30" s="34">
        <f>ROUND(E30/I28* H30,5)</f>
        <v>21.835000000000001</v>
      </c>
      <c r="K30" s="35"/>
    </row>
    <row r="31" spans="1:27" x14ac:dyDescent="0.25">
      <c r="D31" s="36" t="s">
        <v>332</v>
      </c>
      <c r="E31" s="35"/>
      <c r="H31" s="35"/>
      <c r="K31" s="33">
        <f>SUM(J30:J30)</f>
        <v>21.835000000000001</v>
      </c>
    </row>
    <row r="32" spans="1:27" x14ac:dyDescent="0.25">
      <c r="B32" s="23" t="s">
        <v>333</v>
      </c>
      <c r="E32" s="35"/>
      <c r="H32" s="35"/>
      <c r="K32" s="35"/>
    </row>
    <row r="33" spans="1:27" x14ac:dyDescent="0.25">
      <c r="B33" t="s">
        <v>354</v>
      </c>
      <c r="C33" t="s">
        <v>327</v>
      </c>
      <c r="D33" t="s">
        <v>355</v>
      </c>
      <c r="E33" s="32">
        <v>0.6</v>
      </c>
      <c r="F33" t="s">
        <v>329</v>
      </c>
      <c r="G33" t="s">
        <v>330</v>
      </c>
      <c r="H33" s="33">
        <v>1.9</v>
      </c>
      <c r="I33" t="s">
        <v>331</v>
      </c>
      <c r="J33" s="34">
        <f>ROUND(E33/I28* H33,5)</f>
        <v>1.1399999999999999</v>
      </c>
      <c r="K33" s="35"/>
    </row>
    <row r="34" spans="1:27" x14ac:dyDescent="0.25">
      <c r="D34" s="36" t="s">
        <v>336</v>
      </c>
      <c r="E34" s="35"/>
      <c r="H34" s="35"/>
      <c r="K34" s="33">
        <f>SUM(J33:J33)</f>
        <v>1.1399999999999999</v>
      </c>
    </row>
    <row r="35" spans="1:27" x14ac:dyDescent="0.25">
      <c r="B35" s="23" t="s">
        <v>337</v>
      </c>
      <c r="E35" s="35"/>
      <c r="H35" s="35"/>
      <c r="K35" s="35"/>
    </row>
    <row r="36" spans="1:27" x14ac:dyDescent="0.25">
      <c r="B36" t="s">
        <v>340</v>
      </c>
      <c r="C36" t="s">
        <v>28</v>
      </c>
      <c r="D36" t="s">
        <v>341</v>
      </c>
      <c r="E36" s="32">
        <v>0.18</v>
      </c>
      <c r="G36" t="s">
        <v>330</v>
      </c>
      <c r="H36" s="33">
        <v>1.62</v>
      </c>
      <c r="I36" t="s">
        <v>331</v>
      </c>
      <c r="J36" s="34">
        <f>ROUND(E36* H36,5)</f>
        <v>0.29160000000000003</v>
      </c>
      <c r="K36" s="35"/>
    </row>
    <row r="37" spans="1:27" x14ac:dyDescent="0.25">
      <c r="B37" t="s">
        <v>342</v>
      </c>
      <c r="C37" t="s">
        <v>238</v>
      </c>
      <c r="D37" t="s">
        <v>343</v>
      </c>
      <c r="E37" s="32">
        <v>0.65</v>
      </c>
      <c r="G37" t="s">
        <v>330</v>
      </c>
      <c r="H37" s="33">
        <v>19.309999999999999</v>
      </c>
      <c r="I37" t="s">
        <v>331</v>
      </c>
      <c r="J37" s="34">
        <f>ROUND(E37* H37,5)</f>
        <v>12.551500000000001</v>
      </c>
      <c r="K37" s="35"/>
    </row>
    <row r="38" spans="1:27" x14ac:dyDescent="0.25">
      <c r="B38" t="s">
        <v>338</v>
      </c>
      <c r="C38" t="s">
        <v>238</v>
      </c>
      <c r="D38" t="s">
        <v>339</v>
      </c>
      <c r="E38" s="32">
        <v>1.55</v>
      </c>
      <c r="G38" t="s">
        <v>330</v>
      </c>
      <c r="H38" s="33">
        <v>19.12</v>
      </c>
      <c r="I38" t="s">
        <v>331</v>
      </c>
      <c r="J38" s="34">
        <f>ROUND(E38* H38,5)</f>
        <v>29.635999999999999</v>
      </c>
      <c r="K38" s="35"/>
    </row>
    <row r="39" spans="1:27" x14ac:dyDescent="0.25">
      <c r="B39" t="s">
        <v>344</v>
      </c>
      <c r="C39" t="s">
        <v>238</v>
      </c>
      <c r="D39" t="s">
        <v>345</v>
      </c>
      <c r="E39" s="32">
        <v>0.22500000000000001</v>
      </c>
      <c r="G39" t="s">
        <v>330</v>
      </c>
      <c r="H39" s="33">
        <v>144.78</v>
      </c>
      <c r="I39" t="s">
        <v>331</v>
      </c>
      <c r="J39" s="34">
        <f>ROUND(E39* H39,5)</f>
        <v>32.575499999999998</v>
      </c>
      <c r="K39" s="35"/>
    </row>
    <row r="40" spans="1:27" x14ac:dyDescent="0.25">
      <c r="D40" s="36" t="s">
        <v>346</v>
      </c>
      <c r="E40" s="35"/>
      <c r="H40" s="35"/>
      <c r="K40" s="33">
        <f>SUM(J36:J39)</f>
        <v>75.054599999999994</v>
      </c>
    </row>
    <row r="41" spans="1:27" x14ac:dyDescent="0.25">
      <c r="D41" s="36" t="s">
        <v>347</v>
      </c>
      <c r="E41" s="35"/>
      <c r="H41" s="35"/>
      <c r="K41" s="37">
        <f>SUM(J29:J40)</f>
        <v>98.029599999999988</v>
      </c>
    </row>
    <row r="42" spans="1:27" x14ac:dyDescent="0.25">
      <c r="D42" s="36" t="s">
        <v>348</v>
      </c>
      <c r="E42" s="35"/>
      <c r="H42" s="35">
        <v>1</v>
      </c>
      <c r="I42" t="s">
        <v>349</v>
      </c>
      <c r="K42" s="35">
        <f>ROUND(H42/100*K31,5)</f>
        <v>0.21834999999999999</v>
      </c>
    </row>
    <row r="43" spans="1:27" x14ac:dyDescent="0.25">
      <c r="D43" s="36" t="s">
        <v>350</v>
      </c>
      <c r="E43" s="35"/>
      <c r="H43" s="35"/>
      <c r="K43" s="37">
        <f>SUM(K41:K42)</f>
        <v>98.247949999999989</v>
      </c>
    </row>
    <row r="45" spans="1:27" ht="45" customHeight="1" x14ac:dyDescent="0.25">
      <c r="A45" s="27"/>
      <c r="B45" s="27" t="s">
        <v>356</v>
      </c>
      <c r="C45" s="28" t="s">
        <v>28</v>
      </c>
      <c r="D45" s="7" t="s">
        <v>357</v>
      </c>
      <c r="E45" s="6"/>
      <c r="F45" s="6"/>
      <c r="G45" s="28"/>
      <c r="H45" s="30" t="s">
        <v>323</v>
      </c>
      <c r="I45" s="5">
        <v>1</v>
      </c>
      <c r="J45" s="4"/>
      <c r="K45" s="31">
        <f>ROUND(K60,2)</f>
        <v>163.38</v>
      </c>
      <c r="L45" s="29" t="s">
        <v>358</v>
      </c>
      <c r="M45" s="28"/>
      <c r="N45" s="28"/>
      <c r="O45" s="28"/>
      <c r="P45" s="28"/>
      <c r="Q45" s="28"/>
      <c r="R45" s="28"/>
      <c r="S45" s="28"/>
      <c r="T45" s="28"/>
      <c r="U45" s="28"/>
      <c r="V45" s="28"/>
      <c r="W45" s="28"/>
      <c r="X45" s="28"/>
      <c r="Y45" s="28"/>
      <c r="Z45" s="28"/>
      <c r="AA45" s="28"/>
    </row>
    <row r="46" spans="1:27" x14ac:dyDescent="0.25">
      <c r="B46" s="23" t="s">
        <v>325</v>
      </c>
    </row>
    <row r="47" spans="1:27" x14ac:dyDescent="0.25">
      <c r="B47" t="s">
        <v>326</v>
      </c>
      <c r="C47" t="s">
        <v>327</v>
      </c>
      <c r="D47" t="s">
        <v>328</v>
      </c>
      <c r="E47" s="32">
        <v>1.05</v>
      </c>
      <c r="F47" t="s">
        <v>329</v>
      </c>
      <c r="G47" t="s">
        <v>330</v>
      </c>
      <c r="H47" s="33">
        <v>19.850000000000001</v>
      </c>
      <c r="I47" t="s">
        <v>331</v>
      </c>
      <c r="J47" s="34">
        <f>ROUND(E47/I45* H47,5)</f>
        <v>20.842500000000001</v>
      </c>
      <c r="K47" s="35"/>
    </row>
    <row r="48" spans="1:27" x14ac:dyDescent="0.25">
      <c r="D48" s="36" t="s">
        <v>332</v>
      </c>
      <c r="E48" s="35"/>
      <c r="H48" s="35"/>
      <c r="K48" s="33">
        <f>SUM(J47:J47)</f>
        <v>20.842500000000001</v>
      </c>
    </row>
    <row r="49" spans="1:27" x14ac:dyDescent="0.25">
      <c r="B49" s="23" t="s">
        <v>333</v>
      </c>
      <c r="E49" s="35"/>
      <c r="H49" s="35"/>
      <c r="K49" s="35"/>
    </row>
    <row r="50" spans="1:27" x14ac:dyDescent="0.25">
      <c r="B50" t="s">
        <v>354</v>
      </c>
      <c r="C50" t="s">
        <v>327</v>
      </c>
      <c r="D50" t="s">
        <v>355</v>
      </c>
      <c r="E50" s="32">
        <v>0.72499999999999998</v>
      </c>
      <c r="F50" t="s">
        <v>329</v>
      </c>
      <c r="G50" t="s">
        <v>330</v>
      </c>
      <c r="H50" s="33">
        <v>1.9</v>
      </c>
      <c r="I50" t="s">
        <v>331</v>
      </c>
      <c r="J50" s="34">
        <f>ROUND(E50/I45* H50,5)</f>
        <v>1.3774999999999999</v>
      </c>
      <c r="K50" s="35"/>
    </row>
    <row r="51" spans="1:27" x14ac:dyDescent="0.25">
      <c r="D51" s="36" t="s">
        <v>336</v>
      </c>
      <c r="E51" s="35"/>
      <c r="H51" s="35"/>
      <c r="K51" s="33">
        <f>SUM(J50:J50)</f>
        <v>1.3774999999999999</v>
      </c>
    </row>
    <row r="52" spans="1:27" x14ac:dyDescent="0.25">
      <c r="B52" s="23" t="s">
        <v>337</v>
      </c>
      <c r="E52" s="35"/>
      <c r="H52" s="35"/>
      <c r="K52" s="35"/>
    </row>
    <row r="53" spans="1:27" x14ac:dyDescent="0.25">
      <c r="B53" t="s">
        <v>340</v>
      </c>
      <c r="C53" t="s">
        <v>28</v>
      </c>
      <c r="D53" t="s">
        <v>341</v>
      </c>
      <c r="E53" s="32">
        <v>0.2</v>
      </c>
      <c r="G53" t="s">
        <v>330</v>
      </c>
      <c r="H53" s="33">
        <v>1.62</v>
      </c>
      <c r="I53" t="s">
        <v>331</v>
      </c>
      <c r="J53" s="34">
        <f>ROUND(E53* H53,5)</f>
        <v>0.32400000000000001</v>
      </c>
      <c r="K53" s="35"/>
    </row>
    <row r="54" spans="1:27" x14ac:dyDescent="0.25">
      <c r="B54" t="s">
        <v>359</v>
      </c>
      <c r="C54" t="s">
        <v>360</v>
      </c>
      <c r="D54" t="s">
        <v>361</v>
      </c>
      <c r="E54" s="32">
        <v>190</v>
      </c>
      <c r="G54" t="s">
        <v>330</v>
      </c>
      <c r="H54" s="33">
        <v>0.3</v>
      </c>
      <c r="I54" t="s">
        <v>331</v>
      </c>
      <c r="J54" s="34">
        <f>ROUND(E54* H54,5)</f>
        <v>57</v>
      </c>
      <c r="K54" s="35"/>
    </row>
    <row r="55" spans="1:27" x14ac:dyDescent="0.25">
      <c r="B55" t="s">
        <v>344</v>
      </c>
      <c r="C55" t="s">
        <v>238</v>
      </c>
      <c r="D55" t="s">
        <v>345</v>
      </c>
      <c r="E55" s="32">
        <v>0.38</v>
      </c>
      <c r="G55" t="s">
        <v>330</v>
      </c>
      <c r="H55" s="33">
        <v>144.78</v>
      </c>
      <c r="I55" t="s">
        <v>331</v>
      </c>
      <c r="J55" s="34">
        <f>ROUND(E55* H55,5)</f>
        <v>55.016399999999997</v>
      </c>
      <c r="K55" s="35"/>
    </row>
    <row r="56" spans="1:27" x14ac:dyDescent="0.25">
      <c r="B56" t="s">
        <v>362</v>
      </c>
      <c r="C56" t="s">
        <v>238</v>
      </c>
      <c r="D56" t="s">
        <v>363</v>
      </c>
      <c r="E56" s="32">
        <v>1.38</v>
      </c>
      <c r="G56" t="s">
        <v>330</v>
      </c>
      <c r="H56" s="33">
        <v>20.73</v>
      </c>
      <c r="I56" t="s">
        <v>331</v>
      </c>
      <c r="J56" s="34">
        <f>ROUND(E56* H56,5)</f>
        <v>28.607399999999998</v>
      </c>
      <c r="K56" s="35"/>
    </row>
    <row r="57" spans="1:27" x14ac:dyDescent="0.25">
      <c r="D57" s="36" t="s">
        <v>346</v>
      </c>
      <c r="E57" s="35"/>
      <c r="H57" s="35"/>
      <c r="K57" s="33">
        <f>SUM(J53:J56)</f>
        <v>140.94779999999997</v>
      </c>
    </row>
    <row r="58" spans="1:27" x14ac:dyDescent="0.25">
      <c r="D58" s="36" t="s">
        <v>347</v>
      </c>
      <c r="E58" s="35"/>
      <c r="H58" s="35"/>
      <c r="K58" s="37">
        <f>SUM(J46:J57)</f>
        <v>163.1678</v>
      </c>
    </row>
    <row r="59" spans="1:27" x14ac:dyDescent="0.25">
      <c r="D59" s="36" t="s">
        <v>348</v>
      </c>
      <c r="E59" s="35"/>
      <c r="H59" s="35">
        <v>1</v>
      </c>
      <c r="I59" t="s">
        <v>349</v>
      </c>
      <c r="K59" s="35">
        <f>ROUND(H59/100*K48,5)</f>
        <v>0.20843</v>
      </c>
    </row>
    <row r="60" spans="1:27" x14ac:dyDescent="0.25">
      <c r="D60" s="36" t="s">
        <v>350</v>
      </c>
      <c r="E60" s="35"/>
      <c r="H60" s="35"/>
      <c r="K60" s="37">
        <f>SUM(K58:K59)</f>
        <v>163.37622999999999</v>
      </c>
    </row>
    <row r="62" spans="1:27" ht="45" customHeight="1" x14ac:dyDescent="0.25">
      <c r="A62" s="27"/>
      <c r="B62" s="27" t="s">
        <v>364</v>
      </c>
      <c r="C62" s="28" t="s">
        <v>360</v>
      </c>
      <c r="D62" s="7" t="s">
        <v>365</v>
      </c>
      <c r="E62" s="6"/>
      <c r="F62" s="6"/>
      <c r="G62" s="28"/>
      <c r="H62" s="30" t="s">
        <v>323</v>
      </c>
      <c r="I62" s="5">
        <v>1</v>
      </c>
      <c r="J62" s="4"/>
      <c r="K62" s="31">
        <f>ROUND(K73,2)</f>
        <v>1.32</v>
      </c>
      <c r="L62" s="29" t="s">
        <v>366</v>
      </c>
      <c r="M62" s="28"/>
      <c r="N62" s="28"/>
      <c r="O62" s="28"/>
      <c r="P62" s="28"/>
      <c r="Q62" s="28"/>
      <c r="R62" s="28"/>
      <c r="S62" s="28"/>
      <c r="T62" s="28"/>
      <c r="U62" s="28"/>
      <c r="V62" s="28"/>
      <c r="W62" s="28"/>
      <c r="X62" s="28"/>
      <c r="Y62" s="28"/>
      <c r="Z62" s="28"/>
      <c r="AA62" s="28"/>
    </row>
    <row r="63" spans="1:27" x14ac:dyDescent="0.25">
      <c r="B63" s="23" t="s">
        <v>325</v>
      </c>
    </row>
    <row r="64" spans="1:27" x14ac:dyDescent="0.25">
      <c r="B64" t="s">
        <v>367</v>
      </c>
      <c r="C64" t="s">
        <v>327</v>
      </c>
      <c r="D64" t="s">
        <v>368</v>
      </c>
      <c r="E64" s="32">
        <v>5.0000000000000001E-3</v>
      </c>
      <c r="F64" t="s">
        <v>329</v>
      </c>
      <c r="G64" t="s">
        <v>330</v>
      </c>
      <c r="H64" s="33">
        <v>27.76</v>
      </c>
      <c r="I64" t="s">
        <v>331</v>
      </c>
      <c r="J64" s="34">
        <f>ROUND(E64/I62* H64,5)</f>
        <v>0.13880000000000001</v>
      </c>
      <c r="K64" s="35"/>
    </row>
    <row r="65" spans="1:27" x14ac:dyDescent="0.25">
      <c r="B65" t="s">
        <v>369</v>
      </c>
      <c r="C65" t="s">
        <v>327</v>
      </c>
      <c r="D65" t="s">
        <v>370</v>
      </c>
      <c r="E65" s="32">
        <v>5.0000000000000001E-3</v>
      </c>
      <c r="F65" t="s">
        <v>329</v>
      </c>
      <c r="G65" t="s">
        <v>330</v>
      </c>
      <c r="H65" s="33">
        <v>24.65</v>
      </c>
      <c r="I65" t="s">
        <v>331</v>
      </c>
      <c r="J65" s="34">
        <f>ROUND(E65/I62* H65,5)</f>
        <v>0.12325</v>
      </c>
      <c r="K65" s="35"/>
    </row>
    <row r="66" spans="1:27" x14ac:dyDescent="0.25">
      <c r="D66" s="36" t="s">
        <v>332</v>
      </c>
      <c r="E66" s="35"/>
      <c r="H66" s="35"/>
      <c r="K66" s="33">
        <f>SUM(J64:J65)</f>
        <v>0.26205000000000001</v>
      </c>
    </row>
    <row r="67" spans="1:27" x14ac:dyDescent="0.25">
      <c r="B67" s="23" t="s">
        <v>337</v>
      </c>
      <c r="E67" s="35"/>
      <c r="H67" s="35"/>
      <c r="K67" s="35"/>
    </row>
    <row r="68" spans="1:27" x14ac:dyDescent="0.25">
      <c r="B68" t="s">
        <v>371</v>
      </c>
      <c r="C68" t="s">
        <v>360</v>
      </c>
      <c r="D68" t="s">
        <v>372</v>
      </c>
      <c r="E68" s="32">
        <v>1.05</v>
      </c>
      <c r="G68" t="s">
        <v>330</v>
      </c>
      <c r="H68" s="33">
        <v>0.99</v>
      </c>
      <c r="I68" t="s">
        <v>331</v>
      </c>
      <c r="J68" s="34">
        <f>ROUND(E68* H68,5)</f>
        <v>1.0395000000000001</v>
      </c>
      <c r="K68" s="35"/>
    </row>
    <row r="69" spans="1:27" x14ac:dyDescent="0.25">
      <c r="B69" t="s">
        <v>373</v>
      </c>
      <c r="C69" t="s">
        <v>360</v>
      </c>
      <c r="D69" t="s">
        <v>374</v>
      </c>
      <c r="E69" s="32">
        <v>1.0200000000000001E-2</v>
      </c>
      <c r="G69" t="s">
        <v>330</v>
      </c>
      <c r="H69" s="33">
        <v>2.02</v>
      </c>
      <c r="I69" t="s">
        <v>331</v>
      </c>
      <c r="J69" s="34">
        <f>ROUND(E69* H69,5)</f>
        <v>2.06E-2</v>
      </c>
      <c r="K69" s="35"/>
    </row>
    <row r="70" spans="1:27" x14ac:dyDescent="0.25">
      <c r="D70" s="36" t="s">
        <v>346</v>
      </c>
      <c r="E70" s="35"/>
      <c r="H70" s="35"/>
      <c r="K70" s="33">
        <f>SUM(J68:J69)</f>
        <v>1.0601</v>
      </c>
    </row>
    <row r="71" spans="1:27" x14ac:dyDescent="0.25">
      <c r="D71" s="36" t="s">
        <v>347</v>
      </c>
      <c r="E71" s="35"/>
      <c r="H71" s="35"/>
      <c r="K71" s="37">
        <f>SUM(J63:J70)</f>
        <v>1.3221500000000002</v>
      </c>
    </row>
    <row r="72" spans="1:27" x14ac:dyDescent="0.25">
      <c r="D72" s="36" t="s">
        <v>348</v>
      </c>
      <c r="E72" s="35"/>
      <c r="H72" s="35">
        <v>1</v>
      </c>
      <c r="I72" t="s">
        <v>349</v>
      </c>
      <c r="K72" s="35">
        <f>ROUND(H72/100*K66,5)</f>
        <v>2.6199999999999999E-3</v>
      </c>
    </row>
    <row r="73" spans="1:27" x14ac:dyDescent="0.25">
      <c r="D73" s="36" t="s">
        <v>350</v>
      </c>
      <c r="E73" s="35"/>
      <c r="H73" s="35"/>
      <c r="K73" s="37">
        <f>SUM(K71:K72)</f>
        <v>1.3247700000000002</v>
      </c>
    </row>
    <row r="75" spans="1:27" ht="45" customHeight="1" x14ac:dyDescent="0.25">
      <c r="A75" s="27"/>
      <c r="B75" s="27" t="s">
        <v>375</v>
      </c>
      <c r="C75" s="28" t="s">
        <v>360</v>
      </c>
      <c r="D75" s="7" t="s">
        <v>376</v>
      </c>
      <c r="E75" s="6"/>
      <c r="F75" s="6"/>
      <c r="G75" s="28"/>
      <c r="H75" s="30" t="s">
        <v>323</v>
      </c>
      <c r="I75" s="5">
        <v>1</v>
      </c>
      <c r="J75" s="4"/>
      <c r="K75" s="31">
        <f>ROUND(K86,2)</f>
        <v>1.36</v>
      </c>
      <c r="L75" s="29" t="s">
        <v>377</v>
      </c>
      <c r="M75" s="28"/>
      <c r="N75" s="28"/>
      <c r="O75" s="28"/>
      <c r="P75" s="28"/>
      <c r="Q75" s="28"/>
      <c r="R75" s="28"/>
      <c r="S75" s="28"/>
      <c r="T75" s="28"/>
      <c r="U75" s="28"/>
      <c r="V75" s="28"/>
      <c r="W75" s="28"/>
      <c r="X75" s="28"/>
      <c r="Y75" s="28"/>
      <c r="Z75" s="28"/>
      <c r="AA75" s="28"/>
    </row>
    <row r="76" spans="1:27" x14ac:dyDescent="0.25">
      <c r="B76" s="23" t="s">
        <v>325</v>
      </c>
    </row>
    <row r="77" spans="1:27" x14ac:dyDescent="0.25">
      <c r="B77" t="s">
        <v>367</v>
      </c>
      <c r="C77" t="s">
        <v>327</v>
      </c>
      <c r="D77" t="s">
        <v>368</v>
      </c>
      <c r="E77" s="32">
        <v>5.0000000000000001E-3</v>
      </c>
      <c r="F77" t="s">
        <v>329</v>
      </c>
      <c r="G77" t="s">
        <v>330</v>
      </c>
      <c r="H77" s="33">
        <v>27.76</v>
      </c>
      <c r="I77" t="s">
        <v>331</v>
      </c>
      <c r="J77" s="34">
        <f>ROUND(E77/I75* H77,5)</f>
        <v>0.13880000000000001</v>
      </c>
      <c r="K77" s="35"/>
    </row>
    <row r="78" spans="1:27" x14ac:dyDescent="0.25">
      <c r="B78" t="s">
        <v>369</v>
      </c>
      <c r="C78" t="s">
        <v>327</v>
      </c>
      <c r="D78" t="s">
        <v>370</v>
      </c>
      <c r="E78" s="32">
        <v>5.0000000000000001E-3</v>
      </c>
      <c r="F78" t="s">
        <v>329</v>
      </c>
      <c r="G78" t="s">
        <v>330</v>
      </c>
      <c r="H78" s="33">
        <v>24.65</v>
      </c>
      <c r="I78" t="s">
        <v>331</v>
      </c>
      <c r="J78" s="34">
        <f>ROUND(E78/I75* H78,5)</f>
        <v>0.12325</v>
      </c>
      <c r="K78" s="35"/>
    </row>
    <row r="79" spans="1:27" x14ac:dyDescent="0.25">
      <c r="D79" s="36" t="s">
        <v>332</v>
      </c>
      <c r="E79" s="35"/>
      <c r="H79" s="35"/>
      <c r="K79" s="33">
        <f>SUM(J77:J78)</f>
        <v>0.26205000000000001</v>
      </c>
    </row>
    <row r="80" spans="1:27" x14ac:dyDescent="0.25">
      <c r="B80" s="23" t="s">
        <v>337</v>
      </c>
      <c r="E80" s="35"/>
      <c r="H80" s="35"/>
      <c r="K80" s="35"/>
    </row>
    <row r="81" spans="1:27" x14ac:dyDescent="0.25">
      <c r="B81" t="s">
        <v>373</v>
      </c>
      <c r="C81" t="s">
        <v>360</v>
      </c>
      <c r="D81" t="s">
        <v>374</v>
      </c>
      <c r="E81" s="32">
        <v>1.0200000000000001E-2</v>
      </c>
      <c r="G81" t="s">
        <v>330</v>
      </c>
      <c r="H81" s="33">
        <v>2.02</v>
      </c>
      <c r="I81" t="s">
        <v>331</v>
      </c>
      <c r="J81" s="34">
        <f>ROUND(E81* H81,5)</f>
        <v>2.06E-2</v>
      </c>
      <c r="K81" s="35"/>
    </row>
    <row r="82" spans="1:27" x14ac:dyDescent="0.25">
      <c r="B82" t="s">
        <v>378</v>
      </c>
      <c r="C82" t="s">
        <v>360</v>
      </c>
      <c r="D82" t="s">
        <v>379</v>
      </c>
      <c r="E82" s="32">
        <v>1.05</v>
      </c>
      <c r="G82" t="s">
        <v>330</v>
      </c>
      <c r="H82" s="33">
        <v>1.02</v>
      </c>
      <c r="I82" t="s">
        <v>331</v>
      </c>
      <c r="J82" s="34">
        <f>ROUND(E82* H82,5)</f>
        <v>1.071</v>
      </c>
      <c r="K82" s="35"/>
    </row>
    <row r="83" spans="1:27" x14ac:dyDescent="0.25">
      <c r="D83" s="36" t="s">
        <v>346</v>
      </c>
      <c r="E83" s="35"/>
      <c r="H83" s="35"/>
      <c r="K83" s="33">
        <f>SUM(J81:J82)</f>
        <v>1.0915999999999999</v>
      </c>
    </row>
    <row r="84" spans="1:27" x14ac:dyDescent="0.25">
      <c r="D84" s="36" t="s">
        <v>347</v>
      </c>
      <c r="E84" s="35"/>
      <c r="H84" s="35"/>
      <c r="K84" s="37">
        <f>SUM(J76:J83)</f>
        <v>1.35365</v>
      </c>
    </row>
    <row r="85" spans="1:27" x14ac:dyDescent="0.25">
      <c r="D85" s="36" t="s">
        <v>348</v>
      </c>
      <c r="E85" s="35"/>
      <c r="H85" s="35">
        <v>1</v>
      </c>
      <c r="I85" t="s">
        <v>349</v>
      </c>
      <c r="K85" s="35">
        <f>ROUND(H85/100*K79,5)</f>
        <v>2.6199999999999999E-3</v>
      </c>
    </row>
    <row r="86" spans="1:27" x14ac:dyDescent="0.25">
      <c r="D86" s="36" t="s">
        <v>350</v>
      </c>
      <c r="E86" s="35"/>
      <c r="H86" s="35"/>
      <c r="K86" s="37">
        <f>SUM(K84:K85)</f>
        <v>1.3562700000000001</v>
      </c>
    </row>
    <row r="88" spans="1:27" ht="45" customHeight="1" x14ac:dyDescent="0.25">
      <c r="A88" s="27"/>
      <c r="B88" s="27" t="s">
        <v>380</v>
      </c>
      <c r="C88" s="28" t="s">
        <v>360</v>
      </c>
      <c r="D88" s="7" t="s">
        <v>381</v>
      </c>
      <c r="E88" s="6"/>
      <c r="F88" s="6"/>
      <c r="G88" s="28"/>
      <c r="H88" s="30" t="s">
        <v>323</v>
      </c>
      <c r="I88" s="5">
        <v>1</v>
      </c>
      <c r="J88" s="4"/>
      <c r="K88" s="31">
        <f>ROUND(K99,2)</f>
        <v>1.37</v>
      </c>
      <c r="L88" s="29" t="s">
        <v>382</v>
      </c>
      <c r="M88" s="28"/>
      <c r="N88" s="28"/>
      <c r="O88" s="28"/>
      <c r="P88" s="28"/>
      <c r="Q88" s="28"/>
      <c r="R88" s="28"/>
      <c r="S88" s="28"/>
      <c r="T88" s="28"/>
      <c r="U88" s="28"/>
      <c r="V88" s="28"/>
      <c r="W88" s="28"/>
      <c r="X88" s="28"/>
      <c r="Y88" s="28"/>
      <c r="Z88" s="28"/>
      <c r="AA88" s="28"/>
    </row>
    <row r="89" spans="1:27" x14ac:dyDescent="0.25">
      <c r="B89" s="23" t="s">
        <v>325</v>
      </c>
    </row>
    <row r="90" spans="1:27" x14ac:dyDescent="0.25">
      <c r="B90" t="s">
        <v>369</v>
      </c>
      <c r="C90" t="s">
        <v>327</v>
      </c>
      <c r="D90" t="s">
        <v>370</v>
      </c>
      <c r="E90" s="32">
        <v>5.0000000000000001E-3</v>
      </c>
      <c r="F90" t="s">
        <v>329</v>
      </c>
      <c r="G90" t="s">
        <v>330</v>
      </c>
      <c r="H90" s="33">
        <v>24.65</v>
      </c>
      <c r="I90" t="s">
        <v>331</v>
      </c>
      <c r="J90" s="34">
        <f>ROUND(E90/I88* H90,5)</f>
        <v>0.12325</v>
      </c>
      <c r="K90" s="35"/>
    </row>
    <row r="91" spans="1:27" x14ac:dyDescent="0.25">
      <c r="B91" t="s">
        <v>367</v>
      </c>
      <c r="C91" t="s">
        <v>327</v>
      </c>
      <c r="D91" t="s">
        <v>368</v>
      </c>
      <c r="E91" s="32">
        <v>5.0000000000000001E-3</v>
      </c>
      <c r="F91" t="s">
        <v>329</v>
      </c>
      <c r="G91" t="s">
        <v>330</v>
      </c>
      <c r="H91" s="33">
        <v>27.76</v>
      </c>
      <c r="I91" t="s">
        <v>331</v>
      </c>
      <c r="J91" s="34">
        <f>ROUND(E91/I88* H91,5)</f>
        <v>0.13880000000000001</v>
      </c>
      <c r="K91" s="35"/>
    </row>
    <row r="92" spans="1:27" x14ac:dyDescent="0.25">
      <c r="D92" s="36" t="s">
        <v>332</v>
      </c>
      <c r="E92" s="35"/>
      <c r="H92" s="35"/>
      <c r="K92" s="33">
        <f>SUM(J90:J91)</f>
        <v>0.26205000000000001</v>
      </c>
    </row>
    <row r="93" spans="1:27" x14ac:dyDescent="0.25">
      <c r="B93" s="23" t="s">
        <v>337</v>
      </c>
      <c r="E93" s="35"/>
      <c r="H93" s="35"/>
      <c r="K93" s="35"/>
    </row>
    <row r="94" spans="1:27" x14ac:dyDescent="0.25">
      <c r="B94" t="s">
        <v>383</v>
      </c>
      <c r="C94" t="s">
        <v>360</v>
      </c>
      <c r="D94" t="s">
        <v>384</v>
      </c>
      <c r="E94" s="32">
        <v>1.05</v>
      </c>
      <c r="G94" t="s">
        <v>330</v>
      </c>
      <c r="H94" s="33">
        <v>1.03</v>
      </c>
      <c r="I94" t="s">
        <v>331</v>
      </c>
      <c r="J94" s="34">
        <f>ROUND(E94* H94,5)</f>
        <v>1.0814999999999999</v>
      </c>
      <c r="K94" s="35"/>
    </row>
    <row r="95" spans="1:27" x14ac:dyDescent="0.25">
      <c r="B95" t="s">
        <v>373</v>
      </c>
      <c r="C95" t="s">
        <v>360</v>
      </c>
      <c r="D95" t="s">
        <v>374</v>
      </c>
      <c r="E95" s="32">
        <v>1.0200000000000001E-2</v>
      </c>
      <c r="G95" t="s">
        <v>330</v>
      </c>
      <c r="H95" s="33">
        <v>2.02</v>
      </c>
      <c r="I95" t="s">
        <v>331</v>
      </c>
      <c r="J95" s="34">
        <f>ROUND(E95* H95,5)</f>
        <v>2.06E-2</v>
      </c>
      <c r="K95" s="35"/>
    </row>
    <row r="96" spans="1:27" x14ac:dyDescent="0.25">
      <c r="D96" s="36" t="s">
        <v>346</v>
      </c>
      <c r="E96" s="35"/>
      <c r="H96" s="35"/>
      <c r="K96" s="33">
        <f>SUM(J94:J95)</f>
        <v>1.1020999999999999</v>
      </c>
    </row>
    <row r="97" spans="1:27" x14ac:dyDescent="0.25">
      <c r="D97" s="36" t="s">
        <v>347</v>
      </c>
      <c r="E97" s="35"/>
      <c r="H97" s="35"/>
      <c r="K97" s="37">
        <f>SUM(J89:J96)</f>
        <v>1.36415</v>
      </c>
    </row>
    <row r="98" spans="1:27" x14ac:dyDescent="0.25">
      <c r="D98" s="36" t="s">
        <v>348</v>
      </c>
      <c r="E98" s="35"/>
      <c r="H98" s="35">
        <v>1</v>
      </c>
      <c r="I98" t="s">
        <v>349</v>
      </c>
      <c r="K98" s="35">
        <f>ROUND(H98/100*K92,5)</f>
        <v>2.6199999999999999E-3</v>
      </c>
    </row>
    <row r="99" spans="1:27" x14ac:dyDescent="0.25">
      <c r="D99" s="36" t="s">
        <v>350</v>
      </c>
      <c r="E99" s="35"/>
      <c r="H99" s="35"/>
      <c r="K99" s="37">
        <f>SUM(K97:K98)</f>
        <v>1.36677</v>
      </c>
    </row>
    <row r="101" spans="1:27" ht="45" customHeight="1" x14ac:dyDescent="0.25">
      <c r="A101" s="27"/>
      <c r="B101" s="27" t="s">
        <v>385</v>
      </c>
      <c r="C101" s="28" t="s">
        <v>28</v>
      </c>
      <c r="D101" s="7" t="s">
        <v>352</v>
      </c>
      <c r="E101" s="6"/>
      <c r="F101" s="6"/>
      <c r="G101" s="28"/>
      <c r="H101" s="30" t="s">
        <v>323</v>
      </c>
      <c r="I101" s="5">
        <v>1</v>
      </c>
      <c r="J101" s="4"/>
      <c r="K101" s="31">
        <f>ROUND(K116,2)</f>
        <v>86.05</v>
      </c>
      <c r="L101" s="29" t="s">
        <v>386</v>
      </c>
      <c r="M101" s="28"/>
      <c r="N101" s="28"/>
      <c r="O101" s="28"/>
      <c r="P101" s="28"/>
      <c r="Q101" s="28"/>
      <c r="R101" s="28"/>
      <c r="S101" s="28"/>
      <c r="T101" s="28"/>
      <c r="U101" s="28"/>
      <c r="V101" s="28"/>
      <c r="W101" s="28"/>
      <c r="X101" s="28"/>
      <c r="Y101" s="28"/>
      <c r="Z101" s="28"/>
      <c r="AA101" s="28"/>
    </row>
    <row r="102" spans="1:27" x14ac:dyDescent="0.25">
      <c r="B102" s="23" t="s">
        <v>325</v>
      </c>
    </row>
    <row r="103" spans="1:27" x14ac:dyDescent="0.25">
      <c r="B103" t="s">
        <v>387</v>
      </c>
      <c r="C103" t="s">
        <v>327</v>
      </c>
      <c r="D103" t="s">
        <v>388</v>
      </c>
      <c r="E103" s="32">
        <v>1.1000000000000001</v>
      </c>
      <c r="F103" t="s">
        <v>329</v>
      </c>
      <c r="G103" t="s">
        <v>330</v>
      </c>
      <c r="H103" s="33">
        <v>19.23</v>
      </c>
      <c r="I103" t="s">
        <v>331</v>
      </c>
      <c r="J103" s="34">
        <f>ROUND(E103/I101* H103,5)</f>
        <v>21.152999999999999</v>
      </c>
      <c r="K103" s="35"/>
    </row>
    <row r="104" spans="1:27" x14ac:dyDescent="0.25">
      <c r="D104" s="36" t="s">
        <v>332</v>
      </c>
      <c r="E104" s="35"/>
      <c r="H104" s="35"/>
      <c r="K104" s="33">
        <f>SUM(J103:J103)</f>
        <v>21.152999999999999</v>
      </c>
    </row>
    <row r="105" spans="1:27" x14ac:dyDescent="0.25">
      <c r="B105" s="23" t="s">
        <v>333</v>
      </c>
      <c r="E105" s="35"/>
      <c r="H105" s="35"/>
      <c r="K105" s="35"/>
    </row>
    <row r="106" spans="1:27" x14ac:dyDescent="0.25">
      <c r="B106" t="s">
        <v>389</v>
      </c>
      <c r="C106" t="s">
        <v>327</v>
      </c>
      <c r="D106" t="s">
        <v>355</v>
      </c>
      <c r="E106" s="32">
        <v>0.6</v>
      </c>
      <c r="F106" t="s">
        <v>329</v>
      </c>
      <c r="G106" t="s">
        <v>330</v>
      </c>
      <c r="H106" s="33">
        <v>1.86</v>
      </c>
      <c r="I106" t="s">
        <v>331</v>
      </c>
      <c r="J106" s="34">
        <f>ROUND(E106/I101* H106,5)</f>
        <v>1.1160000000000001</v>
      </c>
      <c r="K106" s="35"/>
    </row>
    <row r="107" spans="1:27" x14ac:dyDescent="0.25">
      <c r="D107" s="36" t="s">
        <v>336</v>
      </c>
      <c r="E107" s="35"/>
      <c r="H107" s="35"/>
      <c r="K107" s="33">
        <f>SUM(J106:J106)</f>
        <v>1.1160000000000001</v>
      </c>
    </row>
    <row r="108" spans="1:27" x14ac:dyDescent="0.25">
      <c r="B108" s="23" t="s">
        <v>337</v>
      </c>
      <c r="E108" s="35"/>
      <c r="H108" s="35"/>
      <c r="K108" s="35"/>
    </row>
    <row r="109" spans="1:27" x14ac:dyDescent="0.25">
      <c r="B109" t="s">
        <v>390</v>
      </c>
      <c r="C109" t="s">
        <v>238</v>
      </c>
      <c r="D109" t="s">
        <v>345</v>
      </c>
      <c r="E109" s="32">
        <v>0.22500000000000001</v>
      </c>
      <c r="G109" t="s">
        <v>330</v>
      </c>
      <c r="H109" s="33">
        <v>112.08</v>
      </c>
      <c r="I109" t="s">
        <v>331</v>
      </c>
      <c r="J109" s="34">
        <f>ROUND(E109* H109,5)</f>
        <v>25.218</v>
      </c>
      <c r="K109" s="35"/>
    </row>
    <row r="110" spans="1:27" x14ac:dyDescent="0.25">
      <c r="B110" t="s">
        <v>391</v>
      </c>
      <c r="C110" t="s">
        <v>238</v>
      </c>
      <c r="D110" t="s">
        <v>339</v>
      </c>
      <c r="E110" s="32">
        <v>1.55</v>
      </c>
      <c r="G110" t="s">
        <v>330</v>
      </c>
      <c r="H110" s="33">
        <v>17.309999999999999</v>
      </c>
      <c r="I110" t="s">
        <v>331</v>
      </c>
      <c r="J110" s="34">
        <f>ROUND(E110* H110,5)</f>
        <v>26.830500000000001</v>
      </c>
      <c r="K110" s="35"/>
    </row>
    <row r="111" spans="1:27" x14ac:dyDescent="0.25">
      <c r="B111" t="s">
        <v>392</v>
      </c>
      <c r="C111" t="s">
        <v>238</v>
      </c>
      <c r="D111" t="s">
        <v>343</v>
      </c>
      <c r="E111" s="32">
        <v>0.65</v>
      </c>
      <c r="G111" t="s">
        <v>330</v>
      </c>
      <c r="H111" s="33">
        <v>17.23</v>
      </c>
      <c r="I111" t="s">
        <v>331</v>
      </c>
      <c r="J111" s="34">
        <f>ROUND(E111* H111,5)</f>
        <v>11.1995</v>
      </c>
      <c r="K111" s="35"/>
    </row>
    <row r="112" spans="1:27" x14ac:dyDescent="0.25">
      <c r="B112" t="s">
        <v>393</v>
      </c>
      <c r="C112" t="s">
        <v>28</v>
      </c>
      <c r="D112" t="s">
        <v>341</v>
      </c>
      <c r="E112" s="32">
        <v>0.18</v>
      </c>
      <c r="G112" t="s">
        <v>330</v>
      </c>
      <c r="H112" s="33">
        <v>1.77</v>
      </c>
      <c r="I112" t="s">
        <v>331</v>
      </c>
      <c r="J112" s="34">
        <f>ROUND(E112* H112,5)</f>
        <v>0.31859999999999999</v>
      </c>
      <c r="K112" s="35"/>
    </row>
    <row r="113" spans="1:27" x14ac:dyDescent="0.25">
      <c r="D113" s="36" t="s">
        <v>346</v>
      </c>
      <c r="E113" s="35"/>
      <c r="H113" s="35"/>
      <c r="K113" s="33">
        <f>SUM(J109:J112)</f>
        <v>63.566600000000008</v>
      </c>
    </row>
    <row r="114" spans="1:27" x14ac:dyDescent="0.25">
      <c r="D114" s="36" t="s">
        <v>347</v>
      </c>
      <c r="E114" s="35"/>
      <c r="H114" s="35"/>
      <c r="K114" s="37">
        <f>SUM(J102:J113)</f>
        <v>85.835599999999999</v>
      </c>
    </row>
    <row r="115" spans="1:27" x14ac:dyDescent="0.25">
      <c r="D115" s="36" t="s">
        <v>348</v>
      </c>
      <c r="E115" s="35"/>
      <c r="H115" s="35">
        <v>1</v>
      </c>
      <c r="I115" t="s">
        <v>349</v>
      </c>
      <c r="K115" s="35">
        <f>ROUND(H115/100*K104,5)</f>
        <v>0.21153</v>
      </c>
    </row>
    <row r="116" spans="1:27" x14ac:dyDescent="0.25">
      <c r="D116" s="36" t="s">
        <v>350</v>
      </c>
      <c r="E116" s="35"/>
      <c r="H116" s="35"/>
      <c r="K116" s="37">
        <f>SUM(K114:K115)</f>
        <v>86.047129999999996</v>
      </c>
    </row>
    <row r="118" spans="1:27" ht="45" customHeight="1" x14ac:dyDescent="0.25">
      <c r="A118" s="27"/>
      <c r="B118" s="27" t="s">
        <v>394</v>
      </c>
      <c r="C118" s="28" t="s">
        <v>28</v>
      </c>
      <c r="D118" s="7" t="s">
        <v>395</v>
      </c>
      <c r="E118" s="6"/>
      <c r="F118" s="6"/>
      <c r="G118" s="28"/>
      <c r="H118" s="30" t="s">
        <v>323</v>
      </c>
      <c r="I118" s="5">
        <v>1</v>
      </c>
      <c r="J118" s="4"/>
      <c r="K118" s="31">
        <f>ROUND(K132,2)</f>
        <v>91.77</v>
      </c>
      <c r="L118" s="29" t="s">
        <v>396</v>
      </c>
      <c r="M118" s="28"/>
      <c r="N118" s="28"/>
      <c r="O118" s="28"/>
      <c r="P118" s="28"/>
      <c r="Q118" s="28"/>
      <c r="R118" s="28"/>
      <c r="S118" s="28"/>
      <c r="T118" s="28"/>
      <c r="U118" s="28"/>
      <c r="V118" s="28"/>
      <c r="W118" s="28"/>
      <c r="X118" s="28"/>
      <c r="Y118" s="28"/>
      <c r="Z118" s="28"/>
      <c r="AA118" s="28"/>
    </row>
    <row r="119" spans="1:27" x14ac:dyDescent="0.25">
      <c r="B119" s="23" t="s">
        <v>325</v>
      </c>
    </row>
    <row r="120" spans="1:27" x14ac:dyDescent="0.25">
      <c r="B120" t="s">
        <v>387</v>
      </c>
      <c r="C120" t="s">
        <v>327</v>
      </c>
      <c r="D120" t="s">
        <v>388</v>
      </c>
      <c r="E120" s="32">
        <v>1</v>
      </c>
      <c r="F120" t="s">
        <v>329</v>
      </c>
      <c r="G120" t="s">
        <v>330</v>
      </c>
      <c r="H120" s="33">
        <v>19.23</v>
      </c>
      <c r="I120" t="s">
        <v>331</v>
      </c>
      <c r="J120" s="34">
        <f>ROUND(E120/I118* H120,5)</f>
        <v>19.23</v>
      </c>
      <c r="K120" s="35"/>
    </row>
    <row r="121" spans="1:27" x14ac:dyDescent="0.25">
      <c r="D121" s="36" t="s">
        <v>332</v>
      </c>
      <c r="E121" s="35"/>
      <c r="H121" s="35"/>
      <c r="K121" s="33">
        <f>SUM(J120:J120)</f>
        <v>19.23</v>
      </c>
    </row>
    <row r="122" spans="1:27" x14ac:dyDescent="0.25">
      <c r="B122" s="23" t="s">
        <v>333</v>
      </c>
      <c r="E122" s="35"/>
      <c r="H122" s="35"/>
      <c r="K122" s="35"/>
    </row>
    <row r="123" spans="1:27" x14ac:dyDescent="0.25">
      <c r="B123" t="s">
        <v>389</v>
      </c>
      <c r="C123" t="s">
        <v>327</v>
      </c>
      <c r="D123" t="s">
        <v>355</v>
      </c>
      <c r="E123" s="32">
        <v>0.7</v>
      </c>
      <c r="F123" t="s">
        <v>329</v>
      </c>
      <c r="G123" t="s">
        <v>330</v>
      </c>
      <c r="H123" s="33">
        <v>1.86</v>
      </c>
      <c r="I123" t="s">
        <v>331</v>
      </c>
      <c r="J123" s="34">
        <f>ROUND(E123/I118* H123,5)</f>
        <v>1.302</v>
      </c>
      <c r="K123" s="35"/>
    </row>
    <row r="124" spans="1:27" x14ac:dyDescent="0.25">
      <c r="D124" s="36" t="s">
        <v>336</v>
      </c>
      <c r="E124" s="35"/>
      <c r="H124" s="35"/>
      <c r="K124" s="33">
        <f>SUM(J123:J123)</f>
        <v>1.302</v>
      </c>
    </row>
    <row r="125" spans="1:27" x14ac:dyDescent="0.25">
      <c r="B125" s="23" t="s">
        <v>337</v>
      </c>
      <c r="E125" s="35"/>
      <c r="H125" s="35"/>
      <c r="K125" s="35"/>
    </row>
    <row r="126" spans="1:27" x14ac:dyDescent="0.25">
      <c r="B126" t="s">
        <v>390</v>
      </c>
      <c r="C126" t="s">
        <v>238</v>
      </c>
      <c r="D126" t="s">
        <v>345</v>
      </c>
      <c r="E126" s="32">
        <v>0.38</v>
      </c>
      <c r="G126" t="s">
        <v>330</v>
      </c>
      <c r="H126" s="33">
        <v>112.08</v>
      </c>
      <c r="I126" t="s">
        <v>331</v>
      </c>
      <c r="J126" s="34">
        <f>ROUND(E126* H126,5)</f>
        <v>42.590400000000002</v>
      </c>
      <c r="K126" s="35"/>
    </row>
    <row r="127" spans="1:27" x14ac:dyDescent="0.25">
      <c r="B127" t="s">
        <v>397</v>
      </c>
      <c r="C127" t="s">
        <v>238</v>
      </c>
      <c r="D127" t="s">
        <v>363</v>
      </c>
      <c r="E127" s="32">
        <v>1.52</v>
      </c>
      <c r="G127" t="s">
        <v>330</v>
      </c>
      <c r="H127" s="33">
        <v>18.489999999999998</v>
      </c>
      <c r="I127" t="s">
        <v>331</v>
      </c>
      <c r="J127" s="34">
        <f>ROUND(E127* H127,5)</f>
        <v>28.104800000000001</v>
      </c>
      <c r="K127" s="35"/>
    </row>
    <row r="128" spans="1:27" x14ac:dyDescent="0.25">
      <c r="B128" t="s">
        <v>393</v>
      </c>
      <c r="C128" t="s">
        <v>28</v>
      </c>
      <c r="D128" t="s">
        <v>341</v>
      </c>
      <c r="E128" s="32">
        <v>0.2</v>
      </c>
      <c r="G128" t="s">
        <v>330</v>
      </c>
      <c r="H128" s="33">
        <v>1.77</v>
      </c>
      <c r="I128" t="s">
        <v>331</v>
      </c>
      <c r="J128" s="34">
        <f>ROUND(E128* H128,5)</f>
        <v>0.35399999999999998</v>
      </c>
      <c r="K128" s="35"/>
    </row>
    <row r="129" spans="1:27" x14ac:dyDescent="0.25">
      <c r="D129" s="36" t="s">
        <v>346</v>
      </c>
      <c r="E129" s="35"/>
      <c r="H129" s="35"/>
      <c r="K129" s="33">
        <f>SUM(J126:J128)</f>
        <v>71.049199999999999</v>
      </c>
    </row>
    <row r="130" spans="1:27" x14ac:dyDescent="0.25">
      <c r="D130" s="36" t="s">
        <v>347</v>
      </c>
      <c r="E130" s="35"/>
      <c r="H130" s="35"/>
      <c r="K130" s="37">
        <f>SUM(J119:J129)</f>
        <v>91.581199999999995</v>
      </c>
    </row>
    <row r="131" spans="1:27" x14ac:dyDescent="0.25">
      <c r="D131" s="36" t="s">
        <v>348</v>
      </c>
      <c r="E131" s="35"/>
      <c r="H131" s="35">
        <v>1</v>
      </c>
      <c r="I131" t="s">
        <v>349</v>
      </c>
      <c r="K131" s="35">
        <f>ROUND(H131/100*K121,5)</f>
        <v>0.1923</v>
      </c>
    </row>
    <row r="132" spans="1:27" x14ac:dyDescent="0.25">
      <c r="D132" s="36" t="s">
        <v>350</v>
      </c>
      <c r="E132" s="35"/>
      <c r="H132" s="35"/>
      <c r="K132" s="37">
        <f>SUM(K130:K131)</f>
        <v>91.773499999999999</v>
      </c>
    </row>
    <row r="134" spans="1:27" ht="45" customHeight="1" x14ac:dyDescent="0.25">
      <c r="A134" s="27"/>
      <c r="B134" s="27" t="s">
        <v>398</v>
      </c>
      <c r="C134" s="28" t="s">
        <v>28</v>
      </c>
      <c r="D134" s="7" t="s">
        <v>357</v>
      </c>
      <c r="E134" s="6"/>
      <c r="F134" s="6"/>
      <c r="G134" s="28"/>
      <c r="H134" s="30" t="s">
        <v>323</v>
      </c>
      <c r="I134" s="5">
        <v>1</v>
      </c>
      <c r="J134" s="4"/>
      <c r="K134" s="31">
        <f>ROUND(K149,2)</f>
        <v>135.80000000000001</v>
      </c>
      <c r="L134" s="29" t="s">
        <v>399</v>
      </c>
      <c r="M134" s="28"/>
      <c r="N134" s="28"/>
      <c r="O134" s="28"/>
      <c r="P134" s="28"/>
      <c r="Q134" s="28"/>
      <c r="R134" s="28"/>
      <c r="S134" s="28"/>
      <c r="T134" s="28"/>
      <c r="U134" s="28"/>
      <c r="V134" s="28"/>
      <c r="W134" s="28"/>
      <c r="X134" s="28"/>
      <c r="Y134" s="28"/>
      <c r="Z134" s="28"/>
      <c r="AA134" s="28"/>
    </row>
    <row r="135" spans="1:27" x14ac:dyDescent="0.25">
      <c r="B135" s="23" t="s">
        <v>325</v>
      </c>
    </row>
    <row r="136" spans="1:27" x14ac:dyDescent="0.25">
      <c r="B136" t="s">
        <v>387</v>
      </c>
      <c r="C136" t="s">
        <v>327</v>
      </c>
      <c r="D136" t="s">
        <v>388</v>
      </c>
      <c r="E136" s="32">
        <v>1.05</v>
      </c>
      <c r="F136" t="s">
        <v>329</v>
      </c>
      <c r="G136" t="s">
        <v>330</v>
      </c>
      <c r="H136" s="33">
        <v>19.23</v>
      </c>
      <c r="I136" t="s">
        <v>331</v>
      </c>
      <c r="J136" s="34">
        <f>ROUND(E136/I134* H136,5)</f>
        <v>20.191500000000001</v>
      </c>
      <c r="K136" s="35"/>
    </row>
    <row r="137" spans="1:27" x14ac:dyDescent="0.25">
      <c r="D137" s="36" t="s">
        <v>332</v>
      </c>
      <c r="E137" s="35"/>
      <c r="H137" s="35"/>
      <c r="K137" s="33">
        <f>SUM(J136:J136)</f>
        <v>20.191500000000001</v>
      </c>
    </row>
    <row r="138" spans="1:27" x14ac:dyDescent="0.25">
      <c r="B138" s="23" t="s">
        <v>333</v>
      </c>
      <c r="E138" s="35"/>
      <c r="H138" s="35"/>
      <c r="K138" s="35"/>
    </row>
    <row r="139" spans="1:27" x14ac:dyDescent="0.25">
      <c r="B139" t="s">
        <v>389</v>
      </c>
      <c r="C139" t="s">
        <v>327</v>
      </c>
      <c r="D139" t="s">
        <v>355</v>
      </c>
      <c r="E139" s="32">
        <v>0.72499999999999998</v>
      </c>
      <c r="F139" t="s">
        <v>329</v>
      </c>
      <c r="G139" t="s">
        <v>330</v>
      </c>
      <c r="H139" s="33">
        <v>1.86</v>
      </c>
      <c r="I139" t="s">
        <v>331</v>
      </c>
      <c r="J139" s="34">
        <f>ROUND(E139/I134* H139,5)</f>
        <v>1.3485</v>
      </c>
      <c r="K139" s="35"/>
    </row>
    <row r="140" spans="1:27" x14ac:dyDescent="0.25">
      <c r="D140" s="36" t="s">
        <v>336</v>
      </c>
      <c r="E140" s="35"/>
      <c r="H140" s="35"/>
      <c r="K140" s="33">
        <f>SUM(J139:J139)</f>
        <v>1.3485</v>
      </c>
    </row>
    <row r="141" spans="1:27" x14ac:dyDescent="0.25">
      <c r="B141" s="23" t="s">
        <v>337</v>
      </c>
      <c r="E141" s="35"/>
      <c r="H141" s="35"/>
      <c r="K141" s="35"/>
    </row>
    <row r="142" spans="1:27" x14ac:dyDescent="0.25">
      <c r="B142" t="s">
        <v>397</v>
      </c>
      <c r="C142" t="s">
        <v>238</v>
      </c>
      <c r="D142" t="s">
        <v>363</v>
      </c>
      <c r="E142" s="32">
        <v>1.38</v>
      </c>
      <c r="G142" t="s">
        <v>330</v>
      </c>
      <c r="H142" s="33">
        <v>18.489999999999998</v>
      </c>
      <c r="I142" t="s">
        <v>331</v>
      </c>
      <c r="J142" s="34">
        <f>ROUND(E142* H142,5)</f>
        <v>25.516200000000001</v>
      </c>
      <c r="K142" s="35"/>
    </row>
    <row r="143" spans="1:27" x14ac:dyDescent="0.25">
      <c r="B143" t="s">
        <v>390</v>
      </c>
      <c r="C143" t="s">
        <v>238</v>
      </c>
      <c r="D143" t="s">
        <v>345</v>
      </c>
      <c r="E143" s="32">
        <v>0.38</v>
      </c>
      <c r="G143" t="s">
        <v>330</v>
      </c>
      <c r="H143" s="33">
        <v>112.08</v>
      </c>
      <c r="I143" t="s">
        <v>331</v>
      </c>
      <c r="J143" s="34">
        <f>ROUND(E143* H143,5)</f>
        <v>42.590400000000002</v>
      </c>
      <c r="K143" s="35"/>
    </row>
    <row r="144" spans="1:27" x14ac:dyDescent="0.25">
      <c r="B144" t="s">
        <v>400</v>
      </c>
      <c r="C144" t="s">
        <v>360</v>
      </c>
      <c r="D144" t="s">
        <v>361</v>
      </c>
      <c r="E144" s="32">
        <v>190</v>
      </c>
      <c r="G144" t="s">
        <v>330</v>
      </c>
      <c r="H144" s="33">
        <v>0.24</v>
      </c>
      <c r="I144" t="s">
        <v>331</v>
      </c>
      <c r="J144" s="34">
        <f>ROUND(E144* H144,5)</f>
        <v>45.6</v>
      </c>
      <c r="K144" s="35"/>
    </row>
    <row r="145" spans="1:27" x14ac:dyDescent="0.25">
      <c r="B145" t="s">
        <v>393</v>
      </c>
      <c r="C145" t="s">
        <v>28</v>
      </c>
      <c r="D145" t="s">
        <v>341</v>
      </c>
      <c r="E145" s="32">
        <v>0.2</v>
      </c>
      <c r="G145" t="s">
        <v>330</v>
      </c>
      <c r="H145" s="33">
        <v>1.77</v>
      </c>
      <c r="I145" t="s">
        <v>331</v>
      </c>
      <c r="J145" s="34">
        <f>ROUND(E145* H145,5)</f>
        <v>0.35399999999999998</v>
      </c>
      <c r="K145" s="35"/>
    </row>
    <row r="146" spans="1:27" x14ac:dyDescent="0.25">
      <c r="D146" s="36" t="s">
        <v>346</v>
      </c>
      <c r="E146" s="35"/>
      <c r="H146" s="35"/>
      <c r="K146" s="33">
        <f>SUM(J142:J145)</f>
        <v>114.06060000000001</v>
      </c>
    </row>
    <row r="147" spans="1:27" x14ac:dyDescent="0.25">
      <c r="D147" s="36" t="s">
        <v>347</v>
      </c>
      <c r="E147" s="35"/>
      <c r="H147" s="35"/>
      <c r="K147" s="37">
        <f>SUM(J135:J146)</f>
        <v>135.60060000000001</v>
      </c>
    </row>
    <row r="148" spans="1:27" x14ac:dyDescent="0.25">
      <c r="D148" s="36" t="s">
        <v>348</v>
      </c>
      <c r="E148" s="35"/>
      <c r="H148" s="35">
        <v>1</v>
      </c>
      <c r="I148" t="s">
        <v>349</v>
      </c>
      <c r="K148" s="35">
        <f>ROUND(H148/100*K137,5)</f>
        <v>0.20191999999999999</v>
      </c>
    </row>
    <row r="149" spans="1:27" x14ac:dyDescent="0.25">
      <c r="D149" s="36" t="s">
        <v>350</v>
      </c>
      <c r="E149" s="35"/>
      <c r="H149" s="35"/>
      <c r="K149" s="37">
        <f>SUM(K147:K148)</f>
        <v>135.80252000000002</v>
      </c>
    </row>
    <row r="151" spans="1:27" ht="45" customHeight="1" x14ac:dyDescent="0.25">
      <c r="A151" s="27"/>
      <c r="B151" s="27" t="s">
        <v>401</v>
      </c>
      <c r="C151" s="28" t="s">
        <v>360</v>
      </c>
      <c r="D151" s="7" t="s">
        <v>365</v>
      </c>
      <c r="E151" s="6"/>
      <c r="F151" s="6"/>
      <c r="G151" s="28"/>
      <c r="H151" s="30" t="s">
        <v>323</v>
      </c>
      <c r="I151" s="5">
        <v>1</v>
      </c>
      <c r="J151" s="4"/>
      <c r="K151" s="31">
        <f>ROUND(K162,2)</f>
        <v>0.91</v>
      </c>
      <c r="L151" s="29" t="s">
        <v>366</v>
      </c>
      <c r="M151" s="28"/>
      <c r="N151" s="28"/>
      <c r="O151" s="28"/>
      <c r="P151" s="28"/>
      <c r="Q151" s="28"/>
      <c r="R151" s="28"/>
      <c r="S151" s="28"/>
      <c r="T151" s="28"/>
      <c r="U151" s="28"/>
      <c r="V151" s="28"/>
      <c r="W151" s="28"/>
      <c r="X151" s="28"/>
      <c r="Y151" s="28"/>
      <c r="Z151" s="28"/>
      <c r="AA151" s="28"/>
    </row>
    <row r="152" spans="1:27" x14ac:dyDescent="0.25">
      <c r="B152" s="23" t="s">
        <v>325</v>
      </c>
    </row>
    <row r="153" spans="1:27" x14ac:dyDescent="0.25">
      <c r="B153" t="s">
        <v>402</v>
      </c>
      <c r="C153" t="s">
        <v>327</v>
      </c>
      <c r="D153" t="s">
        <v>370</v>
      </c>
      <c r="E153" s="32">
        <v>5.0000000000000001E-3</v>
      </c>
      <c r="F153" t="s">
        <v>329</v>
      </c>
      <c r="G153" t="s">
        <v>330</v>
      </c>
      <c r="H153" s="33">
        <v>19.45</v>
      </c>
      <c r="I153" t="s">
        <v>331</v>
      </c>
      <c r="J153" s="34">
        <f>ROUND(E153/I151* H153,5)</f>
        <v>9.7250000000000003E-2</v>
      </c>
      <c r="K153" s="35"/>
    </row>
    <row r="154" spans="1:27" x14ac:dyDescent="0.25">
      <c r="B154" t="s">
        <v>403</v>
      </c>
      <c r="C154" t="s">
        <v>327</v>
      </c>
      <c r="D154" t="s">
        <v>368</v>
      </c>
      <c r="E154" s="32">
        <v>5.0000000000000001E-3</v>
      </c>
      <c r="F154" t="s">
        <v>329</v>
      </c>
      <c r="G154" t="s">
        <v>330</v>
      </c>
      <c r="H154" s="33">
        <v>21.8</v>
      </c>
      <c r="I154" t="s">
        <v>331</v>
      </c>
      <c r="J154" s="34">
        <f>ROUND(E154/I151* H154,5)</f>
        <v>0.109</v>
      </c>
      <c r="K154" s="35"/>
    </row>
    <row r="155" spans="1:27" x14ac:dyDescent="0.25">
      <c r="D155" s="36" t="s">
        <v>332</v>
      </c>
      <c r="E155" s="35"/>
      <c r="H155" s="35"/>
      <c r="K155" s="33">
        <f>SUM(J153:J154)</f>
        <v>0.20624999999999999</v>
      </c>
    </row>
    <row r="156" spans="1:27" x14ac:dyDescent="0.25">
      <c r="B156" s="23" t="s">
        <v>337</v>
      </c>
      <c r="E156" s="35"/>
      <c r="H156" s="35"/>
      <c r="K156" s="35"/>
    </row>
    <row r="157" spans="1:27" x14ac:dyDescent="0.25">
      <c r="B157" t="s">
        <v>404</v>
      </c>
      <c r="C157" t="s">
        <v>360</v>
      </c>
      <c r="D157" t="s">
        <v>372</v>
      </c>
      <c r="E157" s="32">
        <v>1.05</v>
      </c>
      <c r="G157" t="s">
        <v>330</v>
      </c>
      <c r="H157" s="33">
        <v>0.66</v>
      </c>
      <c r="I157" t="s">
        <v>331</v>
      </c>
      <c r="J157" s="34">
        <f>ROUND(E157* H157,5)</f>
        <v>0.69299999999999995</v>
      </c>
      <c r="K157" s="35"/>
    </row>
    <row r="158" spans="1:27" x14ac:dyDescent="0.25">
      <c r="B158" t="s">
        <v>405</v>
      </c>
      <c r="C158" t="s">
        <v>360</v>
      </c>
      <c r="D158" t="s">
        <v>406</v>
      </c>
      <c r="E158" s="32">
        <v>1.0200000000000001E-2</v>
      </c>
      <c r="G158" t="s">
        <v>330</v>
      </c>
      <c r="H158" s="33">
        <v>1.32</v>
      </c>
      <c r="I158" t="s">
        <v>331</v>
      </c>
      <c r="J158" s="34">
        <f>ROUND(E158* H158,5)</f>
        <v>1.346E-2</v>
      </c>
      <c r="K158" s="35"/>
    </row>
    <row r="159" spans="1:27" x14ac:dyDescent="0.25">
      <c r="D159" s="36" t="s">
        <v>346</v>
      </c>
      <c r="E159" s="35"/>
      <c r="H159" s="35"/>
      <c r="K159" s="33">
        <f>SUM(J157:J158)</f>
        <v>0.70645999999999998</v>
      </c>
    </row>
    <row r="160" spans="1:27" x14ac:dyDescent="0.25">
      <c r="D160" s="36" t="s">
        <v>347</v>
      </c>
      <c r="E160" s="35"/>
      <c r="H160" s="35"/>
      <c r="K160" s="37">
        <f>SUM(J152:J159)</f>
        <v>0.91270999999999991</v>
      </c>
    </row>
    <row r="161" spans="1:27" x14ac:dyDescent="0.25">
      <c r="D161" s="36" t="s">
        <v>348</v>
      </c>
      <c r="E161" s="35"/>
      <c r="H161" s="35">
        <v>1</v>
      </c>
      <c r="I161" t="s">
        <v>349</v>
      </c>
      <c r="K161" s="35">
        <f>ROUND(H161/100*K155,5)</f>
        <v>2.0600000000000002E-3</v>
      </c>
    </row>
    <row r="162" spans="1:27" x14ac:dyDescent="0.25">
      <c r="D162" s="36" t="s">
        <v>350</v>
      </c>
      <c r="E162" s="35"/>
      <c r="H162" s="35"/>
      <c r="K162" s="37">
        <f>SUM(K160:K161)</f>
        <v>0.91476999999999986</v>
      </c>
    </row>
    <row r="164" spans="1:27" ht="45" customHeight="1" x14ac:dyDescent="0.25">
      <c r="A164" s="27"/>
      <c r="B164" s="27" t="s">
        <v>407</v>
      </c>
      <c r="C164" s="28" t="s">
        <v>360</v>
      </c>
      <c r="D164" s="7" t="s">
        <v>376</v>
      </c>
      <c r="E164" s="6"/>
      <c r="F164" s="6"/>
      <c r="G164" s="28"/>
      <c r="H164" s="30" t="s">
        <v>323</v>
      </c>
      <c r="I164" s="5">
        <v>1</v>
      </c>
      <c r="J164" s="4"/>
      <c r="K164" s="31">
        <f>ROUND(K175,2)</f>
        <v>0.94</v>
      </c>
      <c r="L164" s="29" t="s">
        <v>377</v>
      </c>
      <c r="M164" s="28"/>
      <c r="N164" s="28"/>
      <c r="O164" s="28"/>
      <c r="P164" s="28"/>
      <c r="Q164" s="28"/>
      <c r="R164" s="28"/>
      <c r="S164" s="28"/>
      <c r="T164" s="28"/>
      <c r="U164" s="28"/>
      <c r="V164" s="28"/>
      <c r="W164" s="28"/>
      <c r="X164" s="28"/>
      <c r="Y164" s="28"/>
      <c r="Z164" s="28"/>
      <c r="AA164" s="28"/>
    </row>
    <row r="165" spans="1:27" x14ac:dyDescent="0.25">
      <c r="B165" s="23" t="s">
        <v>325</v>
      </c>
    </row>
    <row r="166" spans="1:27" x14ac:dyDescent="0.25">
      <c r="B166" t="s">
        <v>403</v>
      </c>
      <c r="C166" t="s">
        <v>327</v>
      </c>
      <c r="D166" t="s">
        <v>368</v>
      </c>
      <c r="E166" s="32">
        <v>5.0000000000000001E-3</v>
      </c>
      <c r="F166" t="s">
        <v>329</v>
      </c>
      <c r="G166" t="s">
        <v>330</v>
      </c>
      <c r="H166" s="33">
        <v>21.8</v>
      </c>
      <c r="I166" t="s">
        <v>331</v>
      </c>
      <c r="J166" s="34">
        <f>ROUND(E166/I164* H166,5)</f>
        <v>0.109</v>
      </c>
      <c r="K166" s="35"/>
    </row>
    <row r="167" spans="1:27" x14ac:dyDescent="0.25">
      <c r="B167" t="s">
        <v>402</v>
      </c>
      <c r="C167" t="s">
        <v>327</v>
      </c>
      <c r="D167" t="s">
        <v>370</v>
      </c>
      <c r="E167" s="32">
        <v>5.0000000000000001E-3</v>
      </c>
      <c r="F167" t="s">
        <v>329</v>
      </c>
      <c r="G167" t="s">
        <v>330</v>
      </c>
      <c r="H167" s="33">
        <v>19.45</v>
      </c>
      <c r="I167" t="s">
        <v>331</v>
      </c>
      <c r="J167" s="34">
        <f>ROUND(E167/I164* H167,5)</f>
        <v>9.7250000000000003E-2</v>
      </c>
      <c r="K167" s="35"/>
    </row>
    <row r="168" spans="1:27" x14ac:dyDescent="0.25">
      <c r="D168" s="36" t="s">
        <v>332</v>
      </c>
      <c r="E168" s="35"/>
      <c r="H168" s="35"/>
      <c r="K168" s="33">
        <f>SUM(J166:J167)</f>
        <v>0.20624999999999999</v>
      </c>
    </row>
    <row r="169" spans="1:27" x14ac:dyDescent="0.25">
      <c r="B169" s="23" t="s">
        <v>337</v>
      </c>
      <c r="E169" s="35"/>
      <c r="H169" s="35"/>
      <c r="K169" s="35"/>
    </row>
    <row r="170" spans="1:27" x14ac:dyDescent="0.25">
      <c r="B170" t="s">
        <v>408</v>
      </c>
      <c r="C170" t="s">
        <v>360</v>
      </c>
      <c r="D170" t="s">
        <v>379</v>
      </c>
      <c r="E170" s="32">
        <v>1.05</v>
      </c>
      <c r="G170" t="s">
        <v>330</v>
      </c>
      <c r="H170" s="33">
        <v>0.68</v>
      </c>
      <c r="I170" t="s">
        <v>331</v>
      </c>
      <c r="J170" s="34">
        <f>ROUND(E170* H170,5)</f>
        <v>0.71399999999999997</v>
      </c>
      <c r="K170" s="35"/>
    </row>
    <row r="171" spans="1:27" x14ac:dyDescent="0.25">
      <c r="B171" t="s">
        <v>405</v>
      </c>
      <c r="C171" t="s">
        <v>360</v>
      </c>
      <c r="D171" t="s">
        <v>406</v>
      </c>
      <c r="E171" s="32">
        <v>1.0200000000000001E-2</v>
      </c>
      <c r="G171" t="s">
        <v>330</v>
      </c>
      <c r="H171" s="33">
        <v>1.32</v>
      </c>
      <c r="I171" t="s">
        <v>331</v>
      </c>
      <c r="J171" s="34">
        <f>ROUND(E171* H171,5)</f>
        <v>1.346E-2</v>
      </c>
      <c r="K171" s="35"/>
    </row>
    <row r="172" spans="1:27" x14ac:dyDescent="0.25">
      <c r="D172" s="36" t="s">
        <v>346</v>
      </c>
      <c r="E172" s="35"/>
      <c r="H172" s="35"/>
      <c r="K172" s="33">
        <f>SUM(J170:J171)</f>
        <v>0.72746</v>
      </c>
    </row>
    <row r="173" spans="1:27" x14ac:dyDescent="0.25">
      <c r="D173" s="36" t="s">
        <v>347</v>
      </c>
      <c r="E173" s="35"/>
      <c r="H173" s="35"/>
      <c r="K173" s="37">
        <f>SUM(J165:J172)</f>
        <v>0.93371000000000004</v>
      </c>
    </row>
    <row r="174" spans="1:27" x14ac:dyDescent="0.25">
      <c r="D174" s="36" t="s">
        <v>348</v>
      </c>
      <c r="E174" s="35"/>
      <c r="H174" s="35">
        <v>1</v>
      </c>
      <c r="I174" t="s">
        <v>349</v>
      </c>
      <c r="K174" s="35">
        <f>ROUND(H174/100*K168,5)</f>
        <v>2.0600000000000002E-3</v>
      </c>
    </row>
    <row r="175" spans="1:27" x14ac:dyDescent="0.25">
      <c r="D175" s="36" t="s">
        <v>350</v>
      </c>
      <c r="E175" s="35"/>
      <c r="H175" s="35"/>
      <c r="K175" s="37">
        <f>SUM(K173:K174)</f>
        <v>0.93576999999999999</v>
      </c>
    </row>
    <row r="177" spans="1:27" ht="45" customHeight="1" x14ac:dyDescent="0.25">
      <c r="A177" s="27"/>
      <c r="B177" s="27" t="s">
        <v>409</v>
      </c>
      <c r="C177" s="28" t="s">
        <v>28</v>
      </c>
      <c r="D177" s="7" t="s">
        <v>410</v>
      </c>
      <c r="E177" s="6"/>
      <c r="F177" s="6"/>
      <c r="G177" s="28"/>
      <c r="H177" s="30" t="s">
        <v>323</v>
      </c>
      <c r="I177" s="5">
        <v>1</v>
      </c>
      <c r="J177" s="4"/>
      <c r="K177" s="31">
        <f>ROUND(K179,2)</f>
        <v>0</v>
      </c>
      <c r="L177" s="29" t="s">
        <v>410</v>
      </c>
      <c r="M177" s="28"/>
      <c r="N177" s="28"/>
      <c r="O177" s="28"/>
      <c r="P177" s="28"/>
      <c r="Q177" s="28"/>
      <c r="R177" s="28"/>
      <c r="S177" s="28"/>
      <c r="T177" s="28"/>
      <c r="U177" s="28"/>
      <c r="V177" s="28"/>
      <c r="W177" s="28"/>
      <c r="X177" s="28"/>
      <c r="Y177" s="28"/>
      <c r="Z177" s="28"/>
      <c r="AA177" s="28"/>
    </row>
    <row r="178" spans="1:27" x14ac:dyDescent="0.25">
      <c r="D178" s="36" t="s">
        <v>347</v>
      </c>
      <c r="E178" s="35"/>
      <c r="H178" s="35"/>
      <c r="K178" s="37">
        <f>SUM(J177:J177)</f>
        <v>0</v>
      </c>
    </row>
    <row r="179" spans="1:27" x14ac:dyDescent="0.25">
      <c r="D179" s="36" t="s">
        <v>350</v>
      </c>
      <c r="E179" s="35"/>
      <c r="H179" s="35"/>
      <c r="K179" s="37">
        <f>SUM(K178:K178)</f>
        <v>0</v>
      </c>
    </row>
    <row r="181" spans="1:27" x14ac:dyDescent="0.25">
      <c r="A181" s="25" t="s">
        <v>411</v>
      </c>
      <c r="B181" s="25"/>
    </row>
    <row r="182" spans="1:27" ht="45" customHeight="1" x14ac:dyDescent="0.25">
      <c r="A182" s="27"/>
      <c r="B182" s="27" t="s">
        <v>412</v>
      </c>
      <c r="C182" s="28" t="s">
        <v>28</v>
      </c>
      <c r="D182" s="7" t="s">
        <v>413</v>
      </c>
      <c r="E182" s="6"/>
      <c r="F182" s="6"/>
      <c r="G182" s="28"/>
      <c r="H182" s="30" t="s">
        <v>323</v>
      </c>
      <c r="I182" s="5">
        <v>1</v>
      </c>
      <c r="J182" s="4"/>
      <c r="K182" s="31">
        <f>ROUND(K197,2)</f>
        <v>139.01</v>
      </c>
      <c r="L182" s="29" t="s">
        <v>414</v>
      </c>
      <c r="M182" s="28"/>
      <c r="N182" s="28"/>
      <c r="O182" s="28"/>
      <c r="P182" s="28"/>
      <c r="Q182" s="28"/>
      <c r="R182" s="28"/>
      <c r="S182" s="28"/>
      <c r="T182" s="28"/>
      <c r="U182" s="28"/>
      <c r="V182" s="28"/>
      <c r="W182" s="28"/>
      <c r="X182" s="28"/>
      <c r="Y182" s="28"/>
      <c r="Z182" s="28"/>
      <c r="AA182" s="28"/>
    </row>
    <row r="183" spans="1:27" x14ac:dyDescent="0.25">
      <c r="B183" s="23" t="s">
        <v>325</v>
      </c>
    </row>
    <row r="184" spans="1:27" x14ac:dyDescent="0.25">
      <c r="B184" t="s">
        <v>415</v>
      </c>
      <c r="C184" t="s">
        <v>327</v>
      </c>
      <c r="D184" t="s">
        <v>416</v>
      </c>
      <c r="E184" s="32">
        <v>0.216</v>
      </c>
      <c r="F184" t="s">
        <v>329</v>
      </c>
      <c r="G184" t="s">
        <v>330</v>
      </c>
      <c r="H184" s="33">
        <v>23.17</v>
      </c>
      <c r="I184" t="s">
        <v>331</v>
      </c>
      <c r="J184" s="34">
        <f>ROUND(E184/I182* H184,5)</f>
        <v>5.0047199999999998</v>
      </c>
      <c r="K184" s="35"/>
    </row>
    <row r="185" spans="1:27" x14ac:dyDescent="0.25">
      <c r="B185" t="s">
        <v>417</v>
      </c>
      <c r="C185" t="s">
        <v>327</v>
      </c>
      <c r="D185" t="s">
        <v>418</v>
      </c>
      <c r="E185" s="32">
        <v>5.3999999999999999E-2</v>
      </c>
      <c r="F185" t="s">
        <v>329</v>
      </c>
      <c r="G185" t="s">
        <v>330</v>
      </c>
      <c r="H185" s="33">
        <v>27.76</v>
      </c>
      <c r="I185" t="s">
        <v>331</v>
      </c>
      <c r="J185" s="34">
        <f>ROUND(E185/I182* H185,5)</f>
        <v>1.4990399999999999</v>
      </c>
      <c r="K185" s="35"/>
    </row>
    <row r="186" spans="1:27" x14ac:dyDescent="0.25">
      <c r="D186" s="36" t="s">
        <v>332</v>
      </c>
      <c r="E186" s="35"/>
      <c r="H186" s="35"/>
      <c r="K186" s="33">
        <f>SUM(J184:J185)</f>
        <v>6.5037599999999998</v>
      </c>
    </row>
    <row r="187" spans="1:27" x14ac:dyDescent="0.25">
      <c r="B187" s="23" t="s">
        <v>333</v>
      </c>
      <c r="E187" s="35"/>
      <c r="H187" s="35"/>
      <c r="K187" s="35"/>
    </row>
    <row r="188" spans="1:27" x14ac:dyDescent="0.25">
      <c r="B188" t="s">
        <v>419</v>
      </c>
      <c r="C188" t="s">
        <v>327</v>
      </c>
      <c r="D188" t="s">
        <v>420</v>
      </c>
      <c r="E188" s="32">
        <v>0.09</v>
      </c>
      <c r="F188" t="s">
        <v>329</v>
      </c>
      <c r="G188" t="s">
        <v>330</v>
      </c>
      <c r="H188" s="33">
        <v>164.75</v>
      </c>
      <c r="I188" t="s">
        <v>331</v>
      </c>
      <c r="J188" s="34">
        <f>ROUND(E188/I182* H188,5)</f>
        <v>14.827500000000001</v>
      </c>
      <c r="K188" s="35"/>
    </row>
    <row r="189" spans="1:27" x14ac:dyDescent="0.25">
      <c r="D189" s="36" t="s">
        <v>336</v>
      </c>
      <c r="E189" s="35"/>
      <c r="H189" s="35"/>
      <c r="K189" s="33">
        <f>SUM(J188:J188)</f>
        <v>14.827500000000001</v>
      </c>
    </row>
    <row r="190" spans="1:27" x14ac:dyDescent="0.25">
      <c r="B190" s="23" t="s">
        <v>337</v>
      </c>
      <c r="E190" s="35"/>
      <c r="H190" s="35"/>
      <c r="K190" s="35"/>
    </row>
    <row r="191" spans="1:27" x14ac:dyDescent="0.25">
      <c r="B191" t="s">
        <v>421</v>
      </c>
      <c r="C191" t="s">
        <v>28</v>
      </c>
      <c r="D191" t="s">
        <v>422</v>
      </c>
      <c r="E191" s="32">
        <v>1.02</v>
      </c>
      <c r="G191" t="s">
        <v>330</v>
      </c>
      <c r="H191" s="33">
        <v>107.5</v>
      </c>
      <c r="I191" t="s">
        <v>331</v>
      </c>
      <c r="J191" s="34">
        <f>ROUND(E191* H191,5)</f>
        <v>109.65</v>
      </c>
      <c r="K191" s="35"/>
    </row>
    <row r="192" spans="1:27" x14ac:dyDescent="0.25">
      <c r="D192" s="36" t="s">
        <v>346</v>
      </c>
      <c r="E192" s="35"/>
      <c r="H192" s="35"/>
      <c r="K192" s="33">
        <f>SUM(J191:J191)</f>
        <v>109.65</v>
      </c>
    </row>
    <row r="193" spans="1:27" x14ac:dyDescent="0.25">
      <c r="E193" s="35"/>
      <c r="H193" s="35"/>
      <c r="K193" s="35"/>
    </row>
    <row r="194" spans="1:27" x14ac:dyDescent="0.25">
      <c r="D194" s="36" t="s">
        <v>348</v>
      </c>
      <c r="E194" s="35"/>
      <c r="H194" s="35">
        <v>2.5</v>
      </c>
      <c r="I194" t="s">
        <v>349</v>
      </c>
      <c r="J194">
        <f>ROUND(H194/100*K186,5)</f>
        <v>0.16259000000000001</v>
      </c>
      <c r="K194" s="35"/>
    </row>
    <row r="195" spans="1:27" x14ac:dyDescent="0.25">
      <c r="D195" s="36" t="s">
        <v>347</v>
      </c>
      <c r="E195" s="35"/>
      <c r="H195" s="35"/>
      <c r="K195" s="37">
        <f>SUM(J183:J194)</f>
        <v>131.14385000000001</v>
      </c>
    </row>
    <row r="196" spans="1:27" x14ac:dyDescent="0.25">
      <c r="D196" s="36" t="s">
        <v>423</v>
      </c>
      <c r="E196" s="35"/>
      <c r="H196" s="35">
        <v>6</v>
      </c>
      <c r="I196" t="s">
        <v>349</v>
      </c>
      <c r="K196" s="33">
        <f>ROUND(H196/100*K195,5)</f>
        <v>7.8686299999999996</v>
      </c>
    </row>
    <row r="197" spans="1:27" x14ac:dyDescent="0.25">
      <c r="D197" s="36" t="s">
        <v>350</v>
      </c>
      <c r="E197" s="35"/>
      <c r="H197" s="35"/>
      <c r="K197" s="37">
        <f>SUM(K195:K196)</f>
        <v>139.01248000000001</v>
      </c>
    </row>
    <row r="199" spans="1:27" ht="45" customHeight="1" x14ac:dyDescent="0.25">
      <c r="A199" s="27"/>
      <c r="B199" s="27" t="s">
        <v>424</v>
      </c>
      <c r="C199" s="28" t="s">
        <v>28</v>
      </c>
      <c r="D199" s="7" t="s">
        <v>425</v>
      </c>
      <c r="E199" s="6"/>
      <c r="F199" s="6"/>
      <c r="G199" s="28"/>
      <c r="H199" s="30" t="s">
        <v>323</v>
      </c>
      <c r="I199" s="5">
        <v>1</v>
      </c>
      <c r="J199" s="4"/>
      <c r="K199" s="31">
        <f>ROUND(K214,2)</f>
        <v>127.58</v>
      </c>
      <c r="L199" s="29" t="s">
        <v>426</v>
      </c>
      <c r="M199" s="28"/>
      <c r="N199" s="28"/>
      <c r="O199" s="28"/>
      <c r="P199" s="28"/>
      <c r="Q199" s="28"/>
      <c r="R199" s="28"/>
      <c r="S199" s="28"/>
      <c r="T199" s="28"/>
      <c r="U199" s="28"/>
      <c r="V199" s="28"/>
      <c r="W199" s="28"/>
      <c r="X199" s="28"/>
      <c r="Y199" s="28"/>
      <c r="Z199" s="28"/>
      <c r="AA199" s="28"/>
    </row>
    <row r="200" spans="1:27" x14ac:dyDescent="0.25">
      <c r="B200" s="23" t="s">
        <v>325</v>
      </c>
    </row>
    <row r="201" spans="1:27" x14ac:dyDescent="0.25">
      <c r="B201" t="s">
        <v>417</v>
      </c>
      <c r="C201" t="s">
        <v>327</v>
      </c>
      <c r="D201" t="s">
        <v>418</v>
      </c>
      <c r="E201" s="32">
        <v>9.6000000000000002E-2</v>
      </c>
      <c r="F201" t="s">
        <v>329</v>
      </c>
      <c r="G201" t="s">
        <v>330</v>
      </c>
      <c r="H201" s="33">
        <v>27.76</v>
      </c>
      <c r="I201" t="s">
        <v>331</v>
      </c>
      <c r="J201" s="34">
        <f>ROUND(E201/I199* H201,5)</f>
        <v>2.6649600000000002</v>
      </c>
      <c r="K201" s="35"/>
    </row>
    <row r="202" spans="1:27" x14ac:dyDescent="0.25">
      <c r="B202" t="s">
        <v>415</v>
      </c>
      <c r="C202" t="s">
        <v>327</v>
      </c>
      <c r="D202" t="s">
        <v>416</v>
      </c>
      <c r="E202" s="32">
        <v>0.14399999999999999</v>
      </c>
      <c r="F202" t="s">
        <v>329</v>
      </c>
      <c r="G202" t="s">
        <v>330</v>
      </c>
      <c r="H202" s="33">
        <v>23.17</v>
      </c>
      <c r="I202" t="s">
        <v>331</v>
      </c>
      <c r="J202" s="34">
        <f>ROUND(E202/I199* H202,5)</f>
        <v>3.3364799999999999</v>
      </c>
      <c r="K202" s="35"/>
    </row>
    <row r="203" spans="1:27" x14ac:dyDescent="0.25">
      <c r="D203" s="36" t="s">
        <v>332</v>
      </c>
      <c r="E203" s="35"/>
      <c r="H203" s="35"/>
      <c r="K203" s="33">
        <f>SUM(J201:J202)</f>
        <v>6.0014400000000006</v>
      </c>
    </row>
    <row r="204" spans="1:27" x14ac:dyDescent="0.25">
      <c r="B204" s="23" t="s">
        <v>333</v>
      </c>
      <c r="E204" s="35"/>
      <c r="H204" s="35"/>
      <c r="K204" s="35"/>
    </row>
    <row r="205" spans="1:27" x14ac:dyDescent="0.25">
      <c r="B205" t="s">
        <v>419</v>
      </c>
      <c r="C205" t="s">
        <v>327</v>
      </c>
      <c r="D205" t="s">
        <v>420</v>
      </c>
      <c r="E205" s="32">
        <v>0.08</v>
      </c>
      <c r="F205" t="s">
        <v>329</v>
      </c>
      <c r="G205" t="s">
        <v>330</v>
      </c>
      <c r="H205" s="33">
        <v>164.75</v>
      </c>
      <c r="I205" t="s">
        <v>331</v>
      </c>
      <c r="J205" s="34">
        <f>ROUND(E205/I199* H205,5)</f>
        <v>13.18</v>
      </c>
      <c r="K205" s="35"/>
    </row>
    <row r="206" spans="1:27" x14ac:dyDescent="0.25">
      <c r="D206" s="36" t="s">
        <v>336</v>
      </c>
      <c r="E206" s="35"/>
      <c r="H206" s="35"/>
      <c r="K206" s="33">
        <f>SUM(J205:J205)</f>
        <v>13.18</v>
      </c>
    </row>
    <row r="207" spans="1:27" x14ac:dyDescent="0.25">
      <c r="B207" s="23" t="s">
        <v>337</v>
      </c>
      <c r="E207" s="35"/>
      <c r="H207" s="35"/>
      <c r="K207" s="35"/>
    </row>
    <row r="208" spans="1:27" x14ac:dyDescent="0.25">
      <c r="B208" t="s">
        <v>427</v>
      </c>
      <c r="C208" t="s">
        <v>28</v>
      </c>
      <c r="D208" t="s">
        <v>428</v>
      </c>
      <c r="E208" s="32">
        <v>1.05</v>
      </c>
      <c r="G208" t="s">
        <v>330</v>
      </c>
      <c r="H208" s="33">
        <v>96.27</v>
      </c>
      <c r="I208" t="s">
        <v>331</v>
      </c>
      <c r="J208" s="34">
        <f>ROUND(E208* H208,5)</f>
        <v>101.0835</v>
      </c>
      <c r="K208" s="35"/>
    </row>
    <row r="209" spans="1:27" x14ac:dyDescent="0.25">
      <c r="D209" s="36" t="s">
        <v>346</v>
      </c>
      <c r="E209" s="35"/>
      <c r="H209" s="35"/>
      <c r="K209" s="33">
        <f>SUM(J208:J208)</f>
        <v>101.0835</v>
      </c>
    </row>
    <row r="210" spans="1:27" x14ac:dyDescent="0.25">
      <c r="E210" s="35"/>
      <c r="H210" s="35"/>
      <c r="K210" s="35"/>
    </row>
    <row r="211" spans="1:27" x14ac:dyDescent="0.25">
      <c r="D211" s="36" t="s">
        <v>348</v>
      </c>
      <c r="E211" s="35"/>
      <c r="H211" s="35">
        <v>1.5</v>
      </c>
      <c r="I211" t="s">
        <v>349</v>
      </c>
      <c r="J211">
        <f>ROUND(H211/100*K203,5)</f>
        <v>9.0020000000000003E-2</v>
      </c>
      <c r="K211" s="35"/>
    </row>
    <row r="212" spans="1:27" x14ac:dyDescent="0.25">
      <c r="D212" s="36" t="s">
        <v>347</v>
      </c>
      <c r="E212" s="35"/>
      <c r="H212" s="35"/>
      <c r="K212" s="37">
        <f>SUM(J200:J211)</f>
        <v>120.35495999999999</v>
      </c>
    </row>
    <row r="213" spans="1:27" x14ac:dyDescent="0.25">
      <c r="D213" s="36" t="s">
        <v>423</v>
      </c>
      <c r="E213" s="35"/>
      <c r="H213" s="35">
        <v>6</v>
      </c>
      <c r="I213" t="s">
        <v>349</v>
      </c>
      <c r="K213" s="33">
        <f>ROUND(H213/100*K212,5)</f>
        <v>7.2213000000000003</v>
      </c>
    </row>
    <row r="214" spans="1:27" x14ac:dyDescent="0.25">
      <c r="D214" s="36" t="s">
        <v>350</v>
      </c>
      <c r="E214" s="35"/>
      <c r="H214" s="35"/>
      <c r="K214" s="37">
        <f>SUM(K212:K213)</f>
        <v>127.57625999999999</v>
      </c>
    </row>
    <row r="216" spans="1:27" ht="45" customHeight="1" x14ac:dyDescent="0.25">
      <c r="A216" s="27"/>
      <c r="B216" s="27" t="s">
        <v>429</v>
      </c>
      <c r="C216" s="28" t="s">
        <v>28</v>
      </c>
      <c r="D216" s="7" t="s">
        <v>430</v>
      </c>
      <c r="E216" s="6"/>
      <c r="F216" s="6"/>
      <c r="G216" s="28"/>
      <c r="H216" s="30" t="s">
        <v>323</v>
      </c>
      <c r="I216" s="5">
        <v>1</v>
      </c>
      <c r="J216" s="4"/>
      <c r="K216" s="31">
        <f>ROUND(K231,2)</f>
        <v>112.28</v>
      </c>
      <c r="L216" s="29" t="s">
        <v>431</v>
      </c>
      <c r="M216" s="28"/>
      <c r="N216" s="28"/>
      <c r="O216" s="28"/>
      <c r="P216" s="28"/>
      <c r="Q216" s="28"/>
      <c r="R216" s="28"/>
      <c r="S216" s="28"/>
      <c r="T216" s="28"/>
      <c r="U216" s="28"/>
      <c r="V216" s="28"/>
      <c r="W216" s="28"/>
      <c r="X216" s="28"/>
      <c r="Y216" s="28"/>
      <c r="Z216" s="28"/>
      <c r="AA216" s="28"/>
    </row>
    <row r="217" spans="1:27" x14ac:dyDescent="0.25">
      <c r="B217" s="23" t="s">
        <v>325</v>
      </c>
    </row>
    <row r="218" spans="1:27" x14ac:dyDescent="0.25">
      <c r="B218" t="s">
        <v>432</v>
      </c>
      <c r="C218" t="s">
        <v>327</v>
      </c>
      <c r="D218" t="s">
        <v>418</v>
      </c>
      <c r="E218" s="32">
        <v>7.1999999999999995E-2</v>
      </c>
      <c r="F218" t="s">
        <v>329</v>
      </c>
      <c r="G218" t="s">
        <v>330</v>
      </c>
      <c r="H218" s="33">
        <v>21.8</v>
      </c>
      <c r="I218" t="s">
        <v>331</v>
      </c>
      <c r="J218" s="34">
        <f>ROUND(E218/I216* H218,5)</f>
        <v>1.5696000000000001</v>
      </c>
      <c r="K218" s="35"/>
    </row>
    <row r="219" spans="1:27" x14ac:dyDescent="0.25">
      <c r="B219" t="s">
        <v>433</v>
      </c>
      <c r="C219" t="s">
        <v>327</v>
      </c>
      <c r="D219" t="s">
        <v>416</v>
      </c>
      <c r="E219" s="32">
        <v>0.28799999999999998</v>
      </c>
      <c r="F219" t="s">
        <v>329</v>
      </c>
      <c r="G219" t="s">
        <v>330</v>
      </c>
      <c r="H219" s="33">
        <v>18.16</v>
      </c>
      <c r="I219" t="s">
        <v>331</v>
      </c>
      <c r="J219" s="34">
        <f>ROUND(E219/I216* H219,5)</f>
        <v>5.2300800000000001</v>
      </c>
      <c r="K219" s="35"/>
    </row>
    <row r="220" spans="1:27" x14ac:dyDescent="0.25">
      <c r="D220" s="36" t="s">
        <v>332</v>
      </c>
      <c r="E220" s="35"/>
      <c r="H220" s="35"/>
      <c r="K220" s="33">
        <f>SUM(J218:J219)</f>
        <v>6.7996800000000004</v>
      </c>
    </row>
    <row r="221" spans="1:27" x14ac:dyDescent="0.25">
      <c r="B221" s="23" t="s">
        <v>333</v>
      </c>
      <c r="E221" s="35"/>
      <c r="H221" s="35"/>
      <c r="K221" s="35"/>
    </row>
    <row r="222" spans="1:27" x14ac:dyDescent="0.25">
      <c r="B222" t="s">
        <v>434</v>
      </c>
      <c r="C222" t="s">
        <v>327</v>
      </c>
      <c r="D222" t="s">
        <v>420</v>
      </c>
      <c r="E222" s="32">
        <v>0.12</v>
      </c>
      <c r="F222" t="s">
        <v>329</v>
      </c>
      <c r="G222" t="s">
        <v>330</v>
      </c>
      <c r="H222" s="33">
        <v>168.37</v>
      </c>
      <c r="I222" t="s">
        <v>331</v>
      </c>
      <c r="J222" s="34">
        <f>ROUND(E222/I216* H222,5)</f>
        <v>20.2044</v>
      </c>
      <c r="K222" s="35"/>
    </row>
    <row r="223" spans="1:27" x14ac:dyDescent="0.25">
      <c r="D223" s="36" t="s">
        <v>336</v>
      </c>
      <c r="E223" s="35"/>
      <c r="H223" s="35"/>
      <c r="K223" s="33">
        <f>SUM(J222:J222)</f>
        <v>20.2044</v>
      </c>
    </row>
    <row r="224" spans="1:27" x14ac:dyDescent="0.25">
      <c r="B224" s="23" t="s">
        <v>337</v>
      </c>
      <c r="E224" s="35"/>
      <c r="H224" s="35"/>
      <c r="K224" s="35"/>
    </row>
    <row r="225" spans="1:27" x14ac:dyDescent="0.25">
      <c r="B225" t="s">
        <v>435</v>
      </c>
      <c r="C225" t="s">
        <v>28</v>
      </c>
      <c r="D225" t="s">
        <v>436</v>
      </c>
      <c r="E225" s="32">
        <v>1.05</v>
      </c>
      <c r="G225" t="s">
        <v>330</v>
      </c>
      <c r="H225" s="33">
        <v>75</v>
      </c>
      <c r="I225" t="s">
        <v>331</v>
      </c>
      <c r="J225" s="34">
        <f>ROUND(E225* H225,5)</f>
        <v>78.75</v>
      </c>
      <c r="K225" s="35"/>
    </row>
    <row r="226" spans="1:27" x14ac:dyDescent="0.25">
      <c r="D226" s="36" t="s">
        <v>346</v>
      </c>
      <c r="E226" s="35"/>
      <c r="H226" s="35"/>
      <c r="K226" s="33">
        <f>SUM(J225:J225)</f>
        <v>78.75</v>
      </c>
    </row>
    <row r="227" spans="1:27" x14ac:dyDescent="0.25">
      <c r="E227" s="35"/>
      <c r="H227" s="35"/>
      <c r="K227" s="35"/>
    </row>
    <row r="228" spans="1:27" x14ac:dyDescent="0.25">
      <c r="D228" s="36" t="s">
        <v>348</v>
      </c>
      <c r="E228" s="35"/>
      <c r="H228" s="35">
        <v>2.5</v>
      </c>
      <c r="I228" t="s">
        <v>349</v>
      </c>
      <c r="J228">
        <f>ROUND(H228/100*K220,5)</f>
        <v>0.16999</v>
      </c>
      <c r="K228" s="35"/>
    </row>
    <row r="229" spans="1:27" x14ac:dyDescent="0.25">
      <c r="D229" s="36" t="s">
        <v>347</v>
      </c>
      <c r="E229" s="35"/>
      <c r="H229" s="35"/>
      <c r="K229" s="37">
        <f>SUM(J217:J228)</f>
        <v>105.92407</v>
      </c>
    </row>
    <row r="230" spans="1:27" x14ac:dyDescent="0.25">
      <c r="D230" s="36" t="s">
        <v>423</v>
      </c>
      <c r="E230" s="35"/>
      <c r="H230" s="35">
        <v>6</v>
      </c>
      <c r="I230" t="s">
        <v>349</v>
      </c>
      <c r="K230" s="33">
        <f>ROUND(H230/100*K229,5)</f>
        <v>6.3554399999999998</v>
      </c>
    </row>
    <row r="231" spans="1:27" x14ac:dyDescent="0.25">
      <c r="D231" s="36" t="s">
        <v>350</v>
      </c>
      <c r="E231" s="35"/>
      <c r="H231" s="35"/>
      <c r="K231" s="37">
        <f>SUM(K229:K230)</f>
        <v>112.27951</v>
      </c>
    </row>
    <row r="233" spans="1:27" ht="45" customHeight="1" x14ac:dyDescent="0.25">
      <c r="A233" s="27"/>
      <c r="B233" s="27" t="s">
        <v>437</v>
      </c>
      <c r="C233" s="28" t="s">
        <v>360</v>
      </c>
      <c r="D233" s="7" t="s">
        <v>438</v>
      </c>
      <c r="E233" s="6"/>
      <c r="F233" s="6"/>
      <c r="G233" s="28"/>
      <c r="H233" s="30" t="s">
        <v>323</v>
      </c>
      <c r="I233" s="5">
        <v>1</v>
      </c>
      <c r="J233" s="4"/>
      <c r="K233" s="31">
        <f>ROUND(K248,2)</f>
        <v>1.49</v>
      </c>
      <c r="L233" s="29" t="s">
        <v>439</v>
      </c>
      <c r="M233" s="28"/>
      <c r="N233" s="28"/>
      <c r="O233" s="28"/>
      <c r="P233" s="28"/>
      <c r="Q233" s="28"/>
      <c r="R233" s="28"/>
      <c r="S233" s="28"/>
      <c r="T233" s="28"/>
      <c r="U233" s="28"/>
      <c r="V233" s="28"/>
      <c r="W233" s="28"/>
      <c r="X233" s="28"/>
      <c r="Y233" s="28"/>
      <c r="Z233" s="28"/>
      <c r="AA233" s="28"/>
    </row>
    <row r="234" spans="1:27" x14ac:dyDescent="0.25">
      <c r="B234" s="23" t="s">
        <v>325</v>
      </c>
    </row>
    <row r="235" spans="1:27" x14ac:dyDescent="0.25">
      <c r="B235" t="s">
        <v>403</v>
      </c>
      <c r="C235" t="s">
        <v>327</v>
      </c>
      <c r="D235" t="s">
        <v>368</v>
      </c>
      <c r="E235" s="32">
        <v>0.01</v>
      </c>
      <c r="F235" t="s">
        <v>329</v>
      </c>
      <c r="G235" t="s">
        <v>330</v>
      </c>
      <c r="H235" s="33">
        <v>21.8</v>
      </c>
      <c r="I235" t="s">
        <v>331</v>
      </c>
      <c r="J235" s="34">
        <f>ROUND(E235/I233* H235,5)</f>
        <v>0.218</v>
      </c>
      <c r="K235" s="35"/>
    </row>
    <row r="236" spans="1:27" x14ac:dyDescent="0.25">
      <c r="B236" t="s">
        <v>402</v>
      </c>
      <c r="C236" t="s">
        <v>327</v>
      </c>
      <c r="D236" t="s">
        <v>370</v>
      </c>
      <c r="E236" s="32">
        <v>1.2E-2</v>
      </c>
      <c r="F236" t="s">
        <v>329</v>
      </c>
      <c r="G236" t="s">
        <v>330</v>
      </c>
      <c r="H236" s="33">
        <v>19.45</v>
      </c>
      <c r="I236" t="s">
        <v>331</v>
      </c>
      <c r="J236" s="34">
        <f>ROUND(E236/I233* H236,5)</f>
        <v>0.2334</v>
      </c>
      <c r="K236" s="35"/>
    </row>
    <row r="237" spans="1:27" x14ac:dyDescent="0.25">
      <c r="D237" s="36" t="s">
        <v>332</v>
      </c>
      <c r="E237" s="35"/>
      <c r="H237" s="35"/>
      <c r="K237" s="33">
        <f>SUM(J235:J236)</f>
        <v>0.45140000000000002</v>
      </c>
    </row>
    <row r="238" spans="1:27" x14ac:dyDescent="0.25">
      <c r="B238" s="23" t="s">
        <v>337</v>
      </c>
      <c r="E238" s="35"/>
      <c r="H238" s="35"/>
      <c r="K238" s="35"/>
    </row>
    <row r="239" spans="1:27" x14ac:dyDescent="0.25">
      <c r="B239" t="s">
        <v>405</v>
      </c>
      <c r="C239" t="s">
        <v>360</v>
      </c>
      <c r="D239" t="s">
        <v>406</v>
      </c>
      <c r="E239" s="32">
        <v>6.1000000000000004E-3</v>
      </c>
      <c r="G239" t="s">
        <v>330</v>
      </c>
      <c r="H239" s="33">
        <v>1.32</v>
      </c>
      <c r="I239" t="s">
        <v>331</v>
      </c>
      <c r="J239" s="34">
        <f>ROUND(E239* H239,5)</f>
        <v>8.0499999999999999E-3</v>
      </c>
      <c r="K239" s="35"/>
    </row>
    <row r="240" spans="1:27" x14ac:dyDescent="0.25">
      <c r="D240" s="36" t="s">
        <v>346</v>
      </c>
      <c r="E240" s="35"/>
      <c r="H240" s="35"/>
      <c r="K240" s="33">
        <f>SUM(J239:J239)</f>
        <v>8.0499999999999999E-3</v>
      </c>
    </row>
    <row r="241" spans="1:27" x14ac:dyDescent="0.25">
      <c r="B241" s="23" t="s">
        <v>320</v>
      </c>
      <c r="E241" s="35"/>
      <c r="H241" s="35"/>
      <c r="K241" s="35"/>
    </row>
    <row r="242" spans="1:27" x14ac:dyDescent="0.25">
      <c r="B242" t="s">
        <v>407</v>
      </c>
      <c r="C242" t="s">
        <v>360</v>
      </c>
      <c r="D242" t="s">
        <v>376</v>
      </c>
      <c r="E242" s="32">
        <v>1</v>
      </c>
      <c r="G242" t="s">
        <v>330</v>
      </c>
      <c r="H242" s="33">
        <v>0.93576999999999999</v>
      </c>
      <c r="I242" t="s">
        <v>331</v>
      </c>
      <c r="J242" s="34">
        <f>ROUND(E242* H242,5)</f>
        <v>0.93576999999999999</v>
      </c>
      <c r="K242" s="35"/>
    </row>
    <row r="243" spans="1:27" x14ac:dyDescent="0.25">
      <c r="D243" s="36" t="s">
        <v>440</v>
      </c>
      <c r="E243" s="35"/>
      <c r="H243" s="35"/>
      <c r="K243" s="33">
        <f>SUM(J242:J242)</f>
        <v>0.93576999999999999</v>
      </c>
    </row>
    <row r="244" spans="1:27" x14ac:dyDescent="0.25">
      <c r="E244" s="35"/>
      <c r="H244" s="35"/>
      <c r="K244" s="35"/>
    </row>
    <row r="245" spans="1:27" x14ac:dyDescent="0.25">
      <c r="D245" s="36" t="s">
        <v>348</v>
      </c>
      <c r="E245" s="35"/>
      <c r="H245" s="35">
        <v>1.5</v>
      </c>
      <c r="I245" t="s">
        <v>349</v>
      </c>
      <c r="J245">
        <f>ROUND(H245/100*K237,5)</f>
        <v>6.77E-3</v>
      </c>
      <c r="K245" s="35"/>
    </row>
    <row r="246" spans="1:27" x14ac:dyDescent="0.25">
      <c r="D246" s="36" t="s">
        <v>347</v>
      </c>
      <c r="E246" s="35"/>
      <c r="H246" s="35"/>
      <c r="K246" s="37">
        <f>SUM(J234:J245)</f>
        <v>1.4019900000000001</v>
      </c>
    </row>
    <row r="247" spans="1:27" x14ac:dyDescent="0.25">
      <c r="D247" s="36" t="s">
        <v>423</v>
      </c>
      <c r="E247" s="35"/>
      <c r="H247" s="35">
        <v>6</v>
      </c>
      <c r="I247" t="s">
        <v>349</v>
      </c>
      <c r="K247" s="33">
        <f>ROUND(H247/100*K246,5)</f>
        <v>8.412E-2</v>
      </c>
    </row>
    <row r="248" spans="1:27" x14ac:dyDescent="0.25">
      <c r="D248" s="36" t="s">
        <v>350</v>
      </c>
      <c r="E248" s="35"/>
      <c r="H248" s="35"/>
      <c r="K248" s="37">
        <f>SUM(K246:K247)</f>
        <v>1.48611</v>
      </c>
    </row>
    <row r="250" spans="1:27" ht="45" customHeight="1" x14ac:dyDescent="0.25">
      <c r="A250" s="27"/>
      <c r="B250" s="27" t="s">
        <v>441</v>
      </c>
      <c r="C250" s="28" t="s">
        <v>28</v>
      </c>
      <c r="D250" s="7" t="s">
        <v>442</v>
      </c>
      <c r="E250" s="6"/>
      <c r="F250" s="6"/>
      <c r="G250" s="28"/>
      <c r="H250" s="30" t="s">
        <v>323</v>
      </c>
      <c r="I250" s="5">
        <v>1</v>
      </c>
      <c r="J250" s="4"/>
      <c r="K250" s="31">
        <f>ROUND(K265,2)</f>
        <v>102.82</v>
      </c>
      <c r="L250" s="29" t="s">
        <v>443</v>
      </c>
      <c r="M250" s="28"/>
      <c r="N250" s="28"/>
      <c r="O250" s="28"/>
      <c r="P250" s="28"/>
      <c r="Q250" s="28"/>
      <c r="R250" s="28"/>
      <c r="S250" s="28"/>
      <c r="T250" s="28"/>
      <c r="U250" s="28"/>
      <c r="V250" s="28"/>
      <c r="W250" s="28"/>
      <c r="X250" s="28"/>
      <c r="Y250" s="28"/>
      <c r="Z250" s="28"/>
      <c r="AA250" s="28"/>
    </row>
    <row r="251" spans="1:27" x14ac:dyDescent="0.25">
      <c r="B251" s="23" t="s">
        <v>325</v>
      </c>
    </row>
    <row r="252" spans="1:27" x14ac:dyDescent="0.25">
      <c r="B252" t="s">
        <v>433</v>
      </c>
      <c r="C252" t="s">
        <v>327</v>
      </c>
      <c r="D252" t="s">
        <v>416</v>
      </c>
      <c r="E252" s="32">
        <v>0.14399999999999999</v>
      </c>
      <c r="F252" t="s">
        <v>329</v>
      </c>
      <c r="G252" t="s">
        <v>330</v>
      </c>
      <c r="H252" s="33">
        <v>18.16</v>
      </c>
      <c r="I252" t="s">
        <v>331</v>
      </c>
      <c r="J252" s="34">
        <f>ROUND(E252/I250* H252,5)</f>
        <v>2.61504</v>
      </c>
      <c r="K252" s="35"/>
    </row>
    <row r="253" spans="1:27" x14ac:dyDescent="0.25">
      <c r="B253" t="s">
        <v>432</v>
      </c>
      <c r="C253" t="s">
        <v>327</v>
      </c>
      <c r="D253" t="s">
        <v>418</v>
      </c>
      <c r="E253" s="32">
        <v>9.6000000000000002E-2</v>
      </c>
      <c r="F253" t="s">
        <v>329</v>
      </c>
      <c r="G253" t="s">
        <v>330</v>
      </c>
      <c r="H253" s="33">
        <v>21.8</v>
      </c>
      <c r="I253" t="s">
        <v>331</v>
      </c>
      <c r="J253" s="34">
        <f>ROUND(E253/I250* H253,5)</f>
        <v>2.0928</v>
      </c>
      <c r="K253" s="35"/>
    </row>
    <row r="254" spans="1:27" x14ac:dyDescent="0.25">
      <c r="D254" s="36" t="s">
        <v>332</v>
      </c>
      <c r="E254" s="35"/>
      <c r="H254" s="35"/>
      <c r="K254" s="33">
        <f>SUM(J252:J253)</f>
        <v>4.70784</v>
      </c>
    </row>
    <row r="255" spans="1:27" x14ac:dyDescent="0.25">
      <c r="B255" s="23" t="s">
        <v>333</v>
      </c>
      <c r="E255" s="35"/>
      <c r="H255" s="35"/>
      <c r="K255" s="35"/>
    </row>
    <row r="256" spans="1:27" x14ac:dyDescent="0.25">
      <c r="B256" t="s">
        <v>434</v>
      </c>
      <c r="C256" t="s">
        <v>327</v>
      </c>
      <c r="D256" t="s">
        <v>420</v>
      </c>
      <c r="E256" s="32">
        <v>0.08</v>
      </c>
      <c r="F256" t="s">
        <v>329</v>
      </c>
      <c r="G256" t="s">
        <v>330</v>
      </c>
      <c r="H256" s="33">
        <v>168.37</v>
      </c>
      <c r="I256" t="s">
        <v>331</v>
      </c>
      <c r="J256" s="34">
        <f>ROUND(E256/I250* H256,5)</f>
        <v>13.4696</v>
      </c>
      <c r="K256" s="35"/>
    </row>
    <row r="257" spans="1:27" x14ac:dyDescent="0.25">
      <c r="D257" s="36" t="s">
        <v>336</v>
      </c>
      <c r="E257" s="35"/>
      <c r="H257" s="35"/>
      <c r="K257" s="33">
        <f>SUM(J256:J256)</f>
        <v>13.4696</v>
      </c>
    </row>
    <row r="258" spans="1:27" x14ac:dyDescent="0.25">
      <c r="B258" s="23" t="s">
        <v>337</v>
      </c>
      <c r="E258" s="35"/>
      <c r="H258" s="35"/>
      <c r="K258" s="35"/>
    </row>
    <row r="259" spans="1:27" x14ac:dyDescent="0.25">
      <c r="B259" t="s">
        <v>435</v>
      </c>
      <c r="C259" t="s">
        <v>28</v>
      </c>
      <c r="D259" t="s">
        <v>436</v>
      </c>
      <c r="E259" s="32">
        <v>1.05</v>
      </c>
      <c r="G259" t="s">
        <v>330</v>
      </c>
      <c r="H259" s="33">
        <v>75</v>
      </c>
      <c r="I259" t="s">
        <v>331</v>
      </c>
      <c r="J259" s="34">
        <f>ROUND(E259* H259,5)</f>
        <v>78.75</v>
      </c>
      <c r="K259" s="35"/>
    </row>
    <row r="260" spans="1:27" x14ac:dyDescent="0.25">
      <c r="D260" s="36" t="s">
        <v>346</v>
      </c>
      <c r="E260" s="35"/>
      <c r="H260" s="35"/>
      <c r="K260" s="33">
        <f>SUM(J259:J259)</f>
        <v>78.75</v>
      </c>
    </row>
    <row r="261" spans="1:27" x14ac:dyDescent="0.25">
      <c r="E261" s="35"/>
      <c r="H261" s="35"/>
      <c r="K261" s="35"/>
    </row>
    <row r="262" spans="1:27" x14ac:dyDescent="0.25">
      <c r="D262" s="36" t="s">
        <v>348</v>
      </c>
      <c r="E262" s="35"/>
      <c r="H262" s="35">
        <v>1.5</v>
      </c>
      <c r="I262" t="s">
        <v>349</v>
      </c>
      <c r="J262">
        <f>ROUND(H262/100*K254,5)</f>
        <v>7.0620000000000002E-2</v>
      </c>
      <c r="K262" s="35"/>
    </row>
    <row r="263" spans="1:27" x14ac:dyDescent="0.25">
      <c r="D263" s="36" t="s">
        <v>347</v>
      </c>
      <c r="E263" s="35"/>
      <c r="H263" s="35"/>
      <c r="K263" s="37">
        <f>SUM(J251:J262)</f>
        <v>96.998060000000009</v>
      </c>
    </row>
    <row r="264" spans="1:27" x14ac:dyDescent="0.25">
      <c r="D264" s="36" t="s">
        <v>423</v>
      </c>
      <c r="E264" s="35"/>
      <c r="H264" s="35">
        <v>6</v>
      </c>
      <c r="I264" t="s">
        <v>349</v>
      </c>
      <c r="K264" s="33">
        <f>ROUND(H264/100*K263,5)</f>
        <v>5.8198800000000004</v>
      </c>
    </row>
    <row r="265" spans="1:27" x14ac:dyDescent="0.25">
      <c r="D265" s="36" t="s">
        <v>350</v>
      </c>
      <c r="E265" s="35"/>
      <c r="H265" s="35"/>
      <c r="K265" s="37">
        <f>SUM(K263:K264)</f>
        <v>102.81794000000001</v>
      </c>
    </row>
    <row r="267" spans="1:27" ht="45" customHeight="1" x14ac:dyDescent="0.25">
      <c r="A267" s="27"/>
      <c r="B267" s="27" t="s">
        <v>444</v>
      </c>
      <c r="C267" s="28" t="s">
        <v>360</v>
      </c>
      <c r="D267" s="7" t="s">
        <v>445</v>
      </c>
      <c r="E267" s="6"/>
      <c r="F267" s="6"/>
      <c r="G267" s="28"/>
      <c r="H267" s="30" t="s">
        <v>323</v>
      </c>
      <c r="I267" s="5">
        <v>1</v>
      </c>
      <c r="J267" s="4"/>
      <c r="K267" s="31">
        <f>ROUND(K282,2)</f>
        <v>1.35</v>
      </c>
      <c r="L267" s="29" t="s">
        <v>446</v>
      </c>
      <c r="M267" s="28"/>
      <c r="N267" s="28"/>
      <c r="O267" s="28"/>
      <c r="P267" s="28"/>
      <c r="Q267" s="28"/>
      <c r="R267" s="28"/>
      <c r="S267" s="28"/>
      <c r="T267" s="28"/>
      <c r="U267" s="28"/>
      <c r="V267" s="28"/>
      <c r="W267" s="28"/>
      <c r="X267" s="28"/>
      <c r="Y267" s="28"/>
      <c r="Z267" s="28"/>
      <c r="AA267" s="28"/>
    </row>
    <row r="268" spans="1:27" x14ac:dyDescent="0.25">
      <c r="B268" s="23" t="s">
        <v>325</v>
      </c>
    </row>
    <row r="269" spans="1:27" x14ac:dyDescent="0.25">
      <c r="B269" t="s">
        <v>403</v>
      </c>
      <c r="C269" t="s">
        <v>327</v>
      </c>
      <c r="D269" t="s">
        <v>368</v>
      </c>
      <c r="E269" s="32">
        <v>6.0000000000000001E-3</v>
      </c>
      <c r="F269" t="s">
        <v>329</v>
      </c>
      <c r="G269" t="s">
        <v>330</v>
      </c>
      <c r="H269" s="33">
        <v>21.8</v>
      </c>
      <c r="I269" t="s">
        <v>331</v>
      </c>
      <c r="J269" s="34">
        <f>ROUND(E269/I267* H269,5)</f>
        <v>0.1308</v>
      </c>
      <c r="K269" s="35"/>
    </row>
    <row r="270" spans="1:27" x14ac:dyDescent="0.25">
      <c r="B270" t="s">
        <v>402</v>
      </c>
      <c r="C270" t="s">
        <v>327</v>
      </c>
      <c r="D270" t="s">
        <v>370</v>
      </c>
      <c r="E270" s="32">
        <v>0.01</v>
      </c>
      <c r="F270" t="s">
        <v>329</v>
      </c>
      <c r="G270" t="s">
        <v>330</v>
      </c>
      <c r="H270" s="33">
        <v>19.45</v>
      </c>
      <c r="I270" t="s">
        <v>331</v>
      </c>
      <c r="J270" s="34">
        <f>ROUND(E270/I267* H270,5)</f>
        <v>0.19450000000000001</v>
      </c>
      <c r="K270" s="35"/>
    </row>
    <row r="271" spans="1:27" x14ac:dyDescent="0.25">
      <c r="D271" s="36" t="s">
        <v>332</v>
      </c>
      <c r="E271" s="35"/>
      <c r="H271" s="35"/>
      <c r="K271" s="33">
        <f>SUM(J269:J270)</f>
        <v>0.32530000000000003</v>
      </c>
    </row>
    <row r="272" spans="1:27" x14ac:dyDescent="0.25">
      <c r="B272" s="23" t="s">
        <v>337</v>
      </c>
      <c r="E272" s="35"/>
      <c r="H272" s="35"/>
      <c r="K272" s="35"/>
    </row>
    <row r="273" spans="1:27" x14ac:dyDescent="0.25">
      <c r="B273" t="s">
        <v>405</v>
      </c>
      <c r="C273" t="s">
        <v>360</v>
      </c>
      <c r="D273" t="s">
        <v>406</v>
      </c>
      <c r="E273" s="32">
        <v>5.1000000000000004E-3</v>
      </c>
      <c r="G273" t="s">
        <v>330</v>
      </c>
      <c r="H273" s="33">
        <v>1.32</v>
      </c>
      <c r="I273" t="s">
        <v>331</v>
      </c>
      <c r="J273" s="34">
        <f>ROUND(E273* H273,5)</f>
        <v>6.7299999999999999E-3</v>
      </c>
      <c r="K273" s="35"/>
    </row>
    <row r="274" spans="1:27" x14ac:dyDescent="0.25">
      <c r="D274" s="36" t="s">
        <v>346</v>
      </c>
      <c r="E274" s="35"/>
      <c r="H274" s="35"/>
      <c r="K274" s="33">
        <f>SUM(J273:J273)</f>
        <v>6.7299999999999999E-3</v>
      </c>
    </row>
    <row r="275" spans="1:27" x14ac:dyDescent="0.25">
      <c r="B275" s="23" t="s">
        <v>320</v>
      </c>
      <c r="E275" s="35"/>
      <c r="H275" s="35"/>
      <c r="K275" s="35"/>
    </row>
    <row r="276" spans="1:27" x14ac:dyDescent="0.25">
      <c r="B276" t="s">
        <v>407</v>
      </c>
      <c r="C276" t="s">
        <v>360</v>
      </c>
      <c r="D276" t="s">
        <v>376</v>
      </c>
      <c r="E276" s="32">
        <v>1</v>
      </c>
      <c r="G276" t="s">
        <v>330</v>
      </c>
      <c r="H276" s="33">
        <v>0.93576999999999999</v>
      </c>
      <c r="I276" t="s">
        <v>331</v>
      </c>
      <c r="J276" s="34">
        <f>ROUND(E276* H276,5)</f>
        <v>0.93576999999999999</v>
      </c>
      <c r="K276" s="35"/>
    </row>
    <row r="277" spans="1:27" x14ac:dyDescent="0.25">
      <c r="D277" s="36" t="s">
        <v>440</v>
      </c>
      <c r="E277" s="35"/>
      <c r="H277" s="35"/>
      <c r="K277" s="33">
        <f>SUM(J276:J276)</f>
        <v>0.93576999999999999</v>
      </c>
    </row>
    <row r="278" spans="1:27" x14ac:dyDescent="0.25">
      <c r="E278" s="35"/>
      <c r="H278" s="35"/>
      <c r="K278" s="35"/>
    </row>
    <row r="279" spans="1:27" x14ac:dyDescent="0.25">
      <c r="D279" s="36" t="s">
        <v>348</v>
      </c>
      <c r="E279" s="35"/>
      <c r="H279" s="35">
        <v>1.5</v>
      </c>
      <c r="I279" t="s">
        <v>349</v>
      </c>
      <c r="J279">
        <f>ROUND(H279/100*K271,5)</f>
        <v>4.8799999999999998E-3</v>
      </c>
      <c r="K279" s="35"/>
    </row>
    <row r="280" spans="1:27" x14ac:dyDescent="0.25">
      <c r="D280" s="36" t="s">
        <v>347</v>
      </c>
      <c r="E280" s="35"/>
      <c r="H280" s="35"/>
      <c r="K280" s="37">
        <f>SUM(J268:J279)</f>
        <v>1.27268</v>
      </c>
    </row>
    <row r="281" spans="1:27" x14ac:dyDescent="0.25">
      <c r="D281" s="36" t="s">
        <v>423</v>
      </c>
      <c r="E281" s="35"/>
      <c r="H281" s="35">
        <v>6</v>
      </c>
      <c r="I281" t="s">
        <v>349</v>
      </c>
      <c r="K281" s="33">
        <f>ROUND(H281/100*K280,5)</f>
        <v>7.6359999999999997E-2</v>
      </c>
    </row>
    <row r="282" spans="1:27" x14ac:dyDescent="0.25">
      <c r="D282" s="36" t="s">
        <v>350</v>
      </c>
      <c r="E282" s="35"/>
      <c r="H282" s="35"/>
      <c r="K282" s="37">
        <f>SUM(K280:K281)</f>
        <v>1.34904</v>
      </c>
    </row>
    <row r="284" spans="1:27" ht="45" customHeight="1" x14ac:dyDescent="0.25">
      <c r="A284" s="27"/>
      <c r="B284" s="27" t="s">
        <v>447</v>
      </c>
      <c r="C284" s="28" t="s">
        <v>17</v>
      </c>
      <c r="D284" s="7" t="s">
        <v>448</v>
      </c>
      <c r="E284" s="6"/>
      <c r="F284" s="6"/>
      <c r="G284" s="28"/>
      <c r="H284" s="30" t="s">
        <v>323</v>
      </c>
      <c r="I284" s="5">
        <v>1</v>
      </c>
      <c r="J284" s="4"/>
      <c r="K284" s="31">
        <f>ROUND(K296,2)</f>
        <v>11.62</v>
      </c>
      <c r="L284" s="29" t="s">
        <v>449</v>
      </c>
      <c r="M284" s="28"/>
      <c r="N284" s="28"/>
      <c r="O284" s="28"/>
      <c r="P284" s="28"/>
      <c r="Q284" s="28"/>
      <c r="R284" s="28"/>
      <c r="S284" s="28"/>
      <c r="T284" s="28"/>
      <c r="U284" s="28"/>
      <c r="V284" s="28"/>
      <c r="W284" s="28"/>
      <c r="X284" s="28"/>
      <c r="Y284" s="28"/>
      <c r="Z284" s="28"/>
      <c r="AA284" s="28"/>
    </row>
    <row r="285" spans="1:27" x14ac:dyDescent="0.25">
      <c r="B285" s="23" t="s">
        <v>325</v>
      </c>
    </row>
    <row r="286" spans="1:27" x14ac:dyDescent="0.25">
      <c r="B286" t="s">
        <v>433</v>
      </c>
      <c r="C286" t="s">
        <v>327</v>
      </c>
      <c r="D286" t="s">
        <v>416</v>
      </c>
      <c r="E286" s="32">
        <v>0.15</v>
      </c>
      <c r="F286" t="s">
        <v>329</v>
      </c>
      <c r="G286" t="s">
        <v>330</v>
      </c>
      <c r="H286" s="33">
        <v>18.16</v>
      </c>
      <c r="I286" t="s">
        <v>331</v>
      </c>
      <c r="J286" s="34">
        <f>ROUND(E286/I284* H286,5)</f>
        <v>2.7240000000000002</v>
      </c>
      <c r="K286" s="35"/>
    </row>
    <row r="287" spans="1:27" x14ac:dyDescent="0.25">
      <c r="B287" t="s">
        <v>432</v>
      </c>
      <c r="C287" t="s">
        <v>327</v>
      </c>
      <c r="D287" t="s">
        <v>418</v>
      </c>
      <c r="E287" s="32">
        <v>7.4999999999999997E-2</v>
      </c>
      <c r="F287" t="s">
        <v>329</v>
      </c>
      <c r="G287" t="s">
        <v>330</v>
      </c>
      <c r="H287" s="33">
        <v>21.8</v>
      </c>
      <c r="I287" t="s">
        <v>331</v>
      </c>
      <c r="J287" s="34">
        <f>ROUND(E287/I284* H287,5)</f>
        <v>1.635</v>
      </c>
      <c r="K287" s="35"/>
    </row>
    <row r="288" spans="1:27" x14ac:dyDescent="0.25">
      <c r="D288" s="36" t="s">
        <v>332</v>
      </c>
      <c r="E288" s="35"/>
      <c r="H288" s="35"/>
      <c r="K288" s="33">
        <f>SUM(J286:J287)</f>
        <v>4.359</v>
      </c>
    </row>
    <row r="289" spans="1:27" x14ac:dyDescent="0.25">
      <c r="B289" s="23" t="s">
        <v>337</v>
      </c>
      <c r="E289" s="35"/>
      <c r="H289" s="35"/>
      <c r="K289" s="35"/>
    </row>
    <row r="290" spans="1:27" x14ac:dyDescent="0.25">
      <c r="B290" t="s">
        <v>450</v>
      </c>
      <c r="C290" t="s">
        <v>28</v>
      </c>
      <c r="D290" t="s">
        <v>451</v>
      </c>
      <c r="E290" s="32">
        <v>0.105</v>
      </c>
      <c r="G290" t="s">
        <v>330</v>
      </c>
      <c r="H290" s="33">
        <v>62.28</v>
      </c>
      <c r="I290" t="s">
        <v>331</v>
      </c>
      <c r="J290" s="34">
        <f>ROUND(E290* H290,5)</f>
        <v>6.5393999999999997</v>
      </c>
      <c r="K290" s="35"/>
    </row>
    <row r="291" spans="1:27" x14ac:dyDescent="0.25">
      <c r="D291" s="36" t="s">
        <v>346</v>
      </c>
      <c r="E291" s="35"/>
      <c r="H291" s="35"/>
      <c r="K291" s="33">
        <f>SUM(J290:J290)</f>
        <v>6.5393999999999997</v>
      </c>
    </row>
    <row r="292" spans="1:27" x14ac:dyDescent="0.25">
      <c r="E292" s="35"/>
      <c r="H292" s="35"/>
      <c r="K292" s="35"/>
    </row>
    <row r="293" spans="1:27" x14ac:dyDescent="0.25">
      <c r="D293" s="36" t="s">
        <v>348</v>
      </c>
      <c r="E293" s="35"/>
      <c r="H293" s="35">
        <v>1.5</v>
      </c>
      <c r="I293" t="s">
        <v>349</v>
      </c>
      <c r="J293">
        <f>ROUND(H293/100*K288,5)</f>
        <v>6.5390000000000004E-2</v>
      </c>
      <c r="K293" s="35"/>
    </row>
    <row r="294" spans="1:27" x14ac:dyDescent="0.25">
      <c r="D294" s="36" t="s">
        <v>347</v>
      </c>
      <c r="E294" s="35"/>
      <c r="H294" s="35"/>
      <c r="K294" s="37">
        <f>SUM(J285:J293)</f>
        <v>10.963789999999999</v>
      </c>
    </row>
    <row r="295" spans="1:27" x14ac:dyDescent="0.25">
      <c r="D295" s="36" t="s">
        <v>423</v>
      </c>
      <c r="E295" s="35"/>
      <c r="H295" s="35">
        <v>6</v>
      </c>
      <c r="I295" t="s">
        <v>349</v>
      </c>
      <c r="K295" s="33">
        <f>ROUND(H295/100*K294,5)</f>
        <v>0.65783000000000003</v>
      </c>
    </row>
    <row r="296" spans="1:27" x14ac:dyDescent="0.25">
      <c r="D296" s="36" t="s">
        <v>350</v>
      </c>
      <c r="E296" s="35"/>
      <c r="H296" s="35"/>
      <c r="K296" s="37">
        <f>SUM(K294:K295)</f>
        <v>11.62162</v>
      </c>
    </row>
    <row r="298" spans="1:27" ht="45" customHeight="1" x14ac:dyDescent="0.25">
      <c r="A298" s="27"/>
      <c r="B298" s="27" t="s">
        <v>452</v>
      </c>
      <c r="C298" s="28" t="s">
        <v>28</v>
      </c>
      <c r="D298" s="7" t="s">
        <v>453</v>
      </c>
      <c r="E298" s="6"/>
      <c r="F298" s="6"/>
      <c r="G298" s="28"/>
      <c r="H298" s="30" t="s">
        <v>323</v>
      </c>
      <c r="I298" s="5">
        <v>1</v>
      </c>
      <c r="J298" s="4"/>
      <c r="K298" s="31">
        <f>ROUND(K313,2)</f>
        <v>117.26</v>
      </c>
      <c r="L298" s="29" t="s">
        <v>454</v>
      </c>
      <c r="M298" s="28"/>
      <c r="N298" s="28"/>
      <c r="O298" s="28"/>
      <c r="P298" s="28"/>
      <c r="Q298" s="28"/>
      <c r="R298" s="28"/>
      <c r="S298" s="28"/>
      <c r="T298" s="28"/>
      <c r="U298" s="28"/>
      <c r="V298" s="28"/>
      <c r="W298" s="28"/>
      <c r="X298" s="28"/>
      <c r="Y298" s="28"/>
      <c r="Z298" s="28"/>
      <c r="AA298" s="28"/>
    </row>
    <row r="299" spans="1:27" x14ac:dyDescent="0.25">
      <c r="B299" s="23" t="s">
        <v>325</v>
      </c>
    </row>
    <row r="300" spans="1:27" x14ac:dyDescent="0.25">
      <c r="B300" t="s">
        <v>433</v>
      </c>
      <c r="C300" t="s">
        <v>327</v>
      </c>
      <c r="D300" t="s">
        <v>416</v>
      </c>
      <c r="E300" s="32">
        <v>0.20899999999999999</v>
      </c>
      <c r="F300" t="s">
        <v>329</v>
      </c>
      <c r="G300" t="s">
        <v>330</v>
      </c>
      <c r="H300" s="33">
        <v>18.16</v>
      </c>
      <c r="I300" t="s">
        <v>331</v>
      </c>
      <c r="J300" s="34">
        <f>ROUND(E300/I298* H300,5)</f>
        <v>3.7954400000000001</v>
      </c>
      <c r="K300" s="35"/>
    </row>
    <row r="301" spans="1:27" x14ac:dyDescent="0.25">
      <c r="B301" t="s">
        <v>432</v>
      </c>
      <c r="C301" t="s">
        <v>327</v>
      </c>
      <c r="D301" t="s">
        <v>418</v>
      </c>
      <c r="E301" s="32">
        <v>5.0999999999999997E-2</v>
      </c>
      <c r="F301" t="s">
        <v>329</v>
      </c>
      <c r="G301" t="s">
        <v>330</v>
      </c>
      <c r="H301" s="33">
        <v>21.8</v>
      </c>
      <c r="I301" t="s">
        <v>331</v>
      </c>
      <c r="J301" s="34">
        <f>ROUND(E301/I298* H301,5)</f>
        <v>1.1117999999999999</v>
      </c>
      <c r="K301" s="35"/>
    </row>
    <row r="302" spans="1:27" x14ac:dyDescent="0.25">
      <c r="D302" s="36" t="s">
        <v>332</v>
      </c>
      <c r="E302" s="35"/>
      <c r="H302" s="35"/>
      <c r="K302" s="33">
        <f>SUM(J300:J301)</f>
        <v>4.9072399999999998</v>
      </c>
    </row>
    <row r="303" spans="1:27" x14ac:dyDescent="0.25">
      <c r="B303" s="23" t="s">
        <v>333</v>
      </c>
      <c r="E303" s="35"/>
      <c r="H303" s="35"/>
      <c r="K303" s="35"/>
    </row>
    <row r="304" spans="1:27" x14ac:dyDescent="0.25">
      <c r="B304" t="s">
        <v>434</v>
      </c>
      <c r="C304" t="s">
        <v>327</v>
      </c>
      <c r="D304" t="s">
        <v>420</v>
      </c>
      <c r="E304" s="32">
        <v>0.125</v>
      </c>
      <c r="F304" t="s">
        <v>329</v>
      </c>
      <c r="G304" t="s">
        <v>330</v>
      </c>
      <c r="H304" s="33">
        <v>168.37</v>
      </c>
      <c r="I304" t="s">
        <v>331</v>
      </c>
      <c r="J304" s="34">
        <f>ROUND(E304/I298* H304,5)</f>
        <v>21.046250000000001</v>
      </c>
      <c r="K304" s="35"/>
    </row>
    <row r="305" spans="1:27" x14ac:dyDescent="0.25">
      <c r="D305" s="36" t="s">
        <v>336</v>
      </c>
      <c r="E305" s="35"/>
      <c r="H305" s="35"/>
      <c r="K305" s="33">
        <f>SUM(J304:J304)</f>
        <v>21.046250000000001</v>
      </c>
    </row>
    <row r="306" spans="1:27" x14ac:dyDescent="0.25">
      <c r="B306" s="23" t="s">
        <v>337</v>
      </c>
      <c r="E306" s="35"/>
      <c r="H306" s="35"/>
      <c r="K306" s="35"/>
    </row>
    <row r="307" spans="1:27" x14ac:dyDescent="0.25">
      <c r="B307" t="s">
        <v>455</v>
      </c>
      <c r="C307" t="s">
        <v>28</v>
      </c>
      <c r="D307" t="s">
        <v>456</v>
      </c>
      <c r="E307" s="32">
        <v>1.05</v>
      </c>
      <c r="G307" t="s">
        <v>330</v>
      </c>
      <c r="H307" s="33">
        <v>80.52</v>
      </c>
      <c r="I307" t="s">
        <v>331</v>
      </c>
      <c r="J307" s="34">
        <f>ROUND(E307* H307,5)</f>
        <v>84.546000000000006</v>
      </c>
      <c r="K307" s="35"/>
    </row>
    <row r="308" spans="1:27" x14ac:dyDescent="0.25">
      <c r="D308" s="36" t="s">
        <v>346</v>
      </c>
      <c r="E308" s="35"/>
      <c r="H308" s="35"/>
      <c r="K308" s="33">
        <f>SUM(J307:J307)</f>
        <v>84.546000000000006</v>
      </c>
    </row>
    <row r="309" spans="1:27" x14ac:dyDescent="0.25">
      <c r="E309" s="35"/>
      <c r="H309" s="35"/>
      <c r="K309" s="35"/>
    </row>
    <row r="310" spans="1:27" x14ac:dyDescent="0.25">
      <c r="D310" s="36" t="s">
        <v>348</v>
      </c>
      <c r="E310" s="35"/>
      <c r="H310" s="35">
        <v>2.5</v>
      </c>
      <c r="I310" t="s">
        <v>349</v>
      </c>
      <c r="J310">
        <f>ROUND(H310/100*K302,5)</f>
        <v>0.12268</v>
      </c>
      <c r="K310" s="35"/>
    </row>
    <row r="311" spans="1:27" x14ac:dyDescent="0.25">
      <c r="D311" s="36" t="s">
        <v>347</v>
      </c>
      <c r="E311" s="35"/>
      <c r="H311" s="35"/>
      <c r="K311" s="37">
        <f>SUM(J299:J310)</f>
        <v>110.62217000000001</v>
      </c>
    </row>
    <row r="312" spans="1:27" x14ac:dyDescent="0.25">
      <c r="D312" s="36" t="s">
        <v>423</v>
      </c>
      <c r="E312" s="35"/>
      <c r="H312" s="35">
        <v>6</v>
      </c>
      <c r="I312" t="s">
        <v>349</v>
      </c>
      <c r="K312" s="33">
        <f>ROUND(H312/100*K311,5)</f>
        <v>6.6373300000000004</v>
      </c>
    </row>
    <row r="313" spans="1:27" x14ac:dyDescent="0.25">
      <c r="D313" s="36" t="s">
        <v>350</v>
      </c>
      <c r="E313" s="35"/>
      <c r="H313" s="35"/>
      <c r="K313" s="37">
        <f>SUM(K311:K312)</f>
        <v>117.25950000000002</v>
      </c>
    </row>
    <row r="315" spans="1:27" ht="45" customHeight="1" x14ac:dyDescent="0.25">
      <c r="A315" s="27"/>
      <c r="B315" s="27" t="s">
        <v>457</v>
      </c>
      <c r="C315" s="28" t="s">
        <v>28</v>
      </c>
      <c r="D315" s="7" t="s">
        <v>458</v>
      </c>
      <c r="E315" s="6"/>
      <c r="F315" s="6"/>
      <c r="G315" s="28"/>
      <c r="H315" s="30" t="s">
        <v>323</v>
      </c>
      <c r="I315" s="5">
        <v>1</v>
      </c>
      <c r="J315" s="4"/>
      <c r="K315" s="31">
        <f>ROUND(K330,2)</f>
        <v>112.14</v>
      </c>
      <c r="L315" s="29" t="s">
        <v>459</v>
      </c>
      <c r="M315" s="28"/>
      <c r="N315" s="28"/>
      <c r="O315" s="28"/>
      <c r="P315" s="28"/>
      <c r="Q315" s="28"/>
      <c r="R315" s="28"/>
      <c r="S315" s="28"/>
      <c r="T315" s="28"/>
      <c r="U315" s="28"/>
      <c r="V315" s="28"/>
      <c r="W315" s="28"/>
      <c r="X315" s="28"/>
      <c r="Y315" s="28"/>
      <c r="Z315" s="28"/>
      <c r="AA315" s="28"/>
    </row>
    <row r="316" spans="1:27" x14ac:dyDescent="0.25">
      <c r="B316" s="23" t="s">
        <v>325</v>
      </c>
    </row>
    <row r="317" spans="1:27" x14ac:dyDescent="0.25">
      <c r="B317" t="s">
        <v>433</v>
      </c>
      <c r="C317" t="s">
        <v>327</v>
      </c>
      <c r="D317" t="s">
        <v>416</v>
      </c>
      <c r="E317" s="32">
        <v>0.216</v>
      </c>
      <c r="F317" t="s">
        <v>329</v>
      </c>
      <c r="G317" t="s">
        <v>330</v>
      </c>
      <c r="H317" s="33">
        <v>18.16</v>
      </c>
      <c r="I317" t="s">
        <v>331</v>
      </c>
      <c r="J317" s="34">
        <f>ROUND(E317/I315* H317,5)</f>
        <v>3.9225599999999998</v>
      </c>
      <c r="K317" s="35"/>
    </row>
    <row r="318" spans="1:27" x14ac:dyDescent="0.25">
      <c r="B318" t="s">
        <v>432</v>
      </c>
      <c r="C318" t="s">
        <v>327</v>
      </c>
      <c r="D318" t="s">
        <v>418</v>
      </c>
      <c r="E318" s="32">
        <v>5.3999999999999999E-2</v>
      </c>
      <c r="F318" t="s">
        <v>329</v>
      </c>
      <c r="G318" t="s">
        <v>330</v>
      </c>
      <c r="H318" s="33">
        <v>21.8</v>
      </c>
      <c r="I318" t="s">
        <v>331</v>
      </c>
      <c r="J318" s="34">
        <f>ROUND(E318/I315* H318,5)</f>
        <v>1.1772</v>
      </c>
      <c r="K318" s="35"/>
    </row>
    <row r="319" spans="1:27" x14ac:dyDescent="0.25">
      <c r="D319" s="36" t="s">
        <v>332</v>
      </c>
      <c r="E319" s="35"/>
      <c r="H319" s="35"/>
      <c r="K319" s="33">
        <f>SUM(J317:J318)</f>
        <v>5.0997599999999998</v>
      </c>
    </row>
    <row r="320" spans="1:27" x14ac:dyDescent="0.25">
      <c r="B320" s="23" t="s">
        <v>333</v>
      </c>
      <c r="E320" s="35"/>
      <c r="H320" s="35"/>
      <c r="K320" s="35"/>
    </row>
    <row r="321" spans="1:27" x14ac:dyDescent="0.25">
      <c r="B321" t="s">
        <v>434</v>
      </c>
      <c r="C321" t="s">
        <v>327</v>
      </c>
      <c r="D321" t="s">
        <v>420</v>
      </c>
      <c r="E321" s="32">
        <v>0.09</v>
      </c>
      <c r="F321" t="s">
        <v>329</v>
      </c>
      <c r="G321" t="s">
        <v>330</v>
      </c>
      <c r="H321" s="33">
        <v>168.37</v>
      </c>
      <c r="I321" t="s">
        <v>331</v>
      </c>
      <c r="J321" s="34">
        <f>ROUND(E321/I315* H321,5)</f>
        <v>15.1533</v>
      </c>
      <c r="K321" s="35"/>
    </row>
    <row r="322" spans="1:27" x14ac:dyDescent="0.25">
      <c r="D322" s="36" t="s">
        <v>336</v>
      </c>
      <c r="E322" s="35"/>
      <c r="H322" s="35"/>
      <c r="K322" s="33">
        <f>SUM(J321:J321)</f>
        <v>15.1533</v>
      </c>
    </row>
    <row r="323" spans="1:27" x14ac:dyDescent="0.25">
      <c r="B323" s="23" t="s">
        <v>337</v>
      </c>
      <c r="E323" s="35"/>
      <c r="H323" s="35"/>
      <c r="K323" s="35"/>
    </row>
    <row r="324" spans="1:27" x14ac:dyDescent="0.25">
      <c r="B324" t="s">
        <v>460</v>
      </c>
      <c r="C324" t="s">
        <v>28</v>
      </c>
      <c r="D324" t="s">
        <v>461</v>
      </c>
      <c r="E324" s="32">
        <v>1.02</v>
      </c>
      <c r="G324" t="s">
        <v>330</v>
      </c>
      <c r="H324" s="33">
        <v>83.74</v>
      </c>
      <c r="I324" t="s">
        <v>331</v>
      </c>
      <c r="J324" s="34">
        <f>ROUND(E324* H324,5)</f>
        <v>85.4148</v>
      </c>
      <c r="K324" s="35"/>
    </row>
    <row r="325" spans="1:27" x14ac:dyDescent="0.25">
      <c r="D325" s="36" t="s">
        <v>346</v>
      </c>
      <c r="E325" s="35"/>
      <c r="H325" s="35"/>
      <c r="K325" s="33">
        <f>SUM(J324:J324)</f>
        <v>85.4148</v>
      </c>
    </row>
    <row r="326" spans="1:27" x14ac:dyDescent="0.25">
      <c r="E326" s="35"/>
      <c r="H326" s="35"/>
      <c r="K326" s="35"/>
    </row>
    <row r="327" spans="1:27" x14ac:dyDescent="0.25">
      <c r="D327" s="36" t="s">
        <v>348</v>
      </c>
      <c r="E327" s="35"/>
      <c r="H327" s="35">
        <v>2.5</v>
      </c>
      <c r="I327" t="s">
        <v>349</v>
      </c>
      <c r="J327">
        <f>ROUND(H327/100*K319,5)</f>
        <v>0.12748999999999999</v>
      </c>
      <c r="K327" s="35"/>
    </row>
    <row r="328" spans="1:27" x14ac:dyDescent="0.25">
      <c r="D328" s="36" t="s">
        <v>347</v>
      </c>
      <c r="E328" s="35"/>
      <c r="H328" s="35"/>
      <c r="K328" s="37">
        <f>SUM(J316:J327)</f>
        <v>105.79534999999998</v>
      </c>
    </row>
    <row r="329" spans="1:27" x14ac:dyDescent="0.25">
      <c r="D329" s="36" t="s">
        <v>423</v>
      </c>
      <c r="E329" s="35"/>
      <c r="H329" s="35">
        <v>6</v>
      </c>
      <c r="I329" t="s">
        <v>349</v>
      </c>
      <c r="K329" s="33">
        <f>ROUND(H329/100*K328,5)</f>
        <v>6.3477199999999998</v>
      </c>
    </row>
    <row r="330" spans="1:27" x14ac:dyDescent="0.25">
      <c r="D330" s="36" t="s">
        <v>350</v>
      </c>
      <c r="E330" s="35"/>
      <c r="H330" s="35"/>
      <c r="K330" s="37">
        <f>SUM(K328:K329)</f>
        <v>112.14306999999998</v>
      </c>
    </row>
    <row r="332" spans="1:27" ht="45" customHeight="1" x14ac:dyDescent="0.25">
      <c r="A332" s="27"/>
      <c r="B332" s="27" t="s">
        <v>462</v>
      </c>
      <c r="C332" s="28" t="s">
        <v>360</v>
      </c>
      <c r="D332" s="7" t="s">
        <v>463</v>
      </c>
      <c r="E332" s="6"/>
      <c r="F332" s="6"/>
      <c r="G332" s="28"/>
      <c r="H332" s="30" t="s">
        <v>323</v>
      </c>
      <c r="I332" s="5">
        <v>1</v>
      </c>
      <c r="J332" s="4"/>
      <c r="K332" s="31">
        <f>ROUND(K347,2)</f>
        <v>1.5</v>
      </c>
      <c r="L332" s="29" t="s">
        <v>464</v>
      </c>
      <c r="M332" s="28"/>
      <c r="N332" s="28"/>
      <c r="O332" s="28"/>
      <c r="P332" s="28"/>
      <c r="Q332" s="28"/>
      <c r="R332" s="28"/>
      <c r="S332" s="28"/>
      <c r="T332" s="28"/>
      <c r="U332" s="28"/>
      <c r="V332" s="28"/>
      <c r="W332" s="28"/>
      <c r="X332" s="28"/>
      <c r="Y332" s="28"/>
      <c r="Z332" s="28"/>
      <c r="AA332" s="28"/>
    </row>
    <row r="333" spans="1:27" x14ac:dyDescent="0.25">
      <c r="B333" s="23" t="s">
        <v>325</v>
      </c>
    </row>
    <row r="334" spans="1:27" x14ac:dyDescent="0.25">
      <c r="B334" t="s">
        <v>403</v>
      </c>
      <c r="C334" t="s">
        <v>327</v>
      </c>
      <c r="D334" t="s">
        <v>368</v>
      </c>
      <c r="E334" s="32">
        <v>1.2E-2</v>
      </c>
      <c r="F334" t="s">
        <v>329</v>
      </c>
      <c r="G334" t="s">
        <v>330</v>
      </c>
      <c r="H334" s="33">
        <v>21.8</v>
      </c>
      <c r="I334" t="s">
        <v>331</v>
      </c>
      <c r="J334" s="34">
        <f>ROUND(E334/I332* H334,5)</f>
        <v>0.2616</v>
      </c>
      <c r="K334" s="35"/>
    </row>
    <row r="335" spans="1:27" x14ac:dyDescent="0.25">
      <c r="B335" t="s">
        <v>402</v>
      </c>
      <c r="C335" t="s">
        <v>327</v>
      </c>
      <c r="D335" t="s">
        <v>370</v>
      </c>
      <c r="E335" s="32">
        <v>0.01</v>
      </c>
      <c r="F335" t="s">
        <v>329</v>
      </c>
      <c r="G335" t="s">
        <v>330</v>
      </c>
      <c r="H335" s="33">
        <v>19.45</v>
      </c>
      <c r="I335" t="s">
        <v>331</v>
      </c>
      <c r="J335" s="34">
        <f>ROUND(E335/I332* H335,5)</f>
        <v>0.19450000000000001</v>
      </c>
      <c r="K335" s="35"/>
    </row>
    <row r="336" spans="1:27" x14ac:dyDescent="0.25">
      <c r="D336" s="36" t="s">
        <v>332</v>
      </c>
      <c r="E336" s="35"/>
      <c r="H336" s="35"/>
      <c r="K336" s="33">
        <f>SUM(J334:J335)</f>
        <v>0.45610000000000001</v>
      </c>
    </row>
    <row r="337" spans="1:27" x14ac:dyDescent="0.25">
      <c r="B337" s="23" t="s">
        <v>337</v>
      </c>
      <c r="E337" s="35"/>
      <c r="H337" s="35"/>
      <c r="K337" s="35"/>
    </row>
    <row r="338" spans="1:27" x14ac:dyDescent="0.25">
      <c r="B338" t="s">
        <v>405</v>
      </c>
      <c r="C338" t="s">
        <v>360</v>
      </c>
      <c r="D338" t="s">
        <v>406</v>
      </c>
      <c r="E338" s="32">
        <v>1.2E-2</v>
      </c>
      <c r="G338" t="s">
        <v>330</v>
      </c>
      <c r="H338" s="33">
        <v>1.32</v>
      </c>
      <c r="I338" t="s">
        <v>331</v>
      </c>
      <c r="J338" s="34">
        <f>ROUND(E338* H338,5)</f>
        <v>1.584E-2</v>
      </c>
      <c r="K338" s="35"/>
    </row>
    <row r="339" spans="1:27" x14ac:dyDescent="0.25">
      <c r="D339" s="36" t="s">
        <v>346</v>
      </c>
      <c r="E339" s="35"/>
      <c r="H339" s="35"/>
      <c r="K339" s="33">
        <f>SUM(J338:J338)</f>
        <v>1.584E-2</v>
      </c>
    </row>
    <row r="340" spans="1:27" x14ac:dyDescent="0.25">
      <c r="B340" s="23" t="s">
        <v>320</v>
      </c>
      <c r="E340" s="35"/>
      <c r="H340" s="35"/>
      <c r="K340" s="35"/>
    </row>
    <row r="341" spans="1:27" x14ac:dyDescent="0.25">
      <c r="B341" t="s">
        <v>407</v>
      </c>
      <c r="C341" t="s">
        <v>360</v>
      </c>
      <c r="D341" t="s">
        <v>376</v>
      </c>
      <c r="E341" s="32">
        <v>1</v>
      </c>
      <c r="G341" t="s">
        <v>330</v>
      </c>
      <c r="H341" s="33">
        <v>0.93576999999999999</v>
      </c>
      <c r="I341" t="s">
        <v>331</v>
      </c>
      <c r="J341" s="34">
        <f>ROUND(E341* H341,5)</f>
        <v>0.93576999999999999</v>
      </c>
      <c r="K341" s="35"/>
    </row>
    <row r="342" spans="1:27" x14ac:dyDescent="0.25">
      <c r="D342" s="36" t="s">
        <v>440</v>
      </c>
      <c r="E342" s="35"/>
      <c r="H342" s="35"/>
      <c r="K342" s="33">
        <f>SUM(J341:J341)</f>
        <v>0.93576999999999999</v>
      </c>
    </row>
    <row r="343" spans="1:27" x14ac:dyDescent="0.25">
      <c r="E343" s="35"/>
      <c r="H343" s="35"/>
      <c r="K343" s="35"/>
    </row>
    <row r="344" spans="1:27" x14ac:dyDescent="0.25">
      <c r="D344" s="36" t="s">
        <v>348</v>
      </c>
      <c r="E344" s="35"/>
      <c r="H344" s="35">
        <v>1.5</v>
      </c>
      <c r="I344" t="s">
        <v>349</v>
      </c>
      <c r="J344">
        <f>ROUND(H344/100*K336,5)</f>
        <v>6.8399999999999997E-3</v>
      </c>
      <c r="K344" s="35"/>
    </row>
    <row r="345" spans="1:27" x14ac:dyDescent="0.25">
      <c r="D345" s="36" t="s">
        <v>347</v>
      </c>
      <c r="E345" s="35"/>
      <c r="H345" s="35"/>
      <c r="K345" s="37">
        <f>SUM(J333:J344)</f>
        <v>1.41455</v>
      </c>
    </row>
    <row r="346" spans="1:27" x14ac:dyDescent="0.25">
      <c r="D346" s="36" t="s">
        <v>423</v>
      </c>
      <c r="E346" s="35"/>
      <c r="H346" s="35">
        <v>6</v>
      </c>
      <c r="I346" t="s">
        <v>349</v>
      </c>
      <c r="K346" s="33">
        <f>ROUND(H346/100*K345,5)</f>
        <v>8.4870000000000001E-2</v>
      </c>
    </row>
    <row r="347" spans="1:27" x14ac:dyDescent="0.25">
      <c r="D347" s="36" t="s">
        <v>350</v>
      </c>
      <c r="E347" s="35"/>
      <c r="H347" s="35"/>
      <c r="K347" s="37">
        <f>SUM(K345:K346)</f>
        <v>1.49942</v>
      </c>
    </row>
    <row r="349" spans="1:27" ht="45" customHeight="1" x14ac:dyDescent="0.25">
      <c r="A349" s="27"/>
      <c r="B349" s="27" t="s">
        <v>465</v>
      </c>
      <c r="C349" s="28" t="s">
        <v>17</v>
      </c>
      <c r="D349" s="7" t="s">
        <v>466</v>
      </c>
      <c r="E349" s="6"/>
      <c r="F349" s="6"/>
      <c r="G349" s="28"/>
      <c r="H349" s="30" t="s">
        <v>323</v>
      </c>
      <c r="I349" s="5">
        <v>1</v>
      </c>
      <c r="J349" s="4"/>
      <c r="K349" s="31">
        <f>ROUND(K367,2)</f>
        <v>36.049999999999997</v>
      </c>
      <c r="L349" s="29" t="s">
        <v>467</v>
      </c>
      <c r="M349" s="28"/>
      <c r="N349" s="28"/>
      <c r="O349" s="28"/>
      <c r="P349" s="28"/>
      <c r="Q349" s="28"/>
      <c r="R349" s="28"/>
      <c r="S349" s="28"/>
      <c r="T349" s="28"/>
      <c r="U349" s="28"/>
      <c r="V349" s="28"/>
      <c r="W349" s="28"/>
      <c r="X349" s="28"/>
      <c r="Y349" s="28"/>
      <c r="Z349" s="28"/>
      <c r="AA349" s="28"/>
    </row>
    <row r="350" spans="1:27" x14ac:dyDescent="0.25">
      <c r="B350" s="23" t="s">
        <v>325</v>
      </c>
    </row>
    <row r="351" spans="1:27" x14ac:dyDescent="0.25">
      <c r="B351" t="s">
        <v>468</v>
      </c>
      <c r="C351" t="s">
        <v>327</v>
      </c>
      <c r="D351" t="s">
        <v>469</v>
      </c>
      <c r="E351" s="32">
        <v>0.72599999999999998</v>
      </c>
      <c r="F351" t="s">
        <v>329</v>
      </c>
      <c r="G351" t="s">
        <v>330</v>
      </c>
      <c r="H351" s="33">
        <v>19.45</v>
      </c>
      <c r="I351" t="s">
        <v>331</v>
      </c>
      <c r="J351" s="34">
        <f>ROUND(E351/I349* H351,5)</f>
        <v>14.120699999999999</v>
      </c>
      <c r="K351" s="35"/>
    </row>
    <row r="352" spans="1:27" x14ac:dyDescent="0.25">
      <c r="B352" t="s">
        <v>470</v>
      </c>
      <c r="C352" t="s">
        <v>327</v>
      </c>
      <c r="D352" t="s">
        <v>471</v>
      </c>
      <c r="E352" s="32">
        <v>0.66</v>
      </c>
      <c r="F352" t="s">
        <v>329</v>
      </c>
      <c r="G352" t="s">
        <v>330</v>
      </c>
      <c r="H352" s="33">
        <v>21.8</v>
      </c>
      <c r="I352" t="s">
        <v>331</v>
      </c>
      <c r="J352" s="34">
        <f>ROUND(E352/I349* H352,5)</f>
        <v>14.388</v>
      </c>
      <c r="K352" s="35"/>
    </row>
    <row r="353" spans="2:11" x14ac:dyDescent="0.25">
      <c r="D353" s="36" t="s">
        <v>332</v>
      </c>
      <c r="E353" s="35"/>
      <c r="H353" s="35"/>
      <c r="K353" s="33">
        <f>SUM(J351:J352)</f>
        <v>28.508699999999997</v>
      </c>
    </row>
    <row r="354" spans="2:11" x14ac:dyDescent="0.25">
      <c r="B354" s="23" t="s">
        <v>337</v>
      </c>
      <c r="E354" s="35"/>
      <c r="H354" s="35"/>
      <c r="K354" s="35"/>
    </row>
    <row r="355" spans="2:11" x14ac:dyDescent="0.25">
      <c r="B355" t="s">
        <v>472</v>
      </c>
      <c r="C355" t="s">
        <v>12</v>
      </c>
      <c r="D355" t="s">
        <v>473</v>
      </c>
      <c r="E355" s="32">
        <v>2.09</v>
      </c>
      <c r="G355" t="s">
        <v>330</v>
      </c>
      <c r="H355" s="33">
        <v>0.38</v>
      </c>
      <c r="I355" t="s">
        <v>331</v>
      </c>
      <c r="J355" s="34">
        <f t="shared" ref="J355:J361" si="0">ROUND(E355* H355,5)</f>
        <v>0.79420000000000002</v>
      </c>
      <c r="K355" s="35"/>
    </row>
    <row r="356" spans="2:11" x14ac:dyDescent="0.25">
      <c r="B356" t="s">
        <v>474</v>
      </c>
      <c r="C356" t="s">
        <v>475</v>
      </c>
      <c r="D356" t="s">
        <v>476</v>
      </c>
      <c r="E356" s="32">
        <v>1.01E-2</v>
      </c>
      <c r="G356" t="s">
        <v>330</v>
      </c>
      <c r="H356" s="33">
        <v>10.17</v>
      </c>
      <c r="I356" t="s">
        <v>331</v>
      </c>
      <c r="J356" s="34">
        <f t="shared" si="0"/>
        <v>0.10272000000000001</v>
      </c>
      <c r="K356" s="35"/>
    </row>
    <row r="357" spans="2:11" x14ac:dyDescent="0.25">
      <c r="B357" t="s">
        <v>477</v>
      </c>
      <c r="C357" t="s">
        <v>360</v>
      </c>
      <c r="D357" t="s">
        <v>478</v>
      </c>
      <c r="E357" s="32">
        <v>0.2</v>
      </c>
      <c r="G357" t="s">
        <v>330</v>
      </c>
      <c r="H357" s="33">
        <v>1.2</v>
      </c>
      <c r="I357" t="s">
        <v>331</v>
      </c>
      <c r="J357" s="34">
        <f t="shared" si="0"/>
        <v>0.24</v>
      </c>
      <c r="K357" s="35"/>
    </row>
    <row r="358" spans="2:11" x14ac:dyDescent="0.25">
      <c r="B358" t="s">
        <v>479</v>
      </c>
      <c r="C358" t="s">
        <v>475</v>
      </c>
      <c r="D358" t="s">
        <v>480</v>
      </c>
      <c r="E358" s="32">
        <v>1.01E-2</v>
      </c>
      <c r="G358" t="s">
        <v>330</v>
      </c>
      <c r="H358" s="33">
        <v>24.4</v>
      </c>
      <c r="I358" t="s">
        <v>331</v>
      </c>
      <c r="J358" s="34">
        <f t="shared" si="0"/>
        <v>0.24643999999999999</v>
      </c>
      <c r="K358" s="35"/>
    </row>
    <row r="359" spans="2:11" x14ac:dyDescent="0.25">
      <c r="B359" t="s">
        <v>481</v>
      </c>
      <c r="C359" t="s">
        <v>28</v>
      </c>
      <c r="D359" t="s">
        <v>482</v>
      </c>
      <c r="E359" s="32">
        <v>1E-3</v>
      </c>
      <c r="G359" t="s">
        <v>330</v>
      </c>
      <c r="H359" s="33">
        <v>263.14999999999998</v>
      </c>
      <c r="I359" t="s">
        <v>331</v>
      </c>
      <c r="J359" s="34">
        <f t="shared" si="0"/>
        <v>0.26315</v>
      </c>
      <c r="K359" s="35"/>
    </row>
    <row r="360" spans="2:11" x14ac:dyDescent="0.25">
      <c r="B360" t="s">
        <v>483</v>
      </c>
      <c r="C360" t="s">
        <v>360</v>
      </c>
      <c r="D360" t="s">
        <v>484</v>
      </c>
      <c r="E360" s="32">
        <v>0.15010000000000001</v>
      </c>
      <c r="G360" t="s">
        <v>330</v>
      </c>
      <c r="H360" s="33">
        <v>1.48</v>
      </c>
      <c r="I360" t="s">
        <v>331</v>
      </c>
      <c r="J360" s="34">
        <f t="shared" si="0"/>
        <v>0.22214999999999999</v>
      </c>
      <c r="K360" s="35"/>
    </row>
    <row r="361" spans="2:11" x14ac:dyDescent="0.25">
      <c r="B361" t="s">
        <v>485</v>
      </c>
      <c r="C361" t="s">
        <v>17</v>
      </c>
      <c r="D361" t="s">
        <v>486</v>
      </c>
      <c r="E361" s="32">
        <v>1.05</v>
      </c>
      <c r="G361" t="s">
        <v>330</v>
      </c>
      <c r="H361" s="33">
        <v>2.78</v>
      </c>
      <c r="I361" t="s">
        <v>331</v>
      </c>
      <c r="J361" s="34">
        <f t="shared" si="0"/>
        <v>2.919</v>
      </c>
      <c r="K361" s="35"/>
    </row>
    <row r="362" spans="2:11" x14ac:dyDescent="0.25">
      <c r="D362" s="36" t="s">
        <v>346</v>
      </c>
      <c r="E362" s="35"/>
      <c r="H362" s="35"/>
      <c r="K362" s="33">
        <f>SUM(J355:J361)</f>
        <v>4.7876599999999998</v>
      </c>
    </row>
    <row r="363" spans="2:11" x14ac:dyDescent="0.25">
      <c r="E363" s="35"/>
      <c r="H363" s="35"/>
      <c r="K363" s="35"/>
    </row>
    <row r="364" spans="2:11" x14ac:dyDescent="0.25">
      <c r="D364" s="36" t="s">
        <v>348</v>
      </c>
      <c r="E364" s="35"/>
      <c r="H364" s="35">
        <v>2.5</v>
      </c>
      <c r="I364" t="s">
        <v>349</v>
      </c>
      <c r="J364">
        <f>ROUND(H364/100*K353,5)</f>
        <v>0.71272000000000002</v>
      </c>
      <c r="K364" s="35"/>
    </row>
    <row r="365" spans="2:11" x14ac:dyDescent="0.25">
      <c r="D365" s="36" t="s">
        <v>347</v>
      </c>
      <c r="E365" s="35"/>
      <c r="H365" s="35"/>
      <c r="K365" s="37">
        <f>SUM(J350:J364)</f>
        <v>34.00907999999999</v>
      </c>
    </row>
    <row r="366" spans="2:11" x14ac:dyDescent="0.25">
      <c r="D366" s="36" t="s">
        <v>423</v>
      </c>
      <c r="E366" s="35"/>
      <c r="H366" s="35">
        <v>6</v>
      </c>
      <c r="I366" t="s">
        <v>349</v>
      </c>
      <c r="K366" s="33">
        <f>ROUND(H366/100*K365,5)</f>
        <v>2.04054</v>
      </c>
    </row>
    <row r="367" spans="2:11" x14ac:dyDescent="0.25">
      <c r="D367" s="36" t="s">
        <v>350</v>
      </c>
      <c r="E367" s="35"/>
      <c r="H367" s="35"/>
      <c r="K367" s="37">
        <f>SUM(K365:K366)</f>
        <v>36.04961999999999</v>
      </c>
    </row>
    <row r="369" spans="1:27" ht="45" customHeight="1" x14ac:dyDescent="0.25">
      <c r="A369" s="27"/>
      <c r="B369" s="27" t="s">
        <v>487</v>
      </c>
      <c r="C369" s="28" t="s">
        <v>17</v>
      </c>
      <c r="D369" s="7" t="s">
        <v>488</v>
      </c>
      <c r="E369" s="6"/>
      <c r="F369" s="6"/>
      <c r="G369" s="28"/>
      <c r="H369" s="30" t="s">
        <v>323</v>
      </c>
      <c r="I369" s="5">
        <v>1</v>
      </c>
      <c r="J369" s="4"/>
      <c r="K369" s="31">
        <f>ROUND(K387,2)</f>
        <v>46.91</v>
      </c>
      <c r="L369" s="29" t="s">
        <v>489</v>
      </c>
      <c r="M369" s="28"/>
      <c r="N369" s="28"/>
      <c r="O369" s="28"/>
      <c r="P369" s="28"/>
      <c r="Q369" s="28"/>
      <c r="R369" s="28"/>
      <c r="S369" s="28"/>
      <c r="T369" s="28"/>
      <c r="U369" s="28"/>
      <c r="V369" s="28"/>
      <c r="W369" s="28"/>
      <c r="X369" s="28"/>
      <c r="Y369" s="28"/>
      <c r="Z369" s="28"/>
      <c r="AA369" s="28"/>
    </row>
    <row r="370" spans="1:27" x14ac:dyDescent="0.25">
      <c r="B370" s="23" t="s">
        <v>325</v>
      </c>
    </row>
    <row r="371" spans="1:27" x14ac:dyDescent="0.25">
      <c r="B371" t="s">
        <v>468</v>
      </c>
      <c r="C371" t="s">
        <v>327</v>
      </c>
      <c r="D371" t="s">
        <v>469</v>
      </c>
      <c r="E371" s="32">
        <v>0.7</v>
      </c>
      <c r="F371" t="s">
        <v>329</v>
      </c>
      <c r="G371" t="s">
        <v>330</v>
      </c>
      <c r="H371" s="33">
        <v>19.45</v>
      </c>
      <c r="I371" t="s">
        <v>331</v>
      </c>
      <c r="J371" s="34">
        <f>ROUND(E371/I369* H371,5)</f>
        <v>13.615</v>
      </c>
      <c r="K371" s="35"/>
    </row>
    <row r="372" spans="1:27" x14ac:dyDescent="0.25">
      <c r="B372" t="s">
        <v>470</v>
      </c>
      <c r="C372" t="s">
        <v>327</v>
      </c>
      <c r="D372" t="s">
        <v>471</v>
      </c>
      <c r="E372" s="32">
        <v>0.8</v>
      </c>
      <c r="F372" t="s">
        <v>329</v>
      </c>
      <c r="G372" t="s">
        <v>330</v>
      </c>
      <c r="H372" s="33">
        <v>21.8</v>
      </c>
      <c r="I372" t="s">
        <v>331</v>
      </c>
      <c r="J372" s="34">
        <f>ROUND(E372/I369* H372,5)</f>
        <v>17.440000000000001</v>
      </c>
      <c r="K372" s="35"/>
    </row>
    <row r="373" spans="1:27" x14ac:dyDescent="0.25">
      <c r="D373" s="36" t="s">
        <v>332</v>
      </c>
      <c r="E373" s="35"/>
      <c r="H373" s="35"/>
      <c r="K373" s="33">
        <f>SUM(J371:J372)</f>
        <v>31.055</v>
      </c>
    </row>
    <row r="374" spans="1:27" x14ac:dyDescent="0.25">
      <c r="B374" s="23" t="s">
        <v>337</v>
      </c>
      <c r="E374" s="35"/>
      <c r="H374" s="35"/>
      <c r="K374" s="35"/>
    </row>
    <row r="375" spans="1:27" x14ac:dyDescent="0.25">
      <c r="B375" t="s">
        <v>490</v>
      </c>
      <c r="C375" t="s">
        <v>491</v>
      </c>
      <c r="D375" t="s">
        <v>492</v>
      </c>
      <c r="E375" s="32">
        <v>0.06</v>
      </c>
      <c r="G375" t="s">
        <v>330</v>
      </c>
      <c r="H375" s="33">
        <v>2.98</v>
      </c>
      <c r="I375" t="s">
        <v>331</v>
      </c>
      <c r="J375" s="34">
        <f t="shared" ref="J375:J381" si="1">ROUND(E375* H375,5)</f>
        <v>0.17879999999999999</v>
      </c>
      <c r="K375" s="35"/>
    </row>
    <row r="376" spans="1:27" x14ac:dyDescent="0.25">
      <c r="B376" t="s">
        <v>474</v>
      </c>
      <c r="C376" t="s">
        <v>475</v>
      </c>
      <c r="D376" t="s">
        <v>476</v>
      </c>
      <c r="E376" s="32">
        <v>1.5100000000000001E-2</v>
      </c>
      <c r="G376" t="s">
        <v>330</v>
      </c>
      <c r="H376" s="33">
        <v>10.17</v>
      </c>
      <c r="I376" t="s">
        <v>331</v>
      </c>
      <c r="J376" s="34">
        <f t="shared" si="1"/>
        <v>0.15357000000000001</v>
      </c>
      <c r="K376" s="35"/>
    </row>
    <row r="377" spans="1:27" x14ac:dyDescent="0.25">
      <c r="B377" t="s">
        <v>481</v>
      </c>
      <c r="C377" t="s">
        <v>28</v>
      </c>
      <c r="D377" t="s">
        <v>482</v>
      </c>
      <c r="E377" s="32">
        <v>1.9E-3</v>
      </c>
      <c r="G377" t="s">
        <v>330</v>
      </c>
      <c r="H377" s="33">
        <v>263.14999999999998</v>
      </c>
      <c r="I377" t="s">
        <v>331</v>
      </c>
      <c r="J377" s="34">
        <f t="shared" si="1"/>
        <v>0.49998999999999999</v>
      </c>
      <c r="K377" s="35"/>
    </row>
    <row r="378" spans="1:27" x14ac:dyDescent="0.25">
      <c r="B378" t="s">
        <v>472</v>
      </c>
      <c r="C378" t="s">
        <v>12</v>
      </c>
      <c r="D378" t="s">
        <v>473</v>
      </c>
      <c r="E378" s="32">
        <v>0.99</v>
      </c>
      <c r="G378" t="s">
        <v>330</v>
      </c>
      <c r="H378" s="33">
        <v>0.38</v>
      </c>
      <c r="I378" t="s">
        <v>331</v>
      </c>
      <c r="J378" s="34">
        <f t="shared" si="1"/>
        <v>0.37619999999999998</v>
      </c>
      <c r="K378" s="35"/>
    </row>
    <row r="379" spans="1:27" x14ac:dyDescent="0.25">
      <c r="B379" t="s">
        <v>483</v>
      </c>
      <c r="C379" t="s">
        <v>360</v>
      </c>
      <c r="D379" t="s">
        <v>484</v>
      </c>
      <c r="E379" s="32">
        <v>0.1007</v>
      </c>
      <c r="G379" t="s">
        <v>330</v>
      </c>
      <c r="H379" s="33">
        <v>1.48</v>
      </c>
      <c r="I379" t="s">
        <v>331</v>
      </c>
      <c r="J379" s="34">
        <f t="shared" si="1"/>
        <v>0.14904000000000001</v>
      </c>
      <c r="K379" s="35"/>
    </row>
    <row r="380" spans="1:27" x14ac:dyDescent="0.25">
      <c r="B380" t="s">
        <v>493</v>
      </c>
      <c r="C380" t="s">
        <v>17</v>
      </c>
      <c r="D380" t="s">
        <v>494</v>
      </c>
      <c r="E380" s="32">
        <v>1.1000000000000001</v>
      </c>
      <c r="G380" t="s">
        <v>330</v>
      </c>
      <c r="H380" s="33">
        <v>1.38</v>
      </c>
      <c r="I380" t="s">
        <v>331</v>
      </c>
      <c r="J380" s="34">
        <f t="shared" si="1"/>
        <v>1.518</v>
      </c>
      <c r="K380" s="35"/>
    </row>
    <row r="381" spans="1:27" x14ac:dyDescent="0.25">
      <c r="B381" t="s">
        <v>495</v>
      </c>
      <c r="C381" t="s">
        <v>17</v>
      </c>
      <c r="D381" t="s">
        <v>496</v>
      </c>
      <c r="E381" s="32">
        <v>1.1499999999999999</v>
      </c>
      <c r="G381" t="s">
        <v>330</v>
      </c>
      <c r="H381" s="33">
        <v>8.3000000000000007</v>
      </c>
      <c r="I381" t="s">
        <v>331</v>
      </c>
      <c r="J381" s="34">
        <f t="shared" si="1"/>
        <v>9.5449999999999999</v>
      </c>
      <c r="K381" s="35"/>
    </row>
    <row r="382" spans="1:27" x14ac:dyDescent="0.25">
      <c r="D382" s="36" t="s">
        <v>346</v>
      </c>
      <c r="E382" s="35"/>
      <c r="H382" s="35"/>
      <c r="K382" s="33">
        <f>SUM(J375:J381)</f>
        <v>12.4206</v>
      </c>
    </row>
    <row r="383" spans="1:27" x14ac:dyDescent="0.25">
      <c r="E383" s="35"/>
      <c r="H383" s="35"/>
      <c r="K383" s="35"/>
    </row>
    <row r="384" spans="1:27" x14ac:dyDescent="0.25">
      <c r="D384" s="36" t="s">
        <v>348</v>
      </c>
      <c r="E384" s="35"/>
      <c r="H384" s="35">
        <v>2.5</v>
      </c>
      <c r="I384" t="s">
        <v>349</v>
      </c>
      <c r="J384">
        <f>ROUND(H384/100*K373,5)</f>
        <v>0.77637999999999996</v>
      </c>
      <c r="K384" s="35"/>
    </row>
    <row r="385" spans="1:27" x14ac:dyDescent="0.25">
      <c r="D385" s="36" t="s">
        <v>347</v>
      </c>
      <c r="E385" s="35"/>
      <c r="H385" s="35"/>
      <c r="K385" s="37">
        <f>SUM(J370:J384)</f>
        <v>44.251980000000003</v>
      </c>
    </row>
    <row r="386" spans="1:27" x14ac:dyDescent="0.25">
      <c r="D386" s="36" t="s">
        <v>423</v>
      </c>
      <c r="E386" s="35"/>
      <c r="H386" s="35">
        <v>6</v>
      </c>
      <c r="I386" t="s">
        <v>349</v>
      </c>
      <c r="K386" s="33">
        <f>ROUND(H386/100*K385,5)</f>
        <v>2.6551200000000001</v>
      </c>
    </row>
    <row r="387" spans="1:27" x14ac:dyDescent="0.25">
      <c r="D387" s="36" t="s">
        <v>350</v>
      </c>
      <c r="E387" s="35"/>
      <c r="H387" s="35"/>
      <c r="K387" s="37">
        <f>SUM(K385:K386)</f>
        <v>46.9071</v>
      </c>
    </row>
    <row r="389" spans="1:27" ht="45" customHeight="1" x14ac:dyDescent="0.25">
      <c r="A389" s="27"/>
      <c r="B389" s="27" t="s">
        <v>497</v>
      </c>
      <c r="C389" s="28" t="s">
        <v>17</v>
      </c>
      <c r="D389" s="7" t="s">
        <v>498</v>
      </c>
      <c r="E389" s="6"/>
      <c r="F389" s="6"/>
      <c r="G389" s="28"/>
      <c r="H389" s="30" t="s">
        <v>323</v>
      </c>
      <c r="I389" s="5">
        <v>1</v>
      </c>
      <c r="J389" s="4"/>
      <c r="K389" s="31">
        <f>ROUND(K404,2)</f>
        <v>29.44</v>
      </c>
      <c r="L389" s="29" t="s">
        <v>499</v>
      </c>
      <c r="M389" s="28"/>
      <c r="N389" s="28"/>
      <c r="O389" s="28"/>
      <c r="P389" s="28"/>
      <c r="Q389" s="28"/>
      <c r="R389" s="28"/>
      <c r="S389" s="28"/>
      <c r="T389" s="28"/>
      <c r="U389" s="28"/>
      <c r="V389" s="28"/>
      <c r="W389" s="28"/>
      <c r="X389" s="28"/>
      <c r="Y389" s="28"/>
      <c r="Z389" s="28"/>
      <c r="AA389" s="28"/>
    </row>
    <row r="390" spans="1:27" x14ac:dyDescent="0.25">
      <c r="B390" s="23" t="s">
        <v>325</v>
      </c>
    </row>
    <row r="391" spans="1:27" x14ac:dyDescent="0.25">
      <c r="B391" t="s">
        <v>433</v>
      </c>
      <c r="C391" t="s">
        <v>327</v>
      </c>
      <c r="D391" t="s">
        <v>416</v>
      </c>
      <c r="E391" s="32">
        <v>0.22</v>
      </c>
      <c r="F391" t="s">
        <v>329</v>
      </c>
      <c r="G391" t="s">
        <v>330</v>
      </c>
      <c r="H391" s="33">
        <v>18.16</v>
      </c>
      <c r="I391" t="s">
        <v>331</v>
      </c>
      <c r="J391" s="34">
        <f>ROUND(E391/I389* H391,5)</f>
        <v>3.9952000000000001</v>
      </c>
      <c r="K391" s="35"/>
    </row>
    <row r="392" spans="1:27" x14ac:dyDescent="0.25">
      <c r="B392" t="s">
        <v>432</v>
      </c>
      <c r="C392" t="s">
        <v>327</v>
      </c>
      <c r="D392" t="s">
        <v>418</v>
      </c>
      <c r="E392" s="32">
        <v>0.44</v>
      </c>
      <c r="F392" t="s">
        <v>329</v>
      </c>
      <c r="G392" t="s">
        <v>330</v>
      </c>
      <c r="H392" s="33">
        <v>21.8</v>
      </c>
      <c r="I392" t="s">
        <v>331</v>
      </c>
      <c r="J392" s="34">
        <f>ROUND(E392/I389* H392,5)</f>
        <v>9.5920000000000005</v>
      </c>
      <c r="K392" s="35"/>
    </row>
    <row r="393" spans="1:27" x14ac:dyDescent="0.25">
      <c r="D393" s="36" t="s">
        <v>332</v>
      </c>
      <c r="E393" s="35"/>
      <c r="H393" s="35"/>
      <c r="K393" s="33">
        <f>SUM(J391:J392)</f>
        <v>13.587200000000001</v>
      </c>
    </row>
    <row r="394" spans="1:27" x14ac:dyDescent="0.25">
      <c r="B394" s="23" t="s">
        <v>337</v>
      </c>
      <c r="E394" s="35"/>
      <c r="H394" s="35"/>
      <c r="K394" s="35"/>
    </row>
    <row r="395" spans="1:27" x14ac:dyDescent="0.25">
      <c r="B395" t="s">
        <v>500</v>
      </c>
      <c r="C395" t="s">
        <v>58</v>
      </c>
      <c r="D395" t="s">
        <v>501</v>
      </c>
      <c r="E395" s="32">
        <v>13.125</v>
      </c>
      <c r="G395" t="s">
        <v>330</v>
      </c>
      <c r="H395" s="33">
        <v>0.93</v>
      </c>
      <c r="I395" t="s">
        <v>331</v>
      </c>
      <c r="J395" s="34">
        <f>ROUND(E395* H395,5)</f>
        <v>12.206250000000001</v>
      </c>
      <c r="K395" s="35"/>
    </row>
    <row r="396" spans="1:27" x14ac:dyDescent="0.25">
      <c r="D396" s="36" t="s">
        <v>346</v>
      </c>
      <c r="E396" s="35"/>
      <c r="H396" s="35"/>
      <c r="K396" s="33">
        <f>SUM(J395:J395)</f>
        <v>12.206250000000001</v>
      </c>
    </row>
    <row r="397" spans="1:27" x14ac:dyDescent="0.25">
      <c r="B397" s="23" t="s">
        <v>320</v>
      </c>
      <c r="E397" s="35"/>
      <c r="H397" s="35"/>
      <c r="K397" s="35"/>
    </row>
    <row r="398" spans="1:27" x14ac:dyDescent="0.25">
      <c r="B398" t="s">
        <v>398</v>
      </c>
      <c r="C398" t="s">
        <v>28</v>
      </c>
      <c r="D398" t="s">
        <v>357</v>
      </c>
      <c r="E398" s="32">
        <v>1.1599999999999999E-2</v>
      </c>
      <c r="G398" t="s">
        <v>330</v>
      </c>
      <c r="H398" s="33">
        <v>135.80251999999999</v>
      </c>
      <c r="I398" t="s">
        <v>331</v>
      </c>
      <c r="J398" s="34">
        <f>ROUND(E398* H398,5)</f>
        <v>1.57531</v>
      </c>
      <c r="K398" s="35"/>
    </row>
    <row r="399" spans="1:27" x14ac:dyDescent="0.25">
      <c r="D399" s="36" t="s">
        <v>440</v>
      </c>
      <c r="E399" s="35"/>
      <c r="H399" s="35"/>
      <c r="K399" s="33">
        <f>SUM(J398:J398)</f>
        <v>1.57531</v>
      </c>
    </row>
    <row r="400" spans="1:27" x14ac:dyDescent="0.25">
      <c r="E400" s="35"/>
      <c r="H400" s="35"/>
      <c r="K400" s="35"/>
    </row>
    <row r="401" spans="1:27" x14ac:dyDescent="0.25">
      <c r="D401" s="36" t="s">
        <v>348</v>
      </c>
      <c r="E401" s="35"/>
      <c r="H401" s="35">
        <v>3</v>
      </c>
      <c r="I401" t="s">
        <v>349</v>
      </c>
      <c r="J401">
        <f>ROUND(H401/100*K393,5)</f>
        <v>0.40761999999999998</v>
      </c>
      <c r="K401" s="35"/>
    </row>
    <row r="402" spans="1:27" x14ac:dyDescent="0.25">
      <c r="D402" s="36" t="s">
        <v>347</v>
      </c>
      <c r="E402" s="35"/>
      <c r="H402" s="35"/>
      <c r="K402" s="37">
        <f>SUM(J390:J401)</f>
        <v>27.776380000000003</v>
      </c>
    </row>
    <row r="403" spans="1:27" x14ac:dyDescent="0.25">
      <c r="D403" s="36" t="s">
        <v>423</v>
      </c>
      <c r="E403" s="35"/>
      <c r="H403" s="35">
        <v>6</v>
      </c>
      <c r="I403" t="s">
        <v>349</v>
      </c>
      <c r="K403" s="33">
        <f>ROUND(H403/100*K402,5)</f>
        <v>1.66658</v>
      </c>
    </row>
    <row r="404" spans="1:27" x14ac:dyDescent="0.25">
      <c r="D404" s="36" t="s">
        <v>350</v>
      </c>
      <c r="E404" s="35"/>
      <c r="H404" s="35"/>
      <c r="K404" s="37">
        <f>SUM(K402:K403)</f>
        <v>29.442960000000003</v>
      </c>
    </row>
    <row r="406" spans="1:27" ht="45" customHeight="1" x14ac:dyDescent="0.25">
      <c r="A406" s="27"/>
      <c r="B406" s="27" t="s">
        <v>502</v>
      </c>
      <c r="C406" s="28" t="s">
        <v>17</v>
      </c>
      <c r="D406" s="7" t="s">
        <v>503</v>
      </c>
      <c r="E406" s="6"/>
      <c r="F406" s="6"/>
      <c r="G406" s="28"/>
      <c r="H406" s="30" t="s">
        <v>323</v>
      </c>
      <c r="I406" s="5">
        <v>1</v>
      </c>
      <c r="J406" s="4"/>
      <c r="K406" s="31">
        <f>ROUND(K421,2)</f>
        <v>31.1</v>
      </c>
      <c r="L406" s="29" t="s">
        <v>504</v>
      </c>
      <c r="M406" s="28"/>
      <c r="N406" s="28"/>
      <c r="O406" s="28"/>
      <c r="P406" s="28"/>
      <c r="Q406" s="28"/>
      <c r="R406" s="28"/>
      <c r="S406" s="28"/>
      <c r="T406" s="28"/>
      <c r="U406" s="28"/>
      <c r="V406" s="28"/>
      <c r="W406" s="28"/>
      <c r="X406" s="28"/>
      <c r="Y406" s="28"/>
      <c r="Z406" s="28"/>
      <c r="AA406" s="28"/>
    </row>
    <row r="407" spans="1:27" x14ac:dyDescent="0.25">
      <c r="B407" s="23" t="s">
        <v>325</v>
      </c>
    </row>
    <row r="408" spans="1:27" x14ac:dyDescent="0.25">
      <c r="B408" t="s">
        <v>432</v>
      </c>
      <c r="C408" t="s">
        <v>327</v>
      </c>
      <c r="D408" t="s">
        <v>418</v>
      </c>
      <c r="E408" s="32">
        <v>0.48</v>
      </c>
      <c r="F408" t="s">
        <v>329</v>
      </c>
      <c r="G408" t="s">
        <v>330</v>
      </c>
      <c r="H408" s="33">
        <v>21.8</v>
      </c>
      <c r="I408" t="s">
        <v>331</v>
      </c>
      <c r="J408" s="34">
        <f>ROUND(E408/I406* H408,5)</f>
        <v>10.464</v>
      </c>
      <c r="K408" s="35"/>
    </row>
    <row r="409" spans="1:27" x14ac:dyDescent="0.25">
      <c r="B409" t="s">
        <v>433</v>
      </c>
      <c r="C409" t="s">
        <v>327</v>
      </c>
      <c r="D409" t="s">
        <v>416</v>
      </c>
      <c r="E409" s="32">
        <v>0.24</v>
      </c>
      <c r="F409" t="s">
        <v>329</v>
      </c>
      <c r="G409" t="s">
        <v>330</v>
      </c>
      <c r="H409" s="33">
        <v>18.16</v>
      </c>
      <c r="I409" t="s">
        <v>331</v>
      </c>
      <c r="J409" s="34">
        <f>ROUND(E409/I406* H409,5)</f>
        <v>4.3583999999999996</v>
      </c>
      <c r="K409" s="35"/>
    </row>
    <row r="410" spans="1:27" x14ac:dyDescent="0.25">
      <c r="D410" s="36" t="s">
        <v>332</v>
      </c>
      <c r="E410" s="35"/>
      <c r="H410" s="35"/>
      <c r="K410" s="33">
        <f>SUM(J408:J409)</f>
        <v>14.8224</v>
      </c>
    </row>
    <row r="411" spans="1:27" x14ac:dyDescent="0.25">
      <c r="B411" s="23" t="s">
        <v>337</v>
      </c>
      <c r="E411" s="35"/>
      <c r="H411" s="35"/>
      <c r="K411" s="35"/>
    </row>
    <row r="412" spans="1:27" x14ac:dyDescent="0.25">
      <c r="B412" t="s">
        <v>505</v>
      </c>
      <c r="C412" t="s">
        <v>58</v>
      </c>
      <c r="D412" t="s">
        <v>506</v>
      </c>
      <c r="E412" s="32">
        <v>13.4375</v>
      </c>
      <c r="G412" t="s">
        <v>330</v>
      </c>
      <c r="H412" s="33">
        <v>0.93</v>
      </c>
      <c r="I412" t="s">
        <v>331</v>
      </c>
      <c r="J412" s="34">
        <f>ROUND(E412* H412,5)</f>
        <v>12.496880000000001</v>
      </c>
      <c r="K412" s="35"/>
    </row>
    <row r="413" spans="1:27" x14ac:dyDescent="0.25">
      <c r="D413" s="36" t="s">
        <v>346</v>
      </c>
      <c r="E413" s="35"/>
      <c r="H413" s="35"/>
      <c r="K413" s="33">
        <f>SUM(J412:J412)</f>
        <v>12.496880000000001</v>
      </c>
    </row>
    <row r="414" spans="1:27" x14ac:dyDescent="0.25">
      <c r="B414" s="23" t="s">
        <v>320</v>
      </c>
      <c r="E414" s="35"/>
      <c r="H414" s="35"/>
      <c r="K414" s="35"/>
    </row>
    <row r="415" spans="1:27" x14ac:dyDescent="0.25">
      <c r="B415" t="s">
        <v>398</v>
      </c>
      <c r="C415" t="s">
        <v>28</v>
      </c>
      <c r="D415" t="s">
        <v>357</v>
      </c>
      <c r="E415" s="32">
        <v>1.1599999999999999E-2</v>
      </c>
      <c r="G415" t="s">
        <v>330</v>
      </c>
      <c r="H415" s="33">
        <v>135.80251999999999</v>
      </c>
      <c r="I415" t="s">
        <v>331</v>
      </c>
      <c r="J415" s="34">
        <f>ROUND(E415* H415,5)</f>
        <v>1.57531</v>
      </c>
      <c r="K415" s="35"/>
    </row>
    <row r="416" spans="1:27" x14ac:dyDescent="0.25">
      <c r="D416" s="36" t="s">
        <v>440</v>
      </c>
      <c r="E416" s="35"/>
      <c r="H416" s="35"/>
      <c r="K416" s="33">
        <f>SUM(J415:J415)</f>
        <v>1.57531</v>
      </c>
    </row>
    <row r="417" spans="1:27" x14ac:dyDescent="0.25">
      <c r="E417" s="35"/>
      <c r="H417" s="35"/>
      <c r="K417" s="35"/>
    </row>
    <row r="418" spans="1:27" x14ac:dyDescent="0.25">
      <c r="D418" s="36" t="s">
        <v>348</v>
      </c>
      <c r="E418" s="35"/>
      <c r="H418" s="35">
        <v>3</v>
      </c>
      <c r="I418" t="s">
        <v>349</v>
      </c>
      <c r="J418">
        <f>ROUND(H418/100*K410,5)</f>
        <v>0.44467000000000001</v>
      </c>
      <c r="K418" s="35"/>
    </row>
    <row r="419" spans="1:27" x14ac:dyDescent="0.25">
      <c r="D419" s="36" t="s">
        <v>347</v>
      </c>
      <c r="E419" s="35"/>
      <c r="H419" s="35"/>
      <c r="K419" s="37">
        <f>SUM(J407:J418)</f>
        <v>29.339259999999999</v>
      </c>
    </row>
    <row r="420" spans="1:27" x14ac:dyDescent="0.25">
      <c r="D420" s="36" t="s">
        <v>423</v>
      </c>
      <c r="E420" s="35"/>
      <c r="H420" s="35">
        <v>6</v>
      </c>
      <c r="I420" t="s">
        <v>349</v>
      </c>
      <c r="K420" s="33">
        <f>ROUND(H420/100*K419,5)</f>
        <v>1.7603599999999999</v>
      </c>
    </row>
    <row r="421" spans="1:27" x14ac:dyDescent="0.25">
      <c r="D421" s="36" t="s">
        <v>350</v>
      </c>
      <c r="E421" s="35"/>
      <c r="H421" s="35"/>
      <c r="K421" s="37">
        <f>SUM(K419:K420)</f>
        <v>31.099619999999998</v>
      </c>
    </row>
    <row r="423" spans="1:27" ht="45" customHeight="1" x14ac:dyDescent="0.25">
      <c r="A423" s="27"/>
      <c r="B423" s="27" t="s">
        <v>507</v>
      </c>
      <c r="C423" s="28" t="s">
        <v>17</v>
      </c>
      <c r="D423" s="7" t="s">
        <v>508</v>
      </c>
      <c r="E423" s="6"/>
      <c r="F423" s="6"/>
      <c r="G423" s="28"/>
      <c r="H423" s="30" t="s">
        <v>323</v>
      </c>
      <c r="I423" s="5">
        <v>1</v>
      </c>
      <c r="J423" s="4"/>
      <c r="K423" s="31">
        <f>ROUND(K438,2)</f>
        <v>38.97</v>
      </c>
      <c r="L423" s="29" t="s">
        <v>509</v>
      </c>
      <c r="M423" s="28"/>
      <c r="N423" s="28"/>
      <c r="O423" s="28"/>
      <c r="P423" s="28"/>
      <c r="Q423" s="28"/>
      <c r="R423" s="28"/>
      <c r="S423" s="28"/>
      <c r="T423" s="28"/>
      <c r="U423" s="28"/>
      <c r="V423" s="28"/>
      <c r="W423" s="28"/>
      <c r="X423" s="28"/>
      <c r="Y423" s="28"/>
      <c r="Z423" s="28"/>
      <c r="AA423" s="28"/>
    </row>
    <row r="424" spans="1:27" x14ac:dyDescent="0.25">
      <c r="B424" s="23" t="s">
        <v>325</v>
      </c>
    </row>
    <row r="425" spans="1:27" x14ac:dyDescent="0.25">
      <c r="B425" t="s">
        <v>433</v>
      </c>
      <c r="C425" t="s">
        <v>327</v>
      </c>
      <c r="D425" t="s">
        <v>416</v>
      </c>
      <c r="E425" s="32">
        <v>0.26</v>
      </c>
      <c r="F425" t="s">
        <v>329</v>
      </c>
      <c r="G425" t="s">
        <v>330</v>
      </c>
      <c r="H425" s="33">
        <v>18.16</v>
      </c>
      <c r="I425" t="s">
        <v>331</v>
      </c>
      <c r="J425" s="34">
        <f>ROUND(E425/I423* H425,5)</f>
        <v>4.7215999999999996</v>
      </c>
      <c r="K425" s="35"/>
    </row>
    <row r="426" spans="1:27" x14ac:dyDescent="0.25">
      <c r="B426" t="s">
        <v>432</v>
      </c>
      <c r="C426" t="s">
        <v>327</v>
      </c>
      <c r="D426" t="s">
        <v>418</v>
      </c>
      <c r="E426" s="32">
        <v>0.52</v>
      </c>
      <c r="F426" t="s">
        <v>329</v>
      </c>
      <c r="G426" t="s">
        <v>330</v>
      </c>
      <c r="H426" s="33">
        <v>21.8</v>
      </c>
      <c r="I426" t="s">
        <v>331</v>
      </c>
      <c r="J426" s="34">
        <f>ROUND(E426/I423* H426,5)</f>
        <v>11.336</v>
      </c>
      <c r="K426" s="35"/>
    </row>
    <row r="427" spans="1:27" x14ac:dyDescent="0.25">
      <c r="D427" s="36" t="s">
        <v>332</v>
      </c>
      <c r="E427" s="35"/>
      <c r="H427" s="35"/>
      <c r="K427" s="33">
        <f>SUM(J425:J426)</f>
        <v>16.057600000000001</v>
      </c>
    </row>
    <row r="428" spans="1:27" x14ac:dyDescent="0.25">
      <c r="B428" s="23" t="s">
        <v>337</v>
      </c>
      <c r="E428" s="35"/>
      <c r="H428" s="35"/>
      <c r="K428" s="35"/>
    </row>
    <row r="429" spans="1:27" x14ac:dyDescent="0.25">
      <c r="B429" t="s">
        <v>510</v>
      </c>
      <c r="C429" t="s">
        <v>58</v>
      </c>
      <c r="D429" t="s">
        <v>511</v>
      </c>
      <c r="E429" s="32">
        <v>13.125</v>
      </c>
      <c r="G429" t="s">
        <v>330</v>
      </c>
      <c r="H429" s="33">
        <v>1.28</v>
      </c>
      <c r="I429" t="s">
        <v>331</v>
      </c>
      <c r="J429" s="34">
        <f>ROUND(E429* H429,5)</f>
        <v>16.8</v>
      </c>
      <c r="K429" s="35"/>
    </row>
    <row r="430" spans="1:27" x14ac:dyDescent="0.25">
      <c r="D430" s="36" t="s">
        <v>346</v>
      </c>
      <c r="E430" s="35"/>
      <c r="H430" s="35"/>
      <c r="K430" s="33">
        <f>SUM(J429:J429)</f>
        <v>16.8</v>
      </c>
    </row>
    <row r="431" spans="1:27" x14ac:dyDescent="0.25">
      <c r="B431" s="23" t="s">
        <v>320</v>
      </c>
      <c r="E431" s="35"/>
      <c r="H431" s="35"/>
      <c r="K431" s="35"/>
    </row>
    <row r="432" spans="1:27" x14ac:dyDescent="0.25">
      <c r="B432" t="s">
        <v>398</v>
      </c>
      <c r="C432" t="s">
        <v>28</v>
      </c>
      <c r="D432" t="s">
        <v>357</v>
      </c>
      <c r="E432" s="32">
        <v>2.52E-2</v>
      </c>
      <c r="G432" t="s">
        <v>330</v>
      </c>
      <c r="H432" s="33">
        <v>135.80251999999999</v>
      </c>
      <c r="I432" t="s">
        <v>331</v>
      </c>
      <c r="J432" s="34">
        <f>ROUND(E432* H432,5)</f>
        <v>3.4222199999999998</v>
      </c>
      <c r="K432" s="35"/>
    </row>
    <row r="433" spans="1:27" x14ac:dyDescent="0.25">
      <c r="D433" s="36" t="s">
        <v>440</v>
      </c>
      <c r="E433" s="35"/>
      <c r="H433" s="35"/>
      <c r="K433" s="33">
        <f>SUM(J432:J432)</f>
        <v>3.4222199999999998</v>
      </c>
    </row>
    <row r="434" spans="1:27" x14ac:dyDescent="0.25">
      <c r="E434" s="35"/>
      <c r="H434" s="35"/>
      <c r="K434" s="35"/>
    </row>
    <row r="435" spans="1:27" x14ac:dyDescent="0.25">
      <c r="D435" s="36" t="s">
        <v>348</v>
      </c>
      <c r="E435" s="35"/>
      <c r="H435" s="35">
        <v>3</v>
      </c>
      <c r="I435" t="s">
        <v>349</v>
      </c>
      <c r="J435">
        <f>ROUND(H435/100*K427,5)</f>
        <v>0.48172999999999999</v>
      </c>
      <c r="K435" s="35"/>
    </row>
    <row r="436" spans="1:27" x14ac:dyDescent="0.25">
      <c r="D436" s="36" t="s">
        <v>347</v>
      </c>
      <c r="E436" s="35"/>
      <c r="H436" s="35"/>
      <c r="K436" s="37">
        <f>SUM(J424:J435)</f>
        <v>36.761550000000007</v>
      </c>
    </row>
    <row r="437" spans="1:27" x14ac:dyDescent="0.25">
      <c r="D437" s="36" t="s">
        <v>423</v>
      </c>
      <c r="E437" s="35"/>
      <c r="H437" s="35">
        <v>6</v>
      </c>
      <c r="I437" t="s">
        <v>349</v>
      </c>
      <c r="K437" s="33">
        <f>ROUND(H437/100*K436,5)</f>
        <v>2.2056900000000002</v>
      </c>
    </row>
    <row r="438" spans="1:27" x14ac:dyDescent="0.25">
      <c r="D438" s="36" t="s">
        <v>350</v>
      </c>
      <c r="E438" s="35"/>
      <c r="H438" s="35"/>
      <c r="K438" s="37">
        <f>SUM(K436:K437)</f>
        <v>38.967240000000004</v>
      </c>
    </row>
    <row r="440" spans="1:27" ht="45" customHeight="1" x14ac:dyDescent="0.25">
      <c r="A440" s="27"/>
      <c r="B440" s="27" t="s">
        <v>512</v>
      </c>
      <c r="C440" s="28" t="s">
        <v>17</v>
      </c>
      <c r="D440" s="7" t="s">
        <v>513</v>
      </c>
      <c r="E440" s="6"/>
      <c r="F440" s="6"/>
      <c r="G440" s="28"/>
      <c r="H440" s="30" t="s">
        <v>323</v>
      </c>
      <c r="I440" s="5">
        <v>1</v>
      </c>
      <c r="J440" s="4"/>
      <c r="K440" s="31">
        <f>ROUND(K455,2)</f>
        <v>48.15</v>
      </c>
      <c r="L440" s="29" t="s">
        <v>514</v>
      </c>
      <c r="M440" s="28"/>
      <c r="N440" s="28"/>
      <c r="O440" s="28"/>
      <c r="P440" s="28"/>
      <c r="Q440" s="28"/>
      <c r="R440" s="28"/>
      <c r="S440" s="28"/>
      <c r="T440" s="28"/>
      <c r="U440" s="28"/>
      <c r="V440" s="28"/>
      <c r="W440" s="28"/>
      <c r="X440" s="28"/>
      <c r="Y440" s="28"/>
      <c r="Z440" s="28"/>
      <c r="AA440" s="28"/>
    </row>
    <row r="441" spans="1:27" x14ac:dyDescent="0.25">
      <c r="B441" s="23" t="s">
        <v>325</v>
      </c>
    </row>
    <row r="442" spans="1:27" x14ac:dyDescent="0.25">
      <c r="B442" t="s">
        <v>432</v>
      </c>
      <c r="C442" t="s">
        <v>327</v>
      </c>
      <c r="D442" t="s">
        <v>418</v>
      </c>
      <c r="E442" s="32">
        <v>0.56000000000000005</v>
      </c>
      <c r="F442" t="s">
        <v>329</v>
      </c>
      <c r="G442" t="s">
        <v>330</v>
      </c>
      <c r="H442" s="33">
        <v>21.8</v>
      </c>
      <c r="I442" t="s">
        <v>331</v>
      </c>
      <c r="J442" s="34">
        <f>ROUND(E442/I440* H442,5)</f>
        <v>12.208</v>
      </c>
      <c r="K442" s="35"/>
    </row>
    <row r="443" spans="1:27" x14ac:dyDescent="0.25">
      <c r="B443" t="s">
        <v>433</v>
      </c>
      <c r="C443" t="s">
        <v>327</v>
      </c>
      <c r="D443" t="s">
        <v>416</v>
      </c>
      <c r="E443" s="32">
        <v>0.28000000000000003</v>
      </c>
      <c r="F443" t="s">
        <v>329</v>
      </c>
      <c r="G443" t="s">
        <v>330</v>
      </c>
      <c r="H443" s="33">
        <v>18.16</v>
      </c>
      <c r="I443" t="s">
        <v>331</v>
      </c>
      <c r="J443" s="34">
        <f>ROUND(E443/I440* H443,5)</f>
        <v>5.0848000000000004</v>
      </c>
      <c r="K443" s="35"/>
    </row>
    <row r="444" spans="1:27" x14ac:dyDescent="0.25">
      <c r="D444" s="36" t="s">
        <v>332</v>
      </c>
      <c r="E444" s="35"/>
      <c r="H444" s="35"/>
      <c r="K444" s="33">
        <f>SUM(J442:J443)</f>
        <v>17.2928</v>
      </c>
    </row>
    <row r="445" spans="1:27" x14ac:dyDescent="0.25">
      <c r="B445" s="23" t="s">
        <v>337</v>
      </c>
      <c r="E445" s="35"/>
      <c r="H445" s="35"/>
      <c r="K445" s="35"/>
    </row>
    <row r="446" spans="1:27" x14ac:dyDescent="0.25">
      <c r="B446" t="s">
        <v>515</v>
      </c>
      <c r="C446" t="s">
        <v>58</v>
      </c>
      <c r="D446" t="s">
        <v>516</v>
      </c>
      <c r="E446" s="32">
        <v>13.4375</v>
      </c>
      <c r="G446" t="s">
        <v>330</v>
      </c>
      <c r="H446" s="33">
        <v>1.8</v>
      </c>
      <c r="I446" t="s">
        <v>331</v>
      </c>
      <c r="J446" s="34">
        <f>ROUND(E446* H446,5)</f>
        <v>24.1875</v>
      </c>
      <c r="K446" s="35"/>
    </row>
    <row r="447" spans="1:27" x14ac:dyDescent="0.25">
      <c r="D447" s="36" t="s">
        <v>346</v>
      </c>
      <c r="E447" s="35"/>
      <c r="H447" s="35"/>
      <c r="K447" s="33">
        <f>SUM(J446:J446)</f>
        <v>24.1875</v>
      </c>
    </row>
    <row r="448" spans="1:27" x14ac:dyDescent="0.25">
      <c r="B448" s="23" t="s">
        <v>320</v>
      </c>
      <c r="E448" s="35"/>
      <c r="H448" s="35"/>
      <c r="K448" s="35"/>
    </row>
    <row r="449" spans="1:27" x14ac:dyDescent="0.25">
      <c r="B449" t="s">
        <v>398</v>
      </c>
      <c r="C449" t="s">
        <v>28</v>
      </c>
      <c r="D449" t="s">
        <v>357</v>
      </c>
      <c r="E449" s="32">
        <v>2.52E-2</v>
      </c>
      <c r="G449" t="s">
        <v>330</v>
      </c>
      <c r="H449" s="33">
        <v>135.80251999999999</v>
      </c>
      <c r="I449" t="s">
        <v>331</v>
      </c>
      <c r="J449" s="34">
        <f>ROUND(E449* H449,5)</f>
        <v>3.4222199999999998</v>
      </c>
      <c r="K449" s="35"/>
    </row>
    <row r="450" spans="1:27" x14ac:dyDescent="0.25">
      <c r="D450" s="36" t="s">
        <v>440</v>
      </c>
      <c r="E450" s="35"/>
      <c r="H450" s="35"/>
      <c r="K450" s="33">
        <f>SUM(J449:J449)</f>
        <v>3.4222199999999998</v>
      </c>
    </row>
    <row r="451" spans="1:27" x14ac:dyDescent="0.25">
      <c r="E451" s="35"/>
      <c r="H451" s="35"/>
      <c r="K451" s="35"/>
    </row>
    <row r="452" spans="1:27" x14ac:dyDescent="0.25">
      <c r="D452" s="36" t="s">
        <v>348</v>
      </c>
      <c r="E452" s="35"/>
      <c r="H452" s="35">
        <v>3</v>
      </c>
      <c r="I452" t="s">
        <v>349</v>
      </c>
      <c r="J452">
        <f>ROUND(H452/100*K444,5)</f>
        <v>0.51878000000000002</v>
      </c>
      <c r="K452" s="35"/>
    </row>
    <row r="453" spans="1:27" x14ac:dyDescent="0.25">
      <c r="D453" s="36" t="s">
        <v>347</v>
      </c>
      <c r="E453" s="35"/>
      <c r="H453" s="35"/>
      <c r="K453" s="37">
        <f>SUM(J441:J452)</f>
        <v>45.421300000000002</v>
      </c>
    </row>
    <row r="454" spans="1:27" x14ac:dyDescent="0.25">
      <c r="D454" s="36" t="s">
        <v>423</v>
      </c>
      <c r="E454" s="35"/>
      <c r="H454" s="35">
        <v>6</v>
      </c>
      <c r="I454" t="s">
        <v>349</v>
      </c>
      <c r="K454" s="33">
        <f>ROUND(H454/100*K453,5)</f>
        <v>2.7252800000000001</v>
      </c>
    </row>
    <row r="455" spans="1:27" x14ac:dyDescent="0.25">
      <c r="D455" s="36" t="s">
        <v>350</v>
      </c>
      <c r="E455" s="35"/>
      <c r="H455" s="35"/>
      <c r="K455" s="37">
        <f>SUM(K453:K454)</f>
        <v>48.14658</v>
      </c>
    </row>
    <row r="457" spans="1:27" ht="45" customHeight="1" x14ac:dyDescent="0.25">
      <c r="A457" s="27"/>
      <c r="B457" s="27" t="s">
        <v>517</v>
      </c>
      <c r="C457" s="28" t="s">
        <v>360</v>
      </c>
      <c r="D457" s="7" t="s">
        <v>518</v>
      </c>
      <c r="E457" s="6"/>
      <c r="F457" s="6"/>
      <c r="G457" s="28"/>
      <c r="H457" s="30" t="s">
        <v>323</v>
      </c>
      <c r="I457" s="5">
        <v>1</v>
      </c>
      <c r="J457" s="4"/>
      <c r="K457" s="31">
        <f>ROUND(K471,2)</f>
        <v>1.23</v>
      </c>
      <c r="L457" s="29" t="s">
        <v>519</v>
      </c>
      <c r="M457" s="28"/>
      <c r="N457" s="28"/>
      <c r="O457" s="28"/>
      <c r="P457" s="28"/>
      <c r="Q457" s="28"/>
      <c r="R457" s="28"/>
      <c r="S457" s="28"/>
      <c r="T457" s="28"/>
      <c r="U457" s="28"/>
      <c r="V457" s="28"/>
      <c r="W457" s="28"/>
      <c r="X457" s="28"/>
      <c r="Y457" s="28"/>
      <c r="Z457" s="28"/>
      <c r="AA457" s="28"/>
    </row>
    <row r="458" spans="1:27" x14ac:dyDescent="0.25">
      <c r="B458" s="23" t="s">
        <v>325</v>
      </c>
    </row>
    <row r="459" spans="1:27" x14ac:dyDescent="0.25">
      <c r="B459" t="s">
        <v>432</v>
      </c>
      <c r="C459" t="s">
        <v>327</v>
      </c>
      <c r="D459" t="s">
        <v>418</v>
      </c>
      <c r="E459" s="32">
        <v>0.01</v>
      </c>
      <c r="F459" t="s">
        <v>329</v>
      </c>
      <c r="G459" t="s">
        <v>330</v>
      </c>
      <c r="H459" s="33">
        <v>21.8</v>
      </c>
      <c r="I459" t="s">
        <v>331</v>
      </c>
      <c r="J459" s="34">
        <f>ROUND(E459/I457* H459,5)</f>
        <v>0.218</v>
      </c>
      <c r="K459" s="35"/>
    </row>
    <row r="460" spans="1:27" x14ac:dyDescent="0.25">
      <c r="D460" s="36" t="s">
        <v>332</v>
      </c>
      <c r="E460" s="35"/>
      <c r="H460" s="35"/>
      <c r="K460" s="33">
        <f>SUM(J459:J459)</f>
        <v>0.218</v>
      </c>
    </row>
    <row r="461" spans="1:27" x14ac:dyDescent="0.25">
      <c r="B461" s="23" t="s">
        <v>337</v>
      </c>
      <c r="E461" s="35"/>
      <c r="H461" s="35"/>
      <c r="K461" s="35"/>
    </row>
    <row r="462" spans="1:27" x14ac:dyDescent="0.25">
      <c r="B462" t="s">
        <v>405</v>
      </c>
      <c r="C462" t="s">
        <v>360</v>
      </c>
      <c r="D462" t="s">
        <v>406</v>
      </c>
      <c r="E462" s="32">
        <v>5.0000000000000001E-3</v>
      </c>
      <c r="G462" t="s">
        <v>330</v>
      </c>
      <c r="H462" s="33">
        <v>1.32</v>
      </c>
      <c r="I462" t="s">
        <v>331</v>
      </c>
      <c r="J462" s="34">
        <f>ROUND(E462* H462,5)</f>
        <v>6.6E-3</v>
      </c>
      <c r="K462" s="35"/>
    </row>
    <row r="463" spans="1:27" x14ac:dyDescent="0.25">
      <c r="D463" s="36" t="s">
        <v>346</v>
      </c>
      <c r="E463" s="35"/>
      <c r="H463" s="35"/>
      <c r="K463" s="33">
        <f>SUM(J462:J462)</f>
        <v>6.6E-3</v>
      </c>
    </row>
    <row r="464" spans="1:27" x14ac:dyDescent="0.25">
      <c r="B464" s="23" t="s">
        <v>320</v>
      </c>
      <c r="E464" s="35"/>
      <c r="H464" s="35"/>
      <c r="K464" s="35"/>
    </row>
    <row r="465" spans="1:27" x14ac:dyDescent="0.25">
      <c r="B465" t="s">
        <v>407</v>
      </c>
      <c r="C465" t="s">
        <v>360</v>
      </c>
      <c r="D465" t="s">
        <v>376</v>
      </c>
      <c r="E465" s="32">
        <v>1</v>
      </c>
      <c r="G465" t="s">
        <v>330</v>
      </c>
      <c r="H465" s="33">
        <v>0.93576999999999999</v>
      </c>
      <c r="I465" t="s">
        <v>331</v>
      </c>
      <c r="J465" s="34">
        <f>ROUND(E465* H465,5)</f>
        <v>0.93576999999999999</v>
      </c>
      <c r="K465" s="35"/>
    </row>
    <row r="466" spans="1:27" x14ac:dyDescent="0.25">
      <c r="D466" s="36" t="s">
        <v>440</v>
      </c>
      <c r="E466" s="35"/>
      <c r="H466" s="35"/>
      <c r="K466" s="33">
        <f>SUM(J465:J465)</f>
        <v>0.93576999999999999</v>
      </c>
    </row>
    <row r="467" spans="1:27" x14ac:dyDescent="0.25">
      <c r="E467" s="35"/>
      <c r="H467" s="35"/>
      <c r="K467" s="35"/>
    </row>
    <row r="468" spans="1:27" x14ac:dyDescent="0.25">
      <c r="D468" s="36" t="s">
        <v>348</v>
      </c>
      <c r="E468" s="35"/>
      <c r="H468" s="35">
        <v>1.5</v>
      </c>
      <c r="I468" t="s">
        <v>349</v>
      </c>
      <c r="J468">
        <f>ROUND(H468/100*K460,5)</f>
        <v>3.2699999999999999E-3</v>
      </c>
      <c r="K468" s="35"/>
    </row>
    <row r="469" spans="1:27" x14ac:dyDescent="0.25">
      <c r="D469" s="36" t="s">
        <v>347</v>
      </c>
      <c r="E469" s="35"/>
      <c r="H469" s="35"/>
      <c r="K469" s="37">
        <f>SUM(J458:J468)</f>
        <v>1.16364</v>
      </c>
    </row>
    <row r="470" spans="1:27" x14ac:dyDescent="0.25">
      <c r="D470" s="36" t="s">
        <v>423</v>
      </c>
      <c r="E470" s="35"/>
      <c r="H470" s="35">
        <v>6</v>
      </c>
      <c r="I470" t="s">
        <v>349</v>
      </c>
      <c r="K470" s="33">
        <f>ROUND(H470/100*K469,5)</f>
        <v>6.9819999999999993E-2</v>
      </c>
    </row>
    <row r="471" spans="1:27" x14ac:dyDescent="0.25">
      <c r="D471" s="36" t="s">
        <v>350</v>
      </c>
      <c r="E471" s="35"/>
      <c r="H471" s="35"/>
      <c r="K471" s="37">
        <f>SUM(K469:K470)</f>
        <v>1.23346</v>
      </c>
    </row>
    <row r="473" spans="1:27" ht="45" customHeight="1" x14ac:dyDescent="0.25">
      <c r="A473" s="27"/>
      <c r="B473" s="27" t="s">
        <v>520</v>
      </c>
      <c r="C473" s="28" t="s">
        <v>28</v>
      </c>
      <c r="D473" s="7" t="s">
        <v>521</v>
      </c>
      <c r="E473" s="6"/>
      <c r="F473" s="6"/>
      <c r="G473" s="28"/>
      <c r="H473" s="30" t="s">
        <v>323</v>
      </c>
      <c r="I473" s="5">
        <v>1</v>
      </c>
      <c r="J473" s="4"/>
      <c r="K473" s="31">
        <f>ROUND(K485,2)</f>
        <v>136.41</v>
      </c>
      <c r="L473" s="29" t="s">
        <v>522</v>
      </c>
      <c r="M473" s="28"/>
      <c r="N473" s="28"/>
      <c r="O473" s="28"/>
      <c r="P473" s="28"/>
      <c r="Q473" s="28"/>
      <c r="R473" s="28"/>
      <c r="S473" s="28"/>
      <c r="T473" s="28"/>
      <c r="U473" s="28"/>
      <c r="V473" s="28"/>
      <c r="W473" s="28"/>
      <c r="X473" s="28"/>
      <c r="Y473" s="28"/>
      <c r="Z473" s="28"/>
      <c r="AA473" s="28"/>
    </row>
    <row r="474" spans="1:27" x14ac:dyDescent="0.25">
      <c r="B474" s="23" t="s">
        <v>325</v>
      </c>
    </row>
    <row r="475" spans="1:27" x14ac:dyDescent="0.25">
      <c r="B475" t="s">
        <v>433</v>
      </c>
      <c r="C475" t="s">
        <v>327</v>
      </c>
      <c r="D475" t="s">
        <v>416</v>
      </c>
      <c r="E475" s="32">
        <v>1.6</v>
      </c>
      <c r="F475" t="s">
        <v>329</v>
      </c>
      <c r="G475" t="s">
        <v>330</v>
      </c>
      <c r="H475" s="33">
        <v>18.16</v>
      </c>
      <c r="I475" t="s">
        <v>331</v>
      </c>
      <c r="J475" s="34">
        <f>ROUND(E475/I473* H475,5)</f>
        <v>29.056000000000001</v>
      </c>
      <c r="K475" s="35"/>
    </row>
    <row r="476" spans="1:27" x14ac:dyDescent="0.25">
      <c r="B476" t="s">
        <v>432</v>
      </c>
      <c r="C476" t="s">
        <v>327</v>
      </c>
      <c r="D476" t="s">
        <v>418</v>
      </c>
      <c r="E476" s="32">
        <v>0.4</v>
      </c>
      <c r="F476" t="s">
        <v>329</v>
      </c>
      <c r="G476" t="s">
        <v>330</v>
      </c>
      <c r="H476" s="33">
        <v>21.8</v>
      </c>
      <c r="I476" t="s">
        <v>331</v>
      </c>
      <c r="J476" s="34">
        <f>ROUND(E476/I473* H476,5)</f>
        <v>8.7200000000000006</v>
      </c>
      <c r="K476" s="35"/>
    </row>
    <row r="477" spans="1:27" x14ac:dyDescent="0.25">
      <c r="D477" s="36" t="s">
        <v>332</v>
      </c>
      <c r="E477" s="35"/>
      <c r="H477" s="35"/>
      <c r="K477" s="33">
        <f>SUM(J475:J476)</f>
        <v>37.776000000000003</v>
      </c>
    </row>
    <row r="478" spans="1:27" x14ac:dyDescent="0.25">
      <c r="B478" s="23" t="s">
        <v>320</v>
      </c>
      <c r="E478" s="35"/>
      <c r="H478" s="35"/>
      <c r="K478" s="35"/>
    </row>
    <row r="479" spans="1:27" x14ac:dyDescent="0.25">
      <c r="B479" t="s">
        <v>385</v>
      </c>
      <c r="C479" t="s">
        <v>28</v>
      </c>
      <c r="D479" t="s">
        <v>352</v>
      </c>
      <c r="E479" s="32">
        <v>1.05</v>
      </c>
      <c r="G479" t="s">
        <v>330</v>
      </c>
      <c r="H479" s="33">
        <v>86.047129999999996</v>
      </c>
      <c r="I479" t="s">
        <v>331</v>
      </c>
      <c r="J479" s="34">
        <f>ROUND(E479* H479,5)</f>
        <v>90.349490000000003</v>
      </c>
      <c r="K479" s="35"/>
    </row>
    <row r="480" spans="1:27" x14ac:dyDescent="0.25">
      <c r="D480" s="36" t="s">
        <v>440</v>
      </c>
      <c r="E480" s="35"/>
      <c r="H480" s="35"/>
      <c r="K480" s="33">
        <f>SUM(J479:J479)</f>
        <v>90.349490000000003</v>
      </c>
    </row>
    <row r="481" spans="1:27" x14ac:dyDescent="0.25">
      <c r="E481" s="35"/>
      <c r="H481" s="35"/>
      <c r="K481" s="35"/>
    </row>
    <row r="482" spans="1:27" x14ac:dyDescent="0.25">
      <c r="D482" s="36" t="s">
        <v>348</v>
      </c>
      <c r="E482" s="35"/>
      <c r="H482" s="35">
        <v>1.5</v>
      </c>
      <c r="I482" t="s">
        <v>349</v>
      </c>
      <c r="J482">
        <f>ROUND(H482/100*K477,5)</f>
        <v>0.56664000000000003</v>
      </c>
      <c r="K482" s="35"/>
    </row>
    <row r="483" spans="1:27" x14ac:dyDescent="0.25">
      <c r="D483" s="36" t="s">
        <v>347</v>
      </c>
      <c r="E483" s="35"/>
      <c r="H483" s="35"/>
      <c r="K483" s="37">
        <f>SUM(J474:J482)</f>
        <v>128.69213000000002</v>
      </c>
    </row>
    <row r="484" spans="1:27" x14ac:dyDescent="0.25">
      <c r="D484" s="36" t="s">
        <v>423</v>
      </c>
      <c r="E484" s="35"/>
      <c r="H484" s="35">
        <v>6</v>
      </c>
      <c r="I484" t="s">
        <v>349</v>
      </c>
      <c r="K484" s="33">
        <f>ROUND(H484/100*K483,5)</f>
        <v>7.7215299999999996</v>
      </c>
    </row>
    <row r="485" spans="1:27" x14ac:dyDescent="0.25">
      <c r="D485" s="36" t="s">
        <v>350</v>
      </c>
      <c r="E485" s="35"/>
      <c r="H485" s="35"/>
      <c r="K485" s="37">
        <f>SUM(K483:K484)</f>
        <v>136.41366000000002</v>
      </c>
    </row>
    <row r="487" spans="1:27" ht="45" customHeight="1" x14ac:dyDescent="0.25">
      <c r="A487" s="27"/>
      <c r="B487" s="27" t="s">
        <v>523</v>
      </c>
      <c r="C487" s="28" t="s">
        <v>58</v>
      </c>
      <c r="D487" s="7" t="s">
        <v>63</v>
      </c>
      <c r="E487" s="6"/>
      <c r="F487" s="6"/>
      <c r="G487" s="28"/>
      <c r="H487" s="30" t="s">
        <v>323</v>
      </c>
      <c r="I487" s="5">
        <v>1</v>
      </c>
      <c r="J487" s="4"/>
      <c r="K487" s="31">
        <f>ROUND(K497,2)</f>
        <v>2433.69</v>
      </c>
      <c r="L487" s="29" t="s">
        <v>524</v>
      </c>
      <c r="M487" s="28"/>
      <c r="N487" s="28"/>
      <c r="O487" s="28"/>
      <c r="P487" s="28"/>
      <c r="Q487" s="28"/>
      <c r="R487" s="28"/>
      <c r="S487" s="28"/>
      <c r="T487" s="28"/>
      <c r="U487" s="28"/>
      <c r="V487" s="28"/>
      <c r="W487" s="28"/>
      <c r="X487" s="28"/>
      <c r="Y487" s="28"/>
      <c r="Z487" s="28"/>
      <c r="AA487" s="28"/>
    </row>
    <row r="488" spans="1:27" x14ac:dyDescent="0.25">
      <c r="B488" s="23" t="s">
        <v>325</v>
      </c>
    </row>
    <row r="489" spans="1:27" x14ac:dyDescent="0.25">
      <c r="B489" t="s">
        <v>432</v>
      </c>
      <c r="C489" t="s">
        <v>327</v>
      </c>
      <c r="D489" t="s">
        <v>418</v>
      </c>
      <c r="E489" s="32">
        <v>1</v>
      </c>
      <c r="F489" t="s">
        <v>329</v>
      </c>
      <c r="G489" t="s">
        <v>330</v>
      </c>
      <c r="H489" s="33">
        <v>21.8</v>
      </c>
      <c r="I489" t="s">
        <v>331</v>
      </c>
      <c r="J489" s="34">
        <f>ROUND(E489/I487* H489,5)</f>
        <v>21.8</v>
      </c>
      <c r="K489" s="35"/>
    </row>
    <row r="490" spans="1:27" x14ac:dyDescent="0.25">
      <c r="B490" t="s">
        <v>433</v>
      </c>
      <c r="C490" t="s">
        <v>327</v>
      </c>
      <c r="D490" t="s">
        <v>416</v>
      </c>
      <c r="E490" s="32">
        <v>1</v>
      </c>
      <c r="F490" t="s">
        <v>329</v>
      </c>
      <c r="G490" t="s">
        <v>330</v>
      </c>
      <c r="H490" s="33">
        <v>18.16</v>
      </c>
      <c r="I490" t="s">
        <v>331</v>
      </c>
      <c r="J490" s="34">
        <f>ROUND(E490/I487* H490,5)</f>
        <v>18.16</v>
      </c>
      <c r="K490" s="35"/>
    </row>
    <row r="491" spans="1:27" x14ac:dyDescent="0.25">
      <c r="D491" s="36" t="s">
        <v>332</v>
      </c>
      <c r="E491" s="35"/>
      <c r="H491" s="35"/>
      <c r="K491" s="33">
        <f>SUM(J489:J490)</f>
        <v>39.96</v>
      </c>
    </row>
    <row r="492" spans="1:27" x14ac:dyDescent="0.25">
      <c r="B492" s="23" t="s">
        <v>337</v>
      </c>
      <c r="E492" s="35"/>
      <c r="H492" s="35"/>
      <c r="K492" s="35"/>
    </row>
    <row r="493" spans="1:27" x14ac:dyDescent="0.25">
      <c r="B493" t="s">
        <v>525</v>
      </c>
      <c r="C493" t="s">
        <v>58</v>
      </c>
      <c r="D493" t="s">
        <v>526</v>
      </c>
      <c r="E493" s="32">
        <v>1</v>
      </c>
      <c r="G493" t="s">
        <v>330</v>
      </c>
      <c r="H493" s="33">
        <v>2255.9699999999998</v>
      </c>
      <c r="I493" t="s">
        <v>331</v>
      </c>
      <c r="J493" s="34">
        <f>ROUND(E493* H493,5)</f>
        <v>2255.9699999999998</v>
      </c>
      <c r="K493" s="35"/>
    </row>
    <row r="494" spans="1:27" x14ac:dyDescent="0.25">
      <c r="D494" s="36" t="s">
        <v>346</v>
      </c>
      <c r="E494" s="35"/>
      <c r="H494" s="35"/>
      <c r="K494" s="33">
        <f>SUM(J493:J493)</f>
        <v>2255.9699999999998</v>
      </c>
    </row>
    <row r="495" spans="1:27" x14ac:dyDescent="0.25">
      <c r="D495" s="36" t="s">
        <v>347</v>
      </c>
      <c r="E495" s="35"/>
      <c r="H495" s="35"/>
      <c r="K495" s="37">
        <f>SUM(J488:J494)</f>
        <v>2295.9299999999998</v>
      </c>
    </row>
    <row r="496" spans="1:27" x14ac:dyDescent="0.25">
      <c r="D496" s="36" t="s">
        <v>423</v>
      </c>
      <c r="E496" s="35"/>
      <c r="H496" s="35">
        <v>6</v>
      </c>
      <c r="I496" t="s">
        <v>349</v>
      </c>
      <c r="K496" s="33">
        <f>ROUND(H496/100*K495,5)</f>
        <v>137.75579999999999</v>
      </c>
    </row>
    <row r="497" spans="1:27" x14ac:dyDescent="0.25">
      <c r="D497" s="36" t="s">
        <v>350</v>
      </c>
      <c r="E497" s="35"/>
      <c r="H497" s="35"/>
      <c r="K497" s="37">
        <f>SUM(K495:K496)</f>
        <v>2433.6857999999997</v>
      </c>
    </row>
    <row r="499" spans="1:27" ht="45" customHeight="1" x14ac:dyDescent="0.25">
      <c r="A499" s="27"/>
      <c r="B499" s="27" t="s">
        <v>527</v>
      </c>
      <c r="C499" s="28" t="s">
        <v>58</v>
      </c>
      <c r="D499" s="7" t="s">
        <v>528</v>
      </c>
      <c r="E499" s="6"/>
      <c r="F499" s="6"/>
      <c r="G499" s="28"/>
      <c r="H499" s="30" t="s">
        <v>323</v>
      </c>
      <c r="I499" s="5">
        <v>1</v>
      </c>
      <c r="J499" s="4"/>
      <c r="K499" s="31">
        <v>18835.86</v>
      </c>
      <c r="L499" s="29" t="s">
        <v>529</v>
      </c>
      <c r="M499" s="28"/>
      <c r="N499" s="28"/>
      <c r="O499" s="28"/>
      <c r="P499" s="28"/>
      <c r="Q499" s="28"/>
      <c r="R499" s="28"/>
      <c r="S499" s="28"/>
      <c r="T499" s="28"/>
      <c r="U499" s="28"/>
      <c r="V499" s="28"/>
      <c r="W499" s="28"/>
      <c r="X499" s="28"/>
      <c r="Y499" s="28"/>
      <c r="Z499" s="28"/>
      <c r="AA499" s="28"/>
    </row>
    <row r="500" spans="1:27" ht="45" customHeight="1" x14ac:dyDescent="0.25">
      <c r="A500" s="27"/>
      <c r="B500" s="27" t="s">
        <v>530</v>
      </c>
      <c r="C500" s="28" t="s">
        <v>58</v>
      </c>
      <c r="D500" s="7" t="s">
        <v>531</v>
      </c>
      <c r="E500" s="6"/>
      <c r="F500" s="6"/>
      <c r="G500" s="28"/>
      <c r="H500" s="30" t="s">
        <v>323</v>
      </c>
      <c r="I500" s="5">
        <v>1</v>
      </c>
      <c r="J500" s="4"/>
      <c r="K500" s="31">
        <v>4402.38</v>
      </c>
      <c r="L500" s="29" t="s">
        <v>532</v>
      </c>
      <c r="M500" s="28"/>
      <c r="N500" s="28"/>
      <c r="O500" s="28"/>
      <c r="P500" s="28"/>
      <c r="Q500" s="28"/>
      <c r="R500" s="28"/>
      <c r="S500" s="28"/>
      <c r="T500" s="28"/>
      <c r="U500" s="28"/>
      <c r="V500" s="28"/>
      <c r="W500" s="28"/>
      <c r="X500" s="28"/>
      <c r="Y500" s="28"/>
      <c r="Z500" s="28"/>
      <c r="AA500" s="28"/>
    </row>
    <row r="501" spans="1:27" ht="45" customHeight="1" x14ac:dyDescent="0.25">
      <c r="A501" s="27"/>
      <c r="B501" s="27" t="s">
        <v>533</v>
      </c>
      <c r="C501" s="28" t="s">
        <v>58</v>
      </c>
      <c r="D501" s="7" t="s">
        <v>534</v>
      </c>
      <c r="E501" s="6"/>
      <c r="F501" s="6"/>
      <c r="G501" s="28"/>
      <c r="H501" s="30" t="s">
        <v>323</v>
      </c>
      <c r="I501" s="5">
        <v>1</v>
      </c>
      <c r="J501" s="4"/>
      <c r="K501" s="31">
        <v>15167.21</v>
      </c>
      <c r="L501" s="29" t="s">
        <v>535</v>
      </c>
      <c r="M501" s="28"/>
      <c r="N501" s="28"/>
      <c r="O501" s="28"/>
      <c r="P501" s="28"/>
      <c r="Q501" s="28"/>
      <c r="R501" s="28"/>
      <c r="S501" s="28"/>
      <c r="T501" s="28"/>
      <c r="U501" s="28"/>
      <c r="V501" s="28"/>
      <c r="W501" s="28"/>
      <c r="X501" s="28"/>
      <c r="Y501" s="28"/>
      <c r="Z501" s="28"/>
      <c r="AA501" s="28"/>
    </row>
    <row r="502" spans="1:27" ht="45" customHeight="1" x14ac:dyDescent="0.25">
      <c r="A502" s="27"/>
      <c r="B502" s="27" t="s">
        <v>536</v>
      </c>
      <c r="C502" s="28" t="s">
        <v>58</v>
      </c>
      <c r="D502" s="7" t="s">
        <v>537</v>
      </c>
      <c r="E502" s="6"/>
      <c r="F502" s="6"/>
      <c r="G502" s="28"/>
      <c r="H502" s="30" t="s">
        <v>323</v>
      </c>
      <c r="I502" s="5">
        <v>1</v>
      </c>
      <c r="J502" s="4"/>
      <c r="K502" s="31">
        <v>10326.040000000001</v>
      </c>
      <c r="L502" s="29" t="s">
        <v>538</v>
      </c>
      <c r="M502" s="28"/>
      <c r="N502" s="28"/>
      <c r="O502" s="28"/>
      <c r="P502" s="28"/>
      <c r="Q502" s="28"/>
      <c r="R502" s="28"/>
      <c r="S502" s="28"/>
      <c r="T502" s="28"/>
      <c r="U502" s="28"/>
      <c r="V502" s="28"/>
      <c r="W502" s="28"/>
      <c r="X502" s="28"/>
      <c r="Y502" s="28"/>
      <c r="Z502" s="28"/>
      <c r="AA502" s="28"/>
    </row>
    <row r="503" spans="1:27" ht="45" customHeight="1" x14ac:dyDescent="0.25">
      <c r="A503" s="27"/>
      <c r="B503" s="27" t="s">
        <v>539</v>
      </c>
      <c r="C503" s="28" t="s">
        <v>58</v>
      </c>
      <c r="D503" s="7" t="s">
        <v>540</v>
      </c>
      <c r="E503" s="6"/>
      <c r="F503" s="6"/>
      <c r="G503" s="28"/>
      <c r="H503" s="30" t="s">
        <v>323</v>
      </c>
      <c r="I503" s="5">
        <v>1</v>
      </c>
      <c r="J503" s="4"/>
      <c r="K503" s="31">
        <v>12704.37</v>
      </c>
      <c r="L503" s="29" t="s">
        <v>541</v>
      </c>
      <c r="M503" s="28"/>
      <c r="N503" s="28"/>
      <c r="O503" s="28"/>
      <c r="P503" s="28"/>
      <c r="Q503" s="28"/>
      <c r="R503" s="28"/>
      <c r="S503" s="28"/>
      <c r="T503" s="28"/>
      <c r="U503" s="28"/>
      <c r="V503" s="28"/>
      <c r="W503" s="28"/>
      <c r="X503" s="28"/>
      <c r="Y503" s="28"/>
      <c r="Z503" s="28"/>
      <c r="AA503" s="28"/>
    </row>
    <row r="504" spans="1:27" ht="45" customHeight="1" x14ac:dyDescent="0.25">
      <c r="A504" s="27"/>
      <c r="B504" s="27" t="s">
        <v>542</v>
      </c>
      <c r="C504" s="28" t="s">
        <v>58</v>
      </c>
      <c r="D504" s="7" t="s">
        <v>543</v>
      </c>
      <c r="E504" s="6"/>
      <c r="F504" s="6"/>
      <c r="G504" s="28"/>
      <c r="H504" s="30" t="s">
        <v>323</v>
      </c>
      <c r="I504" s="5">
        <v>1</v>
      </c>
      <c r="J504" s="4"/>
      <c r="K504" s="31">
        <v>13037.68</v>
      </c>
      <c r="L504" s="29" t="s">
        <v>544</v>
      </c>
      <c r="M504" s="28"/>
      <c r="N504" s="28"/>
      <c r="O504" s="28"/>
      <c r="P504" s="28"/>
      <c r="Q504" s="28"/>
      <c r="R504" s="28"/>
      <c r="S504" s="28"/>
      <c r="T504" s="28"/>
      <c r="U504" s="28"/>
      <c r="V504" s="28"/>
      <c r="W504" s="28"/>
      <c r="X504" s="28"/>
      <c r="Y504" s="28"/>
      <c r="Z504" s="28"/>
      <c r="AA504" s="28"/>
    </row>
    <row r="505" spans="1:27" ht="45" customHeight="1" x14ac:dyDescent="0.25">
      <c r="A505" s="27"/>
      <c r="B505" s="27" t="s">
        <v>545</v>
      </c>
      <c r="C505" s="28" t="s">
        <v>58</v>
      </c>
      <c r="D505" s="7" t="s">
        <v>546</v>
      </c>
      <c r="E505" s="6"/>
      <c r="F505" s="6"/>
      <c r="G505" s="28"/>
      <c r="H505" s="30" t="s">
        <v>323</v>
      </c>
      <c r="I505" s="5">
        <v>1</v>
      </c>
      <c r="J505" s="4"/>
      <c r="K505" s="31">
        <v>4402.38</v>
      </c>
      <c r="L505" s="29" t="s">
        <v>547</v>
      </c>
      <c r="M505" s="28"/>
      <c r="N505" s="28"/>
      <c r="O505" s="28"/>
      <c r="P505" s="28"/>
      <c r="Q505" s="28"/>
      <c r="R505" s="28"/>
      <c r="S505" s="28"/>
      <c r="T505" s="28"/>
      <c r="U505" s="28"/>
      <c r="V505" s="28"/>
      <c r="W505" s="28"/>
      <c r="X505" s="28"/>
      <c r="Y505" s="28"/>
      <c r="Z505" s="28"/>
      <c r="AA505" s="28"/>
    </row>
    <row r="506" spans="1:27" ht="45" customHeight="1" x14ac:dyDescent="0.25">
      <c r="A506" s="27"/>
      <c r="B506" s="27" t="s">
        <v>548</v>
      </c>
      <c r="C506" s="28" t="s">
        <v>58</v>
      </c>
      <c r="D506" s="7" t="s">
        <v>549</v>
      </c>
      <c r="E506" s="6"/>
      <c r="F506" s="6"/>
      <c r="G506" s="28"/>
      <c r="H506" s="30" t="s">
        <v>323</v>
      </c>
      <c r="I506" s="5">
        <v>1</v>
      </c>
      <c r="J506" s="4"/>
      <c r="K506" s="31">
        <v>15262.74</v>
      </c>
      <c r="L506" s="29" t="s">
        <v>550</v>
      </c>
      <c r="M506" s="28"/>
      <c r="N506" s="28"/>
      <c r="O506" s="28"/>
      <c r="P506" s="28"/>
      <c r="Q506" s="28"/>
      <c r="R506" s="28"/>
      <c r="S506" s="28"/>
      <c r="T506" s="28"/>
      <c r="U506" s="28"/>
      <c r="V506" s="28"/>
      <c r="W506" s="28"/>
      <c r="X506" s="28"/>
      <c r="Y506" s="28"/>
      <c r="Z506" s="28"/>
      <c r="AA506" s="28"/>
    </row>
    <row r="507" spans="1:27" ht="45" customHeight="1" x14ac:dyDescent="0.25">
      <c r="A507" s="27"/>
      <c r="B507" s="27" t="s">
        <v>551</v>
      </c>
      <c r="C507" s="28" t="s">
        <v>58</v>
      </c>
      <c r="D507" s="7" t="s">
        <v>552</v>
      </c>
      <c r="E507" s="6"/>
      <c r="F507" s="6"/>
      <c r="G507" s="28"/>
      <c r="H507" s="30" t="s">
        <v>323</v>
      </c>
      <c r="I507" s="5">
        <v>1</v>
      </c>
      <c r="J507" s="4"/>
      <c r="K507" s="31">
        <v>5770.84</v>
      </c>
      <c r="L507" s="29" t="s">
        <v>553</v>
      </c>
      <c r="M507" s="28"/>
      <c r="N507" s="28"/>
      <c r="O507" s="28"/>
      <c r="P507" s="28"/>
      <c r="Q507" s="28"/>
      <c r="R507" s="28"/>
      <c r="S507" s="28"/>
      <c r="T507" s="28"/>
      <c r="U507" s="28"/>
      <c r="V507" s="28"/>
      <c r="W507" s="28"/>
      <c r="X507" s="28"/>
      <c r="Y507" s="28"/>
      <c r="Z507" s="28"/>
      <c r="AA507" s="28"/>
    </row>
    <row r="508" spans="1:27" ht="45" customHeight="1" x14ac:dyDescent="0.25">
      <c r="A508" s="27"/>
      <c r="B508" s="27" t="s">
        <v>554</v>
      </c>
      <c r="C508" s="28" t="s">
        <v>58</v>
      </c>
      <c r="D508" s="7" t="s">
        <v>555</v>
      </c>
      <c r="E508" s="6"/>
      <c r="F508" s="6"/>
      <c r="G508" s="28"/>
      <c r="H508" s="30" t="s">
        <v>323</v>
      </c>
      <c r="I508" s="5">
        <v>1</v>
      </c>
      <c r="J508" s="4"/>
      <c r="K508" s="31">
        <f>ROUND(K518,2)</f>
        <v>232.88</v>
      </c>
      <c r="L508" s="29" t="s">
        <v>556</v>
      </c>
      <c r="M508" s="28"/>
      <c r="N508" s="28"/>
      <c r="O508" s="28"/>
      <c r="P508" s="28"/>
      <c r="Q508" s="28"/>
      <c r="R508" s="28"/>
      <c r="S508" s="28"/>
      <c r="T508" s="28"/>
      <c r="U508" s="28"/>
      <c r="V508" s="28"/>
      <c r="W508" s="28"/>
      <c r="X508" s="28"/>
      <c r="Y508" s="28"/>
      <c r="Z508" s="28"/>
      <c r="AA508" s="28"/>
    </row>
    <row r="509" spans="1:27" x14ac:dyDescent="0.25">
      <c r="B509" s="23" t="s">
        <v>325</v>
      </c>
    </row>
    <row r="510" spans="1:27" x14ac:dyDescent="0.25">
      <c r="B510" t="s">
        <v>433</v>
      </c>
      <c r="C510" t="s">
        <v>327</v>
      </c>
      <c r="D510" t="s">
        <v>416</v>
      </c>
      <c r="E510" s="32">
        <v>0.5</v>
      </c>
      <c r="F510" t="s">
        <v>329</v>
      </c>
      <c r="G510" t="s">
        <v>330</v>
      </c>
      <c r="H510" s="33">
        <v>18.16</v>
      </c>
      <c r="I510" t="s">
        <v>331</v>
      </c>
      <c r="J510" s="34">
        <f>ROUND(E510/I508* H510,5)</f>
        <v>9.08</v>
      </c>
      <c r="K510" s="35"/>
    </row>
    <row r="511" spans="1:27" x14ac:dyDescent="0.25">
      <c r="B511" t="s">
        <v>432</v>
      </c>
      <c r="C511" t="s">
        <v>327</v>
      </c>
      <c r="D511" t="s">
        <v>418</v>
      </c>
      <c r="E511" s="32">
        <v>0.5</v>
      </c>
      <c r="F511" t="s">
        <v>329</v>
      </c>
      <c r="G511" t="s">
        <v>330</v>
      </c>
      <c r="H511" s="33">
        <v>21.8</v>
      </c>
      <c r="I511" t="s">
        <v>331</v>
      </c>
      <c r="J511" s="34">
        <f>ROUND(E511/I508* H511,5)</f>
        <v>10.9</v>
      </c>
      <c r="K511" s="35"/>
    </row>
    <row r="512" spans="1:27" x14ac:dyDescent="0.25">
      <c r="D512" s="36" t="s">
        <v>332</v>
      </c>
      <c r="E512" s="35"/>
      <c r="H512" s="35"/>
      <c r="K512" s="33">
        <f>SUM(J510:J511)</f>
        <v>19.98</v>
      </c>
    </row>
    <row r="513" spans="1:27" x14ac:dyDescent="0.25">
      <c r="B513" s="23" t="s">
        <v>337</v>
      </c>
      <c r="E513" s="35"/>
      <c r="H513" s="35"/>
      <c r="K513" s="35"/>
    </row>
    <row r="514" spans="1:27" x14ac:dyDescent="0.25">
      <c r="B514" t="s">
        <v>557</v>
      </c>
      <c r="C514" t="s">
        <v>58</v>
      </c>
      <c r="D514" t="s">
        <v>558</v>
      </c>
      <c r="E514" s="32">
        <v>1</v>
      </c>
      <c r="G514" t="s">
        <v>330</v>
      </c>
      <c r="H514" s="33">
        <v>199.72</v>
      </c>
      <c r="I514" t="s">
        <v>331</v>
      </c>
      <c r="J514" s="34">
        <f>ROUND(E514* H514,5)</f>
        <v>199.72</v>
      </c>
      <c r="K514" s="35"/>
    </row>
    <row r="515" spans="1:27" x14ac:dyDescent="0.25">
      <c r="D515" s="36" t="s">
        <v>346</v>
      </c>
      <c r="E515" s="35"/>
      <c r="H515" s="35"/>
      <c r="K515" s="33">
        <f>SUM(J514:J514)</f>
        <v>199.72</v>
      </c>
    </row>
    <row r="516" spans="1:27" x14ac:dyDescent="0.25">
      <c r="D516" s="36" t="s">
        <v>347</v>
      </c>
      <c r="E516" s="35"/>
      <c r="H516" s="35"/>
      <c r="K516" s="37">
        <f>SUM(J509:J515)</f>
        <v>219.7</v>
      </c>
    </row>
    <row r="517" spans="1:27" x14ac:dyDescent="0.25">
      <c r="D517" s="36" t="s">
        <v>423</v>
      </c>
      <c r="E517" s="35"/>
      <c r="H517" s="35">
        <v>6</v>
      </c>
      <c r="I517" t="s">
        <v>349</v>
      </c>
      <c r="K517" s="33">
        <f>ROUND(H517/100*K516,5)</f>
        <v>13.182</v>
      </c>
    </row>
    <row r="518" spans="1:27" x14ac:dyDescent="0.25">
      <c r="D518" s="36" t="s">
        <v>350</v>
      </c>
      <c r="E518" s="35"/>
      <c r="H518" s="35"/>
      <c r="K518" s="37">
        <f>SUM(K516:K517)</f>
        <v>232.88199999999998</v>
      </c>
    </row>
    <row r="520" spans="1:27" ht="45" customHeight="1" x14ac:dyDescent="0.25">
      <c r="A520" s="27"/>
      <c r="B520" s="27" t="s">
        <v>559</v>
      </c>
      <c r="C520" s="28" t="s">
        <v>12</v>
      </c>
      <c r="D520" s="7" t="s">
        <v>560</v>
      </c>
      <c r="E520" s="6"/>
      <c r="F520" s="6"/>
      <c r="G520" s="28"/>
      <c r="H520" s="30" t="s">
        <v>323</v>
      </c>
      <c r="I520" s="5">
        <v>1</v>
      </c>
      <c r="J520" s="4"/>
      <c r="K520" s="31">
        <f>ROUND(K533,2)</f>
        <v>56.24</v>
      </c>
      <c r="L520" s="29" t="s">
        <v>561</v>
      </c>
      <c r="M520" s="28"/>
      <c r="N520" s="28"/>
      <c r="O520" s="28"/>
      <c r="P520" s="28"/>
      <c r="Q520" s="28"/>
      <c r="R520" s="28"/>
      <c r="S520" s="28"/>
      <c r="T520" s="28"/>
      <c r="U520" s="28"/>
      <c r="V520" s="28"/>
      <c r="W520" s="28"/>
      <c r="X520" s="28"/>
      <c r="Y520" s="28"/>
      <c r="Z520" s="28"/>
      <c r="AA520" s="28"/>
    </row>
    <row r="521" spans="1:27" x14ac:dyDescent="0.25">
      <c r="B521" s="23" t="s">
        <v>325</v>
      </c>
    </row>
    <row r="522" spans="1:27" x14ac:dyDescent="0.25">
      <c r="B522" t="s">
        <v>562</v>
      </c>
      <c r="C522" t="s">
        <v>327</v>
      </c>
      <c r="D522" t="s">
        <v>563</v>
      </c>
      <c r="E522" s="32">
        <v>7.0000000000000007E-2</v>
      </c>
      <c r="F522" t="s">
        <v>329</v>
      </c>
      <c r="G522" t="s">
        <v>330</v>
      </c>
      <c r="H522" s="33">
        <v>22.52</v>
      </c>
      <c r="I522" t="s">
        <v>331</v>
      </c>
      <c r="J522" s="34">
        <f>ROUND(E522/I520* H522,5)</f>
        <v>1.5764</v>
      </c>
      <c r="K522" s="35"/>
    </row>
    <row r="523" spans="1:27" x14ac:dyDescent="0.25">
      <c r="B523" t="s">
        <v>564</v>
      </c>
      <c r="C523" t="s">
        <v>327</v>
      </c>
      <c r="D523" t="s">
        <v>565</v>
      </c>
      <c r="E523" s="32">
        <v>7.0000000000000007E-2</v>
      </c>
      <c r="F523" t="s">
        <v>329</v>
      </c>
      <c r="G523" t="s">
        <v>330</v>
      </c>
      <c r="H523" s="33">
        <v>19.45</v>
      </c>
      <c r="I523" t="s">
        <v>331</v>
      </c>
      <c r="J523" s="34">
        <f>ROUND(E523/I520* H523,5)</f>
        <v>1.3614999999999999</v>
      </c>
      <c r="K523" s="35"/>
    </row>
    <row r="524" spans="1:27" x14ac:dyDescent="0.25">
      <c r="D524" s="36" t="s">
        <v>332</v>
      </c>
      <c r="E524" s="35"/>
      <c r="H524" s="35"/>
      <c r="K524" s="33">
        <f>SUM(J522:J523)</f>
        <v>2.9379</v>
      </c>
    </row>
    <row r="525" spans="1:27" x14ac:dyDescent="0.25">
      <c r="B525" s="23" t="s">
        <v>333</v>
      </c>
      <c r="E525" s="35"/>
      <c r="H525" s="35"/>
      <c r="K525" s="35"/>
    </row>
    <row r="526" spans="1:27" x14ac:dyDescent="0.25">
      <c r="B526" t="s">
        <v>566</v>
      </c>
      <c r="C526" t="s">
        <v>327</v>
      </c>
      <c r="D526" t="s">
        <v>567</v>
      </c>
      <c r="E526" s="32">
        <v>7.0000000000000007E-2</v>
      </c>
      <c r="F526" t="s">
        <v>329</v>
      </c>
      <c r="G526" t="s">
        <v>330</v>
      </c>
      <c r="H526" s="33">
        <v>45</v>
      </c>
      <c r="I526" t="s">
        <v>331</v>
      </c>
      <c r="J526" s="34">
        <f>ROUND(E526/I520* H526,5)</f>
        <v>3.15</v>
      </c>
      <c r="K526" s="35"/>
    </row>
    <row r="527" spans="1:27" x14ac:dyDescent="0.25">
      <c r="D527" s="36" t="s">
        <v>336</v>
      </c>
      <c r="E527" s="35"/>
      <c r="H527" s="35"/>
      <c r="K527" s="33">
        <f>SUM(J526:J526)</f>
        <v>3.15</v>
      </c>
    </row>
    <row r="528" spans="1:27" x14ac:dyDescent="0.25">
      <c r="B528" s="23" t="s">
        <v>337</v>
      </c>
      <c r="E528" s="35"/>
      <c r="H528" s="35"/>
      <c r="K528" s="35"/>
    </row>
    <row r="529" spans="1:27" x14ac:dyDescent="0.25">
      <c r="B529" t="s">
        <v>568</v>
      </c>
      <c r="C529" t="s">
        <v>12</v>
      </c>
      <c r="D529" t="s">
        <v>569</v>
      </c>
      <c r="E529" s="32">
        <v>1.05</v>
      </c>
      <c r="G529" t="s">
        <v>330</v>
      </c>
      <c r="H529" s="33">
        <v>44.73</v>
      </c>
      <c r="I529" t="s">
        <v>331</v>
      </c>
      <c r="J529" s="34">
        <f>ROUND(E529* H529,5)</f>
        <v>46.966500000000003</v>
      </c>
      <c r="K529" s="35"/>
    </row>
    <row r="530" spans="1:27" x14ac:dyDescent="0.25">
      <c r="D530" s="36" t="s">
        <v>346</v>
      </c>
      <c r="E530" s="35"/>
      <c r="H530" s="35"/>
      <c r="K530" s="33">
        <f>SUM(J529:J529)</f>
        <v>46.966500000000003</v>
      </c>
    </row>
    <row r="531" spans="1:27" x14ac:dyDescent="0.25">
      <c r="D531" s="36" t="s">
        <v>347</v>
      </c>
      <c r="E531" s="35"/>
      <c r="H531" s="35"/>
      <c r="K531" s="37">
        <f>SUM(J521:J530)</f>
        <v>53.054400000000001</v>
      </c>
    </row>
    <row r="532" spans="1:27" x14ac:dyDescent="0.25">
      <c r="D532" s="36" t="s">
        <v>423</v>
      </c>
      <c r="E532" s="35"/>
      <c r="H532" s="35">
        <v>6</v>
      </c>
      <c r="I532" t="s">
        <v>349</v>
      </c>
      <c r="K532" s="33">
        <f>ROUND(H532/100*K531,5)</f>
        <v>3.1832600000000002</v>
      </c>
    </row>
    <row r="533" spans="1:27" x14ac:dyDescent="0.25">
      <c r="D533" s="36" t="s">
        <v>350</v>
      </c>
      <c r="E533" s="35"/>
      <c r="H533" s="35"/>
      <c r="K533" s="37">
        <f>SUM(K531:K532)</f>
        <v>56.237659999999998</v>
      </c>
    </row>
    <row r="535" spans="1:27" ht="45" customHeight="1" x14ac:dyDescent="0.25">
      <c r="A535" s="27"/>
      <c r="B535" s="27" t="s">
        <v>570</v>
      </c>
      <c r="C535" s="28" t="s">
        <v>58</v>
      </c>
      <c r="D535" s="7" t="s">
        <v>571</v>
      </c>
      <c r="E535" s="6"/>
      <c r="F535" s="6"/>
      <c r="G535" s="28"/>
      <c r="H535" s="30" t="s">
        <v>323</v>
      </c>
      <c r="I535" s="5">
        <v>1</v>
      </c>
      <c r="J535" s="4"/>
      <c r="K535" s="31">
        <f>ROUND(K542,2)</f>
        <v>2392.58</v>
      </c>
      <c r="L535" s="29" t="s">
        <v>571</v>
      </c>
      <c r="M535" s="28"/>
      <c r="N535" s="28"/>
      <c r="O535" s="28"/>
      <c r="P535" s="28"/>
      <c r="Q535" s="28"/>
      <c r="R535" s="28"/>
      <c r="S535" s="28"/>
      <c r="T535" s="28"/>
      <c r="U535" s="28"/>
      <c r="V535" s="28"/>
      <c r="W535" s="28"/>
      <c r="X535" s="28"/>
      <c r="Y535" s="28"/>
      <c r="Z535" s="28"/>
      <c r="AA535" s="28"/>
    </row>
    <row r="536" spans="1:27" x14ac:dyDescent="0.25">
      <c r="B536" s="23" t="s">
        <v>325</v>
      </c>
    </row>
    <row r="537" spans="1:27" x14ac:dyDescent="0.25">
      <c r="B537" t="s">
        <v>564</v>
      </c>
      <c r="C537" t="s">
        <v>327</v>
      </c>
      <c r="D537" t="s">
        <v>565</v>
      </c>
      <c r="E537" s="32">
        <v>35</v>
      </c>
      <c r="F537" t="s">
        <v>329</v>
      </c>
      <c r="G537" t="s">
        <v>330</v>
      </c>
      <c r="H537" s="33">
        <v>19.45</v>
      </c>
      <c r="I537" t="s">
        <v>331</v>
      </c>
      <c r="J537" s="34">
        <f>ROUND(E537/I535* H537,5)</f>
        <v>680.75</v>
      </c>
      <c r="K537" s="35"/>
    </row>
    <row r="538" spans="1:27" x14ac:dyDescent="0.25">
      <c r="B538" t="s">
        <v>562</v>
      </c>
      <c r="C538" t="s">
        <v>327</v>
      </c>
      <c r="D538" t="s">
        <v>563</v>
      </c>
      <c r="E538" s="32">
        <v>70</v>
      </c>
      <c r="F538" t="s">
        <v>329</v>
      </c>
      <c r="G538" t="s">
        <v>330</v>
      </c>
      <c r="H538" s="33">
        <v>22.52</v>
      </c>
      <c r="I538" t="s">
        <v>331</v>
      </c>
      <c r="J538" s="34">
        <f>ROUND(E538/I535* H538,5)</f>
        <v>1576.4</v>
      </c>
      <c r="K538" s="35"/>
    </row>
    <row r="539" spans="1:27" x14ac:dyDescent="0.25">
      <c r="D539" s="36" t="s">
        <v>332</v>
      </c>
      <c r="E539" s="35"/>
      <c r="H539" s="35"/>
      <c r="K539" s="33">
        <f>SUM(J537:J538)</f>
        <v>2257.15</v>
      </c>
    </row>
    <row r="540" spans="1:27" x14ac:dyDescent="0.25">
      <c r="D540" s="36" t="s">
        <v>347</v>
      </c>
      <c r="E540" s="35"/>
      <c r="H540" s="35"/>
      <c r="K540" s="37">
        <f>SUM(J536:J539)</f>
        <v>2257.15</v>
      </c>
    </row>
    <row r="541" spans="1:27" x14ac:dyDescent="0.25">
      <c r="D541" s="36" t="s">
        <v>423</v>
      </c>
      <c r="E541" s="35"/>
      <c r="H541" s="35">
        <v>6</v>
      </c>
      <c r="I541" t="s">
        <v>349</v>
      </c>
      <c r="K541" s="33">
        <f>ROUND(H541/100*K540,5)</f>
        <v>135.429</v>
      </c>
    </row>
    <row r="542" spans="1:27" x14ac:dyDescent="0.25">
      <c r="D542" s="36" t="s">
        <v>350</v>
      </c>
      <c r="E542" s="35"/>
      <c r="H542" s="35"/>
      <c r="K542" s="37">
        <f>SUM(K540:K541)</f>
        <v>2392.5790000000002</v>
      </c>
    </row>
    <row r="544" spans="1:27" ht="45" customHeight="1" x14ac:dyDescent="0.25">
      <c r="A544" s="27"/>
      <c r="B544" s="27" t="s">
        <v>572</v>
      </c>
      <c r="C544" s="28" t="s">
        <v>58</v>
      </c>
      <c r="D544" s="7" t="s">
        <v>573</v>
      </c>
      <c r="E544" s="6"/>
      <c r="F544" s="6"/>
      <c r="G544" s="28"/>
      <c r="H544" s="30" t="s">
        <v>323</v>
      </c>
      <c r="I544" s="5">
        <v>1</v>
      </c>
      <c r="J544" s="4"/>
      <c r="K544" s="31">
        <v>2699.57</v>
      </c>
      <c r="L544" s="29" t="s">
        <v>574</v>
      </c>
      <c r="M544" s="28"/>
      <c r="N544" s="28"/>
      <c r="O544" s="28"/>
      <c r="P544" s="28"/>
      <c r="Q544" s="28"/>
      <c r="R544" s="28"/>
      <c r="S544" s="28"/>
      <c r="T544" s="28"/>
      <c r="U544" s="28"/>
      <c r="V544" s="28"/>
      <c r="W544" s="28"/>
      <c r="X544" s="28"/>
      <c r="Y544" s="28"/>
      <c r="Z544" s="28"/>
      <c r="AA544" s="28"/>
    </row>
    <row r="545" spans="1:27" ht="45" customHeight="1" x14ac:dyDescent="0.25">
      <c r="A545" s="27"/>
      <c r="B545" s="27" t="s">
        <v>575</v>
      </c>
      <c r="C545" s="28" t="s">
        <v>58</v>
      </c>
      <c r="D545" s="7" t="s">
        <v>576</v>
      </c>
      <c r="E545" s="6"/>
      <c r="F545" s="6"/>
      <c r="G545" s="28"/>
      <c r="H545" s="30" t="s">
        <v>323</v>
      </c>
      <c r="I545" s="5">
        <v>1</v>
      </c>
      <c r="J545" s="4"/>
      <c r="K545" s="31">
        <v>7487.96</v>
      </c>
      <c r="L545" s="29" t="s">
        <v>577</v>
      </c>
      <c r="M545" s="28"/>
      <c r="N545" s="28"/>
      <c r="O545" s="28"/>
      <c r="P545" s="28"/>
      <c r="Q545" s="28"/>
      <c r="R545" s="28"/>
      <c r="S545" s="28"/>
      <c r="T545" s="28"/>
      <c r="U545" s="28"/>
      <c r="V545" s="28"/>
      <c r="W545" s="28"/>
      <c r="X545" s="28"/>
      <c r="Y545" s="28"/>
      <c r="Z545" s="28"/>
      <c r="AA545" s="28"/>
    </row>
    <row r="546" spans="1:27" ht="45" customHeight="1" x14ac:dyDescent="0.25">
      <c r="A546" s="27"/>
      <c r="B546" s="27" t="s">
        <v>578</v>
      </c>
      <c r="C546" s="28" t="s">
        <v>12</v>
      </c>
      <c r="D546" s="7" t="s">
        <v>579</v>
      </c>
      <c r="E546" s="6"/>
      <c r="F546" s="6"/>
      <c r="G546" s="28"/>
      <c r="H546" s="30" t="s">
        <v>323</v>
      </c>
      <c r="I546" s="5">
        <v>1</v>
      </c>
      <c r="J546" s="4"/>
      <c r="K546" s="31">
        <v>3132.72</v>
      </c>
      <c r="L546" s="29" t="s">
        <v>580</v>
      </c>
      <c r="M546" s="28"/>
      <c r="N546" s="28"/>
      <c r="O546" s="28"/>
      <c r="P546" s="28"/>
      <c r="Q546" s="28"/>
      <c r="R546" s="28"/>
      <c r="S546" s="28"/>
      <c r="T546" s="28"/>
      <c r="U546" s="28"/>
      <c r="V546" s="28"/>
      <c r="W546" s="28"/>
      <c r="X546" s="28"/>
      <c r="Y546" s="28"/>
      <c r="Z546" s="28"/>
      <c r="AA546" s="28"/>
    </row>
    <row r="547" spans="1:27" ht="45" customHeight="1" x14ac:dyDescent="0.25">
      <c r="A547" s="27"/>
      <c r="B547" s="27" t="s">
        <v>581</v>
      </c>
      <c r="C547" s="28" t="s">
        <v>582</v>
      </c>
      <c r="D547" s="7" t="s">
        <v>583</v>
      </c>
      <c r="E547" s="6"/>
      <c r="F547" s="6"/>
      <c r="G547" s="28"/>
      <c r="H547" s="30" t="s">
        <v>323</v>
      </c>
      <c r="I547" s="5">
        <v>1</v>
      </c>
      <c r="J547" s="4"/>
      <c r="K547" s="31">
        <v>0</v>
      </c>
      <c r="L547" s="29" t="s">
        <v>584</v>
      </c>
      <c r="M547" s="28"/>
      <c r="N547" s="28"/>
      <c r="O547" s="28"/>
      <c r="P547" s="28"/>
      <c r="Q547" s="28"/>
      <c r="R547" s="28"/>
      <c r="S547" s="28"/>
      <c r="T547" s="28"/>
      <c r="U547" s="28"/>
      <c r="V547" s="28"/>
      <c r="W547" s="28"/>
      <c r="X547" s="28"/>
      <c r="Y547" s="28"/>
      <c r="Z547" s="28"/>
      <c r="AA547" s="28"/>
    </row>
    <row r="548" spans="1:27" ht="45" customHeight="1" x14ac:dyDescent="0.25">
      <c r="A548" s="27"/>
      <c r="B548" s="27" t="s">
        <v>585</v>
      </c>
      <c r="C548" s="28" t="s">
        <v>58</v>
      </c>
      <c r="D548" s="7" t="s">
        <v>586</v>
      </c>
      <c r="E548" s="6"/>
      <c r="F548" s="6"/>
      <c r="G548" s="28"/>
      <c r="H548" s="30" t="s">
        <v>323</v>
      </c>
      <c r="I548" s="5">
        <v>1</v>
      </c>
      <c r="J548" s="4"/>
      <c r="K548" s="31">
        <v>49.6</v>
      </c>
      <c r="L548" s="29" t="s">
        <v>587</v>
      </c>
      <c r="M548" s="28"/>
      <c r="N548" s="28"/>
      <c r="O548" s="28"/>
      <c r="P548" s="28"/>
      <c r="Q548" s="28"/>
      <c r="R548" s="28"/>
      <c r="S548" s="28"/>
      <c r="T548" s="28"/>
      <c r="U548" s="28"/>
      <c r="V548" s="28"/>
      <c r="W548" s="28"/>
      <c r="X548" s="28"/>
      <c r="Y548" s="28"/>
      <c r="Z548" s="28"/>
      <c r="AA548" s="28"/>
    </row>
    <row r="549" spans="1:27" ht="45" customHeight="1" x14ac:dyDescent="0.25">
      <c r="A549" s="27"/>
      <c r="B549" s="27" t="s">
        <v>588</v>
      </c>
      <c r="C549" s="28" t="s">
        <v>58</v>
      </c>
      <c r="D549" s="7" t="s">
        <v>589</v>
      </c>
      <c r="E549" s="6"/>
      <c r="F549" s="6"/>
      <c r="G549" s="28"/>
      <c r="H549" s="30" t="s">
        <v>323</v>
      </c>
      <c r="I549" s="5">
        <v>1</v>
      </c>
      <c r="J549" s="4"/>
      <c r="K549" s="31">
        <v>3883.31</v>
      </c>
      <c r="L549" s="29" t="s">
        <v>590</v>
      </c>
      <c r="M549" s="28"/>
      <c r="N549" s="28"/>
      <c r="O549" s="28"/>
      <c r="P549" s="28"/>
      <c r="Q549" s="28"/>
      <c r="R549" s="28"/>
      <c r="S549" s="28"/>
      <c r="T549" s="28"/>
      <c r="U549" s="28"/>
      <c r="V549" s="28"/>
      <c r="W549" s="28"/>
      <c r="X549" s="28"/>
      <c r="Y549" s="28"/>
      <c r="Z549" s="28"/>
      <c r="AA549" s="28"/>
    </row>
    <row r="550" spans="1:27" ht="45" customHeight="1" x14ac:dyDescent="0.25">
      <c r="A550" s="27"/>
      <c r="B550" s="27" t="s">
        <v>591</v>
      </c>
      <c r="C550" s="28" t="s">
        <v>58</v>
      </c>
      <c r="D550" s="7" t="s">
        <v>592</v>
      </c>
      <c r="E550" s="6"/>
      <c r="F550" s="6"/>
      <c r="G550" s="28"/>
      <c r="H550" s="30" t="s">
        <v>323</v>
      </c>
      <c r="I550" s="5">
        <v>1</v>
      </c>
      <c r="J550" s="4"/>
      <c r="K550" s="31">
        <v>2572.41</v>
      </c>
      <c r="L550" s="29" t="s">
        <v>593</v>
      </c>
      <c r="M550" s="28"/>
      <c r="N550" s="28"/>
      <c r="O550" s="28"/>
      <c r="P550" s="28"/>
      <c r="Q550" s="28"/>
      <c r="R550" s="28"/>
      <c r="S550" s="28"/>
      <c r="T550" s="28"/>
      <c r="U550" s="28"/>
      <c r="V550" s="28"/>
      <c r="W550" s="28"/>
      <c r="X550" s="28"/>
      <c r="Y550" s="28"/>
      <c r="Z550" s="28"/>
      <c r="AA550" s="28"/>
    </row>
    <row r="551" spans="1:27" ht="45" customHeight="1" x14ac:dyDescent="0.25">
      <c r="A551" s="27"/>
      <c r="B551" s="27" t="s">
        <v>594</v>
      </c>
      <c r="C551" s="28" t="s">
        <v>58</v>
      </c>
      <c r="D551" s="7" t="s">
        <v>595</v>
      </c>
      <c r="E551" s="6"/>
      <c r="F551" s="6"/>
      <c r="G551" s="28"/>
      <c r="H551" s="30" t="s">
        <v>323</v>
      </c>
      <c r="I551" s="5">
        <v>1</v>
      </c>
      <c r="J551" s="4"/>
      <c r="K551" s="31">
        <v>5114.9399999999996</v>
      </c>
      <c r="L551" s="29" t="s">
        <v>596</v>
      </c>
      <c r="M551" s="28"/>
      <c r="N551" s="28"/>
      <c r="O551" s="28"/>
      <c r="P551" s="28"/>
      <c r="Q551" s="28"/>
      <c r="R551" s="28"/>
      <c r="S551" s="28"/>
      <c r="T551" s="28"/>
      <c r="U551" s="28"/>
      <c r="V551" s="28"/>
      <c r="W551" s="28"/>
      <c r="X551" s="28"/>
      <c r="Y551" s="28"/>
      <c r="Z551" s="28"/>
      <c r="AA551" s="28"/>
    </row>
    <row r="552" spans="1:27" ht="45" customHeight="1" x14ac:dyDescent="0.25">
      <c r="A552" s="27"/>
      <c r="B552" s="27" t="s">
        <v>597</v>
      </c>
      <c r="C552" s="28" t="s">
        <v>58</v>
      </c>
      <c r="D552" s="7" t="s">
        <v>598</v>
      </c>
      <c r="E552" s="6"/>
      <c r="F552" s="6"/>
      <c r="G552" s="28"/>
      <c r="H552" s="30" t="s">
        <v>323</v>
      </c>
      <c r="I552" s="5">
        <v>1</v>
      </c>
      <c r="J552" s="4"/>
      <c r="K552" s="31">
        <v>2632.5</v>
      </c>
      <c r="L552" s="29" t="s">
        <v>529</v>
      </c>
      <c r="M552" s="28"/>
      <c r="N552" s="28"/>
      <c r="O552" s="28"/>
      <c r="P552" s="28"/>
      <c r="Q552" s="28"/>
      <c r="R552" s="28"/>
      <c r="S552" s="28"/>
      <c r="T552" s="28"/>
      <c r="U552" s="28"/>
      <c r="V552" s="28"/>
      <c r="W552" s="28"/>
      <c r="X552" s="28"/>
      <c r="Y552" s="28"/>
      <c r="Z552" s="28"/>
      <c r="AA552" s="28"/>
    </row>
    <row r="553" spans="1:27" ht="45" customHeight="1" x14ac:dyDescent="0.25">
      <c r="A553" s="27"/>
      <c r="B553" s="27" t="s">
        <v>599</v>
      </c>
      <c r="C553" s="28" t="s">
        <v>58</v>
      </c>
      <c r="D553" s="7" t="s">
        <v>600</v>
      </c>
      <c r="E553" s="6"/>
      <c r="F553" s="6"/>
      <c r="G553" s="28"/>
      <c r="H553" s="30" t="s">
        <v>323</v>
      </c>
      <c r="I553" s="5">
        <v>1</v>
      </c>
      <c r="J553" s="4"/>
      <c r="K553" s="31">
        <v>3154.13</v>
      </c>
      <c r="L553" s="29" t="s">
        <v>532</v>
      </c>
      <c r="M553" s="28"/>
      <c r="N553" s="28"/>
      <c r="O553" s="28"/>
      <c r="P553" s="28"/>
      <c r="Q553" s="28"/>
      <c r="R553" s="28"/>
      <c r="S553" s="28"/>
      <c r="T553" s="28"/>
      <c r="U553" s="28"/>
      <c r="V553" s="28"/>
      <c r="W553" s="28"/>
      <c r="X553" s="28"/>
      <c r="Y553" s="28"/>
      <c r="Z553" s="28"/>
      <c r="AA553" s="28"/>
    </row>
    <row r="554" spans="1:27" ht="45" customHeight="1" x14ac:dyDescent="0.25">
      <c r="A554" s="27"/>
      <c r="B554" s="27" t="s">
        <v>601</v>
      </c>
      <c r="C554" s="28" t="s">
        <v>58</v>
      </c>
      <c r="D554" s="7" t="s">
        <v>602</v>
      </c>
      <c r="E554" s="6"/>
      <c r="F554" s="6"/>
      <c r="G554" s="28"/>
      <c r="H554" s="30" t="s">
        <v>323</v>
      </c>
      <c r="I554" s="5">
        <v>1</v>
      </c>
      <c r="J554" s="4"/>
      <c r="K554" s="31">
        <v>10384.51</v>
      </c>
      <c r="L554" s="29" t="s">
        <v>535</v>
      </c>
      <c r="M554" s="28"/>
      <c r="N554" s="28"/>
      <c r="O554" s="28"/>
      <c r="P554" s="28"/>
      <c r="Q554" s="28"/>
      <c r="R554" s="28"/>
      <c r="S554" s="28"/>
      <c r="T554" s="28"/>
      <c r="U554" s="28"/>
      <c r="V554" s="28"/>
      <c r="W554" s="28"/>
      <c r="X554" s="28"/>
      <c r="Y554" s="28"/>
      <c r="Z554" s="28"/>
      <c r="AA554" s="28"/>
    </row>
    <row r="555" spans="1:27" ht="45" customHeight="1" x14ac:dyDescent="0.25">
      <c r="A555" s="27"/>
      <c r="B555" s="27" t="s">
        <v>603</v>
      </c>
      <c r="C555" s="28" t="s">
        <v>58</v>
      </c>
      <c r="D555" s="7" t="s">
        <v>604</v>
      </c>
      <c r="E555" s="6"/>
      <c r="F555" s="6"/>
      <c r="G555" s="28"/>
      <c r="H555" s="30" t="s">
        <v>323</v>
      </c>
      <c r="I555" s="5">
        <v>1</v>
      </c>
      <c r="J555" s="4"/>
      <c r="K555" s="31">
        <v>15095.1</v>
      </c>
      <c r="L555" s="29" t="s">
        <v>538</v>
      </c>
      <c r="M555" s="28"/>
      <c r="N555" s="28"/>
      <c r="O555" s="28"/>
      <c r="P555" s="28"/>
      <c r="Q555" s="28"/>
      <c r="R555" s="28"/>
      <c r="S555" s="28"/>
      <c r="T555" s="28"/>
      <c r="U555" s="28"/>
      <c r="V555" s="28"/>
      <c r="W555" s="28"/>
      <c r="X555" s="28"/>
      <c r="Y555" s="28"/>
      <c r="Z555" s="28"/>
      <c r="AA555" s="28"/>
    </row>
    <row r="556" spans="1:27" ht="45" customHeight="1" x14ac:dyDescent="0.25">
      <c r="A556" s="27"/>
      <c r="B556" s="27" t="s">
        <v>605</v>
      </c>
      <c r="C556" s="28" t="s">
        <v>58</v>
      </c>
      <c r="D556" s="7" t="s">
        <v>606</v>
      </c>
      <c r="E556" s="6"/>
      <c r="F556" s="6"/>
      <c r="G556" s="28"/>
      <c r="H556" s="30" t="s">
        <v>323</v>
      </c>
      <c r="I556" s="5">
        <v>1</v>
      </c>
      <c r="J556" s="4"/>
      <c r="K556" s="31">
        <v>7141.16</v>
      </c>
      <c r="L556" s="29" t="s">
        <v>541</v>
      </c>
      <c r="M556" s="28"/>
      <c r="N556" s="28"/>
      <c r="O556" s="28"/>
      <c r="P556" s="28"/>
      <c r="Q556" s="28"/>
      <c r="R556" s="28"/>
      <c r="S556" s="28"/>
      <c r="T556" s="28"/>
      <c r="U556" s="28"/>
      <c r="V556" s="28"/>
      <c r="W556" s="28"/>
      <c r="X556" s="28"/>
      <c r="Y556" s="28"/>
      <c r="Z556" s="28"/>
      <c r="AA556" s="28"/>
    </row>
    <row r="557" spans="1:27" ht="45" customHeight="1" x14ac:dyDescent="0.25">
      <c r="A557" s="27"/>
      <c r="B557" s="27" t="s">
        <v>607</v>
      </c>
      <c r="C557" s="28" t="s">
        <v>58</v>
      </c>
      <c r="D557" s="7" t="s">
        <v>608</v>
      </c>
      <c r="E557" s="6"/>
      <c r="F557" s="6"/>
      <c r="G557" s="28"/>
      <c r="H557" s="30" t="s">
        <v>323</v>
      </c>
      <c r="I557" s="5">
        <v>1</v>
      </c>
      <c r="J557" s="4"/>
      <c r="K557" s="31">
        <v>7857.61</v>
      </c>
      <c r="L557" s="29" t="s">
        <v>544</v>
      </c>
      <c r="M557" s="28"/>
      <c r="N557" s="28"/>
      <c r="O557" s="28"/>
      <c r="P557" s="28"/>
      <c r="Q557" s="28"/>
      <c r="R557" s="28"/>
      <c r="S557" s="28"/>
      <c r="T557" s="28"/>
      <c r="U557" s="28"/>
      <c r="V557" s="28"/>
      <c r="W557" s="28"/>
      <c r="X557" s="28"/>
      <c r="Y557" s="28"/>
      <c r="Z557" s="28"/>
      <c r="AA557" s="28"/>
    </row>
    <row r="558" spans="1:27" ht="45" customHeight="1" x14ac:dyDescent="0.25">
      <c r="A558" s="27"/>
      <c r="B558" s="27" t="s">
        <v>609</v>
      </c>
      <c r="C558" s="28" t="s">
        <v>58</v>
      </c>
      <c r="D558" s="7" t="s">
        <v>610</v>
      </c>
      <c r="E558" s="6"/>
      <c r="F558" s="6"/>
      <c r="G558" s="28"/>
      <c r="H558" s="30" t="s">
        <v>323</v>
      </c>
      <c r="I558" s="5">
        <v>1</v>
      </c>
      <c r="J558" s="4"/>
      <c r="K558" s="31">
        <v>9587.1200000000008</v>
      </c>
      <c r="L558" s="29" t="s">
        <v>611</v>
      </c>
      <c r="M558" s="28"/>
      <c r="N558" s="28"/>
      <c r="O558" s="28"/>
      <c r="P558" s="28"/>
      <c r="Q558" s="28"/>
      <c r="R558" s="28"/>
      <c r="S558" s="28"/>
      <c r="T558" s="28"/>
      <c r="U558" s="28"/>
      <c r="V558" s="28"/>
      <c r="W558" s="28"/>
      <c r="X558" s="28"/>
      <c r="Y558" s="28"/>
      <c r="Z558" s="28"/>
      <c r="AA558" s="28"/>
    </row>
    <row r="559" spans="1:27" ht="45" customHeight="1" x14ac:dyDescent="0.25">
      <c r="A559" s="27"/>
      <c r="B559" s="27" t="s">
        <v>612</v>
      </c>
      <c r="C559" s="28" t="s">
        <v>58</v>
      </c>
      <c r="D559" s="7" t="s">
        <v>613</v>
      </c>
      <c r="E559" s="6"/>
      <c r="F559" s="6"/>
      <c r="G559" s="28"/>
      <c r="H559" s="30" t="s">
        <v>323</v>
      </c>
      <c r="I559" s="5">
        <v>1</v>
      </c>
      <c r="J559" s="4"/>
      <c r="K559" s="31">
        <v>7287.73</v>
      </c>
      <c r="L559" s="29" t="s">
        <v>550</v>
      </c>
      <c r="M559" s="28"/>
      <c r="N559" s="28"/>
      <c r="O559" s="28"/>
      <c r="P559" s="28"/>
      <c r="Q559" s="28"/>
      <c r="R559" s="28"/>
      <c r="S559" s="28"/>
      <c r="T559" s="28"/>
      <c r="U559" s="28"/>
      <c r="V559" s="28"/>
      <c r="W559" s="28"/>
      <c r="X559" s="28"/>
      <c r="Y559" s="28"/>
      <c r="Z559" s="28"/>
      <c r="AA559" s="28"/>
    </row>
    <row r="560" spans="1:27" ht="45" customHeight="1" x14ac:dyDescent="0.25">
      <c r="A560" s="27"/>
      <c r="B560" s="27" t="s">
        <v>614</v>
      </c>
      <c r="C560" s="28" t="s">
        <v>58</v>
      </c>
      <c r="D560" s="7" t="s">
        <v>615</v>
      </c>
      <c r="E560" s="6"/>
      <c r="F560" s="6"/>
      <c r="G560" s="28"/>
      <c r="H560" s="30" t="s">
        <v>323</v>
      </c>
      <c r="I560" s="5">
        <v>1</v>
      </c>
      <c r="J560" s="4"/>
      <c r="K560" s="31">
        <v>16.22</v>
      </c>
      <c r="L560" s="29" t="s">
        <v>615</v>
      </c>
      <c r="M560" s="28"/>
      <c r="N560" s="28"/>
      <c r="O560" s="28"/>
      <c r="P560" s="28"/>
      <c r="Q560" s="28"/>
      <c r="R560" s="28"/>
      <c r="S560" s="28"/>
      <c r="T560" s="28"/>
      <c r="U560" s="28"/>
      <c r="V560" s="28"/>
      <c r="W560" s="28"/>
      <c r="X560" s="28"/>
      <c r="Y560" s="28"/>
      <c r="Z560" s="28"/>
      <c r="AA560" s="28"/>
    </row>
    <row r="561" spans="1:27" ht="45" customHeight="1" x14ac:dyDescent="0.25">
      <c r="A561" s="27"/>
      <c r="B561" s="27" t="s">
        <v>616</v>
      </c>
      <c r="C561" s="28" t="s">
        <v>58</v>
      </c>
      <c r="D561" s="7" t="s">
        <v>617</v>
      </c>
      <c r="E561" s="6"/>
      <c r="F561" s="6"/>
      <c r="G561" s="28"/>
      <c r="H561" s="30" t="s">
        <v>323</v>
      </c>
      <c r="I561" s="5">
        <v>1</v>
      </c>
      <c r="J561" s="4"/>
      <c r="K561" s="31">
        <v>11.53</v>
      </c>
      <c r="L561" s="29" t="s">
        <v>618</v>
      </c>
      <c r="M561" s="28"/>
      <c r="N561" s="28"/>
      <c r="O561" s="28"/>
      <c r="P561" s="28"/>
      <c r="Q561" s="28"/>
      <c r="R561" s="28"/>
      <c r="S561" s="28"/>
      <c r="T561" s="28"/>
      <c r="U561" s="28"/>
      <c r="V561" s="28"/>
      <c r="W561" s="28"/>
      <c r="X561" s="28"/>
      <c r="Y561" s="28"/>
      <c r="Z561" s="28"/>
      <c r="AA561" s="28"/>
    </row>
    <row r="562" spans="1:27" ht="45" customHeight="1" x14ac:dyDescent="0.25">
      <c r="A562" s="27"/>
      <c r="B562" s="27" t="s">
        <v>619</v>
      </c>
      <c r="C562" s="28" t="s">
        <v>12</v>
      </c>
      <c r="D562" s="7" t="s">
        <v>620</v>
      </c>
      <c r="E562" s="6"/>
      <c r="F562" s="6"/>
      <c r="G562" s="28"/>
      <c r="H562" s="30" t="s">
        <v>323</v>
      </c>
      <c r="I562" s="5">
        <v>1</v>
      </c>
      <c r="J562" s="4"/>
      <c r="K562" s="31">
        <f>ROUND(K577,2)</f>
        <v>101.35</v>
      </c>
      <c r="L562" s="29" t="s">
        <v>621</v>
      </c>
      <c r="M562" s="28"/>
      <c r="N562" s="28"/>
      <c r="O562" s="28"/>
      <c r="P562" s="28"/>
      <c r="Q562" s="28"/>
      <c r="R562" s="28"/>
      <c r="S562" s="28"/>
      <c r="T562" s="28"/>
      <c r="U562" s="28"/>
      <c r="V562" s="28"/>
      <c r="W562" s="28"/>
      <c r="X562" s="28"/>
      <c r="Y562" s="28"/>
      <c r="Z562" s="28"/>
      <c r="AA562" s="28"/>
    </row>
    <row r="563" spans="1:27" x14ac:dyDescent="0.25">
      <c r="B563" s="23" t="s">
        <v>325</v>
      </c>
    </row>
    <row r="564" spans="1:27" x14ac:dyDescent="0.25">
      <c r="B564" t="s">
        <v>432</v>
      </c>
      <c r="C564" t="s">
        <v>327</v>
      </c>
      <c r="D564" t="s">
        <v>418</v>
      </c>
      <c r="E564" s="32">
        <v>1.5</v>
      </c>
      <c r="F564" t="s">
        <v>329</v>
      </c>
      <c r="G564" t="s">
        <v>330</v>
      </c>
      <c r="H564" s="33">
        <v>21.8</v>
      </c>
      <c r="I564" t="s">
        <v>331</v>
      </c>
      <c r="J564" s="34">
        <f>ROUND(E564/I562* H564,5)</f>
        <v>32.700000000000003</v>
      </c>
      <c r="K564" s="35"/>
    </row>
    <row r="565" spans="1:27" x14ac:dyDescent="0.25">
      <c r="B565" t="s">
        <v>433</v>
      </c>
      <c r="C565" t="s">
        <v>327</v>
      </c>
      <c r="D565" t="s">
        <v>416</v>
      </c>
      <c r="E565" s="32">
        <v>1.5</v>
      </c>
      <c r="F565" t="s">
        <v>329</v>
      </c>
      <c r="G565" t="s">
        <v>330</v>
      </c>
      <c r="H565" s="33">
        <v>18.16</v>
      </c>
      <c r="I565" t="s">
        <v>331</v>
      </c>
      <c r="J565" s="34">
        <f>ROUND(E565/I562* H565,5)</f>
        <v>27.24</v>
      </c>
      <c r="K565" s="35"/>
    </row>
    <row r="566" spans="1:27" x14ac:dyDescent="0.25">
      <c r="D566" s="36" t="s">
        <v>332</v>
      </c>
      <c r="E566" s="35"/>
      <c r="H566" s="35"/>
      <c r="K566" s="33">
        <f>SUM(J564:J565)</f>
        <v>59.94</v>
      </c>
    </row>
    <row r="567" spans="1:27" x14ac:dyDescent="0.25">
      <c r="B567" s="23" t="s">
        <v>337</v>
      </c>
      <c r="E567" s="35"/>
      <c r="H567" s="35"/>
      <c r="K567" s="35"/>
    </row>
    <row r="568" spans="1:27" x14ac:dyDescent="0.25">
      <c r="B568" t="s">
        <v>622</v>
      </c>
      <c r="C568" t="s">
        <v>58</v>
      </c>
      <c r="D568" t="s">
        <v>623</v>
      </c>
      <c r="E568" s="32">
        <v>5</v>
      </c>
      <c r="G568" t="s">
        <v>330</v>
      </c>
      <c r="H568" s="33">
        <v>5.89</v>
      </c>
      <c r="I568" t="s">
        <v>331</v>
      </c>
      <c r="J568" s="34">
        <f>ROUND(E568* H568,5)</f>
        <v>29.45</v>
      </c>
      <c r="K568" s="35"/>
    </row>
    <row r="569" spans="1:27" x14ac:dyDescent="0.25">
      <c r="D569" s="36" t="s">
        <v>346</v>
      </c>
      <c r="E569" s="35"/>
      <c r="H569" s="35"/>
      <c r="K569" s="33">
        <f>SUM(J568:J568)</f>
        <v>29.45</v>
      </c>
    </row>
    <row r="570" spans="1:27" x14ac:dyDescent="0.25">
      <c r="B570" s="23" t="s">
        <v>320</v>
      </c>
      <c r="E570" s="35"/>
      <c r="H570" s="35"/>
      <c r="K570" s="35"/>
    </row>
    <row r="571" spans="1:27" x14ac:dyDescent="0.25">
      <c r="B571" t="s">
        <v>394</v>
      </c>
      <c r="C571" t="s">
        <v>28</v>
      </c>
      <c r="D571" t="s">
        <v>395</v>
      </c>
      <c r="E571" s="32">
        <v>4.4999999999999998E-2</v>
      </c>
      <c r="G571" t="s">
        <v>330</v>
      </c>
      <c r="H571" s="33">
        <v>91.773499999999999</v>
      </c>
      <c r="I571" t="s">
        <v>331</v>
      </c>
      <c r="J571" s="34">
        <f>ROUND(E571* H571,5)</f>
        <v>4.12981</v>
      </c>
      <c r="K571" s="35"/>
    </row>
    <row r="572" spans="1:27" x14ac:dyDescent="0.25">
      <c r="D572" s="36" t="s">
        <v>440</v>
      </c>
      <c r="E572" s="35"/>
      <c r="H572" s="35"/>
      <c r="K572" s="33">
        <f>SUM(J571:J571)</f>
        <v>4.12981</v>
      </c>
    </row>
    <row r="573" spans="1:27" x14ac:dyDescent="0.25">
      <c r="E573" s="35"/>
      <c r="H573" s="35"/>
      <c r="K573" s="35"/>
    </row>
    <row r="574" spans="1:27" x14ac:dyDescent="0.25">
      <c r="D574" s="36" t="s">
        <v>348</v>
      </c>
      <c r="E574" s="35"/>
      <c r="H574" s="35">
        <v>3.5</v>
      </c>
      <c r="I574" t="s">
        <v>349</v>
      </c>
      <c r="J574">
        <f>ROUND(H574/100*K566,5)</f>
        <v>2.0979000000000001</v>
      </c>
      <c r="K574" s="35"/>
    </row>
    <row r="575" spans="1:27" x14ac:dyDescent="0.25">
      <c r="D575" s="36" t="s">
        <v>347</v>
      </c>
      <c r="E575" s="35"/>
      <c r="H575" s="35"/>
      <c r="K575" s="37">
        <f>SUM(J563:J574)</f>
        <v>95.617710000000002</v>
      </c>
    </row>
    <row r="576" spans="1:27" x14ac:dyDescent="0.25">
      <c r="D576" s="36" t="s">
        <v>423</v>
      </c>
      <c r="E576" s="35"/>
      <c r="H576" s="35">
        <v>6</v>
      </c>
      <c r="I576" t="s">
        <v>349</v>
      </c>
      <c r="K576" s="33">
        <f>ROUND(H576/100*K575,5)</f>
        <v>5.7370599999999996</v>
      </c>
    </row>
    <row r="577" spans="1:27" x14ac:dyDescent="0.25">
      <c r="D577" s="36" t="s">
        <v>350</v>
      </c>
      <c r="E577" s="35"/>
      <c r="H577" s="35"/>
      <c r="K577" s="37">
        <f>SUM(K575:K576)</f>
        <v>101.35477</v>
      </c>
    </row>
    <row r="579" spans="1:27" ht="45" customHeight="1" x14ac:dyDescent="0.25">
      <c r="A579" s="27"/>
      <c r="B579" s="27" t="s">
        <v>624</v>
      </c>
      <c r="C579" s="28" t="s">
        <v>12</v>
      </c>
      <c r="D579" s="7" t="s">
        <v>625</v>
      </c>
      <c r="E579" s="6"/>
      <c r="F579" s="6"/>
      <c r="G579" s="28"/>
      <c r="H579" s="30" t="s">
        <v>323</v>
      </c>
      <c r="I579" s="5">
        <v>1</v>
      </c>
      <c r="J579" s="4"/>
      <c r="K579" s="31">
        <f>ROUND(K586,2)</f>
        <v>5.1100000000000003</v>
      </c>
      <c r="L579" s="29" t="s">
        <v>626</v>
      </c>
      <c r="M579" s="28"/>
      <c r="N579" s="28"/>
      <c r="O579" s="28"/>
      <c r="P579" s="28"/>
      <c r="Q579" s="28"/>
      <c r="R579" s="28"/>
      <c r="S579" s="28"/>
      <c r="T579" s="28"/>
      <c r="U579" s="28"/>
      <c r="V579" s="28"/>
      <c r="W579" s="28"/>
      <c r="X579" s="28"/>
      <c r="Y579" s="28"/>
      <c r="Z579" s="28"/>
      <c r="AA579" s="28"/>
    </row>
    <row r="580" spans="1:27" x14ac:dyDescent="0.25">
      <c r="B580" s="23" t="s">
        <v>333</v>
      </c>
    </row>
    <row r="581" spans="1:27" x14ac:dyDescent="0.25">
      <c r="B581" t="s">
        <v>627</v>
      </c>
      <c r="C581" t="s">
        <v>327</v>
      </c>
      <c r="D581" t="s">
        <v>628</v>
      </c>
      <c r="E581" s="32">
        <v>0.05</v>
      </c>
      <c r="F581" t="s">
        <v>329</v>
      </c>
      <c r="G581" t="s">
        <v>330</v>
      </c>
      <c r="H581" s="33">
        <v>69.959999999999994</v>
      </c>
      <c r="I581" t="s">
        <v>331</v>
      </c>
      <c r="J581" s="34">
        <f>ROUND(E581/I579* H581,5)</f>
        <v>3.4980000000000002</v>
      </c>
      <c r="K581" s="35"/>
    </row>
    <row r="582" spans="1:27" x14ac:dyDescent="0.25">
      <c r="B582" t="s">
        <v>629</v>
      </c>
      <c r="C582" t="s">
        <v>327</v>
      </c>
      <c r="D582" t="s">
        <v>630</v>
      </c>
      <c r="E582" s="32">
        <v>2.4E-2</v>
      </c>
      <c r="F582" t="s">
        <v>329</v>
      </c>
      <c r="G582" t="s">
        <v>330</v>
      </c>
      <c r="H582" s="33">
        <v>55.23</v>
      </c>
      <c r="I582" t="s">
        <v>331</v>
      </c>
      <c r="J582" s="34">
        <f>ROUND(E582/I579* H582,5)</f>
        <v>1.32552</v>
      </c>
      <c r="K582" s="35"/>
    </row>
    <row r="583" spans="1:27" x14ac:dyDescent="0.25">
      <c r="D583" s="36" t="s">
        <v>336</v>
      </c>
      <c r="E583" s="35"/>
      <c r="H583" s="35"/>
      <c r="K583" s="33">
        <f>SUM(J581:J582)</f>
        <v>4.8235200000000003</v>
      </c>
    </row>
    <row r="584" spans="1:27" x14ac:dyDescent="0.25">
      <c r="D584" s="36" t="s">
        <v>347</v>
      </c>
      <c r="E584" s="35"/>
      <c r="H584" s="35"/>
      <c r="K584" s="37">
        <f>SUM(J580:J583)</f>
        <v>4.8235200000000003</v>
      </c>
    </row>
    <row r="585" spans="1:27" x14ac:dyDescent="0.25">
      <c r="D585" s="36" t="s">
        <v>423</v>
      </c>
      <c r="E585" s="35"/>
      <c r="H585" s="35">
        <v>6</v>
      </c>
      <c r="I585" t="s">
        <v>349</v>
      </c>
      <c r="K585" s="33">
        <f>ROUND(H585/100*K584,5)</f>
        <v>0.28941</v>
      </c>
    </row>
    <row r="586" spans="1:27" x14ac:dyDescent="0.25">
      <c r="D586" s="36" t="s">
        <v>350</v>
      </c>
      <c r="E586" s="35"/>
      <c r="H586" s="35"/>
      <c r="K586" s="37">
        <f>SUM(K584:K585)</f>
        <v>5.1129300000000004</v>
      </c>
    </row>
    <row r="588" spans="1:27" ht="45" customHeight="1" x14ac:dyDescent="0.25">
      <c r="A588" s="27"/>
      <c r="B588" s="27" t="s">
        <v>631</v>
      </c>
      <c r="C588" s="28" t="s">
        <v>17</v>
      </c>
      <c r="D588" s="7" t="s">
        <v>632</v>
      </c>
      <c r="E588" s="6"/>
      <c r="F588" s="6"/>
      <c r="G588" s="28"/>
      <c r="H588" s="30" t="s">
        <v>323</v>
      </c>
      <c r="I588" s="5">
        <v>1</v>
      </c>
      <c r="J588" s="4"/>
      <c r="K588" s="31">
        <f>ROUND(K595,2)</f>
        <v>7.48</v>
      </c>
      <c r="L588" s="29" t="s">
        <v>633</v>
      </c>
      <c r="M588" s="28"/>
      <c r="N588" s="28"/>
      <c r="O588" s="28"/>
      <c r="P588" s="28"/>
      <c r="Q588" s="28"/>
      <c r="R588" s="28"/>
      <c r="S588" s="28"/>
      <c r="T588" s="28"/>
      <c r="U588" s="28"/>
      <c r="V588" s="28"/>
      <c r="W588" s="28"/>
      <c r="X588" s="28"/>
      <c r="Y588" s="28"/>
      <c r="Z588" s="28"/>
      <c r="AA588" s="28"/>
    </row>
    <row r="589" spans="1:27" x14ac:dyDescent="0.25">
      <c r="B589" s="23" t="s">
        <v>333</v>
      </c>
    </row>
    <row r="590" spans="1:27" x14ac:dyDescent="0.25">
      <c r="B590" t="s">
        <v>629</v>
      </c>
      <c r="C590" t="s">
        <v>327</v>
      </c>
      <c r="D590" t="s">
        <v>630</v>
      </c>
      <c r="E590" s="32">
        <v>2.9000000000000001E-2</v>
      </c>
      <c r="F590" t="s">
        <v>329</v>
      </c>
      <c r="G590" t="s">
        <v>330</v>
      </c>
      <c r="H590" s="33">
        <v>55.23</v>
      </c>
      <c r="I590" t="s">
        <v>331</v>
      </c>
      <c r="J590" s="34">
        <f>ROUND(E590/I588* H590,5)</f>
        <v>1.6016699999999999</v>
      </c>
      <c r="K590" s="35"/>
    </row>
    <row r="591" spans="1:27" x14ac:dyDescent="0.25">
      <c r="B591" t="s">
        <v>627</v>
      </c>
      <c r="C591" t="s">
        <v>327</v>
      </c>
      <c r="D591" t="s">
        <v>628</v>
      </c>
      <c r="E591" s="32">
        <v>7.8E-2</v>
      </c>
      <c r="F591" t="s">
        <v>329</v>
      </c>
      <c r="G591" t="s">
        <v>330</v>
      </c>
      <c r="H591" s="33">
        <v>69.959999999999994</v>
      </c>
      <c r="I591" t="s">
        <v>331</v>
      </c>
      <c r="J591" s="34">
        <f>ROUND(E591/I588* H591,5)</f>
        <v>5.45688</v>
      </c>
      <c r="K591" s="35"/>
    </row>
    <row r="592" spans="1:27" x14ac:dyDescent="0.25">
      <c r="D592" s="36" t="s">
        <v>336</v>
      </c>
      <c r="E592" s="35"/>
      <c r="H592" s="35"/>
      <c r="K592" s="33">
        <f>SUM(J590:J591)</f>
        <v>7.0585500000000003</v>
      </c>
    </row>
    <row r="593" spans="1:27" x14ac:dyDescent="0.25">
      <c r="D593" s="36" t="s">
        <v>347</v>
      </c>
      <c r="E593" s="35"/>
      <c r="H593" s="35"/>
      <c r="K593" s="37">
        <f>SUM(J589:J592)</f>
        <v>7.0585500000000003</v>
      </c>
    </row>
    <row r="594" spans="1:27" x14ac:dyDescent="0.25">
      <c r="D594" s="36" t="s">
        <v>423</v>
      </c>
      <c r="E594" s="35"/>
      <c r="H594" s="35">
        <v>6</v>
      </c>
      <c r="I594" t="s">
        <v>349</v>
      </c>
      <c r="K594" s="33">
        <f>ROUND(H594/100*K593,5)</f>
        <v>0.42351</v>
      </c>
    </row>
    <row r="595" spans="1:27" x14ac:dyDescent="0.25">
      <c r="D595" s="36" t="s">
        <v>350</v>
      </c>
      <c r="E595" s="35"/>
      <c r="H595" s="35"/>
      <c r="K595" s="37">
        <f>SUM(K593:K594)</f>
        <v>7.4820600000000006</v>
      </c>
    </row>
    <row r="597" spans="1:27" ht="45" customHeight="1" x14ac:dyDescent="0.25">
      <c r="A597" s="27"/>
      <c r="B597" s="27" t="s">
        <v>634</v>
      </c>
      <c r="C597" s="28" t="s">
        <v>17</v>
      </c>
      <c r="D597" s="7" t="s">
        <v>635</v>
      </c>
      <c r="E597" s="6"/>
      <c r="F597" s="6"/>
      <c r="G597" s="28"/>
      <c r="H597" s="30" t="s">
        <v>323</v>
      </c>
      <c r="I597" s="5">
        <v>1</v>
      </c>
      <c r="J597" s="4"/>
      <c r="K597" s="31">
        <f>ROUND(K609,2)</f>
        <v>9.5500000000000007</v>
      </c>
      <c r="L597" s="29" t="s">
        <v>636</v>
      </c>
      <c r="M597" s="28"/>
      <c r="N597" s="28"/>
      <c r="O597" s="28"/>
      <c r="P597" s="28"/>
      <c r="Q597" s="28"/>
      <c r="R597" s="28"/>
      <c r="S597" s="28"/>
      <c r="T597" s="28"/>
      <c r="U597" s="28"/>
      <c r="V597" s="28"/>
      <c r="W597" s="28"/>
      <c r="X597" s="28"/>
      <c r="Y597" s="28"/>
      <c r="Z597" s="28"/>
      <c r="AA597" s="28"/>
    </row>
    <row r="598" spans="1:27" x14ac:dyDescent="0.25">
      <c r="B598" s="23" t="s">
        <v>325</v>
      </c>
    </row>
    <row r="599" spans="1:27" x14ac:dyDescent="0.25">
      <c r="B599" t="s">
        <v>387</v>
      </c>
      <c r="C599" t="s">
        <v>327</v>
      </c>
      <c r="D599" t="s">
        <v>388</v>
      </c>
      <c r="E599" s="32">
        <v>0.3</v>
      </c>
      <c r="F599" t="s">
        <v>329</v>
      </c>
      <c r="G599" t="s">
        <v>330</v>
      </c>
      <c r="H599" s="33">
        <v>19.23</v>
      </c>
      <c r="I599" t="s">
        <v>331</v>
      </c>
      <c r="J599" s="34">
        <f>ROUND(E599/I597* H599,5)</f>
        <v>5.7690000000000001</v>
      </c>
      <c r="K599" s="35"/>
    </row>
    <row r="600" spans="1:27" x14ac:dyDescent="0.25">
      <c r="D600" s="36" t="s">
        <v>332</v>
      </c>
      <c r="E600" s="35"/>
      <c r="H600" s="35"/>
      <c r="K600" s="33">
        <f>SUM(J599:J599)</f>
        <v>5.7690000000000001</v>
      </c>
    </row>
    <row r="601" spans="1:27" x14ac:dyDescent="0.25">
      <c r="B601" s="23" t="s">
        <v>333</v>
      </c>
      <c r="E601" s="35"/>
      <c r="H601" s="35"/>
      <c r="K601" s="35"/>
    </row>
    <row r="602" spans="1:27" x14ac:dyDescent="0.25">
      <c r="B602" t="s">
        <v>637</v>
      </c>
      <c r="C602" t="s">
        <v>327</v>
      </c>
      <c r="D602" t="s">
        <v>638</v>
      </c>
      <c r="E602" s="32">
        <v>0.15</v>
      </c>
      <c r="F602" t="s">
        <v>329</v>
      </c>
      <c r="G602" t="s">
        <v>330</v>
      </c>
      <c r="H602" s="33">
        <v>16.98</v>
      </c>
      <c r="I602" t="s">
        <v>331</v>
      </c>
      <c r="J602" s="34">
        <f>ROUND(E602/I597* H602,5)</f>
        <v>2.5470000000000002</v>
      </c>
      <c r="K602" s="35"/>
    </row>
    <row r="603" spans="1:27" x14ac:dyDescent="0.25">
      <c r="B603" t="s">
        <v>629</v>
      </c>
      <c r="C603" t="s">
        <v>327</v>
      </c>
      <c r="D603" t="s">
        <v>630</v>
      </c>
      <c r="E603" s="32">
        <v>1.0999999999999999E-2</v>
      </c>
      <c r="F603" t="s">
        <v>329</v>
      </c>
      <c r="G603" t="s">
        <v>330</v>
      </c>
      <c r="H603" s="33">
        <v>55.23</v>
      </c>
      <c r="I603" t="s">
        <v>331</v>
      </c>
      <c r="J603" s="34">
        <f>ROUND(E603/I597* H603,5)</f>
        <v>0.60753000000000001</v>
      </c>
      <c r="K603" s="35"/>
    </row>
    <row r="604" spans="1:27" x14ac:dyDescent="0.25">
      <c r="D604" s="36" t="s">
        <v>336</v>
      </c>
      <c r="E604" s="35"/>
      <c r="H604" s="35"/>
      <c r="K604" s="33">
        <f>SUM(J602:J603)</f>
        <v>3.1545300000000003</v>
      </c>
    </row>
    <row r="605" spans="1:27" x14ac:dyDescent="0.25">
      <c r="E605" s="35"/>
      <c r="H605" s="35"/>
      <c r="K605" s="35"/>
    </row>
    <row r="606" spans="1:27" x14ac:dyDescent="0.25">
      <c r="D606" s="36" t="s">
        <v>348</v>
      </c>
      <c r="E606" s="35"/>
      <c r="H606" s="35">
        <v>1.5</v>
      </c>
      <c r="I606" t="s">
        <v>349</v>
      </c>
      <c r="J606">
        <f>ROUND(H606/100*K600,5)</f>
        <v>8.6540000000000006E-2</v>
      </c>
      <c r="K606" s="35"/>
    </row>
    <row r="607" spans="1:27" x14ac:dyDescent="0.25">
      <c r="D607" s="36" t="s">
        <v>347</v>
      </c>
      <c r="E607" s="35"/>
      <c r="H607" s="35"/>
      <c r="K607" s="37">
        <f>SUM(J598:J606)</f>
        <v>9.0100700000000007</v>
      </c>
    </row>
    <row r="608" spans="1:27" x14ac:dyDescent="0.25">
      <c r="D608" s="36" t="s">
        <v>423</v>
      </c>
      <c r="E608" s="35"/>
      <c r="H608" s="35">
        <v>6</v>
      </c>
      <c r="I608" t="s">
        <v>349</v>
      </c>
      <c r="K608" s="33">
        <f>ROUND(H608/100*K607,5)</f>
        <v>0.54059999999999997</v>
      </c>
    </row>
    <row r="609" spans="1:27" x14ac:dyDescent="0.25">
      <c r="D609" s="36" t="s">
        <v>350</v>
      </c>
      <c r="E609" s="35"/>
      <c r="H609" s="35"/>
      <c r="K609" s="37">
        <f>SUM(K607:K608)</f>
        <v>9.5506700000000002</v>
      </c>
    </row>
    <row r="611" spans="1:27" ht="45" customHeight="1" x14ac:dyDescent="0.25">
      <c r="A611" s="27"/>
      <c r="B611" s="27" t="s">
        <v>639</v>
      </c>
      <c r="C611" s="28" t="s">
        <v>12</v>
      </c>
      <c r="D611" s="7" t="s">
        <v>640</v>
      </c>
      <c r="E611" s="6"/>
      <c r="F611" s="6"/>
      <c r="G611" s="28"/>
      <c r="H611" s="30" t="s">
        <v>323</v>
      </c>
      <c r="I611" s="5">
        <v>1</v>
      </c>
      <c r="J611" s="4"/>
      <c r="K611" s="31">
        <f>ROUND(K622,2)</f>
        <v>4.62</v>
      </c>
      <c r="L611" s="29" t="s">
        <v>641</v>
      </c>
      <c r="M611" s="28"/>
      <c r="N611" s="28"/>
      <c r="O611" s="28"/>
      <c r="P611" s="28"/>
      <c r="Q611" s="28"/>
      <c r="R611" s="28"/>
      <c r="S611" s="28"/>
      <c r="T611" s="28"/>
      <c r="U611" s="28"/>
      <c r="V611" s="28"/>
      <c r="W611" s="28"/>
      <c r="X611" s="28"/>
      <c r="Y611" s="28"/>
      <c r="Z611" s="28"/>
      <c r="AA611" s="28"/>
    </row>
    <row r="612" spans="1:27" x14ac:dyDescent="0.25">
      <c r="B612" s="23" t="s">
        <v>325</v>
      </c>
    </row>
    <row r="613" spans="1:27" x14ac:dyDescent="0.25">
      <c r="B613" t="s">
        <v>387</v>
      </c>
      <c r="C613" t="s">
        <v>327</v>
      </c>
      <c r="D613" t="s">
        <v>388</v>
      </c>
      <c r="E613" s="32">
        <v>0.15</v>
      </c>
      <c r="F613" t="s">
        <v>329</v>
      </c>
      <c r="G613" t="s">
        <v>330</v>
      </c>
      <c r="H613" s="33">
        <v>19.23</v>
      </c>
      <c r="I613" t="s">
        <v>331</v>
      </c>
      <c r="J613" s="34">
        <f>ROUND(E613/I611* H613,5)</f>
        <v>2.8845000000000001</v>
      </c>
      <c r="K613" s="35"/>
    </row>
    <row r="614" spans="1:27" x14ac:dyDescent="0.25">
      <c r="D614" s="36" t="s">
        <v>332</v>
      </c>
      <c r="E614" s="35"/>
      <c r="H614" s="35"/>
      <c r="K614" s="33">
        <f>SUM(J613:J613)</f>
        <v>2.8845000000000001</v>
      </c>
    </row>
    <row r="615" spans="1:27" x14ac:dyDescent="0.25">
      <c r="B615" s="23" t="s">
        <v>333</v>
      </c>
      <c r="E615" s="35"/>
      <c r="H615" s="35"/>
      <c r="K615" s="35"/>
    </row>
    <row r="616" spans="1:27" x14ac:dyDescent="0.25">
      <c r="B616" t="s">
        <v>642</v>
      </c>
      <c r="C616" t="s">
        <v>327</v>
      </c>
      <c r="D616" t="s">
        <v>643</v>
      </c>
      <c r="E616" s="32">
        <v>0.15</v>
      </c>
      <c r="F616" t="s">
        <v>329</v>
      </c>
      <c r="G616" t="s">
        <v>330</v>
      </c>
      <c r="H616" s="33">
        <v>9.52</v>
      </c>
      <c r="I616" t="s">
        <v>331</v>
      </c>
      <c r="J616" s="34">
        <f>ROUND(E616/I611* H616,5)</f>
        <v>1.4279999999999999</v>
      </c>
      <c r="K616" s="35"/>
    </row>
    <row r="617" spans="1:27" x14ac:dyDescent="0.25">
      <c r="D617" s="36" t="s">
        <v>336</v>
      </c>
      <c r="E617" s="35"/>
      <c r="H617" s="35"/>
      <c r="K617" s="33">
        <f>SUM(J616:J616)</f>
        <v>1.4279999999999999</v>
      </c>
    </row>
    <row r="618" spans="1:27" x14ac:dyDescent="0.25">
      <c r="E618" s="35"/>
      <c r="H618" s="35"/>
      <c r="K618" s="35"/>
    </row>
    <row r="619" spans="1:27" x14ac:dyDescent="0.25">
      <c r="D619" s="36" t="s">
        <v>348</v>
      </c>
      <c r="E619" s="35"/>
      <c r="H619" s="35">
        <v>1.5</v>
      </c>
      <c r="I619" t="s">
        <v>349</v>
      </c>
      <c r="J619">
        <f>ROUND(H619/100*K614,5)</f>
        <v>4.3270000000000003E-2</v>
      </c>
      <c r="K619" s="35"/>
    </row>
    <row r="620" spans="1:27" x14ac:dyDescent="0.25">
      <c r="D620" s="36" t="s">
        <v>347</v>
      </c>
      <c r="E620" s="35"/>
      <c r="H620" s="35"/>
      <c r="K620" s="37">
        <f>SUM(J612:J619)</f>
        <v>4.3557699999999997</v>
      </c>
    </row>
    <row r="621" spans="1:27" x14ac:dyDescent="0.25">
      <c r="D621" s="36" t="s">
        <v>423</v>
      </c>
      <c r="E621" s="35"/>
      <c r="H621" s="35">
        <v>6</v>
      </c>
      <c r="I621" t="s">
        <v>349</v>
      </c>
      <c r="K621" s="33">
        <f>ROUND(H621/100*K620,5)</f>
        <v>0.26135000000000003</v>
      </c>
    </row>
    <row r="622" spans="1:27" x14ac:dyDescent="0.25">
      <c r="D622" s="36" t="s">
        <v>350</v>
      </c>
      <c r="E622" s="35"/>
      <c r="H622" s="35"/>
      <c r="K622" s="37">
        <f>SUM(K620:K621)</f>
        <v>4.6171199999999999</v>
      </c>
    </row>
    <row r="624" spans="1:27" ht="45" customHeight="1" x14ac:dyDescent="0.25">
      <c r="A624" s="27"/>
      <c r="B624" s="27" t="s">
        <v>644</v>
      </c>
      <c r="C624" s="28" t="s">
        <v>17</v>
      </c>
      <c r="D624" s="7" t="s">
        <v>645</v>
      </c>
      <c r="E624" s="6"/>
      <c r="F624" s="6"/>
      <c r="G624" s="28"/>
      <c r="H624" s="30" t="s">
        <v>323</v>
      </c>
      <c r="I624" s="5">
        <v>1</v>
      </c>
      <c r="J624" s="4"/>
      <c r="K624" s="31">
        <f>ROUND(K637,2)</f>
        <v>16.95</v>
      </c>
      <c r="L624" s="29" t="s">
        <v>646</v>
      </c>
      <c r="M624" s="28"/>
      <c r="N624" s="28"/>
      <c r="O624" s="28"/>
      <c r="P624" s="28"/>
      <c r="Q624" s="28"/>
      <c r="R624" s="28"/>
      <c r="S624" s="28"/>
      <c r="T624" s="28"/>
      <c r="U624" s="28"/>
      <c r="V624" s="28"/>
      <c r="W624" s="28"/>
      <c r="X624" s="28"/>
      <c r="Y624" s="28"/>
      <c r="Z624" s="28"/>
      <c r="AA624" s="28"/>
    </row>
    <row r="625" spans="1:27" x14ac:dyDescent="0.25">
      <c r="B625" s="23" t="s">
        <v>325</v>
      </c>
    </row>
    <row r="626" spans="1:27" x14ac:dyDescent="0.25">
      <c r="B626" t="s">
        <v>433</v>
      </c>
      <c r="C626" t="s">
        <v>327</v>
      </c>
      <c r="D626" t="s">
        <v>416</v>
      </c>
      <c r="E626" s="32">
        <v>0.28570000000000001</v>
      </c>
      <c r="F626" t="s">
        <v>329</v>
      </c>
      <c r="G626" t="s">
        <v>330</v>
      </c>
      <c r="H626" s="33">
        <v>18.16</v>
      </c>
      <c r="I626" t="s">
        <v>331</v>
      </c>
      <c r="J626" s="34">
        <f>ROUND(E626/I624* H626,5)</f>
        <v>5.1883100000000004</v>
      </c>
      <c r="K626" s="35"/>
    </row>
    <row r="627" spans="1:27" x14ac:dyDescent="0.25">
      <c r="B627" t="s">
        <v>647</v>
      </c>
      <c r="C627" t="s">
        <v>327</v>
      </c>
      <c r="D627" t="s">
        <v>648</v>
      </c>
      <c r="E627" s="32">
        <v>0.28570000000000001</v>
      </c>
      <c r="F627" t="s">
        <v>329</v>
      </c>
      <c r="G627" t="s">
        <v>330</v>
      </c>
      <c r="H627" s="33">
        <v>21.8</v>
      </c>
      <c r="I627" t="s">
        <v>331</v>
      </c>
      <c r="J627" s="34">
        <f>ROUND(E627/I624* H627,5)</f>
        <v>6.2282599999999997</v>
      </c>
      <c r="K627" s="35"/>
    </row>
    <row r="628" spans="1:27" x14ac:dyDescent="0.25">
      <c r="D628" s="36" t="s">
        <v>332</v>
      </c>
      <c r="E628" s="35"/>
      <c r="H628" s="35"/>
      <c r="K628" s="33">
        <f>SUM(J626:J627)</f>
        <v>11.41657</v>
      </c>
    </row>
    <row r="629" spans="1:27" x14ac:dyDescent="0.25">
      <c r="B629" s="23" t="s">
        <v>333</v>
      </c>
      <c r="E629" s="35"/>
      <c r="H629" s="35"/>
      <c r="K629" s="35"/>
    </row>
    <row r="630" spans="1:27" x14ac:dyDescent="0.25">
      <c r="B630" t="s">
        <v>629</v>
      </c>
      <c r="C630" t="s">
        <v>327</v>
      </c>
      <c r="D630" t="s">
        <v>630</v>
      </c>
      <c r="E630" s="32">
        <v>3.5700000000000003E-2</v>
      </c>
      <c r="F630" t="s">
        <v>329</v>
      </c>
      <c r="G630" t="s">
        <v>330</v>
      </c>
      <c r="H630" s="33">
        <v>55.23</v>
      </c>
      <c r="I630" t="s">
        <v>331</v>
      </c>
      <c r="J630" s="34">
        <f>ROUND(E630/I624* H630,5)</f>
        <v>1.9717100000000001</v>
      </c>
      <c r="K630" s="35"/>
    </row>
    <row r="631" spans="1:27" x14ac:dyDescent="0.25">
      <c r="B631" t="s">
        <v>637</v>
      </c>
      <c r="C631" t="s">
        <v>327</v>
      </c>
      <c r="D631" t="s">
        <v>638</v>
      </c>
      <c r="E631" s="32">
        <v>0.1429</v>
      </c>
      <c r="F631" t="s">
        <v>329</v>
      </c>
      <c r="G631" t="s">
        <v>330</v>
      </c>
      <c r="H631" s="33">
        <v>16.98</v>
      </c>
      <c r="I631" t="s">
        <v>331</v>
      </c>
      <c r="J631" s="34">
        <f>ROUND(E631/I624* H631,5)</f>
        <v>2.4264399999999999</v>
      </c>
      <c r="K631" s="35"/>
    </row>
    <row r="632" spans="1:27" x14ac:dyDescent="0.25">
      <c r="D632" s="36" t="s">
        <v>336</v>
      </c>
      <c r="E632" s="35"/>
      <c r="H632" s="35"/>
      <c r="K632" s="33">
        <f>SUM(J630:J631)</f>
        <v>4.3981500000000002</v>
      </c>
    </row>
    <row r="633" spans="1:27" x14ac:dyDescent="0.25">
      <c r="E633" s="35"/>
      <c r="H633" s="35"/>
      <c r="K633" s="35"/>
    </row>
    <row r="634" spans="1:27" x14ac:dyDescent="0.25">
      <c r="D634" s="36" t="s">
        <v>348</v>
      </c>
      <c r="E634" s="35"/>
      <c r="H634" s="35">
        <v>1.5</v>
      </c>
      <c r="I634" t="s">
        <v>349</v>
      </c>
      <c r="J634">
        <f>ROUND(H634/100*K628,5)</f>
        <v>0.17125000000000001</v>
      </c>
      <c r="K634" s="35"/>
    </row>
    <row r="635" spans="1:27" x14ac:dyDescent="0.25">
      <c r="D635" s="36" t="s">
        <v>347</v>
      </c>
      <c r="E635" s="35"/>
      <c r="H635" s="35"/>
      <c r="K635" s="37">
        <f>SUM(J625:J634)</f>
        <v>15.98597</v>
      </c>
    </row>
    <row r="636" spans="1:27" x14ac:dyDescent="0.25">
      <c r="D636" s="36" t="s">
        <v>423</v>
      </c>
      <c r="E636" s="35"/>
      <c r="H636" s="35">
        <v>6</v>
      </c>
      <c r="I636" t="s">
        <v>349</v>
      </c>
      <c r="K636" s="33">
        <f>ROUND(H636/100*K635,5)</f>
        <v>0.95916000000000001</v>
      </c>
    </row>
    <row r="637" spans="1:27" x14ac:dyDescent="0.25">
      <c r="D637" s="36" t="s">
        <v>350</v>
      </c>
      <c r="E637" s="35"/>
      <c r="H637" s="35"/>
      <c r="K637" s="37">
        <f>SUM(K635:K636)</f>
        <v>16.945129999999999</v>
      </c>
    </row>
    <row r="639" spans="1:27" ht="45" customHeight="1" x14ac:dyDescent="0.25">
      <c r="A639" s="27"/>
      <c r="B639" s="27" t="s">
        <v>649</v>
      </c>
      <c r="C639" s="28" t="s">
        <v>28</v>
      </c>
      <c r="D639" s="7" t="s">
        <v>650</v>
      </c>
      <c r="E639" s="6"/>
      <c r="F639" s="6"/>
      <c r="G639" s="28"/>
      <c r="H639" s="30" t="s">
        <v>323</v>
      </c>
      <c r="I639" s="5">
        <v>1</v>
      </c>
      <c r="J639" s="4"/>
      <c r="K639" s="31">
        <f>ROUND(K645,2)</f>
        <v>8.3699999999999992</v>
      </c>
      <c r="L639" s="29" t="s">
        <v>651</v>
      </c>
      <c r="M639" s="28"/>
      <c r="N639" s="28"/>
      <c r="O639" s="28"/>
      <c r="P639" s="28"/>
      <c r="Q639" s="28"/>
      <c r="R639" s="28"/>
      <c r="S639" s="28"/>
      <c r="T639" s="28"/>
      <c r="U639" s="28"/>
      <c r="V639" s="28"/>
      <c r="W639" s="28"/>
      <c r="X639" s="28"/>
      <c r="Y639" s="28"/>
      <c r="Z639" s="28"/>
      <c r="AA639" s="28"/>
    </row>
    <row r="640" spans="1:27" x14ac:dyDescent="0.25">
      <c r="B640" s="23" t="s">
        <v>333</v>
      </c>
    </row>
    <row r="641" spans="1:27" x14ac:dyDescent="0.25">
      <c r="B641" t="s">
        <v>629</v>
      </c>
      <c r="C641" t="s">
        <v>327</v>
      </c>
      <c r="D641" t="s">
        <v>630</v>
      </c>
      <c r="E641" s="32">
        <v>0.14299999999999999</v>
      </c>
      <c r="F641" t="s">
        <v>329</v>
      </c>
      <c r="G641" t="s">
        <v>330</v>
      </c>
      <c r="H641" s="33">
        <v>55.23</v>
      </c>
      <c r="I641" t="s">
        <v>331</v>
      </c>
      <c r="J641" s="34">
        <f>ROUND(E641/I639* H641,5)</f>
        <v>7.8978900000000003</v>
      </c>
      <c r="K641" s="35"/>
    </row>
    <row r="642" spans="1:27" x14ac:dyDescent="0.25">
      <c r="D642" s="36" t="s">
        <v>336</v>
      </c>
      <c r="E642" s="35"/>
      <c r="H642" s="35"/>
      <c r="K642" s="33">
        <f>SUM(J641:J641)</f>
        <v>7.8978900000000003</v>
      </c>
    </row>
    <row r="643" spans="1:27" x14ac:dyDescent="0.25">
      <c r="D643" s="36" t="s">
        <v>347</v>
      </c>
      <c r="E643" s="35"/>
      <c r="H643" s="35"/>
      <c r="K643" s="37">
        <f>SUM(J640:J642)</f>
        <v>7.8978900000000003</v>
      </c>
    </row>
    <row r="644" spans="1:27" x14ac:dyDescent="0.25">
      <c r="D644" s="36" t="s">
        <v>423</v>
      </c>
      <c r="E644" s="35"/>
      <c r="H644" s="35">
        <v>6</v>
      </c>
      <c r="I644" t="s">
        <v>349</v>
      </c>
      <c r="K644" s="33">
        <f>ROUND(H644/100*K643,5)</f>
        <v>0.47387000000000001</v>
      </c>
    </row>
    <row r="645" spans="1:27" x14ac:dyDescent="0.25">
      <c r="D645" s="36" t="s">
        <v>350</v>
      </c>
      <c r="E645" s="35"/>
      <c r="H645" s="35"/>
      <c r="K645" s="37">
        <f>SUM(K643:K644)</f>
        <v>8.3717600000000001</v>
      </c>
    </row>
    <row r="647" spans="1:27" ht="45" customHeight="1" x14ac:dyDescent="0.25">
      <c r="A647" s="27"/>
      <c r="B647" s="27" t="s">
        <v>652</v>
      </c>
      <c r="C647" s="28" t="s">
        <v>28</v>
      </c>
      <c r="D647" s="7" t="s">
        <v>653</v>
      </c>
      <c r="E647" s="6"/>
      <c r="F647" s="6"/>
      <c r="G647" s="28"/>
      <c r="H647" s="30" t="s">
        <v>323</v>
      </c>
      <c r="I647" s="5">
        <v>1</v>
      </c>
      <c r="J647" s="4"/>
      <c r="K647" s="31">
        <f>ROUND(K653,2)</f>
        <v>6.21</v>
      </c>
      <c r="L647" s="29" t="s">
        <v>654</v>
      </c>
      <c r="M647" s="28"/>
      <c r="N647" s="28"/>
      <c r="O647" s="28"/>
      <c r="P647" s="28"/>
      <c r="Q647" s="28"/>
      <c r="R647" s="28"/>
      <c r="S647" s="28"/>
      <c r="T647" s="28"/>
      <c r="U647" s="28"/>
      <c r="V647" s="28"/>
      <c r="W647" s="28"/>
      <c r="X647" s="28"/>
      <c r="Y647" s="28"/>
      <c r="Z647" s="28"/>
      <c r="AA647" s="28"/>
    </row>
    <row r="648" spans="1:27" x14ac:dyDescent="0.25">
      <c r="B648" s="23" t="s">
        <v>333</v>
      </c>
    </row>
    <row r="649" spans="1:27" x14ac:dyDescent="0.25">
      <c r="B649" t="s">
        <v>629</v>
      </c>
      <c r="C649" t="s">
        <v>327</v>
      </c>
      <c r="D649" t="s">
        <v>630</v>
      </c>
      <c r="E649" s="32">
        <v>0.106</v>
      </c>
      <c r="F649" t="s">
        <v>329</v>
      </c>
      <c r="G649" t="s">
        <v>330</v>
      </c>
      <c r="H649" s="33">
        <v>55.23</v>
      </c>
      <c r="I649" t="s">
        <v>331</v>
      </c>
      <c r="J649" s="34">
        <f>ROUND(E649/I647* H649,5)</f>
        <v>5.8543799999999999</v>
      </c>
      <c r="K649" s="35"/>
    </row>
    <row r="650" spans="1:27" x14ac:dyDescent="0.25">
      <c r="D650" s="36" t="s">
        <v>336</v>
      </c>
      <c r="E650" s="35"/>
      <c r="H650" s="35"/>
      <c r="K650" s="33">
        <f>SUM(J649:J649)</f>
        <v>5.8543799999999999</v>
      </c>
    </row>
    <row r="651" spans="1:27" x14ac:dyDescent="0.25">
      <c r="D651" s="36" t="s">
        <v>347</v>
      </c>
      <c r="E651" s="35"/>
      <c r="H651" s="35"/>
      <c r="K651" s="37">
        <f>SUM(J648:J650)</f>
        <v>5.8543799999999999</v>
      </c>
    </row>
    <row r="652" spans="1:27" x14ac:dyDescent="0.25">
      <c r="D652" s="36" t="s">
        <v>423</v>
      </c>
      <c r="E652" s="35"/>
      <c r="H652" s="35">
        <v>6</v>
      </c>
      <c r="I652" t="s">
        <v>349</v>
      </c>
      <c r="K652" s="33">
        <f>ROUND(H652/100*K651,5)</f>
        <v>0.35126000000000002</v>
      </c>
    </row>
    <row r="653" spans="1:27" x14ac:dyDescent="0.25">
      <c r="D653" s="36" t="s">
        <v>350</v>
      </c>
      <c r="E653" s="35"/>
      <c r="H653" s="35"/>
      <c r="K653" s="37">
        <f>SUM(K651:K652)</f>
        <v>6.2056399999999998</v>
      </c>
    </row>
    <row r="655" spans="1:27" ht="45" customHeight="1" x14ac:dyDescent="0.25">
      <c r="A655" s="27"/>
      <c r="B655" s="27" t="s">
        <v>655</v>
      </c>
      <c r="C655" s="28" t="s">
        <v>28</v>
      </c>
      <c r="D655" s="7" t="s">
        <v>35</v>
      </c>
      <c r="E655" s="6"/>
      <c r="F655" s="6"/>
      <c r="G655" s="28"/>
      <c r="H655" s="30" t="s">
        <v>323</v>
      </c>
      <c r="I655" s="5">
        <v>1</v>
      </c>
      <c r="J655" s="4"/>
      <c r="K655" s="31">
        <f>ROUND(K666,2)</f>
        <v>15.23</v>
      </c>
      <c r="L655" s="29" t="s">
        <v>656</v>
      </c>
      <c r="M655" s="28"/>
      <c r="N655" s="28"/>
      <c r="O655" s="28"/>
      <c r="P655" s="28"/>
      <c r="Q655" s="28"/>
      <c r="R655" s="28"/>
      <c r="S655" s="28"/>
      <c r="T655" s="28"/>
      <c r="U655" s="28"/>
      <c r="V655" s="28"/>
      <c r="W655" s="28"/>
      <c r="X655" s="28"/>
      <c r="Y655" s="28"/>
      <c r="Z655" s="28"/>
      <c r="AA655" s="28"/>
    </row>
    <row r="656" spans="1:27" x14ac:dyDescent="0.25">
      <c r="B656" s="23" t="s">
        <v>325</v>
      </c>
    </row>
    <row r="657" spans="1:27" x14ac:dyDescent="0.25">
      <c r="B657" t="s">
        <v>433</v>
      </c>
      <c r="C657" t="s">
        <v>327</v>
      </c>
      <c r="D657" t="s">
        <v>416</v>
      </c>
      <c r="E657" s="32">
        <v>0.20100000000000001</v>
      </c>
      <c r="F657" t="s">
        <v>329</v>
      </c>
      <c r="G657" t="s">
        <v>330</v>
      </c>
      <c r="H657" s="33">
        <v>18.16</v>
      </c>
      <c r="I657" t="s">
        <v>331</v>
      </c>
      <c r="J657" s="34">
        <f>ROUND(E657/I655* H657,5)</f>
        <v>3.6501600000000001</v>
      </c>
      <c r="K657" s="35"/>
    </row>
    <row r="658" spans="1:27" x14ac:dyDescent="0.25">
      <c r="D658" s="36" t="s">
        <v>332</v>
      </c>
      <c r="E658" s="35"/>
      <c r="H658" s="35"/>
      <c r="K658" s="33">
        <f>SUM(J657:J657)</f>
        <v>3.6501600000000001</v>
      </c>
    </row>
    <row r="659" spans="1:27" x14ac:dyDescent="0.25">
      <c r="B659" s="23" t="s">
        <v>333</v>
      </c>
      <c r="E659" s="35"/>
      <c r="H659" s="35"/>
      <c r="K659" s="35"/>
    </row>
    <row r="660" spans="1:27" x14ac:dyDescent="0.25">
      <c r="B660" t="s">
        <v>629</v>
      </c>
      <c r="C660" t="s">
        <v>327</v>
      </c>
      <c r="D660" t="s">
        <v>630</v>
      </c>
      <c r="E660" s="32">
        <v>0.193</v>
      </c>
      <c r="F660" t="s">
        <v>329</v>
      </c>
      <c r="G660" t="s">
        <v>330</v>
      </c>
      <c r="H660" s="33">
        <v>55.23</v>
      </c>
      <c r="I660" t="s">
        <v>331</v>
      </c>
      <c r="J660" s="34">
        <f>ROUND(E660/I655* H660,5)</f>
        <v>10.65939</v>
      </c>
      <c r="K660" s="35"/>
    </row>
    <row r="661" spans="1:27" x14ac:dyDescent="0.25">
      <c r="D661" s="36" t="s">
        <v>336</v>
      </c>
      <c r="E661" s="35"/>
      <c r="H661" s="35"/>
      <c r="K661" s="33">
        <f>SUM(J660:J660)</f>
        <v>10.65939</v>
      </c>
    </row>
    <row r="662" spans="1:27" x14ac:dyDescent="0.25">
      <c r="E662" s="35"/>
      <c r="H662" s="35"/>
      <c r="K662" s="35"/>
    </row>
    <row r="663" spans="1:27" x14ac:dyDescent="0.25">
      <c r="D663" s="36" t="s">
        <v>348</v>
      </c>
      <c r="E663" s="35"/>
      <c r="H663" s="35">
        <v>1.5</v>
      </c>
      <c r="I663" t="s">
        <v>349</v>
      </c>
      <c r="J663">
        <f>ROUND(H663/100*K658,5)</f>
        <v>5.475E-2</v>
      </c>
      <c r="K663" s="35"/>
    </row>
    <row r="664" spans="1:27" x14ac:dyDescent="0.25">
      <c r="D664" s="36" t="s">
        <v>347</v>
      </c>
      <c r="E664" s="35"/>
      <c r="H664" s="35"/>
      <c r="K664" s="37">
        <f>SUM(J656:J663)</f>
        <v>14.3643</v>
      </c>
    </row>
    <row r="665" spans="1:27" x14ac:dyDescent="0.25">
      <c r="D665" s="36" t="s">
        <v>423</v>
      </c>
      <c r="E665" s="35"/>
      <c r="H665" s="35">
        <v>6</v>
      </c>
      <c r="I665" t="s">
        <v>349</v>
      </c>
      <c r="K665" s="33">
        <f>ROUND(H665/100*K664,5)</f>
        <v>0.86185999999999996</v>
      </c>
    </row>
    <row r="666" spans="1:27" x14ac:dyDescent="0.25">
      <c r="D666" s="36" t="s">
        <v>350</v>
      </c>
      <c r="E666" s="35"/>
      <c r="H666" s="35"/>
      <c r="K666" s="37">
        <f>SUM(K664:K665)</f>
        <v>15.22616</v>
      </c>
    </row>
    <row r="668" spans="1:27" ht="45" customHeight="1" x14ac:dyDescent="0.25">
      <c r="A668" s="27"/>
      <c r="B668" s="27" t="s">
        <v>657</v>
      </c>
      <c r="C668" s="28" t="s">
        <v>28</v>
      </c>
      <c r="D668" s="7" t="s">
        <v>658</v>
      </c>
      <c r="E668" s="6"/>
      <c r="F668" s="6"/>
      <c r="G668" s="28"/>
      <c r="H668" s="30" t="s">
        <v>323</v>
      </c>
      <c r="I668" s="5">
        <v>1</v>
      </c>
      <c r="J668" s="4"/>
      <c r="K668" s="31">
        <f>ROUND(K679,2)</f>
        <v>10.61</v>
      </c>
      <c r="L668" s="29" t="s">
        <v>659</v>
      </c>
      <c r="M668" s="28"/>
      <c r="N668" s="28"/>
      <c r="O668" s="28"/>
      <c r="P668" s="28"/>
      <c r="Q668" s="28"/>
      <c r="R668" s="28"/>
      <c r="S668" s="28"/>
      <c r="T668" s="28"/>
      <c r="U668" s="28"/>
      <c r="V668" s="28"/>
      <c r="W668" s="28"/>
      <c r="X668" s="28"/>
      <c r="Y668" s="28"/>
      <c r="Z668" s="28"/>
      <c r="AA668" s="28"/>
    </row>
    <row r="669" spans="1:27" x14ac:dyDescent="0.25">
      <c r="B669" s="23" t="s">
        <v>325</v>
      </c>
    </row>
    <row r="670" spans="1:27" x14ac:dyDescent="0.25">
      <c r="B670" t="s">
        <v>433</v>
      </c>
      <c r="C670" t="s">
        <v>327</v>
      </c>
      <c r="D670" t="s">
        <v>416</v>
      </c>
      <c r="E670" s="32">
        <v>0.08</v>
      </c>
      <c r="F670" t="s">
        <v>329</v>
      </c>
      <c r="G670" t="s">
        <v>330</v>
      </c>
      <c r="H670" s="33">
        <v>18.16</v>
      </c>
      <c r="I670" t="s">
        <v>331</v>
      </c>
      <c r="J670" s="34">
        <f>ROUND(E670/I668* H670,5)</f>
        <v>1.4528000000000001</v>
      </c>
      <c r="K670" s="35"/>
    </row>
    <row r="671" spans="1:27" x14ac:dyDescent="0.25">
      <c r="D671" s="36" t="s">
        <v>332</v>
      </c>
      <c r="E671" s="35"/>
      <c r="H671" s="35"/>
      <c r="K671" s="33">
        <f>SUM(J670:J670)</f>
        <v>1.4528000000000001</v>
      </c>
    </row>
    <row r="672" spans="1:27" x14ac:dyDescent="0.25">
      <c r="B672" s="23" t="s">
        <v>333</v>
      </c>
      <c r="E672" s="35"/>
      <c r="H672" s="35"/>
      <c r="K672" s="35"/>
    </row>
    <row r="673" spans="1:27" x14ac:dyDescent="0.25">
      <c r="B673" t="s">
        <v>629</v>
      </c>
      <c r="C673" t="s">
        <v>327</v>
      </c>
      <c r="D673" t="s">
        <v>630</v>
      </c>
      <c r="E673" s="32">
        <v>0.15459999999999999</v>
      </c>
      <c r="F673" t="s">
        <v>329</v>
      </c>
      <c r="G673" t="s">
        <v>330</v>
      </c>
      <c r="H673" s="33">
        <v>55.23</v>
      </c>
      <c r="I673" t="s">
        <v>331</v>
      </c>
      <c r="J673" s="34">
        <f>ROUND(E673/I668* H673,5)</f>
        <v>8.5385600000000004</v>
      </c>
      <c r="K673" s="35"/>
    </row>
    <row r="674" spans="1:27" x14ac:dyDescent="0.25">
      <c r="D674" s="36" t="s">
        <v>336</v>
      </c>
      <c r="E674" s="35"/>
      <c r="H674" s="35"/>
      <c r="K674" s="33">
        <f>SUM(J673:J673)</f>
        <v>8.5385600000000004</v>
      </c>
    </row>
    <row r="675" spans="1:27" x14ac:dyDescent="0.25">
      <c r="E675" s="35"/>
      <c r="H675" s="35"/>
      <c r="K675" s="35"/>
    </row>
    <row r="676" spans="1:27" x14ac:dyDescent="0.25">
      <c r="D676" s="36" t="s">
        <v>348</v>
      </c>
      <c r="E676" s="35"/>
      <c r="H676" s="35">
        <v>1.5</v>
      </c>
      <c r="I676" t="s">
        <v>349</v>
      </c>
      <c r="J676">
        <f>ROUND(H676/100*K671,5)</f>
        <v>2.179E-2</v>
      </c>
      <c r="K676" s="35"/>
    </row>
    <row r="677" spans="1:27" x14ac:dyDescent="0.25">
      <c r="D677" s="36" t="s">
        <v>347</v>
      </c>
      <c r="E677" s="35"/>
      <c r="H677" s="35"/>
      <c r="K677" s="37">
        <f>SUM(J669:J676)</f>
        <v>10.01315</v>
      </c>
    </row>
    <row r="678" spans="1:27" x14ac:dyDescent="0.25">
      <c r="D678" s="36" t="s">
        <v>423</v>
      </c>
      <c r="E678" s="35"/>
      <c r="H678" s="35">
        <v>6</v>
      </c>
      <c r="I678" t="s">
        <v>349</v>
      </c>
      <c r="K678" s="33">
        <f>ROUND(H678/100*K677,5)</f>
        <v>0.60079000000000005</v>
      </c>
    </row>
    <row r="679" spans="1:27" x14ac:dyDescent="0.25">
      <c r="D679" s="36" t="s">
        <v>350</v>
      </c>
      <c r="E679" s="35"/>
      <c r="H679" s="35"/>
      <c r="K679" s="37">
        <f>SUM(K677:K678)</f>
        <v>10.613939999999999</v>
      </c>
    </row>
    <row r="681" spans="1:27" ht="45" customHeight="1" x14ac:dyDescent="0.25">
      <c r="A681" s="27"/>
      <c r="B681" s="27" t="s">
        <v>660</v>
      </c>
      <c r="C681" s="28" t="s">
        <v>28</v>
      </c>
      <c r="D681" s="7" t="s">
        <v>661</v>
      </c>
      <c r="E681" s="6"/>
      <c r="F681" s="6"/>
      <c r="G681" s="28"/>
      <c r="H681" s="30" t="s">
        <v>323</v>
      </c>
      <c r="I681" s="5">
        <v>1</v>
      </c>
      <c r="J681" s="4"/>
      <c r="K681" s="31">
        <f>ROUND(K692,2)</f>
        <v>10.97</v>
      </c>
      <c r="L681" s="29" t="s">
        <v>662</v>
      </c>
      <c r="M681" s="28"/>
      <c r="N681" s="28"/>
      <c r="O681" s="28"/>
      <c r="P681" s="28"/>
      <c r="Q681" s="28"/>
      <c r="R681" s="28"/>
      <c r="S681" s="28"/>
      <c r="T681" s="28"/>
      <c r="U681" s="28"/>
      <c r="V681" s="28"/>
      <c r="W681" s="28"/>
      <c r="X681" s="28"/>
      <c r="Y681" s="28"/>
      <c r="Z681" s="28"/>
      <c r="AA681" s="28"/>
    </row>
    <row r="682" spans="1:27" x14ac:dyDescent="0.25">
      <c r="B682" s="23" t="s">
        <v>325</v>
      </c>
    </row>
    <row r="683" spans="1:27" x14ac:dyDescent="0.25">
      <c r="B683" t="s">
        <v>433</v>
      </c>
      <c r="C683" t="s">
        <v>327</v>
      </c>
      <c r="D683" t="s">
        <v>416</v>
      </c>
      <c r="E683" s="32">
        <v>0.08</v>
      </c>
      <c r="F683" t="s">
        <v>329</v>
      </c>
      <c r="G683" t="s">
        <v>330</v>
      </c>
      <c r="H683" s="33">
        <v>18.16</v>
      </c>
      <c r="I683" t="s">
        <v>331</v>
      </c>
      <c r="J683" s="34">
        <f>ROUND(E683/I681* H683,5)</f>
        <v>1.4528000000000001</v>
      </c>
      <c r="K683" s="35"/>
    </row>
    <row r="684" spans="1:27" x14ac:dyDescent="0.25">
      <c r="D684" s="36" t="s">
        <v>332</v>
      </c>
      <c r="E684" s="35"/>
      <c r="H684" s="35"/>
      <c r="K684" s="33">
        <f>SUM(J683:J683)</f>
        <v>1.4528000000000001</v>
      </c>
    </row>
    <row r="685" spans="1:27" x14ac:dyDescent="0.25">
      <c r="B685" s="23" t="s">
        <v>333</v>
      </c>
      <c r="E685" s="35"/>
      <c r="H685" s="35"/>
      <c r="K685" s="35"/>
    </row>
    <row r="686" spans="1:27" x14ac:dyDescent="0.25">
      <c r="B686" t="s">
        <v>629</v>
      </c>
      <c r="C686" t="s">
        <v>327</v>
      </c>
      <c r="D686" t="s">
        <v>630</v>
      </c>
      <c r="E686" s="32">
        <v>0.16059999999999999</v>
      </c>
      <c r="F686" t="s">
        <v>329</v>
      </c>
      <c r="G686" t="s">
        <v>330</v>
      </c>
      <c r="H686" s="33">
        <v>55.23</v>
      </c>
      <c r="I686" t="s">
        <v>331</v>
      </c>
      <c r="J686" s="34">
        <f>ROUND(E686/I681* H686,5)</f>
        <v>8.8699399999999997</v>
      </c>
      <c r="K686" s="35"/>
    </row>
    <row r="687" spans="1:27" x14ac:dyDescent="0.25">
      <c r="D687" s="36" t="s">
        <v>336</v>
      </c>
      <c r="E687" s="35"/>
      <c r="H687" s="35"/>
      <c r="K687" s="33">
        <f>SUM(J686:J686)</f>
        <v>8.8699399999999997</v>
      </c>
    </row>
    <row r="688" spans="1:27" x14ac:dyDescent="0.25">
      <c r="E688" s="35"/>
      <c r="H688" s="35"/>
      <c r="K688" s="35"/>
    </row>
    <row r="689" spans="1:27" x14ac:dyDescent="0.25">
      <c r="D689" s="36" t="s">
        <v>348</v>
      </c>
      <c r="E689" s="35"/>
      <c r="H689" s="35">
        <v>1.5</v>
      </c>
      <c r="I689" t="s">
        <v>349</v>
      </c>
      <c r="J689">
        <f>ROUND(H689/100*K684,5)</f>
        <v>2.179E-2</v>
      </c>
      <c r="K689" s="35"/>
    </row>
    <row r="690" spans="1:27" x14ac:dyDescent="0.25">
      <c r="D690" s="36" t="s">
        <v>347</v>
      </c>
      <c r="E690" s="35"/>
      <c r="H690" s="35"/>
      <c r="K690" s="37">
        <f>SUM(J682:J689)</f>
        <v>10.344529999999999</v>
      </c>
    </row>
    <row r="691" spans="1:27" x14ac:dyDescent="0.25">
      <c r="D691" s="36" t="s">
        <v>423</v>
      </c>
      <c r="E691" s="35"/>
      <c r="H691" s="35">
        <v>6</v>
      </c>
      <c r="I691" t="s">
        <v>349</v>
      </c>
      <c r="K691" s="33">
        <f>ROUND(H691/100*K690,5)</f>
        <v>0.62067000000000005</v>
      </c>
    </row>
    <row r="692" spans="1:27" x14ac:dyDescent="0.25">
      <c r="D692" s="36" t="s">
        <v>350</v>
      </c>
      <c r="E692" s="35"/>
      <c r="H692" s="35"/>
      <c r="K692" s="37">
        <f>SUM(K690:K691)</f>
        <v>10.965199999999999</v>
      </c>
    </row>
    <row r="694" spans="1:27" ht="45" customHeight="1" x14ac:dyDescent="0.25">
      <c r="A694" s="27"/>
      <c r="B694" s="27" t="s">
        <v>663</v>
      </c>
      <c r="C694" s="28" t="s">
        <v>28</v>
      </c>
      <c r="D694" s="7" t="s">
        <v>664</v>
      </c>
      <c r="E694" s="6"/>
      <c r="F694" s="6"/>
      <c r="G694" s="28"/>
      <c r="H694" s="30" t="s">
        <v>323</v>
      </c>
      <c r="I694" s="5">
        <v>1</v>
      </c>
      <c r="J694" s="4"/>
      <c r="K694" s="31">
        <f>ROUND(K705,2)</f>
        <v>10.63</v>
      </c>
      <c r="L694" s="29" t="s">
        <v>665</v>
      </c>
      <c r="M694" s="28"/>
      <c r="N694" s="28"/>
      <c r="O694" s="28"/>
      <c r="P694" s="28"/>
      <c r="Q694" s="28"/>
      <c r="R694" s="28"/>
      <c r="S694" s="28"/>
      <c r="T694" s="28"/>
      <c r="U694" s="28"/>
      <c r="V694" s="28"/>
      <c r="W694" s="28"/>
      <c r="X694" s="28"/>
      <c r="Y694" s="28"/>
      <c r="Z694" s="28"/>
      <c r="AA694" s="28"/>
    </row>
    <row r="695" spans="1:27" x14ac:dyDescent="0.25">
      <c r="B695" s="23" t="s">
        <v>325</v>
      </c>
    </row>
    <row r="696" spans="1:27" x14ac:dyDescent="0.25">
      <c r="B696" t="s">
        <v>433</v>
      </c>
      <c r="C696" t="s">
        <v>327</v>
      </c>
      <c r="D696" t="s">
        <v>416</v>
      </c>
      <c r="E696" s="32">
        <v>0.02</v>
      </c>
      <c r="F696" t="s">
        <v>329</v>
      </c>
      <c r="G696" t="s">
        <v>330</v>
      </c>
      <c r="H696" s="33">
        <v>18.16</v>
      </c>
      <c r="I696" t="s">
        <v>331</v>
      </c>
      <c r="J696" s="34">
        <f>ROUND(E696/I694* H696,5)</f>
        <v>0.36320000000000002</v>
      </c>
      <c r="K696" s="35"/>
    </row>
    <row r="697" spans="1:27" x14ac:dyDescent="0.25">
      <c r="D697" s="36" t="s">
        <v>332</v>
      </c>
      <c r="E697" s="35"/>
      <c r="H697" s="35"/>
      <c r="K697" s="33">
        <f>SUM(J696:J696)</f>
        <v>0.36320000000000002</v>
      </c>
    </row>
    <row r="698" spans="1:27" x14ac:dyDescent="0.25">
      <c r="B698" s="23" t="s">
        <v>333</v>
      </c>
      <c r="E698" s="35"/>
      <c r="H698" s="35"/>
      <c r="K698" s="35"/>
    </row>
    <row r="699" spans="1:27" x14ac:dyDescent="0.25">
      <c r="B699" t="s">
        <v>666</v>
      </c>
      <c r="C699" t="s">
        <v>327</v>
      </c>
      <c r="D699" t="s">
        <v>667</v>
      </c>
      <c r="E699" s="32">
        <v>5.91E-2</v>
      </c>
      <c r="F699" t="s">
        <v>329</v>
      </c>
      <c r="G699" t="s">
        <v>330</v>
      </c>
      <c r="H699" s="33">
        <v>163.46</v>
      </c>
      <c r="I699" t="s">
        <v>331</v>
      </c>
      <c r="J699" s="34">
        <f>ROUND(E699/I694* H699,5)</f>
        <v>9.6604899999999994</v>
      </c>
      <c r="K699" s="35"/>
    </row>
    <row r="700" spans="1:27" x14ac:dyDescent="0.25">
      <c r="D700" s="36" t="s">
        <v>336</v>
      </c>
      <c r="E700" s="35"/>
      <c r="H700" s="35"/>
      <c r="K700" s="33">
        <f>SUM(J699:J699)</f>
        <v>9.6604899999999994</v>
      </c>
    </row>
    <row r="701" spans="1:27" x14ac:dyDescent="0.25">
      <c r="E701" s="35"/>
      <c r="H701" s="35"/>
      <c r="K701" s="35"/>
    </row>
    <row r="702" spans="1:27" x14ac:dyDescent="0.25">
      <c r="D702" s="36" t="s">
        <v>348</v>
      </c>
      <c r="E702" s="35"/>
      <c r="H702" s="35">
        <v>1.5</v>
      </c>
      <c r="I702" t="s">
        <v>349</v>
      </c>
      <c r="J702">
        <f>ROUND(H702/100*K697,5)</f>
        <v>5.45E-3</v>
      </c>
      <c r="K702" s="35"/>
    </row>
    <row r="703" spans="1:27" x14ac:dyDescent="0.25">
      <c r="D703" s="36" t="s">
        <v>347</v>
      </c>
      <c r="E703" s="35"/>
      <c r="H703" s="35"/>
      <c r="K703" s="37">
        <f>SUM(J695:J702)</f>
        <v>10.02914</v>
      </c>
    </row>
    <row r="704" spans="1:27" x14ac:dyDescent="0.25">
      <c r="D704" s="36" t="s">
        <v>423</v>
      </c>
      <c r="E704" s="35"/>
      <c r="H704" s="35">
        <v>6</v>
      </c>
      <c r="I704" t="s">
        <v>349</v>
      </c>
      <c r="K704" s="33">
        <f>ROUND(H704/100*K703,5)</f>
        <v>0.60175000000000001</v>
      </c>
    </row>
    <row r="705" spans="1:27" x14ac:dyDescent="0.25">
      <c r="D705" s="36" t="s">
        <v>350</v>
      </c>
      <c r="E705" s="35"/>
      <c r="H705" s="35"/>
      <c r="K705" s="37">
        <f>SUM(K703:K704)</f>
        <v>10.630890000000001</v>
      </c>
    </row>
    <row r="707" spans="1:27" ht="45" customHeight="1" x14ac:dyDescent="0.25">
      <c r="A707" s="27"/>
      <c r="B707" s="27" t="s">
        <v>668</v>
      </c>
      <c r="C707" s="28" t="s">
        <v>28</v>
      </c>
      <c r="D707" s="7" t="s">
        <v>669</v>
      </c>
      <c r="E707" s="6"/>
      <c r="F707" s="6"/>
      <c r="G707" s="28"/>
      <c r="H707" s="30" t="s">
        <v>323</v>
      </c>
      <c r="I707" s="5">
        <v>1</v>
      </c>
      <c r="J707" s="4"/>
      <c r="K707" s="31">
        <f>ROUND(K718,2)</f>
        <v>12.16</v>
      </c>
      <c r="L707" s="29" t="s">
        <v>670</v>
      </c>
      <c r="M707" s="28"/>
      <c r="N707" s="28"/>
      <c r="O707" s="28"/>
      <c r="P707" s="28"/>
      <c r="Q707" s="28"/>
      <c r="R707" s="28"/>
      <c r="S707" s="28"/>
      <c r="T707" s="28"/>
      <c r="U707" s="28"/>
      <c r="V707" s="28"/>
      <c r="W707" s="28"/>
      <c r="X707" s="28"/>
      <c r="Y707" s="28"/>
      <c r="Z707" s="28"/>
      <c r="AA707" s="28"/>
    </row>
    <row r="708" spans="1:27" x14ac:dyDescent="0.25">
      <c r="B708" s="23" t="s">
        <v>325</v>
      </c>
    </row>
    <row r="709" spans="1:27" x14ac:dyDescent="0.25">
      <c r="B709" t="s">
        <v>433</v>
      </c>
      <c r="C709" t="s">
        <v>327</v>
      </c>
      <c r="D709" t="s">
        <v>416</v>
      </c>
      <c r="E709" s="32">
        <v>0.02</v>
      </c>
      <c r="F709" t="s">
        <v>329</v>
      </c>
      <c r="G709" t="s">
        <v>330</v>
      </c>
      <c r="H709" s="33">
        <v>18.16</v>
      </c>
      <c r="I709" t="s">
        <v>331</v>
      </c>
      <c r="J709" s="34">
        <f>ROUND(E709/I707* H709,5)</f>
        <v>0.36320000000000002</v>
      </c>
      <c r="K709" s="35"/>
    </row>
    <row r="710" spans="1:27" x14ac:dyDescent="0.25">
      <c r="D710" s="36" t="s">
        <v>332</v>
      </c>
      <c r="E710" s="35"/>
      <c r="H710" s="35"/>
      <c r="K710" s="33">
        <f>SUM(J709:J709)</f>
        <v>0.36320000000000002</v>
      </c>
    </row>
    <row r="711" spans="1:27" x14ac:dyDescent="0.25">
      <c r="B711" s="23" t="s">
        <v>333</v>
      </c>
      <c r="E711" s="35"/>
      <c r="H711" s="35"/>
      <c r="K711" s="35"/>
    </row>
    <row r="712" spans="1:27" x14ac:dyDescent="0.25">
      <c r="B712" t="s">
        <v>666</v>
      </c>
      <c r="C712" t="s">
        <v>327</v>
      </c>
      <c r="D712" t="s">
        <v>667</v>
      </c>
      <c r="E712" s="32">
        <v>6.7900000000000002E-2</v>
      </c>
      <c r="F712" t="s">
        <v>329</v>
      </c>
      <c r="G712" t="s">
        <v>330</v>
      </c>
      <c r="H712" s="33">
        <v>163.46</v>
      </c>
      <c r="I712" t="s">
        <v>331</v>
      </c>
      <c r="J712" s="34">
        <f>ROUND(E712/I707* H712,5)</f>
        <v>11.098929999999999</v>
      </c>
      <c r="K712" s="35"/>
    </row>
    <row r="713" spans="1:27" x14ac:dyDescent="0.25">
      <c r="D713" s="36" t="s">
        <v>336</v>
      </c>
      <c r="E713" s="35"/>
      <c r="H713" s="35"/>
      <c r="K713" s="33">
        <f>SUM(J712:J712)</f>
        <v>11.098929999999999</v>
      </c>
    </row>
    <row r="714" spans="1:27" x14ac:dyDescent="0.25">
      <c r="E714" s="35"/>
      <c r="H714" s="35"/>
      <c r="K714" s="35"/>
    </row>
    <row r="715" spans="1:27" x14ac:dyDescent="0.25">
      <c r="D715" s="36" t="s">
        <v>348</v>
      </c>
      <c r="E715" s="35"/>
      <c r="H715" s="35">
        <v>1.5</v>
      </c>
      <c r="I715" t="s">
        <v>349</v>
      </c>
      <c r="J715">
        <f>ROUND(H715/100*K710,5)</f>
        <v>5.45E-3</v>
      </c>
      <c r="K715" s="35"/>
    </row>
    <row r="716" spans="1:27" x14ac:dyDescent="0.25">
      <c r="D716" s="36" t="s">
        <v>347</v>
      </c>
      <c r="E716" s="35"/>
      <c r="H716" s="35"/>
      <c r="K716" s="37">
        <f>SUM(J708:J715)</f>
        <v>11.46758</v>
      </c>
    </row>
    <row r="717" spans="1:27" x14ac:dyDescent="0.25">
      <c r="D717" s="36" t="s">
        <v>423</v>
      </c>
      <c r="E717" s="35"/>
      <c r="H717" s="35">
        <v>6</v>
      </c>
      <c r="I717" t="s">
        <v>349</v>
      </c>
      <c r="K717" s="33">
        <f>ROUND(H717/100*K716,5)</f>
        <v>0.68805000000000005</v>
      </c>
    </row>
    <row r="718" spans="1:27" x14ac:dyDescent="0.25">
      <c r="D718" s="36" t="s">
        <v>350</v>
      </c>
      <c r="E718" s="35"/>
      <c r="H718" s="35"/>
      <c r="K718" s="37">
        <f>SUM(K716:K717)</f>
        <v>12.15563</v>
      </c>
    </row>
    <row r="720" spans="1:27" ht="45" customHeight="1" x14ac:dyDescent="0.25">
      <c r="A720" s="27"/>
      <c r="B720" s="27" t="s">
        <v>671</v>
      </c>
      <c r="C720" s="28" t="s">
        <v>28</v>
      </c>
      <c r="D720" s="7" t="s">
        <v>672</v>
      </c>
      <c r="E720" s="6"/>
      <c r="F720" s="6"/>
      <c r="G720" s="28"/>
      <c r="H720" s="30" t="s">
        <v>323</v>
      </c>
      <c r="I720" s="5">
        <v>1</v>
      </c>
      <c r="J720" s="4"/>
      <c r="K720" s="31">
        <f>ROUND(K731,2)</f>
        <v>14.77</v>
      </c>
      <c r="L720" s="29" t="s">
        <v>673</v>
      </c>
      <c r="M720" s="28"/>
      <c r="N720" s="28"/>
      <c r="O720" s="28"/>
      <c r="P720" s="28"/>
      <c r="Q720" s="28"/>
      <c r="R720" s="28"/>
      <c r="S720" s="28"/>
      <c r="T720" s="28"/>
      <c r="U720" s="28"/>
      <c r="V720" s="28"/>
      <c r="W720" s="28"/>
      <c r="X720" s="28"/>
      <c r="Y720" s="28"/>
      <c r="Z720" s="28"/>
      <c r="AA720" s="28"/>
    </row>
    <row r="721" spans="1:27" x14ac:dyDescent="0.25">
      <c r="B721" s="23" t="s">
        <v>325</v>
      </c>
    </row>
    <row r="722" spans="1:27" x14ac:dyDescent="0.25">
      <c r="B722" t="s">
        <v>433</v>
      </c>
      <c r="C722" t="s">
        <v>327</v>
      </c>
      <c r="D722" t="s">
        <v>416</v>
      </c>
      <c r="E722" s="32">
        <v>0.05</v>
      </c>
      <c r="F722" t="s">
        <v>329</v>
      </c>
      <c r="G722" t="s">
        <v>330</v>
      </c>
      <c r="H722" s="33">
        <v>18.16</v>
      </c>
      <c r="I722" t="s">
        <v>331</v>
      </c>
      <c r="J722" s="34">
        <f>ROUND(E722/I720* H722,5)</f>
        <v>0.90800000000000003</v>
      </c>
      <c r="K722" s="35"/>
    </row>
    <row r="723" spans="1:27" x14ac:dyDescent="0.25">
      <c r="D723" s="36" t="s">
        <v>332</v>
      </c>
      <c r="E723" s="35"/>
      <c r="H723" s="35"/>
      <c r="K723" s="33">
        <f>SUM(J722:J722)</f>
        <v>0.90800000000000003</v>
      </c>
    </row>
    <row r="724" spans="1:27" x14ac:dyDescent="0.25">
      <c r="B724" s="23" t="s">
        <v>333</v>
      </c>
      <c r="E724" s="35"/>
      <c r="H724" s="35"/>
      <c r="K724" s="35"/>
    </row>
    <row r="725" spans="1:27" x14ac:dyDescent="0.25">
      <c r="B725" t="s">
        <v>674</v>
      </c>
      <c r="C725" t="s">
        <v>327</v>
      </c>
      <c r="D725" t="s">
        <v>675</v>
      </c>
      <c r="E725" s="32">
        <v>0.2356</v>
      </c>
      <c r="F725" t="s">
        <v>329</v>
      </c>
      <c r="G725" t="s">
        <v>330</v>
      </c>
      <c r="H725" s="33">
        <v>55.23</v>
      </c>
      <c r="I725" t="s">
        <v>331</v>
      </c>
      <c r="J725" s="34">
        <f>ROUND(E725/I720* H725,5)</f>
        <v>13.01219</v>
      </c>
      <c r="K725" s="35"/>
    </row>
    <row r="726" spans="1:27" x14ac:dyDescent="0.25">
      <c r="D726" s="36" t="s">
        <v>336</v>
      </c>
      <c r="E726" s="35"/>
      <c r="H726" s="35"/>
      <c r="K726" s="33">
        <f>SUM(J725:J725)</f>
        <v>13.01219</v>
      </c>
    </row>
    <row r="727" spans="1:27" x14ac:dyDescent="0.25">
      <c r="E727" s="35"/>
      <c r="H727" s="35"/>
      <c r="K727" s="35"/>
    </row>
    <row r="728" spans="1:27" x14ac:dyDescent="0.25">
      <c r="D728" s="36" t="s">
        <v>348</v>
      </c>
      <c r="E728" s="35"/>
      <c r="H728" s="35">
        <v>1.5</v>
      </c>
      <c r="I728" t="s">
        <v>349</v>
      </c>
      <c r="J728">
        <f>ROUND(H728/100*K723,5)</f>
        <v>1.362E-2</v>
      </c>
      <c r="K728" s="35"/>
    </row>
    <row r="729" spans="1:27" x14ac:dyDescent="0.25">
      <c r="D729" s="36" t="s">
        <v>347</v>
      </c>
      <c r="E729" s="35"/>
      <c r="H729" s="35"/>
      <c r="K729" s="37">
        <f>SUM(J721:J728)</f>
        <v>13.933809999999999</v>
      </c>
    </row>
    <row r="730" spans="1:27" x14ac:dyDescent="0.25">
      <c r="D730" s="36" t="s">
        <v>423</v>
      </c>
      <c r="E730" s="35"/>
      <c r="H730" s="35">
        <v>6</v>
      </c>
      <c r="I730" t="s">
        <v>349</v>
      </c>
      <c r="K730" s="33">
        <f>ROUND(H730/100*K729,5)</f>
        <v>0.83603000000000005</v>
      </c>
    </row>
    <row r="731" spans="1:27" x14ac:dyDescent="0.25">
      <c r="D731" s="36" t="s">
        <v>350</v>
      </c>
      <c r="E731" s="35"/>
      <c r="H731" s="35"/>
      <c r="K731" s="37">
        <f>SUM(K729:K730)</f>
        <v>14.769839999999999</v>
      </c>
    </row>
    <row r="733" spans="1:27" ht="45" customHeight="1" x14ac:dyDescent="0.25">
      <c r="A733" s="27"/>
      <c r="B733" s="27" t="s">
        <v>676</v>
      </c>
      <c r="C733" s="28" t="s">
        <v>28</v>
      </c>
      <c r="D733" s="7" t="s">
        <v>677</v>
      </c>
      <c r="E733" s="6"/>
      <c r="F733" s="6"/>
      <c r="G733" s="28"/>
      <c r="H733" s="30" t="s">
        <v>323</v>
      </c>
      <c r="I733" s="5">
        <v>1</v>
      </c>
      <c r="J733" s="4"/>
      <c r="K733" s="31">
        <f>ROUND(K744,2)</f>
        <v>13.41</v>
      </c>
      <c r="L733" s="29" t="s">
        <v>678</v>
      </c>
      <c r="M733" s="28"/>
      <c r="N733" s="28"/>
      <c r="O733" s="28"/>
      <c r="P733" s="28"/>
      <c r="Q733" s="28"/>
      <c r="R733" s="28"/>
      <c r="S733" s="28"/>
      <c r="T733" s="28"/>
      <c r="U733" s="28"/>
      <c r="V733" s="28"/>
      <c r="W733" s="28"/>
      <c r="X733" s="28"/>
      <c r="Y733" s="28"/>
      <c r="Z733" s="28"/>
      <c r="AA733" s="28"/>
    </row>
    <row r="734" spans="1:27" x14ac:dyDescent="0.25">
      <c r="B734" s="23" t="s">
        <v>325</v>
      </c>
    </row>
    <row r="735" spans="1:27" x14ac:dyDescent="0.25">
      <c r="B735" t="s">
        <v>433</v>
      </c>
      <c r="C735" t="s">
        <v>327</v>
      </c>
      <c r="D735" t="s">
        <v>416</v>
      </c>
      <c r="E735" s="32">
        <v>0.01</v>
      </c>
      <c r="F735" t="s">
        <v>329</v>
      </c>
      <c r="G735" t="s">
        <v>330</v>
      </c>
      <c r="H735" s="33">
        <v>18.16</v>
      </c>
      <c r="I735" t="s">
        <v>331</v>
      </c>
      <c r="J735" s="34">
        <f>ROUND(E735/I733* H735,5)</f>
        <v>0.18160000000000001</v>
      </c>
      <c r="K735" s="35"/>
    </row>
    <row r="736" spans="1:27" x14ac:dyDescent="0.25">
      <c r="D736" s="36" t="s">
        <v>332</v>
      </c>
      <c r="E736" s="35"/>
      <c r="H736" s="35"/>
      <c r="K736" s="33">
        <f>SUM(J735:J735)</f>
        <v>0.18160000000000001</v>
      </c>
    </row>
    <row r="737" spans="1:27" x14ac:dyDescent="0.25">
      <c r="B737" s="23" t="s">
        <v>333</v>
      </c>
      <c r="E737" s="35"/>
      <c r="H737" s="35"/>
      <c r="K737" s="35"/>
    </row>
    <row r="738" spans="1:27" x14ac:dyDescent="0.25">
      <c r="B738" t="s">
        <v>629</v>
      </c>
      <c r="C738" t="s">
        <v>327</v>
      </c>
      <c r="D738" t="s">
        <v>630</v>
      </c>
      <c r="E738" s="32">
        <v>0.2258</v>
      </c>
      <c r="F738" t="s">
        <v>329</v>
      </c>
      <c r="G738" t="s">
        <v>330</v>
      </c>
      <c r="H738" s="33">
        <v>55.23</v>
      </c>
      <c r="I738" t="s">
        <v>331</v>
      </c>
      <c r="J738" s="34">
        <f>ROUND(E738/I733* H738,5)</f>
        <v>12.470929999999999</v>
      </c>
      <c r="K738" s="35"/>
    </row>
    <row r="739" spans="1:27" x14ac:dyDescent="0.25">
      <c r="D739" s="36" t="s">
        <v>336</v>
      </c>
      <c r="E739" s="35"/>
      <c r="H739" s="35"/>
      <c r="K739" s="33">
        <f>SUM(J738:J738)</f>
        <v>12.470929999999999</v>
      </c>
    </row>
    <row r="740" spans="1:27" x14ac:dyDescent="0.25">
      <c r="E740" s="35"/>
      <c r="H740" s="35"/>
      <c r="K740" s="35"/>
    </row>
    <row r="741" spans="1:27" x14ac:dyDescent="0.25">
      <c r="D741" s="36" t="s">
        <v>348</v>
      </c>
      <c r="E741" s="35"/>
      <c r="H741" s="35">
        <v>1.5</v>
      </c>
      <c r="I741" t="s">
        <v>349</v>
      </c>
      <c r="J741">
        <f>ROUND(H741/100*K736,5)</f>
        <v>2.7200000000000002E-3</v>
      </c>
      <c r="K741" s="35"/>
    </row>
    <row r="742" spans="1:27" x14ac:dyDescent="0.25">
      <c r="D742" s="36" t="s">
        <v>347</v>
      </c>
      <c r="E742" s="35"/>
      <c r="H742" s="35"/>
      <c r="K742" s="37">
        <f>SUM(J734:J741)</f>
        <v>12.655249999999999</v>
      </c>
    </row>
    <row r="743" spans="1:27" x14ac:dyDescent="0.25">
      <c r="D743" s="36" t="s">
        <v>423</v>
      </c>
      <c r="E743" s="35"/>
      <c r="H743" s="35">
        <v>6</v>
      </c>
      <c r="I743" t="s">
        <v>349</v>
      </c>
      <c r="K743" s="33">
        <f>ROUND(H743/100*K742,5)</f>
        <v>0.75931999999999999</v>
      </c>
    </row>
    <row r="744" spans="1:27" x14ac:dyDescent="0.25">
      <c r="D744" s="36" t="s">
        <v>350</v>
      </c>
      <c r="E744" s="35"/>
      <c r="H744" s="35"/>
      <c r="K744" s="37">
        <f>SUM(K742:K743)</f>
        <v>13.414569999999999</v>
      </c>
    </row>
    <row r="746" spans="1:27" ht="45" customHeight="1" x14ac:dyDescent="0.25">
      <c r="A746" s="27"/>
      <c r="B746" s="27" t="s">
        <v>679</v>
      </c>
      <c r="C746" s="28" t="s">
        <v>28</v>
      </c>
      <c r="D746" s="7" t="s">
        <v>680</v>
      </c>
      <c r="E746" s="6"/>
      <c r="F746" s="6"/>
      <c r="G746" s="28"/>
      <c r="H746" s="30" t="s">
        <v>323</v>
      </c>
      <c r="I746" s="5">
        <v>1</v>
      </c>
      <c r="J746" s="4"/>
      <c r="K746" s="31">
        <f>ROUND(K753,2)</f>
        <v>6.94</v>
      </c>
      <c r="L746" s="29" t="s">
        <v>681</v>
      </c>
      <c r="M746" s="28"/>
      <c r="N746" s="28"/>
      <c r="O746" s="28"/>
      <c r="P746" s="28"/>
      <c r="Q746" s="28"/>
      <c r="R746" s="28"/>
      <c r="S746" s="28"/>
      <c r="T746" s="28"/>
      <c r="U746" s="28"/>
      <c r="V746" s="28"/>
      <c r="W746" s="28"/>
      <c r="X746" s="28"/>
      <c r="Y746" s="28"/>
      <c r="Z746" s="28"/>
      <c r="AA746" s="28"/>
    </row>
    <row r="747" spans="1:27" x14ac:dyDescent="0.25">
      <c r="B747" s="23" t="s">
        <v>333</v>
      </c>
    </row>
    <row r="748" spans="1:27" x14ac:dyDescent="0.25">
      <c r="B748" t="s">
        <v>682</v>
      </c>
      <c r="C748" t="s">
        <v>327</v>
      </c>
      <c r="D748" t="s">
        <v>683</v>
      </c>
      <c r="E748" s="32">
        <v>2.5999999999999999E-2</v>
      </c>
      <c r="F748" t="s">
        <v>329</v>
      </c>
      <c r="G748" t="s">
        <v>330</v>
      </c>
      <c r="H748" s="33">
        <v>97.1</v>
      </c>
      <c r="I748" t="s">
        <v>331</v>
      </c>
      <c r="J748" s="34">
        <f>ROUND(E748/I746* H748,5)</f>
        <v>2.5246</v>
      </c>
      <c r="K748" s="35"/>
    </row>
    <row r="749" spans="1:27" x14ac:dyDescent="0.25">
      <c r="B749" t="s">
        <v>684</v>
      </c>
      <c r="C749" t="s">
        <v>327</v>
      </c>
      <c r="D749" t="s">
        <v>685</v>
      </c>
      <c r="E749" s="32">
        <v>5.5E-2</v>
      </c>
      <c r="F749" t="s">
        <v>329</v>
      </c>
      <c r="G749" t="s">
        <v>330</v>
      </c>
      <c r="H749" s="33">
        <v>73.12</v>
      </c>
      <c r="I749" t="s">
        <v>331</v>
      </c>
      <c r="J749" s="34">
        <f>ROUND(E749/I746* H749,5)</f>
        <v>4.0216000000000003</v>
      </c>
      <c r="K749" s="35"/>
    </row>
    <row r="750" spans="1:27" x14ac:dyDescent="0.25">
      <c r="D750" s="36" t="s">
        <v>336</v>
      </c>
      <c r="E750" s="35"/>
      <c r="H750" s="35"/>
      <c r="K750" s="33">
        <f>SUM(J748:J749)</f>
        <v>6.5462000000000007</v>
      </c>
    </row>
    <row r="751" spans="1:27" x14ac:dyDescent="0.25">
      <c r="D751" s="36" t="s">
        <v>347</v>
      </c>
      <c r="E751" s="35"/>
      <c r="H751" s="35"/>
      <c r="K751" s="37">
        <f>SUM(J747:J750)</f>
        <v>6.5462000000000007</v>
      </c>
    </row>
    <row r="752" spans="1:27" x14ac:dyDescent="0.25">
      <c r="D752" s="36" t="s">
        <v>423</v>
      </c>
      <c r="E752" s="35"/>
      <c r="H752" s="35">
        <v>6</v>
      </c>
      <c r="I752" t="s">
        <v>349</v>
      </c>
      <c r="K752" s="33">
        <f>ROUND(H752/100*K751,5)</f>
        <v>0.39277000000000001</v>
      </c>
    </row>
    <row r="753" spans="1:27" x14ac:dyDescent="0.25">
      <c r="D753" s="36" t="s">
        <v>350</v>
      </c>
      <c r="E753" s="35"/>
      <c r="H753" s="35"/>
      <c r="K753" s="37">
        <f>SUM(K751:K752)</f>
        <v>6.9389700000000003</v>
      </c>
    </row>
    <row r="755" spans="1:27" ht="45" customHeight="1" x14ac:dyDescent="0.25">
      <c r="A755" s="27"/>
      <c r="B755" s="27" t="s">
        <v>686</v>
      </c>
      <c r="C755" s="28" t="s">
        <v>28</v>
      </c>
      <c r="D755" s="7" t="s">
        <v>687</v>
      </c>
      <c r="E755" s="6"/>
      <c r="F755" s="6"/>
      <c r="G755" s="28"/>
      <c r="H755" s="30" t="s">
        <v>323</v>
      </c>
      <c r="I755" s="5">
        <v>1</v>
      </c>
      <c r="J755" s="4"/>
      <c r="K755" s="31">
        <f>ROUND(K762,2)</f>
        <v>6.55</v>
      </c>
      <c r="L755" s="29" t="s">
        <v>688</v>
      </c>
      <c r="M755" s="28"/>
      <c r="N755" s="28"/>
      <c r="O755" s="28"/>
      <c r="P755" s="28"/>
      <c r="Q755" s="28"/>
      <c r="R755" s="28"/>
      <c r="S755" s="28"/>
      <c r="T755" s="28"/>
      <c r="U755" s="28"/>
      <c r="V755" s="28"/>
      <c r="W755" s="28"/>
      <c r="X755" s="28"/>
      <c r="Y755" s="28"/>
      <c r="Z755" s="28"/>
      <c r="AA755" s="28"/>
    </row>
    <row r="756" spans="1:27" x14ac:dyDescent="0.25">
      <c r="B756" s="23" t="s">
        <v>333</v>
      </c>
    </row>
    <row r="757" spans="1:27" x14ac:dyDescent="0.25">
      <c r="B757" t="s">
        <v>682</v>
      </c>
      <c r="C757" t="s">
        <v>327</v>
      </c>
      <c r="D757" t="s">
        <v>683</v>
      </c>
      <c r="E757" s="32">
        <v>2.5999999999999999E-2</v>
      </c>
      <c r="F757" t="s">
        <v>329</v>
      </c>
      <c r="G757" t="s">
        <v>330</v>
      </c>
      <c r="H757" s="33">
        <v>97.1</v>
      </c>
      <c r="I757" t="s">
        <v>331</v>
      </c>
      <c r="J757" s="34">
        <f>ROUND(E757/I755* H757,5)</f>
        <v>2.5246</v>
      </c>
      <c r="K757" s="35"/>
    </row>
    <row r="758" spans="1:27" x14ac:dyDescent="0.25">
      <c r="B758" t="s">
        <v>684</v>
      </c>
      <c r="C758" t="s">
        <v>327</v>
      </c>
      <c r="D758" t="s">
        <v>685</v>
      </c>
      <c r="E758" s="32">
        <v>0.05</v>
      </c>
      <c r="F758" t="s">
        <v>329</v>
      </c>
      <c r="G758" t="s">
        <v>330</v>
      </c>
      <c r="H758" s="33">
        <v>73.12</v>
      </c>
      <c r="I758" t="s">
        <v>331</v>
      </c>
      <c r="J758" s="34">
        <f>ROUND(E758/I755* H758,5)</f>
        <v>3.6560000000000001</v>
      </c>
      <c r="K758" s="35"/>
    </row>
    <row r="759" spans="1:27" x14ac:dyDescent="0.25">
      <c r="D759" s="36" t="s">
        <v>336</v>
      </c>
      <c r="E759" s="35"/>
      <c r="H759" s="35"/>
      <c r="K759" s="33">
        <f>SUM(J757:J758)</f>
        <v>6.1806000000000001</v>
      </c>
    </row>
    <row r="760" spans="1:27" x14ac:dyDescent="0.25">
      <c r="D760" s="36" t="s">
        <v>347</v>
      </c>
      <c r="E760" s="35"/>
      <c r="H760" s="35"/>
      <c r="K760" s="37">
        <f>SUM(J756:J759)</f>
        <v>6.1806000000000001</v>
      </c>
    </row>
    <row r="761" spans="1:27" x14ac:dyDescent="0.25">
      <c r="D761" s="36" t="s">
        <v>423</v>
      </c>
      <c r="E761" s="35"/>
      <c r="H761" s="35">
        <v>6</v>
      </c>
      <c r="I761" t="s">
        <v>349</v>
      </c>
      <c r="K761" s="33">
        <f>ROUND(H761/100*K760,5)</f>
        <v>0.37084</v>
      </c>
    </row>
    <row r="762" spans="1:27" x14ac:dyDescent="0.25">
      <c r="D762" s="36" t="s">
        <v>350</v>
      </c>
      <c r="E762" s="35"/>
      <c r="H762" s="35"/>
      <c r="K762" s="37">
        <f>SUM(K760:K761)</f>
        <v>6.5514400000000004</v>
      </c>
    </row>
    <row r="764" spans="1:27" ht="45" customHeight="1" x14ac:dyDescent="0.25">
      <c r="A764" s="27"/>
      <c r="B764" s="27" t="s">
        <v>689</v>
      </c>
      <c r="C764" s="28" t="s">
        <v>28</v>
      </c>
      <c r="D764" s="7" t="s">
        <v>690</v>
      </c>
      <c r="E764" s="6"/>
      <c r="F764" s="6"/>
      <c r="G764" s="28"/>
      <c r="H764" s="30" t="s">
        <v>323</v>
      </c>
      <c r="I764" s="5">
        <v>1</v>
      </c>
      <c r="J764" s="4"/>
      <c r="K764" s="31">
        <f>ROUND(K771,2)</f>
        <v>6.55</v>
      </c>
      <c r="L764" s="29" t="s">
        <v>691</v>
      </c>
      <c r="M764" s="28"/>
      <c r="N764" s="28"/>
      <c r="O764" s="28"/>
      <c r="P764" s="28"/>
      <c r="Q764" s="28"/>
      <c r="R764" s="28"/>
      <c r="S764" s="28"/>
      <c r="T764" s="28"/>
      <c r="U764" s="28"/>
      <c r="V764" s="28"/>
      <c r="W764" s="28"/>
      <c r="X764" s="28"/>
      <c r="Y764" s="28"/>
      <c r="Z764" s="28"/>
      <c r="AA764" s="28"/>
    </row>
    <row r="765" spans="1:27" x14ac:dyDescent="0.25">
      <c r="B765" s="23" t="s">
        <v>333</v>
      </c>
    </row>
    <row r="766" spans="1:27" x14ac:dyDescent="0.25">
      <c r="B766" t="s">
        <v>682</v>
      </c>
      <c r="C766" t="s">
        <v>327</v>
      </c>
      <c r="D766" t="s">
        <v>683</v>
      </c>
      <c r="E766" s="32">
        <v>2.5999999999999999E-2</v>
      </c>
      <c r="F766" t="s">
        <v>329</v>
      </c>
      <c r="G766" t="s">
        <v>330</v>
      </c>
      <c r="H766" s="33">
        <v>97.1</v>
      </c>
      <c r="I766" t="s">
        <v>331</v>
      </c>
      <c r="J766" s="34">
        <f>ROUND(E766/I764* H766,5)</f>
        <v>2.5246</v>
      </c>
      <c r="K766" s="35"/>
    </row>
    <row r="767" spans="1:27" x14ac:dyDescent="0.25">
      <c r="B767" t="s">
        <v>684</v>
      </c>
      <c r="C767" t="s">
        <v>327</v>
      </c>
      <c r="D767" t="s">
        <v>685</v>
      </c>
      <c r="E767" s="32">
        <v>0.05</v>
      </c>
      <c r="F767" t="s">
        <v>329</v>
      </c>
      <c r="G767" t="s">
        <v>330</v>
      </c>
      <c r="H767" s="33">
        <v>73.12</v>
      </c>
      <c r="I767" t="s">
        <v>331</v>
      </c>
      <c r="J767" s="34">
        <f>ROUND(E767/I764* H767,5)</f>
        <v>3.6560000000000001</v>
      </c>
      <c r="K767" s="35"/>
    </row>
    <row r="768" spans="1:27" x14ac:dyDescent="0.25">
      <c r="D768" s="36" t="s">
        <v>336</v>
      </c>
      <c r="E768" s="35"/>
      <c r="H768" s="35"/>
      <c r="K768" s="33">
        <f>SUM(J766:J767)</f>
        <v>6.1806000000000001</v>
      </c>
    </row>
    <row r="769" spans="1:27" x14ac:dyDescent="0.25">
      <c r="D769" s="36" t="s">
        <v>347</v>
      </c>
      <c r="E769" s="35"/>
      <c r="H769" s="35"/>
      <c r="K769" s="37">
        <f>SUM(J765:J768)</f>
        <v>6.1806000000000001</v>
      </c>
    </row>
    <row r="770" spans="1:27" x14ac:dyDescent="0.25">
      <c r="D770" s="36" t="s">
        <v>423</v>
      </c>
      <c r="E770" s="35"/>
      <c r="H770" s="35">
        <v>6</v>
      </c>
      <c r="I770" t="s">
        <v>349</v>
      </c>
      <c r="K770" s="33">
        <f>ROUND(H770/100*K769,5)</f>
        <v>0.37084</v>
      </c>
    </row>
    <row r="771" spans="1:27" x14ac:dyDescent="0.25">
      <c r="D771" s="36" t="s">
        <v>350</v>
      </c>
      <c r="E771" s="35"/>
      <c r="H771" s="35"/>
      <c r="K771" s="37">
        <f>SUM(K769:K770)</f>
        <v>6.5514400000000004</v>
      </c>
    </row>
    <row r="773" spans="1:27" ht="45" customHeight="1" x14ac:dyDescent="0.25">
      <c r="A773" s="27"/>
      <c r="B773" s="27" t="s">
        <v>692</v>
      </c>
      <c r="C773" s="28" t="s">
        <v>17</v>
      </c>
      <c r="D773" s="7" t="s">
        <v>693</v>
      </c>
      <c r="E773" s="6"/>
      <c r="F773" s="6"/>
      <c r="G773" s="28"/>
      <c r="H773" s="30" t="s">
        <v>323</v>
      </c>
      <c r="I773" s="5">
        <v>1</v>
      </c>
      <c r="J773" s="4"/>
      <c r="K773" s="31">
        <f>ROUND(K785,2)</f>
        <v>2.54</v>
      </c>
      <c r="L773" s="29" t="s">
        <v>694</v>
      </c>
      <c r="M773" s="28"/>
      <c r="N773" s="28"/>
      <c r="O773" s="28"/>
      <c r="P773" s="28"/>
      <c r="Q773" s="28"/>
      <c r="R773" s="28"/>
      <c r="S773" s="28"/>
      <c r="T773" s="28"/>
      <c r="U773" s="28"/>
      <c r="V773" s="28"/>
      <c r="W773" s="28"/>
      <c r="X773" s="28"/>
      <c r="Y773" s="28"/>
      <c r="Z773" s="28"/>
      <c r="AA773" s="28"/>
    </row>
    <row r="774" spans="1:27" x14ac:dyDescent="0.25">
      <c r="B774" s="23" t="s">
        <v>325</v>
      </c>
    </row>
    <row r="775" spans="1:27" x14ac:dyDescent="0.25">
      <c r="B775" t="s">
        <v>387</v>
      </c>
      <c r="C775" t="s">
        <v>327</v>
      </c>
      <c r="D775" t="s">
        <v>388</v>
      </c>
      <c r="E775" s="32">
        <v>4.3999999999999997E-2</v>
      </c>
      <c r="F775" t="s">
        <v>329</v>
      </c>
      <c r="G775" t="s">
        <v>330</v>
      </c>
      <c r="H775" s="33">
        <v>19.23</v>
      </c>
      <c r="I775" t="s">
        <v>331</v>
      </c>
      <c r="J775" s="34">
        <f>ROUND(E775/I773* H775,5)</f>
        <v>0.84611999999999998</v>
      </c>
      <c r="K775" s="35"/>
    </row>
    <row r="776" spans="1:27" x14ac:dyDescent="0.25">
      <c r="B776" t="s">
        <v>433</v>
      </c>
      <c r="C776" t="s">
        <v>327</v>
      </c>
      <c r="D776" t="s">
        <v>416</v>
      </c>
      <c r="E776" s="32">
        <v>6.3E-2</v>
      </c>
      <c r="F776" t="s">
        <v>329</v>
      </c>
      <c r="G776" t="s">
        <v>330</v>
      </c>
      <c r="H776" s="33">
        <v>18.16</v>
      </c>
      <c r="I776" t="s">
        <v>331</v>
      </c>
      <c r="J776" s="34">
        <f>ROUND(E776/I773* H776,5)</f>
        <v>1.14408</v>
      </c>
      <c r="K776" s="35"/>
    </row>
    <row r="777" spans="1:27" x14ac:dyDescent="0.25">
      <c r="D777" s="36" t="s">
        <v>332</v>
      </c>
      <c r="E777" s="35"/>
      <c r="H777" s="35"/>
      <c r="K777" s="33">
        <f>SUM(J775:J776)</f>
        <v>1.9902</v>
      </c>
    </row>
    <row r="778" spans="1:27" x14ac:dyDescent="0.25">
      <c r="B778" s="23" t="s">
        <v>333</v>
      </c>
      <c r="E778" s="35"/>
      <c r="H778" s="35"/>
      <c r="K778" s="35"/>
    </row>
    <row r="779" spans="1:27" x14ac:dyDescent="0.25">
      <c r="B779" t="s">
        <v>695</v>
      </c>
      <c r="C779" t="s">
        <v>327</v>
      </c>
      <c r="D779" t="s">
        <v>696</v>
      </c>
      <c r="E779" s="32">
        <v>4.3999999999999997E-2</v>
      </c>
      <c r="F779" t="s">
        <v>329</v>
      </c>
      <c r="G779" t="s">
        <v>330</v>
      </c>
      <c r="H779" s="33">
        <v>8.56</v>
      </c>
      <c r="I779" t="s">
        <v>331</v>
      </c>
      <c r="J779" s="34">
        <f>ROUND(E779/I773* H779,5)</f>
        <v>0.37663999999999997</v>
      </c>
      <c r="K779" s="35"/>
    </row>
    <row r="780" spans="1:27" x14ac:dyDescent="0.25">
      <c r="D780" s="36" t="s">
        <v>336</v>
      </c>
      <c r="E780" s="35"/>
      <c r="H780" s="35"/>
      <c r="K780" s="33">
        <f>SUM(J779:J779)</f>
        <v>0.37663999999999997</v>
      </c>
    </row>
    <row r="781" spans="1:27" x14ac:dyDescent="0.25">
      <c r="E781" s="35"/>
      <c r="H781" s="35"/>
      <c r="K781" s="35"/>
    </row>
    <row r="782" spans="1:27" x14ac:dyDescent="0.25">
      <c r="D782" s="36" t="s">
        <v>348</v>
      </c>
      <c r="E782" s="35"/>
      <c r="H782" s="35">
        <v>1.5</v>
      </c>
      <c r="I782" t="s">
        <v>349</v>
      </c>
      <c r="J782">
        <f>ROUND(H782/100*K777,5)</f>
        <v>2.9850000000000002E-2</v>
      </c>
      <c r="K782" s="35"/>
    </row>
    <row r="783" spans="1:27" x14ac:dyDescent="0.25">
      <c r="D783" s="36" t="s">
        <v>347</v>
      </c>
      <c r="E783" s="35"/>
      <c r="H783" s="35"/>
      <c r="K783" s="37">
        <f>SUM(J774:J782)</f>
        <v>2.39669</v>
      </c>
    </row>
    <row r="784" spans="1:27" x14ac:dyDescent="0.25">
      <c r="D784" s="36" t="s">
        <v>423</v>
      </c>
      <c r="E784" s="35"/>
      <c r="H784" s="35">
        <v>6</v>
      </c>
      <c r="I784" t="s">
        <v>349</v>
      </c>
      <c r="K784" s="33">
        <f>ROUND(H784/100*K783,5)</f>
        <v>0.14380000000000001</v>
      </c>
    </row>
    <row r="785" spans="1:27" x14ac:dyDescent="0.25">
      <c r="D785" s="36" t="s">
        <v>350</v>
      </c>
      <c r="E785" s="35"/>
      <c r="H785" s="35"/>
      <c r="K785" s="37">
        <f>SUM(K783:K784)</f>
        <v>2.5404900000000001</v>
      </c>
    </row>
    <row r="787" spans="1:27" ht="45" customHeight="1" x14ac:dyDescent="0.25">
      <c r="A787" s="27"/>
      <c r="B787" s="27" t="s">
        <v>697</v>
      </c>
      <c r="C787" s="28" t="s">
        <v>17</v>
      </c>
      <c r="D787" s="7" t="s">
        <v>698</v>
      </c>
      <c r="E787" s="6"/>
      <c r="F787" s="6"/>
      <c r="G787" s="28"/>
      <c r="H787" s="30" t="s">
        <v>323</v>
      </c>
      <c r="I787" s="5">
        <v>1</v>
      </c>
      <c r="J787" s="4"/>
      <c r="K787" s="31">
        <f>ROUND(K798,2)</f>
        <v>2.02</v>
      </c>
      <c r="L787" s="29" t="s">
        <v>699</v>
      </c>
      <c r="M787" s="28"/>
      <c r="N787" s="28"/>
      <c r="O787" s="28"/>
      <c r="P787" s="28"/>
      <c r="Q787" s="28"/>
      <c r="R787" s="28"/>
      <c r="S787" s="28"/>
      <c r="T787" s="28"/>
      <c r="U787" s="28"/>
      <c r="V787" s="28"/>
      <c r="W787" s="28"/>
      <c r="X787" s="28"/>
      <c r="Y787" s="28"/>
      <c r="Z787" s="28"/>
      <c r="AA787" s="28"/>
    </row>
    <row r="788" spans="1:27" x14ac:dyDescent="0.25">
      <c r="B788" s="23" t="s">
        <v>325</v>
      </c>
    </row>
    <row r="789" spans="1:27" x14ac:dyDescent="0.25">
      <c r="B789" t="s">
        <v>433</v>
      </c>
      <c r="C789" t="s">
        <v>327</v>
      </c>
      <c r="D789" t="s">
        <v>416</v>
      </c>
      <c r="E789" s="32">
        <v>0.06</v>
      </c>
      <c r="F789" t="s">
        <v>329</v>
      </c>
      <c r="G789" t="s">
        <v>330</v>
      </c>
      <c r="H789" s="33">
        <v>18.16</v>
      </c>
      <c r="I789" t="s">
        <v>331</v>
      </c>
      <c r="J789" s="34">
        <f>ROUND(E789/I787* H789,5)</f>
        <v>1.0895999999999999</v>
      </c>
      <c r="K789" s="35"/>
    </row>
    <row r="790" spans="1:27" x14ac:dyDescent="0.25">
      <c r="D790" s="36" t="s">
        <v>332</v>
      </c>
      <c r="E790" s="35"/>
      <c r="H790" s="35"/>
      <c r="K790" s="33">
        <f>SUM(J789:J789)</f>
        <v>1.0895999999999999</v>
      </c>
    </row>
    <row r="791" spans="1:27" x14ac:dyDescent="0.25">
      <c r="B791" s="23" t="s">
        <v>333</v>
      </c>
      <c r="E791" s="35"/>
      <c r="H791" s="35"/>
      <c r="K791" s="35"/>
    </row>
    <row r="792" spans="1:27" x14ac:dyDescent="0.25">
      <c r="B792" t="s">
        <v>684</v>
      </c>
      <c r="C792" t="s">
        <v>327</v>
      </c>
      <c r="D792" t="s">
        <v>685</v>
      </c>
      <c r="E792" s="32">
        <v>1.0999999999999999E-2</v>
      </c>
      <c r="F792" t="s">
        <v>329</v>
      </c>
      <c r="G792" t="s">
        <v>330</v>
      </c>
      <c r="H792" s="33">
        <v>73.12</v>
      </c>
      <c r="I792" t="s">
        <v>331</v>
      </c>
      <c r="J792" s="34">
        <f>ROUND(E792/I787* H792,5)</f>
        <v>0.80432000000000003</v>
      </c>
      <c r="K792" s="35"/>
    </row>
    <row r="793" spans="1:27" x14ac:dyDescent="0.25">
      <c r="D793" s="36" t="s">
        <v>336</v>
      </c>
      <c r="E793" s="35"/>
      <c r="H793" s="35"/>
      <c r="K793" s="33">
        <f>SUM(J792:J792)</f>
        <v>0.80432000000000003</v>
      </c>
    </row>
    <row r="794" spans="1:27" x14ac:dyDescent="0.25">
      <c r="E794" s="35"/>
      <c r="H794" s="35"/>
      <c r="K794" s="35"/>
    </row>
    <row r="795" spans="1:27" x14ac:dyDescent="0.25">
      <c r="D795" s="36" t="s">
        <v>348</v>
      </c>
      <c r="E795" s="35"/>
      <c r="H795" s="35">
        <v>1.5</v>
      </c>
      <c r="I795" t="s">
        <v>349</v>
      </c>
      <c r="J795">
        <f>ROUND(H795/100*K790,5)</f>
        <v>1.634E-2</v>
      </c>
      <c r="K795" s="35"/>
    </row>
    <row r="796" spans="1:27" x14ac:dyDescent="0.25">
      <c r="D796" s="36" t="s">
        <v>347</v>
      </c>
      <c r="E796" s="35"/>
      <c r="H796" s="35"/>
      <c r="K796" s="37">
        <f>SUM(J788:J795)</f>
        <v>1.9102600000000001</v>
      </c>
    </row>
    <row r="797" spans="1:27" x14ac:dyDescent="0.25">
      <c r="D797" s="36" t="s">
        <v>423</v>
      </c>
      <c r="E797" s="35"/>
      <c r="H797" s="35">
        <v>6</v>
      </c>
      <c r="I797" t="s">
        <v>349</v>
      </c>
      <c r="K797" s="33">
        <f>ROUND(H797/100*K796,5)</f>
        <v>0.11462</v>
      </c>
    </row>
    <row r="798" spans="1:27" x14ac:dyDescent="0.25">
      <c r="D798" s="36" t="s">
        <v>350</v>
      </c>
      <c r="E798" s="35"/>
      <c r="H798" s="35"/>
      <c r="K798" s="37">
        <f>SUM(K796:K797)</f>
        <v>2.02488</v>
      </c>
    </row>
    <row r="800" spans="1:27" ht="45" customHeight="1" x14ac:dyDescent="0.25">
      <c r="A800" s="27"/>
      <c r="B800" s="27" t="s">
        <v>700</v>
      </c>
      <c r="C800" s="28" t="s">
        <v>28</v>
      </c>
      <c r="D800" s="7" t="s">
        <v>701</v>
      </c>
      <c r="E800" s="6"/>
      <c r="F800" s="6"/>
      <c r="G800" s="28"/>
      <c r="H800" s="30" t="s">
        <v>323</v>
      </c>
      <c r="I800" s="5">
        <v>1</v>
      </c>
      <c r="J800" s="4"/>
      <c r="K800" s="31">
        <f>ROUND(K812,2)</f>
        <v>13.04</v>
      </c>
      <c r="L800" s="29" t="s">
        <v>702</v>
      </c>
      <c r="M800" s="28"/>
      <c r="N800" s="28"/>
      <c r="O800" s="28"/>
      <c r="P800" s="28"/>
      <c r="Q800" s="28"/>
      <c r="R800" s="28"/>
      <c r="S800" s="28"/>
      <c r="T800" s="28"/>
      <c r="U800" s="28"/>
      <c r="V800" s="28"/>
      <c r="W800" s="28"/>
      <c r="X800" s="28"/>
      <c r="Y800" s="28"/>
      <c r="Z800" s="28"/>
      <c r="AA800" s="28"/>
    </row>
    <row r="801" spans="1:27" x14ac:dyDescent="0.25">
      <c r="B801" s="23" t="s">
        <v>325</v>
      </c>
    </row>
    <row r="802" spans="1:27" x14ac:dyDescent="0.25">
      <c r="B802" t="s">
        <v>387</v>
      </c>
      <c r="C802" t="s">
        <v>327</v>
      </c>
      <c r="D802" t="s">
        <v>388</v>
      </c>
      <c r="E802" s="32">
        <v>0.2</v>
      </c>
      <c r="F802" t="s">
        <v>329</v>
      </c>
      <c r="G802" t="s">
        <v>330</v>
      </c>
      <c r="H802" s="33">
        <v>19.23</v>
      </c>
      <c r="I802" t="s">
        <v>331</v>
      </c>
      <c r="J802" s="34">
        <f>ROUND(E802/I800* H802,5)</f>
        <v>3.8460000000000001</v>
      </c>
      <c r="K802" s="35"/>
    </row>
    <row r="803" spans="1:27" x14ac:dyDescent="0.25">
      <c r="D803" s="36" t="s">
        <v>332</v>
      </c>
      <c r="E803" s="35"/>
      <c r="H803" s="35"/>
      <c r="K803" s="33">
        <f>SUM(J802:J802)</f>
        <v>3.8460000000000001</v>
      </c>
    </row>
    <row r="804" spans="1:27" x14ac:dyDescent="0.25">
      <c r="B804" s="23" t="s">
        <v>333</v>
      </c>
      <c r="E804" s="35"/>
      <c r="H804" s="35"/>
      <c r="K804" s="35"/>
    </row>
    <row r="805" spans="1:27" x14ac:dyDescent="0.25">
      <c r="B805" t="s">
        <v>695</v>
      </c>
      <c r="C805" t="s">
        <v>327</v>
      </c>
      <c r="D805" t="s">
        <v>696</v>
      </c>
      <c r="E805" s="32">
        <v>0.2</v>
      </c>
      <c r="F805" t="s">
        <v>329</v>
      </c>
      <c r="G805" t="s">
        <v>330</v>
      </c>
      <c r="H805" s="33">
        <v>8.56</v>
      </c>
      <c r="I805" t="s">
        <v>331</v>
      </c>
      <c r="J805" s="34">
        <f>ROUND(E805/I800* H805,5)</f>
        <v>1.712</v>
      </c>
      <c r="K805" s="35"/>
    </row>
    <row r="806" spans="1:27" x14ac:dyDescent="0.25">
      <c r="B806" t="s">
        <v>629</v>
      </c>
      <c r="C806" t="s">
        <v>327</v>
      </c>
      <c r="D806" t="s">
        <v>630</v>
      </c>
      <c r="E806" s="32">
        <v>0.121</v>
      </c>
      <c r="F806" t="s">
        <v>329</v>
      </c>
      <c r="G806" t="s">
        <v>330</v>
      </c>
      <c r="H806" s="33">
        <v>55.23</v>
      </c>
      <c r="I806" t="s">
        <v>331</v>
      </c>
      <c r="J806" s="34">
        <f>ROUND(E806/I800* H806,5)</f>
        <v>6.68283</v>
      </c>
      <c r="K806" s="35"/>
    </row>
    <row r="807" spans="1:27" x14ac:dyDescent="0.25">
      <c r="D807" s="36" t="s">
        <v>336</v>
      </c>
      <c r="E807" s="35"/>
      <c r="H807" s="35"/>
      <c r="K807" s="33">
        <f>SUM(J805:J806)</f>
        <v>8.3948300000000007</v>
      </c>
    </row>
    <row r="808" spans="1:27" x14ac:dyDescent="0.25">
      <c r="E808" s="35"/>
      <c r="H808" s="35"/>
      <c r="K808" s="35"/>
    </row>
    <row r="809" spans="1:27" x14ac:dyDescent="0.25">
      <c r="D809" s="36" t="s">
        <v>348</v>
      </c>
      <c r="E809" s="35"/>
      <c r="H809" s="35">
        <v>1.5</v>
      </c>
      <c r="I809" t="s">
        <v>349</v>
      </c>
      <c r="J809">
        <f>ROUND(H809/100*K803,5)</f>
        <v>5.7689999999999998E-2</v>
      </c>
      <c r="K809" s="35"/>
    </row>
    <row r="810" spans="1:27" x14ac:dyDescent="0.25">
      <c r="D810" s="36" t="s">
        <v>347</v>
      </c>
      <c r="E810" s="35"/>
      <c r="H810" s="35"/>
      <c r="K810" s="37">
        <f>SUM(J801:J809)</f>
        <v>12.298519999999998</v>
      </c>
    </row>
    <row r="811" spans="1:27" x14ac:dyDescent="0.25">
      <c r="D811" s="36" t="s">
        <v>423</v>
      </c>
      <c r="E811" s="35"/>
      <c r="H811" s="35">
        <v>6</v>
      </c>
      <c r="I811" t="s">
        <v>349</v>
      </c>
      <c r="K811" s="33">
        <f>ROUND(H811/100*K810,5)</f>
        <v>0.73790999999999995</v>
      </c>
    </row>
    <row r="812" spans="1:27" x14ac:dyDescent="0.25">
      <c r="D812" s="36" t="s">
        <v>350</v>
      </c>
      <c r="E812" s="35"/>
      <c r="H812" s="35"/>
      <c r="K812" s="37">
        <f>SUM(K810:K811)</f>
        <v>13.036429999999998</v>
      </c>
    </row>
    <row r="814" spans="1:27" ht="45" customHeight="1" x14ac:dyDescent="0.25">
      <c r="A814" s="27"/>
      <c r="B814" s="27" t="s">
        <v>703</v>
      </c>
      <c r="C814" s="28" t="s">
        <v>28</v>
      </c>
      <c r="D814" s="7" t="s">
        <v>704</v>
      </c>
      <c r="E814" s="6"/>
      <c r="F814" s="6"/>
      <c r="G814" s="28"/>
      <c r="H814" s="30" t="s">
        <v>323</v>
      </c>
      <c r="I814" s="5">
        <v>1</v>
      </c>
      <c r="J814" s="4"/>
      <c r="K814" s="31">
        <f>ROUND(K829,2)</f>
        <v>29.38</v>
      </c>
      <c r="L814" s="29" t="s">
        <v>705</v>
      </c>
      <c r="M814" s="28"/>
      <c r="N814" s="28"/>
      <c r="O814" s="28"/>
      <c r="P814" s="28"/>
      <c r="Q814" s="28"/>
      <c r="R814" s="28"/>
      <c r="S814" s="28"/>
      <c r="T814" s="28"/>
      <c r="U814" s="28"/>
      <c r="V814" s="28"/>
      <c r="W814" s="28"/>
      <c r="X814" s="28"/>
      <c r="Y814" s="28"/>
      <c r="Z814" s="28"/>
      <c r="AA814" s="28"/>
    </row>
    <row r="815" spans="1:27" x14ac:dyDescent="0.25">
      <c r="B815" s="23" t="s">
        <v>325</v>
      </c>
    </row>
    <row r="816" spans="1:27" x14ac:dyDescent="0.25">
      <c r="B816" t="s">
        <v>387</v>
      </c>
      <c r="C816" t="s">
        <v>327</v>
      </c>
      <c r="D816" t="s">
        <v>388</v>
      </c>
      <c r="E816" s="32">
        <v>0.08</v>
      </c>
      <c r="F816" t="s">
        <v>329</v>
      </c>
      <c r="G816" t="s">
        <v>330</v>
      </c>
      <c r="H816" s="33">
        <v>19.23</v>
      </c>
      <c r="I816" t="s">
        <v>331</v>
      </c>
      <c r="J816" s="34">
        <f>ROUND(E816/I814* H816,5)</f>
        <v>1.5384</v>
      </c>
      <c r="K816" s="35"/>
    </row>
    <row r="817" spans="1:27" x14ac:dyDescent="0.25">
      <c r="D817" s="36" t="s">
        <v>332</v>
      </c>
      <c r="E817" s="35"/>
      <c r="H817" s="35"/>
      <c r="K817" s="33">
        <f>SUM(J816:J816)</f>
        <v>1.5384</v>
      </c>
    </row>
    <row r="818" spans="1:27" x14ac:dyDescent="0.25">
      <c r="B818" s="23" t="s">
        <v>333</v>
      </c>
      <c r="E818" s="35"/>
      <c r="H818" s="35"/>
      <c r="K818" s="35"/>
    </row>
    <row r="819" spans="1:27" x14ac:dyDescent="0.25">
      <c r="B819" t="s">
        <v>695</v>
      </c>
      <c r="C819" t="s">
        <v>327</v>
      </c>
      <c r="D819" t="s">
        <v>696</v>
      </c>
      <c r="E819" s="32">
        <v>0.08</v>
      </c>
      <c r="F819" t="s">
        <v>329</v>
      </c>
      <c r="G819" t="s">
        <v>330</v>
      </c>
      <c r="H819" s="33">
        <v>8.56</v>
      </c>
      <c r="I819" t="s">
        <v>331</v>
      </c>
      <c r="J819" s="34">
        <f>ROUND(E819/I814* H819,5)</f>
        <v>0.68479999999999996</v>
      </c>
      <c r="K819" s="35"/>
    </row>
    <row r="820" spans="1:27" x14ac:dyDescent="0.25">
      <c r="B820" t="s">
        <v>629</v>
      </c>
      <c r="C820" t="s">
        <v>327</v>
      </c>
      <c r="D820" t="s">
        <v>630</v>
      </c>
      <c r="E820" s="32">
        <v>4.8000000000000001E-2</v>
      </c>
      <c r="F820" t="s">
        <v>329</v>
      </c>
      <c r="G820" t="s">
        <v>330</v>
      </c>
      <c r="H820" s="33">
        <v>55.23</v>
      </c>
      <c r="I820" t="s">
        <v>331</v>
      </c>
      <c r="J820" s="34">
        <f>ROUND(E820/I814* H820,5)</f>
        <v>2.6510400000000001</v>
      </c>
      <c r="K820" s="35"/>
    </row>
    <row r="821" spans="1:27" x14ac:dyDescent="0.25">
      <c r="D821" s="36" t="s">
        <v>336</v>
      </c>
      <c r="E821" s="35"/>
      <c r="H821" s="35"/>
      <c r="K821" s="33">
        <f>SUM(J819:J820)</f>
        <v>3.3358400000000001</v>
      </c>
    </row>
    <row r="822" spans="1:27" x14ac:dyDescent="0.25">
      <c r="B822" s="23" t="s">
        <v>337</v>
      </c>
      <c r="E822" s="35"/>
      <c r="H822" s="35"/>
      <c r="K822" s="35"/>
    </row>
    <row r="823" spans="1:27" x14ac:dyDescent="0.25">
      <c r="B823" t="s">
        <v>706</v>
      </c>
      <c r="C823" t="s">
        <v>28</v>
      </c>
      <c r="D823" t="s">
        <v>707</v>
      </c>
      <c r="E823" s="32">
        <v>1.1499999999999999</v>
      </c>
      <c r="G823" t="s">
        <v>330</v>
      </c>
      <c r="H823" s="33">
        <v>19.84</v>
      </c>
      <c r="I823" t="s">
        <v>331</v>
      </c>
      <c r="J823" s="34">
        <f>ROUND(E823* H823,5)</f>
        <v>22.815999999999999</v>
      </c>
      <c r="K823" s="35"/>
    </row>
    <row r="824" spans="1:27" x14ac:dyDescent="0.25">
      <c r="D824" s="36" t="s">
        <v>346</v>
      </c>
      <c r="E824" s="35"/>
      <c r="H824" s="35"/>
      <c r="K824" s="33">
        <f>SUM(J823:J823)</f>
        <v>22.815999999999999</v>
      </c>
    </row>
    <row r="825" spans="1:27" x14ac:dyDescent="0.25">
      <c r="E825" s="35"/>
      <c r="H825" s="35"/>
      <c r="K825" s="35"/>
    </row>
    <row r="826" spans="1:27" x14ac:dyDescent="0.25">
      <c r="D826" s="36" t="s">
        <v>348</v>
      </c>
      <c r="E826" s="35"/>
      <c r="H826" s="35">
        <v>1.5</v>
      </c>
      <c r="I826" t="s">
        <v>349</v>
      </c>
      <c r="J826">
        <f>ROUND(H826/100*K817,5)</f>
        <v>2.308E-2</v>
      </c>
      <c r="K826" s="35"/>
    </row>
    <row r="827" spans="1:27" x14ac:dyDescent="0.25">
      <c r="D827" s="36" t="s">
        <v>347</v>
      </c>
      <c r="E827" s="35"/>
      <c r="H827" s="35"/>
      <c r="K827" s="37">
        <f>SUM(J815:J826)</f>
        <v>27.71332</v>
      </c>
    </row>
    <row r="828" spans="1:27" x14ac:dyDescent="0.25">
      <c r="D828" s="36" t="s">
        <v>423</v>
      </c>
      <c r="E828" s="35"/>
      <c r="H828" s="35">
        <v>6</v>
      </c>
      <c r="I828" t="s">
        <v>349</v>
      </c>
      <c r="K828" s="33">
        <f>ROUND(H828/100*K827,5)</f>
        <v>1.6628000000000001</v>
      </c>
    </row>
    <row r="829" spans="1:27" x14ac:dyDescent="0.25">
      <c r="D829" s="36" t="s">
        <v>350</v>
      </c>
      <c r="E829" s="35"/>
      <c r="H829" s="35"/>
      <c r="K829" s="37">
        <f>SUM(K827:K828)</f>
        <v>29.37612</v>
      </c>
    </row>
    <row r="831" spans="1:27" ht="45" customHeight="1" x14ac:dyDescent="0.25">
      <c r="A831" s="27"/>
      <c r="B831" s="27" t="s">
        <v>708</v>
      </c>
      <c r="C831" s="28" t="s">
        <v>17</v>
      </c>
      <c r="D831" s="7" t="s">
        <v>709</v>
      </c>
      <c r="E831" s="6"/>
      <c r="F831" s="6"/>
      <c r="G831" s="28"/>
      <c r="H831" s="30" t="s">
        <v>323</v>
      </c>
      <c r="I831" s="5">
        <v>1</v>
      </c>
      <c r="J831" s="4"/>
      <c r="K831" s="31">
        <f>ROUND(K845,2)</f>
        <v>22.51</v>
      </c>
      <c r="L831" s="29" t="s">
        <v>710</v>
      </c>
      <c r="M831" s="28"/>
      <c r="N831" s="28"/>
      <c r="O831" s="28"/>
      <c r="P831" s="28"/>
      <c r="Q831" s="28"/>
      <c r="R831" s="28"/>
      <c r="S831" s="28"/>
      <c r="T831" s="28"/>
      <c r="U831" s="28"/>
      <c r="V831" s="28"/>
      <c r="W831" s="28"/>
      <c r="X831" s="28"/>
      <c r="Y831" s="28"/>
      <c r="Z831" s="28"/>
      <c r="AA831" s="28"/>
    </row>
    <row r="832" spans="1:27" x14ac:dyDescent="0.25">
      <c r="B832" s="23" t="s">
        <v>325</v>
      </c>
    </row>
    <row r="833" spans="1:27" x14ac:dyDescent="0.25">
      <c r="B833" t="s">
        <v>647</v>
      </c>
      <c r="C833" t="s">
        <v>327</v>
      </c>
      <c r="D833" t="s">
        <v>648</v>
      </c>
      <c r="E833" s="32">
        <v>0.47</v>
      </c>
      <c r="F833" t="s">
        <v>329</v>
      </c>
      <c r="G833" t="s">
        <v>330</v>
      </c>
      <c r="H833" s="33">
        <v>21.8</v>
      </c>
      <c r="I833" t="s">
        <v>331</v>
      </c>
      <c r="J833" s="34">
        <f>ROUND(E833/I831* H833,5)</f>
        <v>10.246</v>
      </c>
      <c r="K833" s="35"/>
    </row>
    <row r="834" spans="1:27" x14ac:dyDescent="0.25">
      <c r="B834" t="s">
        <v>433</v>
      </c>
      <c r="C834" t="s">
        <v>327</v>
      </c>
      <c r="D834" t="s">
        <v>416</v>
      </c>
      <c r="E834" s="32">
        <v>0.47</v>
      </c>
      <c r="F834" t="s">
        <v>329</v>
      </c>
      <c r="G834" t="s">
        <v>330</v>
      </c>
      <c r="H834" s="33">
        <v>18.16</v>
      </c>
      <c r="I834" t="s">
        <v>331</v>
      </c>
      <c r="J834" s="34">
        <f>ROUND(E834/I831* H834,5)</f>
        <v>8.5351999999999997</v>
      </c>
      <c r="K834" s="35"/>
    </row>
    <row r="835" spans="1:27" x14ac:dyDescent="0.25">
      <c r="D835" s="36" t="s">
        <v>332</v>
      </c>
      <c r="E835" s="35"/>
      <c r="H835" s="35"/>
      <c r="K835" s="33">
        <f>SUM(J833:J834)</f>
        <v>18.781199999999998</v>
      </c>
    </row>
    <row r="836" spans="1:27" x14ac:dyDescent="0.25">
      <c r="B836" s="23" t="s">
        <v>337</v>
      </c>
      <c r="E836" s="35"/>
      <c r="H836" s="35"/>
      <c r="K836" s="35"/>
    </row>
    <row r="837" spans="1:27" x14ac:dyDescent="0.25">
      <c r="B837" t="s">
        <v>483</v>
      </c>
      <c r="C837" t="s">
        <v>360</v>
      </c>
      <c r="D837" t="s">
        <v>484</v>
      </c>
      <c r="E837" s="32">
        <v>0.09</v>
      </c>
      <c r="G837" t="s">
        <v>330</v>
      </c>
      <c r="H837" s="33">
        <v>1.48</v>
      </c>
      <c r="I837" t="s">
        <v>331</v>
      </c>
      <c r="J837" s="34">
        <f>ROUND(E837* H837,5)</f>
        <v>0.13320000000000001</v>
      </c>
      <c r="K837" s="35"/>
    </row>
    <row r="838" spans="1:27" x14ac:dyDescent="0.25">
      <c r="B838" t="s">
        <v>472</v>
      </c>
      <c r="C838" t="s">
        <v>12</v>
      </c>
      <c r="D838" t="s">
        <v>473</v>
      </c>
      <c r="E838" s="32">
        <v>3.96</v>
      </c>
      <c r="G838" t="s">
        <v>330</v>
      </c>
      <c r="H838" s="33">
        <v>0.38</v>
      </c>
      <c r="I838" t="s">
        <v>331</v>
      </c>
      <c r="J838" s="34">
        <f>ROUND(E838* H838,5)</f>
        <v>1.5047999999999999</v>
      </c>
      <c r="K838" s="35"/>
    </row>
    <row r="839" spans="1:27" x14ac:dyDescent="0.25">
      <c r="B839" t="s">
        <v>711</v>
      </c>
      <c r="C839" t="s">
        <v>28</v>
      </c>
      <c r="D839" t="s">
        <v>712</v>
      </c>
      <c r="E839" s="32">
        <v>4.4400000000000002E-2</v>
      </c>
      <c r="G839" t="s">
        <v>330</v>
      </c>
      <c r="H839" s="33">
        <v>7.8</v>
      </c>
      <c r="I839" t="s">
        <v>331</v>
      </c>
      <c r="J839" s="34">
        <f>ROUND(E839* H839,5)</f>
        <v>0.34632000000000002</v>
      </c>
      <c r="K839" s="35"/>
    </row>
    <row r="840" spans="1:27" x14ac:dyDescent="0.25">
      <c r="D840" s="36" t="s">
        <v>346</v>
      </c>
      <c r="E840" s="35"/>
      <c r="H840" s="35"/>
      <c r="K840" s="33">
        <f>SUM(J837:J839)</f>
        <v>1.9843199999999999</v>
      </c>
    </row>
    <row r="841" spans="1:27" x14ac:dyDescent="0.25">
      <c r="E841" s="35"/>
      <c r="H841" s="35"/>
      <c r="K841" s="35"/>
    </row>
    <row r="842" spans="1:27" x14ac:dyDescent="0.25">
      <c r="D842" s="36" t="s">
        <v>348</v>
      </c>
      <c r="E842" s="35"/>
      <c r="H842" s="35">
        <v>2.5</v>
      </c>
      <c r="I842" t="s">
        <v>349</v>
      </c>
      <c r="J842">
        <f>ROUND(H842/100*K835,5)</f>
        <v>0.46953</v>
      </c>
      <c r="K842" s="35"/>
    </row>
    <row r="843" spans="1:27" x14ac:dyDescent="0.25">
      <c r="D843" s="36" t="s">
        <v>347</v>
      </c>
      <c r="E843" s="35"/>
      <c r="H843" s="35"/>
      <c r="K843" s="37">
        <f>SUM(J832:J842)</f>
        <v>21.235049999999994</v>
      </c>
    </row>
    <row r="844" spans="1:27" x14ac:dyDescent="0.25">
      <c r="D844" s="36" t="s">
        <v>423</v>
      </c>
      <c r="E844" s="35"/>
      <c r="H844" s="35">
        <v>6</v>
      </c>
      <c r="I844" t="s">
        <v>349</v>
      </c>
      <c r="K844" s="33">
        <f>ROUND(H844/100*K843,5)</f>
        <v>1.2741</v>
      </c>
    </row>
    <row r="845" spans="1:27" x14ac:dyDescent="0.25">
      <c r="D845" s="36" t="s">
        <v>350</v>
      </c>
      <c r="E845" s="35"/>
      <c r="H845" s="35"/>
      <c r="K845" s="37">
        <f>SUM(K843:K844)</f>
        <v>22.509149999999995</v>
      </c>
    </row>
    <row r="847" spans="1:27" ht="45" customHeight="1" x14ac:dyDescent="0.25">
      <c r="A847" s="27"/>
      <c r="B847" s="27" t="s">
        <v>713</v>
      </c>
      <c r="C847" s="28" t="s">
        <v>17</v>
      </c>
      <c r="D847" s="7" t="s">
        <v>714</v>
      </c>
      <c r="E847" s="6"/>
      <c r="F847" s="6"/>
      <c r="G847" s="28"/>
      <c r="H847" s="30" t="s">
        <v>323</v>
      </c>
      <c r="I847" s="5">
        <v>1</v>
      </c>
      <c r="J847" s="4"/>
      <c r="K847" s="31">
        <f>ROUND(K861,2)</f>
        <v>19.14</v>
      </c>
      <c r="L847" s="29" t="s">
        <v>715</v>
      </c>
      <c r="M847" s="28"/>
      <c r="N847" s="28"/>
      <c r="O847" s="28"/>
      <c r="P847" s="28"/>
      <c r="Q847" s="28"/>
      <c r="R847" s="28"/>
      <c r="S847" s="28"/>
      <c r="T847" s="28"/>
      <c r="U847" s="28"/>
      <c r="V847" s="28"/>
      <c r="W847" s="28"/>
      <c r="X847" s="28"/>
      <c r="Y847" s="28"/>
      <c r="Z847" s="28"/>
      <c r="AA847" s="28"/>
    </row>
    <row r="848" spans="1:27" x14ac:dyDescent="0.25">
      <c r="B848" s="23" t="s">
        <v>325</v>
      </c>
    </row>
    <row r="849" spans="1:27" x14ac:dyDescent="0.25">
      <c r="B849" t="s">
        <v>433</v>
      </c>
      <c r="C849" t="s">
        <v>327</v>
      </c>
      <c r="D849" t="s">
        <v>416</v>
      </c>
      <c r="E849" s="32">
        <v>0.39</v>
      </c>
      <c r="F849" t="s">
        <v>329</v>
      </c>
      <c r="G849" t="s">
        <v>330</v>
      </c>
      <c r="H849" s="33">
        <v>18.16</v>
      </c>
      <c r="I849" t="s">
        <v>331</v>
      </c>
      <c r="J849" s="34">
        <f>ROUND(E849/I847* H849,5)</f>
        <v>7.0823999999999998</v>
      </c>
      <c r="K849" s="35"/>
    </row>
    <row r="850" spans="1:27" x14ac:dyDescent="0.25">
      <c r="B850" t="s">
        <v>647</v>
      </c>
      <c r="C850" t="s">
        <v>327</v>
      </c>
      <c r="D850" t="s">
        <v>648</v>
      </c>
      <c r="E850" s="32">
        <v>0.39</v>
      </c>
      <c r="F850" t="s">
        <v>329</v>
      </c>
      <c r="G850" t="s">
        <v>330</v>
      </c>
      <c r="H850" s="33">
        <v>21.8</v>
      </c>
      <c r="I850" t="s">
        <v>331</v>
      </c>
      <c r="J850" s="34">
        <f>ROUND(E850/I847* H850,5)</f>
        <v>8.5020000000000007</v>
      </c>
      <c r="K850" s="35"/>
    </row>
    <row r="851" spans="1:27" x14ac:dyDescent="0.25">
      <c r="D851" s="36" t="s">
        <v>332</v>
      </c>
      <c r="E851" s="35"/>
      <c r="H851" s="35"/>
      <c r="K851" s="33">
        <f>SUM(J849:J850)</f>
        <v>15.5844</v>
      </c>
    </row>
    <row r="852" spans="1:27" x14ac:dyDescent="0.25">
      <c r="B852" s="23" t="s">
        <v>337</v>
      </c>
      <c r="E852" s="35"/>
      <c r="H852" s="35"/>
      <c r="K852" s="35"/>
    </row>
    <row r="853" spans="1:27" x14ac:dyDescent="0.25">
      <c r="B853" t="s">
        <v>472</v>
      </c>
      <c r="C853" t="s">
        <v>12</v>
      </c>
      <c r="D853" t="s">
        <v>473</v>
      </c>
      <c r="E853" s="32">
        <v>3.96</v>
      </c>
      <c r="G853" t="s">
        <v>330</v>
      </c>
      <c r="H853" s="33">
        <v>0.38</v>
      </c>
      <c r="I853" t="s">
        <v>331</v>
      </c>
      <c r="J853" s="34">
        <f>ROUND(E853* H853,5)</f>
        <v>1.5047999999999999</v>
      </c>
      <c r="K853" s="35"/>
    </row>
    <row r="854" spans="1:27" x14ac:dyDescent="0.25">
      <c r="B854" t="s">
        <v>479</v>
      </c>
      <c r="C854" t="s">
        <v>475</v>
      </c>
      <c r="D854" t="s">
        <v>480</v>
      </c>
      <c r="E854" s="32">
        <v>1.8100000000000002E-2</v>
      </c>
      <c r="G854" t="s">
        <v>330</v>
      </c>
      <c r="H854" s="33">
        <v>24.4</v>
      </c>
      <c r="I854" t="s">
        <v>331</v>
      </c>
      <c r="J854" s="34">
        <f>ROUND(E854* H854,5)</f>
        <v>0.44163999999999998</v>
      </c>
      <c r="K854" s="35"/>
    </row>
    <row r="855" spans="1:27" x14ac:dyDescent="0.25">
      <c r="B855" t="s">
        <v>483</v>
      </c>
      <c r="C855" t="s">
        <v>360</v>
      </c>
      <c r="D855" t="s">
        <v>484</v>
      </c>
      <c r="E855" s="32">
        <v>0.09</v>
      </c>
      <c r="G855" t="s">
        <v>330</v>
      </c>
      <c r="H855" s="33">
        <v>1.48</v>
      </c>
      <c r="I855" t="s">
        <v>331</v>
      </c>
      <c r="J855" s="34">
        <f>ROUND(E855* H855,5)</f>
        <v>0.13320000000000001</v>
      </c>
      <c r="K855" s="35"/>
    </row>
    <row r="856" spans="1:27" x14ac:dyDescent="0.25">
      <c r="D856" s="36" t="s">
        <v>346</v>
      </c>
      <c r="E856" s="35"/>
      <c r="H856" s="35"/>
      <c r="K856" s="33">
        <f>SUM(J853:J855)</f>
        <v>2.0796399999999999</v>
      </c>
    </row>
    <row r="857" spans="1:27" x14ac:dyDescent="0.25">
      <c r="E857" s="35"/>
      <c r="H857" s="35"/>
      <c r="K857" s="35"/>
    </row>
    <row r="858" spans="1:27" x14ac:dyDescent="0.25">
      <c r="D858" s="36" t="s">
        <v>348</v>
      </c>
      <c r="E858" s="35"/>
      <c r="H858" s="35">
        <v>2.5</v>
      </c>
      <c r="I858" t="s">
        <v>349</v>
      </c>
      <c r="J858">
        <f>ROUND(H858/100*K851,5)</f>
        <v>0.38961000000000001</v>
      </c>
      <c r="K858" s="35"/>
    </row>
    <row r="859" spans="1:27" x14ac:dyDescent="0.25">
      <c r="D859" s="36" t="s">
        <v>347</v>
      </c>
      <c r="E859" s="35"/>
      <c r="H859" s="35"/>
      <c r="K859" s="37">
        <f>SUM(J848:J858)</f>
        <v>18.053650000000001</v>
      </c>
    </row>
    <row r="860" spans="1:27" x14ac:dyDescent="0.25">
      <c r="D860" s="36" t="s">
        <v>423</v>
      </c>
      <c r="E860" s="35"/>
      <c r="H860" s="35">
        <v>6</v>
      </c>
      <c r="I860" t="s">
        <v>349</v>
      </c>
      <c r="K860" s="33">
        <f>ROUND(H860/100*K859,5)</f>
        <v>1.0832200000000001</v>
      </c>
    </row>
    <row r="861" spans="1:27" x14ac:dyDescent="0.25">
      <c r="D861" s="36" t="s">
        <v>350</v>
      </c>
      <c r="E861" s="35"/>
      <c r="H861" s="35"/>
      <c r="K861" s="37">
        <f>SUM(K859:K860)</f>
        <v>19.136870000000002</v>
      </c>
    </row>
    <row r="863" spans="1:27" ht="45" customHeight="1" x14ac:dyDescent="0.25">
      <c r="A863" s="27"/>
      <c r="B863" s="27" t="s">
        <v>716</v>
      </c>
      <c r="C863" s="28" t="s">
        <v>28</v>
      </c>
      <c r="D863" s="7" t="s">
        <v>717</v>
      </c>
      <c r="E863" s="6"/>
      <c r="F863" s="6"/>
      <c r="G863" s="28"/>
      <c r="H863" s="30" t="s">
        <v>323</v>
      </c>
      <c r="I863" s="5">
        <v>1</v>
      </c>
      <c r="J863" s="4"/>
      <c r="K863" s="31">
        <f>ROUND(K870,2)</f>
        <v>3.95</v>
      </c>
      <c r="L863" s="29" t="s">
        <v>718</v>
      </c>
      <c r="M863" s="28"/>
      <c r="N863" s="28"/>
      <c r="O863" s="28"/>
      <c r="P863" s="28"/>
      <c r="Q863" s="28"/>
      <c r="R863" s="28"/>
      <c r="S863" s="28"/>
      <c r="T863" s="28"/>
      <c r="U863" s="28"/>
      <c r="V863" s="28"/>
      <c r="W863" s="28"/>
      <c r="X863" s="28"/>
      <c r="Y863" s="28"/>
      <c r="Z863" s="28"/>
      <c r="AA863" s="28"/>
    </row>
    <row r="864" spans="1:27" x14ac:dyDescent="0.25">
      <c r="B864" s="23" t="s">
        <v>333</v>
      </c>
    </row>
    <row r="865" spans="1:27" x14ac:dyDescent="0.25">
      <c r="B865" t="s">
        <v>719</v>
      </c>
      <c r="C865" t="s">
        <v>327</v>
      </c>
      <c r="D865" t="s">
        <v>720</v>
      </c>
      <c r="E865" s="32">
        <v>4.4999999999999998E-2</v>
      </c>
      <c r="F865" t="s">
        <v>329</v>
      </c>
      <c r="G865" t="s">
        <v>330</v>
      </c>
      <c r="H865" s="33">
        <v>35.299999999999997</v>
      </c>
      <c r="I865" t="s">
        <v>331</v>
      </c>
      <c r="J865" s="34">
        <f>ROUND(E865/I863* H865,5)</f>
        <v>1.5885</v>
      </c>
      <c r="K865" s="35"/>
    </row>
    <row r="866" spans="1:27" x14ac:dyDescent="0.25">
      <c r="B866" t="s">
        <v>682</v>
      </c>
      <c r="C866" t="s">
        <v>327</v>
      </c>
      <c r="D866" t="s">
        <v>683</v>
      </c>
      <c r="E866" s="32">
        <v>2.1999999999999999E-2</v>
      </c>
      <c r="F866" t="s">
        <v>329</v>
      </c>
      <c r="G866" t="s">
        <v>330</v>
      </c>
      <c r="H866" s="33">
        <v>97.1</v>
      </c>
      <c r="I866" t="s">
        <v>331</v>
      </c>
      <c r="J866" s="34">
        <f>ROUND(E866/I863* H866,5)</f>
        <v>2.1362000000000001</v>
      </c>
      <c r="K866" s="35"/>
    </row>
    <row r="867" spans="1:27" x14ac:dyDescent="0.25">
      <c r="D867" s="36" t="s">
        <v>336</v>
      </c>
      <c r="E867" s="35"/>
      <c r="H867" s="35"/>
      <c r="K867" s="33">
        <f>SUM(J865:J866)</f>
        <v>3.7247000000000003</v>
      </c>
    </row>
    <row r="868" spans="1:27" x14ac:dyDescent="0.25">
      <c r="D868" s="36" t="s">
        <v>347</v>
      </c>
      <c r="E868" s="35"/>
      <c r="H868" s="35"/>
      <c r="K868" s="37">
        <f>SUM(J864:J867)</f>
        <v>3.7247000000000003</v>
      </c>
    </row>
    <row r="869" spans="1:27" x14ac:dyDescent="0.25">
      <c r="D869" s="36" t="s">
        <v>423</v>
      </c>
      <c r="E869" s="35"/>
      <c r="H869" s="35">
        <v>6</v>
      </c>
      <c r="I869" t="s">
        <v>349</v>
      </c>
      <c r="K869" s="33">
        <f>ROUND(H869/100*K868,5)</f>
        <v>0.22348000000000001</v>
      </c>
    </row>
    <row r="870" spans="1:27" x14ac:dyDescent="0.25">
      <c r="D870" s="36" t="s">
        <v>350</v>
      </c>
      <c r="E870" s="35"/>
      <c r="H870" s="35"/>
      <c r="K870" s="37">
        <f>SUM(K868:K869)</f>
        <v>3.9481800000000002</v>
      </c>
    </row>
    <row r="872" spans="1:27" ht="45" customHeight="1" x14ac:dyDescent="0.25">
      <c r="A872" s="27"/>
      <c r="B872" s="27" t="s">
        <v>721</v>
      </c>
      <c r="C872" s="28" t="s">
        <v>28</v>
      </c>
      <c r="D872" s="7" t="s">
        <v>722</v>
      </c>
      <c r="E872" s="6"/>
      <c r="F872" s="6"/>
      <c r="G872" s="28"/>
      <c r="H872" s="30" t="s">
        <v>323</v>
      </c>
      <c r="I872" s="5">
        <v>1</v>
      </c>
      <c r="J872" s="4"/>
      <c r="K872" s="31">
        <f>ROUND(K879,2)</f>
        <v>10.19</v>
      </c>
      <c r="L872" s="29" t="s">
        <v>723</v>
      </c>
      <c r="M872" s="28"/>
      <c r="N872" s="28"/>
      <c r="O872" s="28"/>
      <c r="P872" s="28"/>
      <c r="Q872" s="28"/>
      <c r="R872" s="28"/>
      <c r="S872" s="28"/>
      <c r="T872" s="28"/>
      <c r="U872" s="28"/>
      <c r="V872" s="28"/>
      <c r="W872" s="28"/>
      <c r="X872" s="28"/>
      <c r="Y872" s="28"/>
      <c r="Z872" s="28"/>
      <c r="AA872" s="28"/>
    </row>
    <row r="873" spans="1:27" x14ac:dyDescent="0.25">
      <c r="B873" s="23" t="s">
        <v>333</v>
      </c>
    </row>
    <row r="874" spans="1:27" x14ac:dyDescent="0.25">
      <c r="B874" t="s">
        <v>682</v>
      </c>
      <c r="C874" t="s">
        <v>327</v>
      </c>
      <c r="D874" t="s">
        <v>683</v>
      </c>
      <c r="E874" s="32">
        <v>2.1000000000000001E-2</v>
      </c>
      <c r="F874" t="s">
        <v>329</v>
      </c>
      <c r="G874" t="s">
        <v>330</v>
      </c>
      <c r="H874" s="33">
        <v>97.1</v>
      </c>
      <c r="I874" t="s">
        <v>331</v>
      </c>
      <c r="J874" s="34">
        <f>ROUND(E874/I872* H874,5)</f>
        <v>2.0390999999999999</v>
      </c>
      <c r="K874" s="35"/>
    </row>
    <row r="875" spans="1:27" x14ac:dyDescent="0.25">
      <c r="B875" t="s">
        <v>724</v>
      </c>
      <c r="C875" t="s">
        <v>327</v>
      </c>
      <c r="D875" t="s">
        <v>725</v>
      </c>
      <c r="E875" s="32">
        <v>0.18</v>
      </c>
      <c r="F875" t="s">
        <v>329</v>
      </c>
      <c r="G875" t="s">
        <v>330</v>
      </c>
      <c r="H875" s="33">
        <v>42.07</v>
      </c>
      <c r="I875" t="s">
        <v>331</v>
      </c>
      <c r="J875" s="34">
        <f>ROUND(E875/I872* H875,5)</f>
        <v>7.5726000000000004</v>
      </c>
      <c r="K875" s="35"/>
    </row>
    <row r="876" spans="1:27" x14ac:dyDescent="0.25">
      <c r="D876" s="36" t="s">
        <v>336</v>
      </c>
      <c r="E876" s="35"/>
      <c r="H876" s="35"/>
      <c r="K876" s="33">
        <f>SUM(J874:J875)</f>
        <v>9.6117000000000008</v>
      </c>
    </row>
    <row r="877" spans="1:27" x14ac:dyDescent="0.25">
      <c r="D877" s="36" t="s">
        <v>347</v>
      </c>
      <c r="E877" s="35"/>
      <c r="H877" s="35"/>
      <c r="K877" s="37">
        <f>SUM(J873:J876)</f>
        <v>9.6117000000000008</v>
      </c>
    </row>
    <row r="878" spans="1:27" x14ac:dyDescent="0.25">
      <c r="D878" s="36" t="s">
        <v>423</v>
      </c>
      <c r="E878" s="35"/>
      <c r="H878" s="35">
        <v>6</v>
      </c>
      <c r="I878" t="s">
        <v>349</v>
      </c>
      <c r="K878" s="33">
        <f>ROUND(H878/100*K877,5)</f>
        <v>0.57669999999999999</v>
      </c>
    </row>
    <row r="879" spans="1:27" x14ac:dyDescent="0.25">
      <c r="D879" s="36" t="s">
        <v>350</v>
      </c>
      <c r="E879" s="35"/>
      <c r="H879" s="35"/>
      <c r="K879" s="37">
        <f>SUM(K877:K878)</f>
        <v>10.188400000000001</v>
      </c>
    </row>
    <row r="881" spans="1:27" ht="45" customHeight="1" x14ac:dyDescent="0.25">
      <c r="A881" s="27"/>
      <c r="B881" s="27" t="s">
        <v>726</v>
      </c>
      <c r="C881" s="28" t="s">
        <v>28</v>
      </c>
      <c r="D881" s="7" t="s">
        <v>271</v>
      </c>
      <c r="E881" s="6"/>
      <c r="F881" s="6"/>
      <c r="G881" s="28"/>
      <c r="H881" s="30" t="s">
        <v>323</v>
      </c>
      <c r="I881" s="5">
        <v>1</v>
      </c>
      <c r="J881" s="4"/>
      <c r="K881" s="31">
        <f>ROUND(K888,2)</f>
        <v>10.26</v>
      </c>
      <c r="L881" s="29" t="s">
        <v>727</v>
      </c>
      <c r="M881" s="28"/>
      <c r="N881" s="28"/>
      <c r="O881" s="28"/>
      <c r="P881" s="28"/>
      <c r="Q881" s="28"/>
      <c r="R881" s="28"/>
      <c r="S881" s="28"/>
      <c r="T881" s="28"/>
      <c r="U881" s="28"/>
      <c r="V881" s="28"/>
      <c r="W881" s="28"/>
      <c r="X881" s="28"/>
      <c r="Y881" s="28"/>
      <c r="Z881" s="28"/>
      <c r="AA881" s="28"/>
    </row>
    <row r="882" spans="1:27" x14ac:dyDescent="0.25">
      <c r="B882" s="23" t="s">
        <v>333</v>
      </c>
    </row>
    <row r="883" spans="1:27" x14ac:dyDescent="0.25">
      <c r="B883" t="s">
        <v>724</v>
      </c>
      <c r="C883" t="s">
        <v>327</v>
      </c>
      <c r="D883" t="s">
        <v>725</v>
      </c>
      <c r="E883" s="32">
        <v>0.214</v>
      </c>
      <c r="F883" t="s">
        <v>329</v>
      </c>
      <c r="G883" t="s">
        <v>330</v>
      </c>
      <c r="H883" s="33">
        <v>42.07</v>
      </c>
      <c r="I883" t="s">
        <v>331</v>
      </c>
      <c r="J883" s="34">
        <f>ROUND(E883/I881* H883,5)</f>
        <v>9.0029800000000009</v>
      </c>
      <c r="K883" s="35"/>
    </row>
    <row r="884" spans="1:27" x14ac:dyDescent="0.25">
      <c r="B884" t="s">
        <v>682</v>
      </c>
      <c r="C884" t="s">
        <v>327</v>
      </c>
      <c r="D884" t="s">
        <v>683</v>
      </c>
      <c r="E884" s="32">
        <v>7.0000000000000001E-3</v>
      </c>
      <c r="F884" t="s">
        <v>329</v>
      </c>
      <c r="G884" t="s">
        <v>330</v>
      </c>
      <c r="H884" s="33">
        <v>97.1</v>
      </c>
      <c r="I884" t="s">
        <v>331</v>
      </c>
      <c r="J884" s="34">
        <f>ROUND(E884/I881* H884,5)</f>
        <v>0.67969999999999997</v>
      </c>
      <c r="K884" s="35"/>
    </row>
    <row r="885" spans="1:27" x14ac:dyDescent="0.25">
      <c r="D885" s="36" t="s">
        <v>336</v>
      </c>
      <c r="E885" s="35"/>
      <c r="H885" s="35"/>
      <c r="K885" s="33">
        <f>SUM(J883:J884)</f>
        <v>9.6826800000000013</v>
      </c>
    </row>
    <row r="886" spans="1:27" x14ac:dyDescent="0.25">
      <c r="D886" s="36" t="s">
        <v>347</v>
      </c>
      <c r="E886" s="35"/>
      <c r="H886" s="35"/>
      <c r="K886" s="37">
        <f>SUM(J882:J885)</f>
        <v>9.6826800000000013</v>
      </c>
    </row>
    <row r="887" spans="1:27" x14ac:dyDescent="0.25">
      <c r="D887" s="36" t="s">
        <v>423</v>
      </c>
      <c r="E887" s="35"/>
      <c r="H887" s="35">
        <v>6</v>
      </c>
      <c r="I887" t="s">
        <v>349</v>
      </c>
      <c r="K887" s="33">
        <f>ROUND(H887/100*K886,5)</f>
        <v>0.58096000000000003</v>
      </c>
    </row>
    <row r="888" spans="1:27" x14ac:dyDescent="0.25">
      <c r="D888" s="36" t="s">
        <v>350</v>
      </c>
      <c r="E888" s="35"/>
      <c r="H888" s="35"/>
      <c r="K888" s="37">
        <f>SUM(K886:K887)</f>
        <v>10.263640000000001</v>
      </c>
    </row>
    <row r="890" spans="1:27" ht="45" customHeight="1" x14ac:dyDescent="0.25">
      <c r="A890" s="27"/>
      <c r="B890" s="27" t="s">
        <v>728</v>
      </c>
      <c r="C890" s="28" t="s">
        <v>28</v>
      </c>
      <c r="D890" s="7" t="s">
        <v>729</v>
      </c>
      <c r="E890" s="6"/>
      <c r="F890" s="6"/>
      <c r="G890" s="28"/>
      <c r="H890" s="30" t="s">
        <v>323</v>
      </c>
      <c r="I890" s="5">
        <v>1</v>
      </c>
      <c r="J890" s="4"/>
      <c r="K890" s="31">
        <f>ROUND(K896,2)</f>
        <v>13.34</v>
      </c>
      <c r="L890" s="29" t="s">
        <v>730</v>
      </c>
      <c r="M890" s="28"/>
      <c r="N890" s="28"/>
      <c r="O890" s="28"/>
      <c r="P890" s="28"/>
      <c r="Q890" s="28"/>
      <c r="R890" s="28"/>
      <c r="S890" s="28"/>
      <c r="T890" s="28"/>
      <c r="U890" s="28"/>
      <c r="V890" s="28"/>
      <c r="W890" s="28"/>
      <c r="X890" s="28"/>
      <c r="Y890" s="28"/>
      <c r="Z890" s="28"/>
      <c r="AA890" s="28"/>
    </row>
    <row r="891" spans="1:27" x14ac:dyDescent="0.25">
      <c r="B891" s="23" t="s">
        <v>337</v>
      </c>
    </row>
    <row r="892" spans="1:27" x14ac:dyDescent="0.25">
      <c r="B892" t="s">
        <v>731</v>
      </c>
      <c r="C892" t="s">
        <v>238</v>
      </c>
      <c r="D892" t="s">
        <v>729</v>
      </c>
      <c r="E892" s="32">
        <v>1.45</v>
      </c>
      <c r="G892" t="s">
        <v>330</v>
      </c>
      <c r="H892" s="33">
        <v>8.68</v>
      </c>
      <c r="I892" t="s">
        <v>331</v>
      </c>
      <c r="J892" s="34">
        <f>ROUND(E892* H892,5)</f>
        <v>12.586</v>
      </c>
      <c r="K892" s="35"/>
    </row>
    <row r="893" spans="1:27" x14ac:dyDescent="0.25">
      <c r="D893" s="36" t="s">
        <v>346</v>
      </c>
      <c r="E893" s="35"/>
      <c r="H893" s="35"/>
      <c r="K893" s="33">
        <f>SUM(J892:J892)</f>
        <v>12.586</v>
      </c>
    </row>
    <row r="894" spans="1:27" x14ac:dyDescent="0.25">
      <c r="D894" s="36" t="s">
        <v>347</v>
      </c>
      <c r="E894" s="35"/>
      <c r="H894" s="35"/>
      <c r="K894" s="37">
        <f>SUM(J891:J893)</f>
        <v>12.586</v>
      </c>
    </row>
    <row r="895" spans="1:27" x14ac:dyDescent="0.25">
      <c r="D895" s="36" t="s">
        <v>423</v>
      </c>
      <c r="E895" s="35"/>
      <c r="H895" s="35">
        <v>6</v>
      </c>
      <c r="I895" t="s">
        <v>349</v>
      </c>
      <c r="K895" s="33">
        <f>ROUND(H895/100*K894,5)</f>
        <v>0.75516000000000005</v>
      </c>
    </row>
    <row r="896" spans="1:27" x14ac:dyDescent="0.25">
      <c r="D896" s="36" t="s">
        <v>350</v>
      </c>
      <c r="E896" s="35"/>
      <c r="H896" s="35"/>
      <c r="K896" s="37">
        <f>SUM(K894:K895)</f>
        <v>13.34116</v>
      </c>
    </row>
    <row r="898" spans="1:27" ht="45" customHeight="1" x14ac:dyDescent="0.25">
      <c r="A898" s="27"/>
      <c r="B898" s="27" t="s">
        <v>732</v>
      </c>
      <c r="C898" s="28" t="s">
        <v>28</v>
      </c>
      <c r="D898" s="7" t="s">
        <v>733</v>
      </c>
      <c r="E898" s="6"/>
      <c r="F898" s="6"/>
      <c r="G898" s="28"/>
      <c r="H898" s="30" t="s">
        <v>323</v>
      </c>
      <c r="I898" s="5">
        <v>1</v>
      </c>
      <c r="J898" s="4"/>
      <c r="K898" s="31">
        <f>ROUND(K904,2)</f>
        <v>3.63</v>
      </c>
      <c r="L898" s="29" t="s">
        <v>734</v>
      </c>
      <c r="M898" s="28"/>
      <c r="N898" s="28"/>
      <c r="O898" s="28"/>
      <c r="P898" s="28"/>
      <c r="Q898" s="28"/>
      <c r="R898" s="28"/>
      <c r="S898" s="28"/>
      <c r="T898" s="28"/>
      <c r="U898" s="28"/>
      <c r="V898" s="28"/>
      <c r="W898" s="28"/>
      <c r="X898" s="28"/>
      <c r="Y898" s="28"/>
      <c r="Z898" s="28"/>
      <c r="AA898" s="28"/>
    </row>
    <row r="899" spans="1:27" x14ac:dyDescent="0.25">
      <c r="B899" s="23" t="s">
        <v>337</v>
      </c>
    </row>
    <row r="900" spans="1:27" x14ac:dyDescent="0.25">
      <c r="B900" t="s">
        <v>735</v>
      </c>
      <c r="C900" t="s">
        <v>28</v>
      </c>
      <c r="D900" t="s">
        <v>733</v>
      </c>
      <c r="E900" s="32">
        <v>1</v>
      </c>
      <c r="G900" t="s">
        <v>330</v>
      </c>
      <c r="H900" s="33">
        <v>3.42</v>
      </c>
      <c r="I900" t="s">
        <v>331</v>
      </c>
      <c r="J900" s="34">
        <f>ROUND(E900* H900,5)</f>
        <v>3.42</v>
      </c>
      <c r="K900" s="35"/>
    </row>
    <row r="901" spans="1:27" x14ac:dyDescent="0.25">
      <c r="D901" s="36" t="s">
        <v>346</v>
      </c>
      <c r="E901" s="35"/>
      <c r="H901" s="35"/>
      <c r="K901" s="33">
        <f>SUM(J900:J900)</f>
        <v>3.42</v>
      </c>
    </row>
    <row r="902" spans="1:27" x14ac:dyDescent="0.25">
      <c r="D902" s="36" t="s">
        <v>347</v>
      </c>
      <c r="E902" s="35"/>
      <c r="H902" s="35"/>
      <c r="K902" s="37">
        <f>SUM(J899:J901)</f>
        <v>3.42</v>
      </c>
    </row>
    <row r="903" spans="1:27" x14ac:dyDescent="0.25">
      <c r="D903" s="36" t="s">
        <v>423</v>
      </c>
      <c r="E903" s="35"/>
      <c r="H903" s="35">
        <v>6</v>
      </c>
      <c r="I903" t="s">
        <v>349</v>
      </c>
      <c r="K903" s="33">
        <f>ROUND(H903/100*K902,5)</f>
        <v>0.20519999999999999</v>
      </c>
    </row>
    <row r="904" spans="1:27" x14ac:dyDescent="0.25">
      <c r="D904" s="36" t="s">
        <v>350</v>
      </c>
      <c r="E904" s="35"/>
      <c r="H904" s="35"/>
      <c r="K904" s="37">
        <f>SUM(K902:K903)</f>
        <v>3.6252</v>
      </c>
    </row>
    <row r="906" spans="1:27" ht="45" customHeight="1" x14ac:dyDescent="0.25">
      <c r="A906" s="27"/>
      <c r="B906" s="27" t="s">
        <v>736</v>
      </c>
      <c r="C906" s="28" t="s">
        <v>28</v>
      </c>
      <c r="D906" s="7" t="s">
        <v>737</v>
      </c>
      <c r="E906" s="6"/>
      <c r="F906" s="6"/>
      <c r="G906" s="28"/>
      <c r="H906" s="30" t="s">
        <v>323</v>
      </c>
      <c r="I906" s="5">
        <v>1</v>
      </c>
      <c r="J906" s="4"/>
      <c r="K906" s="31">
        <f>ROUND(K912,2)</f>
        <v>77.64</v>
      </c>
      <c r="L906" s="29" t="s">
        <v>738</v>
      </c>
      <c r="M906" s="28"/>
      <c r="N906" s="28"/>
      <c r="O906" s="28"/>
      <c r="P906" s="28"/>
      <c r="Q906" s="28"/>
      <c r="R906" s="28"/>
      <c r="S906" s="28"/>
      <c r="T906" s="28"/>
      <c r="U906" s="28"/>
      <c r="V906" s="28"/>
      <c r="W906" s="28"/>
      <c r="X906" s="28"/>
      <c r="Y906" s="28"/>
      <c r="Z906" s="28"/>
      <c r="AA906" s="28"/>
    </row>
    <row r="907" spans="1:27" x14ac:dyDescent="0.25">
      <c r="B907" s="23" t="s">
        <v>337</v>
      </c>
    </row>
    <row r="908" spans="1:27" x14ac:dyDescent="0.25">
      <c r="B908" t="s">
        <v>739</v>
      </c>
      <c r="C908" t="s">
        <v>238</v>
      </c>
      <c r="D908" t="s">
        <v>737</v>
      </c>
      <c r="E908" s="32">
        <v>0.9</v>
      </c>
      <c r="G908" t="s">
        <v>330</v>
      </c>
      <c r="H908" s="33">
        <v>81.38</v>
      </c>
      <c r="I908" t="s">
        <v>331</v>
      </c>
      <c r="J908" s="34">
        <f>ROUND(E908* H908,5)</f>
        <v>73.242000000000004</v>
      </c>
      <c r="K908" s="35"/>
    </row>
    <row r="909" spans="1:27" x14ac:dyDescent="0.25">
      <c r="D909" s="36" t="s">
        <v>346</v>
      </c>
      <c r="E909" s="35"/>
      <c r="H909" s="35"/>
      <c r="K909" s="33">
        <f>SUM(J908:J908)</f>
        <v>73.242000000000004</v>
      </c>
    </row>
    <row r="910" spans="1:27" x14ac:dyDescent="0.25">
      <c r="D910" s="36" t="s">
        <v>347</v>
      </c>
      <c r="E910" s="35"/>
      <c r="H910" s="35"/>
      <c r="K910" s="37">
        <f>SUM(J907:J909)</f>
        <v>73.242000000000004</v>
      </c>
    </row>
    <row r="911" spans="1:27" x14ac:dyDescent="0.25">
      <c r="D911" s="36" t="s">
        <v>423</v>
      </c>
      <c r="E911" s="35"/>
      <c r="H911" s="35">
        <v>6</v>
      </c>
      <c r="I911" t="s">
        <v>349</v>
      </c>
      <c r="K911" s="33">
        <f>ROUND(H911/100*K910,5)</f>
        <v>4.39452</v>
      </c>
    </row>
    <row r="912" spans="1:27" x14ac:dyDescent="0.25">
      <c r="D912" s="36" t="s">
        <v>350</v>
      </c>
      <c r="E912" s="35"/>
      <c r="H912" s="35"/>
      <c r="K912" s="37">
        <f>SUM(K910:K911)</f>
        <v>77.636520000000004</v>
      </c>
    </row>
    <row r="914" spans="1:27" ht="45" customHeight="1" x14ac:dyDescent="0.25">
      <c r="A914" s="27"/>
      <c r="B914" s="27" t="s">
        <v>740</v>
      </c>
      <c r="C914" s="28" t="s">
        <v>28</v>
      </c>
      <c r="D914" s="7" t="s">
        <v>741</v>
      </c>
      <c r="E914" s="6"/>
      <c r="F914" s="6"/>
      <c r="G914" s="28"/>
      <c r="H914" s="30" t="s">
        <v>323</v>
      </c>
      <c r="I914" s="5">
        <v>1</v>
      </c>
      <c r="J914" s="4"/>
      <c r="K914" s="31">
        <f>ROUND(K925,2)</f>
        <v>80.22</v>
      </c>
      <c r="L914" s="29" t="s">
        <v>742</v>
      </c>
      <c r="M914" s="28"/>
      <c r="N914" s="28"/>
      <c r="O914" s="28"/>
      <c r="P914" s="28"/>
      <c r="Q914" s="28"/>
      <c r="R914" s="28"/>
      <c r="S914" s="28"/>
      <c r="T914" s="28"/>
      <c r="U914" s="28"/>
      <c r="V914" s="28"/>
      <c r="W914" s="28"/>
      <c r="X914" s="28"/>
      <c r="Y914" s="28"/>
      <c r="Z914" s="28"/>
      <c r="AA914" s="28"/>
    </row>
    <row r="915" spans="1:27" x14ac:dyDescent="0.25">
      <c r="B915" s="23" t="s">
        <v>325</v>
      </c>
    </row>
    <row r="916" spans="1:27" x14ac:dyDescent="0.25">
      <c r="B916" t="s">
        <v>433</v>
      </c>
      <c r="C916" t="s">
        <v>327</v>
      </c>
      <c r="D916" t="s">
        <v>416</v>
      </c>
      <c r="E916" s="32">
        <v>0.25</v>
      </c>
      <c r="F916" t="s">
        <v>329</v>
      </c>
      <c r="G916" t="s">
        <v>330</v>
      </c>
      <c r="H916" s="33">
        <v>18.16</v>
      </c>
      <c r="I916" t="s">
        <v>331</v>
      </c>
      <c r="J916" s="34">
        <f>ROUND(E916/I914* H916,5)</f>
        <v>4.54</v>
      </c>
      <c r="K916" s="35"/>
    </row>
    <row r="917" spans="1:27" x14ac:dyDescent="0.25">
      <c r="D917" s="36" t="s">
        <v>332</v>
      </c>
      <c r="E917" s="35"/>
      <c r="H917" s="35"/>
      <c r="K917" s="33">
        <f>SUM(J916:J916)</f>
        <v>4.54</v>
      </c>
    </row>
    <row r="918" spans="1:27" x14ac:dyDescent="0.25">
      <c r="B918" s="23" t="s">
        <v>337</v>
      </c>
      <c r="E918" s="35"/>
      <c r="H918" s="35"/>
      <c r="K918" s="35"/>
    </row>
    <row r="919" spans="1:27" x14ac:dyDescent="0.25">
      <c r="B919" t="s">
        <v>743</v>
      </c>
      <c r="C919" t="s">
        <v>28</v>
      </c>
      <c r="D919" t="s">
        <v>744</v>
      </c>
      <c r="E919" s="32">
        <v>1.1000000000000001</v>
      </c>
      <c r="G919" t="s">
        <v>330</v>
      </c>
      <c r="H919" s="33">
        <v>64.61</v>
      </c>
      <c r="I919" t="s">
        <v>331</v>
      </c>
      <c r="J919" s="34">
        <f>ROUND(E919* H919,5)</f>
        <v>71.070999999999998</v>
      </c>
      <c r="K919" s="35"/>
    </row>
    <row r="920" spans="1:27" x14ac:dyDescent="0.25">
      <c r="D920" s="36" t="s">
        <v>346</v>
      </c>
      <c r="E920" s="35"/>
      <c r="H920" s="35"/>
      <c r="K920" s="33">
        <f>SUM(J919:J919)</f>
        <v>71.070999999999998</v>
      </c>
    </row>
    <row r="921" spans="1:27" x14ac:dyDescent="0.25">
      <c r="E921" s="35"/>
      <c r="H921" s="35"/>
      <c r="K921" s="35"/>
    </row>
    <row r="922" spans="1:27" x14ac:dyDescent="0.25">
      <c r="D922" s="36" t="s">
        <v>348</v>
      </c>
      <c r="E922" s="35"/>
      <c r="H922" s="35">
        <v>1.5</v>
      </c>
      <c r="I922" t="s">
        <v>349</v>
      </c>
      <c r="J922">
        <f>ROUND(H922/100*K917,5)</f>
        <v>6.8099999999999994E-2</v>
      </c>
      <c r="K922" s="35"/>
    </row>
    <row r="923" spans="1:27" x14ac:dyDescent="0.25">
      <c r="D923" s="36" t="s">
        <v>347</v>
      </c>
      <c r="E923" s="35"/>
      <c r="H923" s="35"/>
      <c r="K923" s="37">
        <f>SUM(J915:J922)</f>
        <v>75.679100000000005</v>
      </c>
    </row>
    <row r="924" spans="1:27" x14ac:dyDescent="0.25">
      <c r="D924" s="36" t="s">
        <v>423</v>
      </c>
      <c r="E924" s="35"/>
      <c r="H924" s="35">
        <v>6</v>
      </c>
      <c r="I924" t="s">
        <v>349</v>
      </c>
      <c r="K924" s="33">
        <f>ROUND(H924/100*K923,5)</f>
        <v>4.5407500000000001</v>
      </c>
    </row>
    <row r="925" spans="1:27" x14ac:dyDescent="0.25">
      <c r="D925" s="36" t="s">
        <v>350</v>
      </c>
      <c r="E925" s="35"/>
      <c r="H925" s="35"/>
      <c r="K925" s="37">
        <f>SUM(K923:K924)</f>
        <v>80.219850000000008</v>
      </c>
    </row>
    <row r="927" spans="1:27" ht="45" customHeight="1" x14ac:dyDescent="0.25">
      <c r="A927" s="27"/>
      <c r="B927" s="27" t="s">
        <v>745</v>
      </c>
      <c r="C927" s="28" t="s">
        <v>28</v>
      </c>
      <c r="D927" s="7" t="s">
        <v>45</v>
      </c>
      <c r="E927" s="6"/>
      <c r="F927" s="6"/>
      <c r="G927" s="28"/>
      <c r="H927" s="30" t="s">
        <v>323</v>
      </c>
      <c r="I927" s="5">
        <v>1</v>
      </c>
      <c r="J927" s="4"/>
      <c r="K927" s="31">
        <f>ROUND(K944,2)</f>
        <v>28.73</v>
      </c>
      <c r="L927" s="29" t="s">
        <v>746</v>
      </c>
      <c r="M927" s="28"/>
      <c r="N927" s="28"/>
      <c r="O927" s="28"/>
      <c r="P927" s="28"/>
      <c r="Q927" s="28"/>
      <c r="R927" s="28"/>
      <c r="S927" s="28"/>
      <c r="T927" s="28"/>
      <c r="U927" s="28"/>
      <c r="V927" s="28"/>
      <c r="W927" s="28"/>
      <c r="X927" s="28"/>
      <c r="Y927" s="28"/>
      <c r="Z927" s="28"/>
      <c r="AA927" s="28"/>
    </row>
    <row r="928" spans="1:27" x14ac:dyDescent="0.25">
      <c r="B928" s="23" t="s">
        <v>325</v>
      </c>
    </row>
    <row r="929" spans="2:11" x14ac:dyDescent="0.25">
      <c r="B929" t="s">
        <v>433</v>
      </c>
      <c r="C929" t="s">
        <v>327</v>
      </c>
      <c r="D929" t="s">
        <v>416</v>
      </c>
      <c r="E929" s="32">
        <v>0.05</v>
      </c>
      <c r="F929" t="s">
        <v>329</v>
      </c>
      <c r="G929" t="s">
        <v>330</v>
      </c>
      <c r="H929" s="33">
        <v>18.16</v>
      </c>
      <c r="I929" t="s">
        <v>331</v>
      </c>
      <c r="J929" s="34">
        <f>ROUND(E929/I927* H929,5)</f>
        <v>0.90800000000000003</v>
      </c>
      <c r="K929" s="35"/>
    </row>
    <row r="930" spans="2:11" x14ac:dyDescent="0.25">
      <c r="D930" s="36" t="s">
        <v>332</v>
      </c>
      <c r="E930" s="35"/>
      <c r="H930" s="35"/>
      <c r="K930" s="33">
        <f>SUM(J929:J929)</f>
        <v>0.90800000000000003</v>
      </c>
    </row>
    <row r="931" spans="2:11" x14ac:dyDescent="0.25">
      <c r="B931" s="23" t="s">
        <v>333</v>
      </c>
      <c r="E931" s="35"/>
      <c r="H931" s="35"/>
      <c r="K931" s="35"/>
    </row>
    <row r="932" spans="2:11" x14ac:dyDescent="0.25">
      <c r="B932" t="s">
        <v>747</v>
      </c>
      <c r="C932" t="s">
        <v>327</v>
      </c>
      <c r="D932" t="s">
        <v>748</v>
      </c>
      <c r="E932" s="32">
        <v>3.5000000000000003E-2</v>
      </c>
      <c r="F932" t="s">
        <v>329</v>
      </c>
      <c r="G932" t="s">
        <v>330</v>
      </c>
      <c r="H932" s="33">
        <v>64.180000000000007</v>
      </c>
      <c r="I932" t="s">
        <v>331</v>
      </c>
      <c r="J932" s="34">
        <f>ROUND(E932/I927* H932,5)</f>
        <v>2.2463000000000002</v>
      </c>
      <c r="K932" s="35"/>
    </row>
    <row r="933" spans="2:11" x14ac:dyDescent="0.25">
      <c r="B933" t="s">
        <v>684</v>
      </c>
      <c r="C933" t="s">
        <v>327</v>
      </c>
      <c r="D933" t="s">
        <v>685</v>
      </c>
      <c r="E933" s="32">
        <v>0.04</v>
      </c>
      <c r="F933" t="s">
        <v>329</v>
      </c>
      <c r="G933" t="s">
        <v>330</v>
      </c>
      <c r="H933" s="33">
        <v>73.12</v>
      </c>
      <c r="I933" t="s">
        <v>331</v>
      </c>
      <c r="J933" s="34">
        <f>ROUND(E933/I927* H933,5)</f>
        <v>2.9247999999999998</v>
      </c>
      <c r="K933" s="35"/>
    </row>
    <row r="934" spans="2:11" x14ac:dyDescent="0.25">
      <c r="B934" t="s">
        <v>749</v>
      </c>
      <c r="C934" t="s">
        <v>327</v>
      </c>
      <c r="D934" t="s">
        <v>750</v>
      </c>
      <c r="E934" s="32">
        <v>2.5000000000000001E-2</v>
      </c>
      <c r="F934" t="s">
        <v>329</v>
      </c>
      <c r="G934" t="s">
        <v>330</v>
      </c>
      <c r="H934" s="33">
        <v>46.56</v>
      </c>
      <c r="I934" t="s">
        <v>331</v>
      </c>
      <c r="J934" s="34">
        <f>ROUND(E934/I927* H934,5)</f>
        <v>1.1639999999999999</v>
      </c>
      <c r="K934" s="35"/>
    </row>
    <row r="935" spans="2:11" x14ac:dyDescent="0.25">
      <c r="D935" s="36" t="s">
        <v>336</v>
      </c>
      <c r="E935" s="35"/>
      <c r="H935" s="35"/>
      <c r="K935" s="33">
        <f>SUM(J932:J934)</f>
        <v>6.3350999999999997</v>
      </c>
    </row>
    <row r="936" spans="2:11" x14ac:dyDescent="0.25">
      <c r="B936" s="23" t="s">
        <v>337</v>
      </c>
      <c r="E936" s="35"/>
      <c r="H936" s="35"/>
      <c r="K936" s="35"/>
    </row>
    <row r="937" spans="2:11" x14ac:dyDescent="0.25">
      <c r="B937" t="s">
        <v>751</v>
      </c>
      <c r="C937" t="s">
        <v>28</v>
      </c>
      <c r="D937" t="s">
        <v>752</v>
      </c>
      <c r="E937" s="32">
        <v>1.1499999999999999</v>
      </c>
      <c r="G937" t="s">
        <v>330</v>
      </c>
      <c r="H937" s="33">
        <v>17.18</v>
      </c>
      <c r="I937" t="s">
        <v>331</v>
      </c>
      <c r="J937" s="34">
        <f>ROUND(E937* H937,5)</f>
        <v>19.757000000000001</v>
      </c>
      <c r="K937" s="35"/>
    </row>
    <row r="938" spans="2:11" x14ac:dyDescent="0.25">
      <c r="B938" t="s">
        <v>393</v>
      </c>
      <c r="C938" t="s">
        <v>28</v>
      </c>
      <c r="D938" t="s">
        <v>341</v>
      </c>
      <c r="E938" s="32">
        <v>0.05</v>
      </c>
      <c r="G938" t="s">
        <v>330</v>
      </c>
      <c r="H938" s="33">
        <v>1.77</v>
      </c>
      <c r="I938" t="s">
        <v>331</v>
      </c>
      <c r="J938" s="34">
        <f>ROUND(E938* H938,5)</f>
        <v>8.8499999999999995E-2</v>
      </c>
      <c r="K938" s="35"/>
    </row>
    <row r="939" spans="2:11" x14ac:dyDescent="0.25">
      <c r="D939" s="36" t="s">
        <v>346</v>
      </c>
      <c r="E939" s="35"/>
      <c r="H939" s="35"/>
      <c r="K939" s="33">
        <f>SUM(J937:J938)</f>
        <v>19.845500000000001</v>
      </c>
    </row>
    <row r="940" spans="2:11" x14ac:dyDescent="0.25">
      <c r="E940" s="35"/>
      <c r="H940" s="35"/>
      <c r="K940" s="35"/>
    </row>
    <row r="941" spans="2:11" x14ac:dyDescent="0.25">
      <c r="D941" s="36" t="s">
        <v>348</v>
      </c>
      <c r="E941" s="35"/>
      <c r="H941" s="35">
        <v>1.5</v>
      </c>
      <c r="I941" t="s">
        <v>349</v>
      </c>
      <c r="J941">
        <f>ROUND(H941/100*K930,5)</f>
        <v>1.362E-2</v>
      </c>
      <c r="K941" s="35"/>
    </row>
    <row r="942" spans="2:11" x14ac:dyDescent="0.25">
      <c r="D942" s="36" t="s">
        <v>347</v>
      </c>
      <c r="E942" s="35"/>
      <c r="H942" s="35"/>
      <c r="K942" s="37">
        <f>SUM(J928:J941)</f>
        <v>27.102220000000003</v>
      </c>
    </row>
    <row r="943" spans="2:11" x14ac:dyDescent="0.25">
      <c r="D943" s="36" t="s">
        <v>423</v>
      </c>
      <c r="E943" s="35"/>
      <c r="H943" s="35">
        <v>6</v>
      </c>
      <c r="I943" t="s">
        <v>349</v>
      </c>
      <c r="K943" s="33">
        <f>ROUND(H943/100*K942,5)</f>
        <v>1.6261300000000001</v>
      </c>
    </row>
    <row r="944" spans="2:11" x14ac:dyDescent="0.25">
      <c r="D944" s="36" t="s">
        <v>350</v>
      </c>
      <c r="E944" s="35"/>
      <c r="H944" s="35"/>
      <c r="K944" s="37">
        <f>SUM(K942:K943)</f>
        <v>28.728350000000002</v>
      </c>
    </row>
    <row r="946" spans="1:27" ht="45" customHeight="1" x14ac:dyDescent="0.25">
      <c r="A946" s="27"/>
      <c r="B946" s="27" t="s">
        <v>753</v>
      </c>
      <c r="C946" s="28" t="s">
        <v>12</v>
      </c>
      <c r="D946" s="7" t="s">
        <v>754</v>
      </c>
      <c r="E946" s="6"/>
      <c r="F946" s="6"/>
      <c r="G946" s="28"/>
      <c r="H946" s="30" t="s">
        <v>323</v>
      </c>
      <c r="I946" s="5">
        <v>1</v>
      </c>
      <c r="J946" s="4"/>
      <c r="K946" s="31">
        <f>ROUND(K960,2)</f>
        <v>26.09</v>
      </c>
      <c r="L946" s="29" t="s">
        <v>755</v>
      </c>
      <c r="M946" s="28"/>
      <c r="N946" s="28"/>
      <c r="O946" s="28"/>
      <c r="P946" s="28"/>
      <c r="Q946" s="28"/>
      <c r="R946" s="28"/>
      <c r="S946" s="28"/>
      <c r="T946" s="28"/>
      <c r="U946" s="28"/>
      <c r="V946" s="28"/>
      <c r="W946" s="28"/>
      <c r="X946" s="28"/>
      <c r="Y946" s="28"/>
      <c r="Z946" s="28"/>
      <c r="AA946" s="28"/>
    </row>
    <row r="947" spans="1:27" x14ac:dyDescent="0.25">
      <c r="B947" s="23" t="s">
        <v>325</v>
      </c>
    </row>
    <row r="948" spans="1:27" x14ac:dyDescent="0.25">
      <c r="B948" t="s">
        <v>433</v>
      </c>
      <c r="C948" t="s">
        <v>327</v>
      </c>
      <c r="D948" t="s">
        <v>416</v>
      </c>
      <c r="E948" s="32">
        <v>0.5</v>
      </c>
      <c r="F948" t="s">
        <v>329</v>
      </c>
      <c r="G948" t="s">
        <v>330</v>
      </c>
      <c r="H948" s="33">
        <v>18.16</v>
      </c>
      <c r="I948" t="s">
        <v>331</v>
      </c>
      <c r="J948" s="34">
        <f>ROUND(E948/I946* H948,5)</f>
        <v>9.08</v>
      </c>
      <c r="K948" s="35"/>
    </row>
    <row r="949" spans="1:27" x14ac:dyDescent="0.25">
      <c r="B949" t="s">
        <v>647</v>
      </c>
      <c r="C949" t="s">
        <v>327</v>
      </c>
      <c r="D949" t="s">
        <v>648</v>
      </c>
      <c r="E949" s="32">
        <v>0.23</v>
      </c>
      <c r="F949" t="s">
        <v>329</v>
      </c>
      <c r="G949" t="s">
        <v>330</v>
      </c>
      <c r="H949" s="33">
        <v>21.8</v>
      </c>
      <c r="I949" t="s">
        <v>331</v>
      </c>
      <c r="J949" s="34">
        <f>ROUND(E949/I946* H949,5)</f>
        <v>5.0140000000000002</v>
      </c>
      <c r="K949" s="35"/>
    </row>
    <row r="950" spans="1:27" x14ac:dyDescent="0.25">
      <c r="D950" s="36" t="s">
        <v>332</v>
      </c>
      <c r="E950" s="35"/>
      <c r="H950" s="35"/>
      <c r="K950" s="33">
        <f>SUM(J948:J949)</f>
        <v>14.094000000000001</v>
      </c>
    </row>
    <row r="951" spans="1:27" x14ac:dyDescent="0.25">
      <c r="B951" s="23" t="s">
        <v>337</v>
      </c>
      <c r="E951" s="35"/>
      <c r="H951" s="35"/>
      <c r="K951" s="35"/>
    </row>
    <row r="952" spans="1:27" x14ac:dyDescent="0.25">
      <c r="B952" t="s">
        <v>756</v>
      </c>
      <c r="C952" t="s">
        <v>12</v>
      </c>
      <c r="D952" t="s">
        <v>757</v>
      </c>
      <c r="E952" s="32">
        <v>1.05</v>
      </c>
      <c r="G952" t="s">
        <v>330</v>
      </c>
      <c r="H952" s="33">
        <v>4.2300000000000004</v>
      </c>
      <c r="I952" t="s">
        <v>331</v>
      </c>
      <c r="J952" s="34">
        <f>ROUND(E952* H952,5)</f>
        <v>4.4414999999999996</v>
      </c>
      <c r="K952" s="35"/>
    </row>
    <row r="953" spans="1:27" x14ac:dyDescent="0.25">
      <c r="B953" t="s">
        <v>758</v>
      </c>
      <c r="C953" t="s">
        <v>28</v>
      </c>
      <c r="D953" t="s">
        <v>759</v>
      </c>
      <c r="E953" s="32">
        <v>9.35E-2</v>
      </c>
      <c r="G953" t="s">
        <v>330</v>
      </c>
      <c r="H953" s="33">
        <v>61.99</v>
      </c>
      <c r="I953" t="s">
        <v>331</v>
      </c>
      <c r="J953" s="34">
        <f>ROUND(E953* H953,5)</f>
        <v>5.7960700000000003</v>
      </c>
      <c r="K953" s="35"/>
    </row>
    <row r="954" spans="1:27" x14ac:dyDescent="0.25">
      <c r="B954" t="s">
        <v>760</v>
      </c>
      <c r="C954" t="s">
        <v>238</v>
      </c>
      <c r="D954" t="s">
        <v>761</v>
      </c>
      <c r="E954" s="32">
        <v>2.0999999999999999E-3</v>
      </c>
      <c r="G954" t="s">
        <v>330</v>
      </c>
      <c r="H954" s="33">
        <v>33.56</v>
      </c>
      <c r="I954" t="s">
        <v>331</v>
      </c>
      <c r="J954" s="34">
        <f>ROUND(E954* H954,5)</f>
        <v>7.0480000000000001E-2</v>
      </c>
      <c r="K954" s="35"/>
    </row>
    <row r="955" spans="1:27" x14ac:dyDescent="0.25">
      <c r="D955" s="36" t="s">
        <v>346</v>
      </c>
      <c r="E955" s="35"/>
      <c r="H955" s="35"/>
      <c r="K955" s="33">
        <f>SUM(J952:J954)</f>
        <v>10.30805</v>
      </c>
    </row>
    <row r="956" spans="1:27" x14ac:dyDescent="0.25">
      <c r="E956" s="35"/>
      <c r="H956" s="35"/>
      <c r="K956" s="35"/>
    </row>
    <row r="957" spans="1:27" x14ac:dyDescent="0.25">
      <c r="D957" s="36" t="s">
        <v>348</v>
      </c>
      <c r="E957" s="35"/>
      <c r="H957" s="35">
        <v>1.5</v>
      </c>
      <c r="I957" t="s">
        <v>349</v>
      </c>
      <c r="J957">
        <f>ROUND(H957/100*K950,5)</f>
        <v>0.21140999999999999</v>
      </c>
      <c r="K957" s="35"/>
    </row>
    <row r="958" spans="1:27" x14ac:dyDescent="0.25">
      <c r="D958" s="36" t="s">
        <v>347</v>
      </c>
      <c r="E958" s="35"/>
      <c r="H958" s="35"/>
      <c r="K958" s="37">
        <f>SUM(J947:J957)</f>
        <v>24.61346</v>
      </c>
    </row>
    <row r="959" spans="1:27" x14ac:dyDescent="0.25">
      <c r="D959" s="36" t="s">
        <v>423</v>
      </c>
      <c r="E959" s="35"/>
      <c r="H959" s="35">
        <v>6</v>
      </c>
      <c r="I959" t="s">
        <v>349</v>
      </c>
      <c r="K959" s="33">
        <f>ROUND(H959/100*K958,5)</f>
        <v>1.47681</v>
      </c>
    </row>
    <row r="960" spans="1:27" x14ac:dyDescent="0.25">
      <c r="D960" s="36" t="s">
        <v>350</v>
      </c>
      <c r="E960" s="35"/>
      <c r="H960" s="35"/>
      <c r="K960" s="37">
        <f>SUM(K958:K959)</f>
        <v>26.09027</v>
      </c>
    </row>
    <row r="962" spans="1:27" ht="45" customHeight="1" x14ac:dyDescent="0.25">
      <c r="A962" s="27"/>
      <c r="B962" s="27" t="s">
        <v>762</v>
      </c>
      <c r="C962" s="28" t="s">
        <v>12</v>
      </c>
      <c r="D962" s="7" t="s">
        <v>763</v>
      </c>
      <c r="E962" s="6"/>
      <c r="F962" s="6"/>
      <c r="G962" s="28"/>
      <c r="H962" s="30" t="s">
        <v>323</v>
      </c>
      <c r="I962" s="5">
        <v>1</v>
      </c>
      <c r="J962" s="4"/>
      <c r="K962" s="31">
        <f>ROUND(K977,2)</f>
        <v>22.26</v>
      </c>
      <c r="L962" s="29" t="s">
        <v>764</v>
      </c>
      <c r="M962" s="28"/>
      <c r="N962" s="28"/>
      <c r="O962" s="28"/>
      <c r="P962" s="28"/>
      <c r="Q962" s="28"/>
      <c r="R962" s="28"/>
      <c r="S962" s="28"/>
      <c r="T962" s="28"/>
      <c r="U962" s="28"/>
      <c r="V962" s="28"/>
      <c r="W962" s="28"/>
      <c r="X962" s="28"/>
      <c r="Y962" s="28"/>
      <c r="Z962" s="28"/>
      <c r="AA962" s="28"/>
    </row>
    <row r="963" spans="1:27" x14ac:dyDescent="0.25">
      <c r="B963" s="23" t="s">
        <v>325</v>
      </c>
    </row>
    <row r="964" spans="1:27" x14ac:dyDescent="0.25">
      <c r="B964" t="s">
        <v>647</v>
      </c>
      <c r="C964" t="s">
        <v>327</v>
      </c>
      <c r="D964" t="s">
        <v>648</v>
      </c>
      <c r="E964" s="32">
        <v>0.46</v>
      </c>
      <c r="F964" t="s">
        <v>329</v>
      </c>
      <c r="G964" t="s">
        <v>330</v>
      </c>
      <c r="H964" s="33">
        <v>21.8</v>
      </c>
      <c r="I964" t="s">
        <v>331</v>
      </c>
      <c r="J964" s="34">
        <f>ROUND(E964/I962* H964,5)</f>
        <v>10.028</v>
      </c>
      <c r="K964" s="35"/>
    </row>
    <row r="965" spans="1:27" x14ac:dyDescent="0.25">
      <c r="B965" t="s">
        <v>433</v>
      </c>
      <c r="C965" t="s">
        <v>327</v>
      </c>
      <c r="D965" t="s">
        <v>416</v>
      </c>
      <c r="E965" s="32">
        <v>0.46</v>
      </c>
      <c r="F965" t="s">
        <v>329</v>
      </c>
      <c r="G965" t="s">
        <v>330</v>
      </c>
      <c r="H965" s="33">
        <v>18.16</v>
      </c>
      <c r="I965" t="s">
        <v>331</v>
      </c>
      <c r="J965" s="34">
        <f>ROUND(E965/I962* H965,5)</f>
        <v>8.3536000000000001</v>
      </c>
      <c r="K965" s="35"/>
    </row>
    <row r="966" spans="1:27" x14ac:dyDescent="0.25">
      <c r="D966" s="36" t="s">
        <v>332</v>
      </c>
      <c r="E966" s="35"/>
      <c r="H966" s="35"/>
      <c r="K966" s="33">
        <f>SUM(J964:J965)</f>
        <v>18.381599999999999</v>
      </c>
    </row>
    <row r="967" spans="1:27" x14ac:dyDescent="0.25">
      <c r="B967" s="23" t="s">
        <v>337</v>
      </c>
      <c r="E967" s="35"/>
      <c r="H967" s="35"/>
      <c r="K967" s="35"/>
    </row>
    <row r="968" spans="1:27" x14ac:dyDescent="0.25">
      <c r="B968" t="s">
        <v>765</v>
      </c>
      <c r="C968" t="s">
        <v>58</v>
      </c>
      <c r="D968" t="s">
        <v>766</v>
      </c>
      <c r="E968" s="32">
        <v>2</v>
      </c>
      <c r="G968" t="s">
        <v>330</v>
      </c>
      <c r="H968" s="33">
        <v>1</v>
      </c>
      <c r="I968" t="s">
        <v>331</v>
      </c>
      <c r="J968" s="34">
        <f>ROUND(E968* H968,5)</f>
        <v>2</v>
      </c>
      <c r="K968" s="35"/>
    </row>
    <row r="969" spans="1:27" x14ac:dyDescent="0.25">
      <c r="B969" t="s">
        <v>393</v>
      </c>
      <c r="C969" t="s">
        <v>28</v>
      </c>
      <c r="D969" t="s">
        <v>341</v>
      </c>
      <c r="E969" s="32">
        <v>1E-3</v>
      </c>
      <c r="G969" t="s">
        <v>330</v>
      </c>
      <c r="H969" s="33">
        <v>1.77</v>
      </c>
      <c r="I969" t="s">
        <v>331</v>
      </c>
      <c r="J969" s="34">
        <f>ROUND(E969* H969,5)</f>
        <v>1.7700000000000001E-3</v>
      </c>
      <c r="K969" s="35"/>
    </row>
    <row r="970" spans="1:27" x14ac:dyDescent="0.25">
      <c r="B970" t="s">
        <v>767</v>
      </c>
      <c r="C970" t="s">
        <v>238</v>
      </c>
      <c r="D970" t="s">
        <v>768</v>
      </c>
      <c r="E970" s="32">
        <v>6.3E-3</v>
      </c>
      <c r="G970" t="s">
        <v>330</v>
      </c>
      <c r="H970" s="33">
        <v>36.67</v>
      </c>
      <c r="I970" t="s">
        <v>331</v>
      </c>
      <c r="J970" s="34">
        <f>ROUND(E970* H970,5)</f>
        <v>0.23102</v>
      </c>
      <c r="K970" s="35"/>
    </row>
    <row r="971" spans="1:27" x14ac:dyDescent="0.25">
      <c r="B971" t="s">
        <v>390</v>
      </c>
      <c r="C971" t="s">
        <v>238</v>
      </c>
      <c r="D971" t="s">
        <v>345</v>
      </c>
      <c r="E971" s="32">
        <v>1E-3</v>
      </c>
      <c r="G971" t="s">
        <v>330</v>
      </c>
      <c r="H971" s="33">
        <v>112.08</v>
      </c>
      <c r="I971" t="s">
        <v>331</v>
      </c>
      <c r="J971" s="34">
        <f>ROUND(E971* H971,5)</f>
        <v>0.11208</v>
      </c>
      <c r="K971" s="35"/>
    </row>
    <row r="972" spans="1:27" x14ac:dyDescent="0.25">
      <c r="D972" s="36" t="s">
        <v>346</v>
      </c>
      <c r="E972" s="35"/>
      <c r="H972" s="35"/>
      <c r="K972" s="33">
        <f>SUM(J968:J971)</f>
        <v>2.3448700000000002</v>
      </c>
    </row>
    <row r="973" spans="1:27" x14ac:dyDescent="0.25">
      <c r="E973" s="35"/>
      <c r="H973" s="35"/>
      <c r="K973" s="35"/>
    </row>
    <row r="974" spans="1:27" x14ac:dyDescent="0.25">
      <c r="D974" s="36" t="s">
        <v>348</v>
      </c>
      <c r="E974" s="35"/>
      <c r="H974" s="35">
        <v>1.5</v>
      </c>
      <c r="I974" t="s">
        <v>349</v>
      </c>
      <c r="J974">
        <f>ROUND(H974/100*K966,5)</f>
        <v>0.27572000000000002</v>
      </c>
      <c r="K974" s="35"/>
    </row>
    <row r="975" spans="1:27" x14ac:dyDescent="0.25">
      <c r="D975" s="36" t="s">
        <v>347</v>
      </c>
      <c r="E975" s="35"/>
      <c r="H975" s="35"/>
      <c r="K975" s="37">
        <f>SUM(J963:J974)</f>
        <v>21.002189999999999</v>
      </c>
    </row>
    <row r="976" spans="1:27" x14ac:dyDescent="0.25">
      <c r="D976" s="36" t="s">
        <v>423</v>
      </c>
      <c r="E976" s="35"/>
      <c r="H976" s="35">
        <v>6</v>
      </c>
      <c r="I976" t="s">
        <v>349</v>
      </c>
      <c r="K976" s="33">
        <f>ROUND(H976/100*K975,5)</f>
        <v>1.26013</v>
      </c>
    </row>
    <row r="977" spans="1:27" x14ac:dyDescent="0.25">
      <c r="D977" s="36" t="s">
        <v>350</v>
      </c>
      <c r="E977" s="35"/>
      <c r="H977" s="35"/>
      <c r="K977" s="37">
        <f>SUM(K975:K976)</f>
        <v>22.262319999999999</v>
      </c>
    </row>
    <row r="979" spans="1:27" ht="45" customHeight="1" x14ac:dyDescent="0.25">
      <c r="A979" s="27"/>
      <c r="B979" s="27" t="s">
        <v>769</v>
      </c>
      <c r="C979" s="28" t="s">
        <v>17</v>
      </c>
      <c r="D979" s="7" t="s">
        <v>770</v>
      </c>
      <c r="E979" s="6"/>
      <c r="F979" s="6"/>
      <c r="G979" s="28"/>
      <c r="H979" s="30" t="s">
        <v>323</v>
      </c>
      <c r="I979" s="5">
        <v>1</v>
      </c>
      <c r="J979" s="4"/>
      <c r="K979" s="31">
        <f>ROUND(K996,2)</f>
        <v>33.4</v>
      </c>
      <c r="L979" s="29" t="s">
        <v>771</v>
      </c>
      <c r="M979" s="28"/>
      <c r="N979" s="28"/>
      <c r="O979" s="28"/>
      <c r="P979" s="28"/>
      <c r="Q979" s="28"/>
      <c r="R979" s="28"/>
      <c r="S979" s="28"/>
      <c r="T979" s="28"/>
      <c r="U979" s="28"/>
      <c r="V979" s="28"/>
      <c r="W979" s="28"/>
      <c r="X979" s="28"/>
      <c r="Y979" s="28"/>
      <c r="Z979" s="28"/>
      <c r="AA979" s="28"/>
    </row>
    <row r="980" spans="1:27" x14ac:dyDescent="0.25">
      <c r="B980" s="23" t="s">
        <v>325</v>
      </c>
    </row>
    <row r="981" spans="1:27" x14ac:dyDescent="0.25">
      <c r="B981" t="s">
        <v>433</v>
      </c>
      <c r="C981" t="s">
        <v>327</v>
      </c>
      <c r="D981" t="s">
        <v>416</v>
      </c>
      <c r="E981" s="32">
        <v>0.44</v>
      </c>
      <c r="F981" t="s">
        <v>329</v>
      </c>
      <c r="G981" t="s">
        <v>330</v>
      </c>
      <c r="H981" s="33">
        <v>18.16</v>
      </c>
      <c r="I981" t="s">
        <v>331</v>
      </c>
      <c r="J981" s="34">
        <f>ROUND(E981/I979* H981,5)</f>
        <v>7.9904000000000002</v>
      </c>
      <c r="K981" s="35"/>
    </row>
    <row r="982" spans="1:27" x14ac:dyDescent="0.25">
      <c r="B982" t="s">
        <v>647</v>
      </c>
      <c r="C982" t="s">
        <v>327</v>
      </c>
      <c r="D982" t="s">
        <v>648</v>
      </c>
      <c r="E982" s="32">
        <v>0.57999999999999996</v>
      </c>
      <c r="F982" t="s">
        <v>329</v>
      </c>
      <c r="G982" t="s">
        <v>330</v>
      </c>
      <c r="H982" s="33">
        <v>21.8</v>
      </c>
      <c r="I982" t="s">
        <v>331</v>
      </c>
      <c r="J982" s="34">
        <f>ROUND(E982/I979* H982,5)</f>
        <v>12.644</v>
      </c>
      <c r="K982" s="35"/>
    </row>
    <row r="983" spans="1:27" x14ac:dyDescent="0.25">
      <c r="D983" s="36" t="s">
        <v>332</v>
      </c>
      <c r="E983" s="35"/>
      <c r="H983" s="35"/>
      <c r="K983" s="33">
        <f>SUM(J981:J982)</f>
        <v>20.634399999999999</v>
      </c>
    </row>
    <row r="984" spans="1:27" x14ac:dyDescent="0.25">
      <c r="B984" s="23" t="s">
        <v>337</v>
      </c>
      <c r="E984" s="35"/>
      <c r="H984" s="35"/>
      <c r="K984" s="35"/>
    </row>
    <row r="985" spans="1:27" x14ac:dyDescent="0.25">
      <c r="B985" t="s">
        <v>390</v>
      </c>
      <c r="C985" t="s">
        <v>238</v>
      </c>
      <c r="D985" t="s">
        <v>345</v>
      </c>
      <c r="E985" s="32">
        <v>3.0999999999999999E-3</v>
      </c>
      <c r="G985" t="s">
        <v>330</v>
      </c>
      <c r="H985" s="33">
        <v>112.08</v>
      </c>
      <c r="I985" t="s">
        <v>331</v>
      </c>
      <c r="J985" s="34">
        <f>ROUND(E985* H985,5)</f>
        <v>0.34744999999999998</v>
      </c>
      <c r="K985" s="35"/>
    </row>
    <row r="986" spans="1:27" x14ac:dyDescent="0.25">
      <c r="B986" t="s">
        <v>393</v>
      </c>
      <c r="C986" t="s">
        <v>28</v>
      </c>
      <c r="D986" t="s">
        <v>341</v>
      </c>
      <c r="E986" s="32">
        <v>1E-3</v>
      </c>
      <c r="G986" t="s">
        <v>330</v>
      </c>
      <c r="H986" s="33">
        <v>1.77</v>
      </c>
      <c r="I986" t="s">
        <v>331</v>
      </c>
      <c r="J986" s="34">
        <f>ROUND(E986* H986,5)</f>
        <v>1.7700000000000001E-3</v>
      </c>
      <c r="K986" s="35"/>
    </row>
    <row r="987" spans="1:27" x14ac:dyDescent="0.25">
      <c r="B987" t="s">
        <v>772</v>
      </c>
      <c r="C987" t="s">
        <v>17</v>
      </c>
      <c r="D987" t="s">
        <v>773</v>
      </c>
      <c r="E987" s="32">
        <v>1.02</v>
      </c>
      <c r="G987" t="s">
        <v>330</v>
      </c>
      <c r="H987" s="33">
        <v>5.82</v>
      </c>
      <c r="I987" t="s">
        <v>331</v>
      </c>
      <c r="J987" s="34">
        <f>ROUND(E987* H987,5)</f>
        <v>5.9363999999999999</v>
      </c>
      <c r="K987" s="35"/>
    </row>
    <row r="988" spans="1:27" x14ac:dyDescent="0.25">
      <c r="D988" s="36" t="s">
        <v>346</v>
      </c>
      <c r="E988" s="35"/>
      <c r="H988" s="35"/>
      <c r="K988" s="33">
        <f>SUM(J985:J987)</f>
        <v>6.2856199999999998</v>
      </c>
    </row>
    <row r="989" spans="1:27" x14ac:dyDescent="0.25">
      <c r="B989" s="23" t="s">
        <v>320</v>
      </c>
      <c r="E989" s="35"/>
      <c r="H989" s="35"/>
      <c r="K989" s="35"/>
    </row>
    <row r="990" spans="1:27" x14ac:dyDescent="0.25">
      <c r="B990" t="s">
        <v>398</v>
      </c>
      <c r="C990" t="s">
        <v>28</v>
      </c>
      <c r="D990" t="s">
        <v>357</v>
      </c>
      <c r="E990" s="32">
        <v>3.15E-2</v>
      </c>
      <c r="G990" t="s">
        <v>330</v>
      </c>
      <c r="H990" s="33">
        <v>135.80251999999999</v>
      </c>
      <c r="I990" t="s">
        <v>331</v>
      </c>
      <c r="J990" s="34">
        <f>ROUND(E990* H990,5)</f>
        <v>4.2777799999999999</v>
      </c>
      <c r="K990" s="35"/>
    </row>
    <row r="991" spans="1:27" x14ac:dyDescent="0.25">
      <c r="D991" s="36" t="s">
        <v>440</v>
      </c>
      <c r="E991" s="35"/>
      <c r="H991" s="35"/>
      <c r="K991" s="33">
        <f>SUM(J990:J990)</f>
        <v>4.2777799999999999</v>
      </c>
    </row>
    <row r="992" spans="1:27" x14ac:dyDescent="0.25">
      <c r="E992" s="35"/>
      <c r="H992" s="35"/>
      <c r="K992" s="35"/>
    </row>
    <row r="993" spans="1:27" x14ac:dyDescent="0.25">
      <c r="D993" s="36" t="s">
        <v>348</v>
      </c>
      <c r="E993" s="35"/>
      <c r="H993" s="35">
        <v>1.5</v>
      </c>
      <c r="I993" t="s">
        <v>349</v>
      </c>
      <c r="J993">
        <f>ROUND(H993/100*K983,5)</f>
        <v>0.30952000000000002</v>
      </c>
      <c r="K993" s="35"/>
    </row>
    <row r="994" spans="1:27" x14ac:dyDescent="0.25">
      <c r="D994" s="36" t="s">
        <v>347</v>
      </c>
      <c r="E994" s="35"/>
      <c r="H994" s="35"/>
      <c r="K994" s="37">
        <f>SUM(J980:J993)</f>
        <v>31.507319999999996</v>
      </c>
    </row>
    <row r="995" spans="1:27" x14ac:dyDescent="0.25">
      <c r="D995" s="36" t="s">
        <v>423</v>
      </c>
      <c r="E995" s="35"/>
      <c r="H995" s="35">
        <v>6</v>
      </c>
      <c r="I995" t="s">
        <v>349</v>
      </c>
      <c r="K995" s="33">
        <f>ROUND(H995/100*K994,5)</f>
        <v>1.8904399999999999</v>
      </c>
    </row>
    <row r="996" spans="1:27" x14ac:dyDescent="0.25">
      <c r="D996" s="36" t="s">
        <v>350</v>
      </c>
      <c r="E996" s="35"/>
      <c r="H996" s="35"/>
      <c r="K996" s="37">
        <f>SUM(K994:K995)</f>
        <v>33.397759999999998</v>
      </c>
    </row>
    <row r="998" spans="1:27" ht="45" customHeight="1" x14ac:dyDescent="0.25">
      <c r="A998" s="27"/>
      <c r="B998" s="27" t="s">
        <v>774</v>
      </c>
      <c r="C998" s="28" t="s">
        <v>238</v>
      </c>
      <c r="D998" s="7" t="s">
        <v>239</v>
      </c>
      <c r="E998" s="6"/>
      <c r="F998" s="6"/>
      <c r="G998" s="28"/>
      <c r="H998" s="30" t="s">
        <v>323</v>
      </c>
      <c r="I998" s="5">
        <v>1</v>
      </c>
      <c r="J998" s="4"/>
      <c r="K998" s="31">
        <f>ROUND(K1015,2)</f>
        <v>61.41</v>
      </c>
      <c r="L998" s="29" t="s">
        <v>775</v>
      </c>
      <c r="M998" s="28"/>
      <c r="N998" s="28"/>
      <c r="O998" s="28"/>
      <c r="P998" s="28"/>
      <c r="Q998" s="28"/>
      <c r="R998" s="28"/>
      <c r="S998" s="28"/>
      <c r="T998" s="28"/>
      <c r="U998" s="28"/>
      <c r="V998" s="28"/>
      <c r="W998" s="28"/>
      <c r="X998" s="28"/>
      <c r="Y998" s="28"/>
      <c r="Z998" s="28"/>
      <c r="AA998" s="28"/>
    </row>
    <row r="999" spans="1:27" x14ac:dyDescent="0.25">
      <c r="B999" s="23" t="s">
        <v>325</v>
      </c>
    </row>
    <row r="1000" spans="1:27" x14ac:dyDescent="0.25">
      <c r="B1000" t="s">
        <v>433</v>
      </c>
      <c r="C1000" t="s">
        <v>327</v>
      </c>
      <c r="D1000" t="s">
        <v>416</v>
      </c>
      <c r="E1000" s="32">
        <v>8.5999999999999993E-2</v>
      </c>
      <c r="F1000" t="s">
        <v>329</v>
      </c>
      <c r="G1000" t="s">
        <v>330</v>
      </c>
      <c r="H1000" s="33">
        <v>18.16</v>
      </c>
      <c r="I1000" t="s">
        <v>331</v>
      </c>
      <c r="J1000" s="34">
        <f>ROUND(E1000/I998* H1000,5)</f>
        <v>1.56176</v>
      </c>
      <c r="K1000" s="35"/>
    </row>
    <row r="1001" spans="1:27" x14ac:dyDescent="0.25">
      <c r="B1001" t="s">
        <v>647</v>
      </c>
      <c r="C1001" t="s">
        <v>327</v>
      </c>
      <c r="D1001" t="s">
        <v>648</v>
      </c>
      <c r="E1001" s="32">
        <v>1.9E-2</v>
      </c>
      <c r="F1001" t="s">
        <v>329</v>
      </c>
      <c r="G1001" t="s">
        <v>330</v>
      </c>
      <c r="H1001" s="33">
        <v>21.8</v>
      </c>
      <c r="I1001" t="s">
        <v>331</v>
      </c>
      <c r="J1001" s="34">
        <f>ROUND(E1001/I998* H1001,5)</f>
        <v>0.41420000000000001</v>
      </c>
      <c r="K1001" s="35"/>
    </row>
    <row r="1002" spans="1:27" x14ac:dyDescent="0.25">
      <c r="D1002" s="36" t="s">
        <v>332</v>
      </c>
      <c r="E1002" s="35"/>
      <c r="H1002" s="35"/>
      <c r="K1002" s="33">
        <f>SUM(J1000:J1001)</f>
        <v>1.9759600000000002</v>
      </c>
    </row>
    <row r="1003" spans="1:27" x14ac:dyDescent="0.25">
      <c r="B1003" s="23" t="s">
        <v>333</v>
      </c>
      <c r="E1003" s="35"/>
      <c r="H1003" s="35"/>
      <c r="K1003" s="35"/>
    </row>
    <row r="1004" spans="1:27" x14ac:dyDescent="0.25">
      <c r="B1004" t="s">
        <v>684</v>
      </c>
      <c r="C1004" t="s">
        <v>327</v>
      </c>
      <c r="D1004" t="s">
        <v>685</v>
      </c>
      <c r="E1004" s="32">
        <v>1.2E-2</v>
      </c>
      <c r="F1004" t="s">
        <v>329</v>
      </c>
      <c r="G1004" t="s">
        <v>330</v>
      </c>
      <c r="H1004" s="33">
        <v>73.12</v>
      </c>
      <c r="I1004" t="s">
        <v>331</v>
      </c>
      <c r="J1004" s="34">
        <f>ROUND(E1004/I998* H1004,5)</f>
        <v>0.87744</v>
      </c>
      <c r="K1004" s="35"/>
    </row>
    <row r="1005" spans="1:27" x14ac:dyDescent="0.25">
      <c r="B1005" t="s">
        <v>776</v>
      </c>
      <c r="C1005" t="s">
        <v>327</v>
      </c>
      <c r="D1005" t="s">
        <v>777</v>
      </c>
      <c r="E1005" s="32">
        <v>0.01</v>
      </c>
      <c r="F1005" t="s">
        <v>329</v>
      </c>
      <c r="G1005" t="s">
        <v>330</v>
      </c>
      <c r="H1005" s="33">
        <v>58.29</v>
      </c>
      <c r="I1005" t="s">
        <v>331</v>
      </c>
      <c r="J1005" s="34">
        <f>ROUND(E1005/I998* H1005,5)</f>
        <v>0.58289999999999997</v>
      </c>
      <c r="K1005" s="35"/>
    </row>
    <row r="1006" spans="1:27" x14ac:dyDescent="0.25">
      <c r="B1006" t="s">
        <v>778</v>
      </c>
      <c r="C1006" t="s">
        <v>327</v>
      </c>
      <c r="D1006" t="s">
        <v>779</v>
      </c>
      <c r="E1006" s="32">
        <v>1.2E-2</v>
      </c>
      <c r="F1006" t="s">
        <v>329</v>
      </c>
      <c r="G1006" t="s">
        <v>330</v>
      </c>
      <c r="H1006" s="33">
        <v>66.849999999999994</v>
      </c>
      <c r="I1006" t="s">
        <v>331</v>
      </c>
      <c r="J1006" s="34">
        <f>ROUND(E1006/I998* H1006,5)</f>
        <v>0.80220000000000002</v>
      </c>
      <c r="K1006" s="35"/>
    </row>
    <row r="1007" spans="1:27" x14ac:dyDescent="0.25">
      <c r="D1007" s="36" t="s">
        <v>336</v>
      </c>
      <c r="E1007" s="35"/>
      <c r="H1007" s="35"/>
      <c r="K1007" s="33">
        <f>SUM(J1004:J1006)</f>
        <v>2.26254</v>
      </c>
    </row>
    <row r="1008" spans="1:27" x14ac:dyDescent="0.25">
      <c r="B1008" s="23" t="s">
        <v>337</v>
      </c>
      <c r="E1008" s="35"/>
      <c r="H1008" s="35"/>
      <c r="K1008" s="35"/>
    </row>
    <row r="1009" spans="1:27" x14ac:dyDescent="0.25">
      <c r="B1009" t="s">
        <v>780</v>
      </c>
      <c r="C1009" t="s">
        <v>238</v>
      </c>
      <c r="D1009" t="s">
        <v>781</v>
      </c>
      <c r="E1009" s="32">
        <v>1</v>
      </c>
      <c r="G1009" t="s">
        <v>330</v>
      </c>
      <c r="H1009" s="33">
        <v>53.67</v>
      </c>
      <c r="I1009" t="s">
        <v>331</v>
      </c>
      <c r="J1009" s="34">
        <f>ROUND(E1009* H1009,5)</f>
        <v>53.67</v>
      </c>
      <c r="K1009" s="35"/>
    </row>
    <row r="1010" spans="1:27" x14ac:dyDescent="0.25">
      <c r="D1010" s="36" t="s">
        <v>346</v>
      </c>
      <c r="E1010" s="35"/>
      <c r="H1010" s="35"/>
      <c r="K1010" s="33">
        <f>SUM(J1009:J1009)</f>
        <v>53.67</v>
      </c>
    </row>
    <row r="1011" spans="1:27" x14ac:dyDescent="0.25">
      <c r="E1011" s="35"/>
      <c r="H1011" s="35"/>
      <c r="K1011" s="35"/>
    </row>
    <row r="1012" spans="1:27" x14ac:dyDescent="0.25">
      <c r="D1012" s="36" t="s">
        <v>348</v>
      </c>
      <c r="E1012" s="35"/>
      <c r="H1012" s="35">
        <v>1.5</v>
      </c>
      <c r="I1012" t="s">
        <v>349</v>
      </c>
      <c r="J1012">
        <f>ROUND(H1012/100*K1002,5)</f>
        <v>2.964E-2</v>
      </c>
      <c r="K1012" s="35"/>
    </row>
    <row r="1013" spans="1:27" x14ac:dyDescent="0.25">
      <c r="D1013" s="36" t="s">
        <v>347</v>
      </c>
      <c r="E1013" s="35"/>
      <c r="H1013" s="35"/>
      <c r="K1013" s="37">
        <f>SUM(J999:J1012)</f>
        <v>57.938140000000004</v>
      </c>
    </row>
    <row r="1014" spans="1:27" x14ac:dyDescent="0.25">
      <c r="D1014" s="36" t="s">
        <v>423</v>
      </c>
      <c r="E1014" s="35"/>
      <c r="H1014" s="35">
        <v>6</v>
      </c>
      <c r="I1014" t="s">
        <v>349</v>
      </c>
      <c r="K1014" s="33">
        <f>ROUND(H1014/100*K1013,5)</f>
        <v>3.4762900000000001</v>
      </c>
    </row>
    <row r="1015" spans="1:27" x14ac:dyDescent="0.25">
      <c r="D1015" s="36" t="s">
        <v>350</v>
      </c>
      <c r="E1015" s="35"/>
      <c r="H1015" s="35"/>
      <c r="K1015" s="37">
        <f>SUM(K1013:K1014)</f>
        <v>61.414430000000003</v>
      </c>
    </row>
    <row r="1017" spans="1:27" ht="45" customHeight="1" x14ac:dyDescent="0.25">
      <c r="A1017" s="27"/>
      <c r="B1017" s="27" t="s">
        <v>782</v>
      </c>
      <c r="C1017" s="28" t="s">
        <v>238</v>
      </c>
      <c r="D1017" s="7" t="s">
        <v>241</v>
      </c>
      <c r="E1017" s="6"/>
      <c r="F1017" s="6"/>
      <c r="G1017" s="28"/>
      <c r="H1017" s="30" t="s">
        <v>323</v>
      </c>
      <c r="I1017" s="5">
        <v>1</v>
      </c>
      <c r="J1017" s="4"/>
      <c r="K1017" s="31">
        <f>ROUND(K1034,2)</f>
        <v>63.06</v>
      </c>
      <c r="L1017" s="29" t="s">
        <v>783</v>
      </c>
      <c r="M1017" s="28"/>
      <c r="N1017" s="28"/>
      <c r="O1017" s="28"/>
      <c r="P1017" s="28"/>
      <c r="Q1017" s="28"/>
      <c r="R1017" s="28"/>
      <c r="S1017" s="28"/>
      <c r="T1017" s="28"/>
      <c r="U1017" s="28"/>
      <c r="V1017" s="28"/>
      <c r="W1017" s="28"/>
      <c r="X1017" s="28"/>
      <c r="Y1017" s="28"/>
      <c r="Z1017" s="28"/>
      <c r="AA1017" s="28"/>
    </row>
    <row r="1018" spans="1:27" x14ac:dyDescent="0.25">
      <c r="B1018" s="23" t="s">
        <v>325</v>
      </c>
    </row>
    <row r="1019" spans="1:27" x14ac:dyDescent="0.25">
      <c r="B1019" t="s">
        <v>433</v>
      </c>
      <c r="C1019" t="s">
        <v>327</v>
      </c>
      <c r="D1019" t="s">
        <v>416</v>
      </c>
      <c r="E1019" s="32">
        <v>8.5999999999999993E-2</v>
      </c>
      <c r="F1019" t="s">
        <v>329</v>
      </c>
      <c r="G1019" t="s">
        <v>330</v>
      </c>
      <c r="H1019" s="33">
        <v>18.16</v>
      </c>
      <c r="I1019" t="s">
        <v>331</v>
      </c>
      <c r="J1019" s="34">
        <f>ROUND(E1019/I1017* H1019,5)</f>
        <v>1.56176</v>
      </c>
      <c r="K1019" s="35"/>
    </row>
    <row r="1020" spans="1:27" x14ac:dyDescent="0.25">
      <c r="B1020" t="s">
        <v>647</v>
      </c>
      <c r="C1020" t="s">
        <v>327</v>
      </c>
      <c r="D1020" t="s">
        <v>648</v>
      </c>
      <c r="E1020" s="32">
        <v>1.9E-2</v>
      </c>
      <c r="F1020" t="s">
        <v>329</v>
      </c>
      <c r="G1020" t="s">
        <v>330</v>
      </c>
      <c r="H1020" s="33">
        <v>21.8</v>
      </c>
      <c r="I1020" t="s">
        <v>331</v>
      </c>
      <c r="J1020" s="34">
        <f>ROUND(E1020/I1017* H1020,5)</f>
        <v>0.41420000000000001</v>
      </c>
      <c r="K1020" s="35"/>
    </row>
    <row r="1021" spans="1:27" x14ac:dyDescent="0.25">
      <c r="D1021" s="36" t="s">
        <v>332</v>
      </c>
      <c r="E1021" s="35"/>
      <c r="H1021" s="35"/>
      <c r="K1021" s="33">
        <f>SUM(J1019:J1020)</f>
        <v>1.9759600000000002</v>
      </c>
    </row>
    <row r="1022" spans="1:27" x14ac:dyDescent="0.25">
      <c r="B1022" s="23" t="s">
        <v>333</v>
      </c>
      <c r="E1022" s="35"/>
      <c r="H1022" s="35"/>
      <c r="K1022" s="35"/>
    </row>
    <row r="1023" spans="1:27" x14ac:dyDescent="0.25">
      <c r="B1023" t="s">
        <v>684</v>
      </c>
      <c r="C1023" t="s">
        <v>327</v>
      </c>
      <c r="D1023" t="s">
        <v>685</v>
      </c>
      <c r="E1023" s="32">
        <v>1.2E-2</v>
      </c>
      <c r="F1023" t="s">
        <v>329</v>
      </c>
      <c r="G1023" t="s">
        <v>330</v>
      </c>
      <c r="H1023" s="33">
        <v>73.12</v>
      </c>
      <c r="I1023" t="s">
        <v>331</v>
      </c>
      <c r="J1023" s="34">
        <f>ROUND(E1023/I1017* H1023,5)</f>
        <v>0.87744</v>
      </c>
      <c r="K1023" s="35"/>
    </row>
    <row r="1024" spans="1:27" x14ac:dyDescent="0.25">
      <c r="B1024" t="s">
        <v>778</v>
      </c>
      <c r="C1024" t="s">
        <v>327</v>
      </c>
      <c r="D1024" t="s">
        <v>779</v>
      </c>
      <c r="E1024" s="32">
        <v>1.2E-2</v>
      </c>
      <c r="F1024" t="s">
        <v>329</v>
      </c>
      <c r="G1024" t="s">
        <v>330</v>
      </c>
      <c r="H1024" s="33">
        <v>66.849999999999994</v>
      </c>
      <c r="I1024" t="s">
        <v>331</v>
      </c>
      <c r="J1024" s="34">
        <f>ROUND(E1024/I1017* H1024,5)</f>
        <v>0.80220000000000002</v>
      </c>
      <c r="K1024" s="35"/>
    </row>
    <row r="1025" spans="1:27" x14ac:dyDescent="0.25">
      <c r="B1025" t="s">
        <v>776</v>
      </c>
      <c r="C1025" t="s">
        <v>327</v>
      </c>
      <c r="D1025" t="s">
        <v>777</v>
      </c>
      <c r="E1025" s="32">
        <v>0.01</v>
      </c>
      <c r="F1025" t="s">
        <v>329</v>
      </c>
      <c r="G1025" t="s">
        <v>330</v>
      </c>
      <c r="H1025" s="33">
        <v>58.29</v>
      </c>
      <c r="I1025" t="s">
        <v>331</v>
      </c>
      <c r="J1025" s="34">
        <f>ROUND(E1025/I1017* H1025,5)</f>
        <v>0.58289999999999997</v>
      </c>
      <c r="K1025" s="35"/>
    </row>
    <row r="1026" spans="1:27" x14ac:dyDescent="0.25">
      <c r="D1026" s="36" t="s">
        <v>336</v>
      </c>
      <c r="E1026" s="35"/>
      <c r="H1026" s="35"/>
      <c r="K1026" s="33">
        <f>SUM(J1023:J1025)</f>
        <v>2.26254</v>
      </c>
    </row>
    <row r="1027" spans="1:27" x14ac:dyDescent="0.25">
      <c r="B1027" s="23" t="s">
        <v>337</v>
      </c>
      <c r="E1027" s="35"/>
      <c r="H1027" s="35"/>
      <c r="K1027" s="35"/>
    </row>
    <row r="1028" spans="1:27" x14ac:dyDescent="0.25">
      <c r="B1028" t="s">
        <v>784</v>
      </c>
      <c r="C1028" t="s">
        <v>238</v>
      </c>
      <c r="D1028" t="s">
        <v>785</v>
      </c>
      <c r="E1028" s="32">
        <v>1</v>
      </c>
      <c r="G1028" t="s">
        <v>330</v>
      </c>
      <c r="H1028" s="33">
        <v>55.22</v>
      </c>
      <c r="I1028" t="s">
        <v>331</v>
      </c>
      <c r="J1028" s="34">
        <f>ROUND(E1028* H1028,5)</f>
        <v>55.22</v>
      </c>
      <c r="K1028" s="35"/>
    </row>
    <row r="1029" spans="1:27" x14ac:dyDescent="0.25">
      <c r="D1029" s="36" t="s">
        <v>346</v>
      </c>
      <c r="E1029" s="35"/>
      <c r="H1029" s="35"/>
      <c r="K1029" s="33">
        <f>SUM(J1028:J1028)</f>
        <v>55.22</v>
      </c>
    </row>
    <row r="1030" spans="1:27" x14ac:dyDescent="0.25">
      <c r="E1030" s="35"/>
      <c r="H1030" s="35"/>
      <c r="K1030" s="35"/>
    </row>
    <row r="1031" spans="1:27" x14ac:dyDescent="0.25">
      <c r="D1031" s="36" t="s">
        <v>348</v>
      </c>
      <c r="E1031" s="35"/>
      <c r="H1031" s="35">
        <v>1.5</v>
      </c>
      <c r="I1031" t="s">
        <v>349</v>
      </c>
      <c r="J1031">
        <f>ROUND(H1031/100*K1021,5)</f>
        <v>2.964E-2</v>
      </c>
      <c r="K1031" s="35"/>
    </row>
    <row r="1032" spans="1:27" x14ac:dyDescent="0.25">
      <c r="D1032" s="36" t="s">
        <v>347</v>
      </c>
      <c r="E1032" s="35"/>
      <c r="H1032" s="35"/>
      <c r="K1032" s="37">
        <f>SUM(J1018:J1031)</f>
        <v>59.488140000000001</v>
      </c>
    </row>
    <row r="1033" spans="1:27" x14ac:dyDescent="0.25">
      <c r="D1033" s="36" t="s">
        <v>423</v>
      </c>
      <c r="E1033" s="35"/>
      <c r="H1033" s="35">
        <v>6</v>
      </c>
      <c r="I1033" t="s">
        <v>349</v>
      </c>
      <c r="K1033" s="33">
        <f>ROUND(H1033/100*K1032,5)</f>
        <v>3.5692900000000001</v>
      </c>
    </row>
    <row r="1034" spans="1:27" x14ac:dyDescent="0.25">
      <c r="D1034" s="36" t="s">
        <v>350</v>
      </c>
      <c r="E1034" s="35"/>
      <c r="H1034" s="35"/>
      <c r="K1034" s="37">
        <f>SUM(K1032:K1033)</f>
        <v>63.057430000000004</v>
      </c>
    </row>
    <row r="1036" spans="1:27" ht="45" customHeight="1" x14ac:dyDescent="0.25">
      <c r="A1036" s="27"/>
      <c r="B1036" s="27" t="s">
        <v>786</v>
      </c>
      <c r="C1036" s="28" t="s">
        <v>17</v>
      </c>
      <c r="D1036" s="7" t="s">
        <v>787</v>
      </c>
      <c r="E1036" s="6"/>
      <c r="F1036" s="6"/>
      <c r="G1036" s="28"/>
      <c r="H1036" s="30" t="s">
        <v>323</v>
      </c>
      <c r="I1036" s="5">
        <v>1</v>
      </c>
      <c r="J1036" s="4"/>
      <c r="K1036" s="31">
        <f>ROUND(K1050,2)</f>
        <v>0.46</v>
      </c>
      <c r="L1036" s="29" t="s">
        <v>788</v>
      </c>
      <c r="M1036" s="28"/>
      <c r="N1036" s="28"/>
      <c r="O1036" s="28"/>
      <c r="P1036" s="28"/>
      <c r="Q1036" s="28"/>
      <c r="R1036" s="28"/>
      <c r="S1036" s="28"/>
      <c r="T1036" s="28"/>
      <c r="U1036" s="28"/>
      <c r="V1036" s="28"/>
      <c r="W1036" s="28"/>
      <c r="X1036" s="28"/>
      <c r="Y1036" s="28"/>
      <c r="Z1036" s="28"/>
      <c r="AA1036" s="28"/>
    </row>
    <row r="1037" spans="1:27" x14ac:dyDescent="0.25">
      <c r="B1037" s="23" t="s">
        <v>325</v>
      </c>
    </row>
    <row r="1038" spans="1:27" x14ac:dyDescent="0.25">
      <c r="B1038" t="s">
        <v>387</v>
      </c>
      <c r="C1038" t="s">
        <v>327</v>
      </c>
      <c r="D1038" t="s">
        <v>388</v>
      </c>
      <c r="E1038" s="32">
        <v>3.0000000000000001E-3</v>
      </c>
      <c r="F1038" t="s">
        <v>329</v>
      </c>
      <c r="G1038" t="s">
        <v>330</v>
      </c>
      <c r="H1038" s="33">
        <v>19.23</v>
      </c>
      <c r="I1038" t="s">
        <v>331</v>
      </c>
      <c r="J1038" s="34">
        <f>ROUND(E1038/I1036* H1038,5)</f>
        <v>5.7689999999999998E-2</v>
      </c>
      <c r="K1038" s="35"/>
    </row>
    <row r="1039" spans="1:27" x14ac:dyDescent="0.25">
      <c r="D1039" s="36" t="s">
        <v>332</v>
      </c>
      <c r="E1039" s="35"/>
      <c r="H1039" s="35"/>
      <c r="K1039" s="33">
        <f>SUM(J1038:J1038)</f>
        <v>5.7689999999999998E-2</v>
      </c>
    </row>
    <row r="1040" spans="1:27" x14ac:dyDescent="0.25">
      <c r="B1040" s="23" t="s">
        <v>333</v>
      </c>
      <c r="E1040" s="35"/>
      <c r="H1040" s="35"/>
      <c r="K1040" s="35"/>
    </row>
    <row r="1041" spans="1:27" x14ac:dyDescent="0.25">
      <c r="B1041" t="s">
        <v>789</v>
      </c>
      <c r="C1041" t="s">
        <v>327</v>
      </c>
      <c r="D1041" t="s">
        <v>790</v>
      </c>
      <c r="E1041" s="32">
        <v>3.0000000000000001E-3</v>
      </c>
      <c r="F1041" t="s">
        <v>329</v>
      </c>
      <c r="G1041" t="s">
        <v>330</v>
      </c>
      <c r="H1041" s="33">
        <v>30.52</v>
      </c>
      <c r="I1041" t="s">
        <v>331</v>
      </c>
      <c r="J1041" s="34">
        <f>ROUND(E1041/I1036* H1041,5)</f>
        <v>9.1560000000000002E-2</v>
      </c>
      <c r="K1041" s="35"/>
    </row>
    <row r="1042" spans="1:27" x14ac:dyDescent="0.25">
      <c r="D1042" s="36" t="s">
        <v>336</v>
      </c>
      <c r="E1042" s="35"/>
      <c r="H1042" s="35"/>
      <c r="K1042" s="33">
        <f>SUM(J1041:J1041)</f>
        <v>9.1560000000000002E-2</v>
      </c>
    </row>
    <row r="1043" spans="1:27" x14ac:dyDescent="0.25">
      <c r="B1043" s="23" t="s">
        <v>337</v>
      </c>
      <c r="E1043" s="35"/>
      <c r="H1043" s="35"/>
      <c r="K1043" s="35"/>
    </row>
    <row r="1044" spans="1:27" x14ac:dyDescent="0.25">
      <c r="B1044" t="s">
        <v>791</v>
      </c>
      <c r="C1044" t="s">
        <v>360</v>
      </c>
      <c r="D1044" t="s">
        <v>792</v>
      </c>
      <c r="E1044" s="32">
        <v>1</v>
      </c>
      <c r="G1044" t="s">
        <v>330</v>
      </c>
      <c r="H1044" s="33">
        <v>0.28000000000000003</v>
      </c>
      <c r="I1044" t="s">
        <v>331</v>
      </c>
      <c r="J1044" s="34">
        <f>ROUND(E1044* H1044,5)</f>
        <v>0.28000000000000003</v>
      </c>
      <c r="K1044" s="35"/>
    </row>
    <row r="1045" spans="1:27" x14ac:dyDescent="0.25">
      <c r="D1045" s="36" t="s">
        <v>346</v>
      </c>
      <c r="E1045" s="35"/>
      <c r="H1045" s="35"/>
      <c r="K1045" s="33">
        <f>SUM(J1044:J1044)</f>
        <v>0.28000000000000003</v>
      </c>
    </row>
    <row r="1046" spans="1:27" x14ac:dyDescent="0.25">
      <c r="E1046" s="35"/>
      <c r="H1046" s="35"/>
      <c r="K1046" s="35"/>
    </row>
    <row r="1047" spans="1:27" x14ac:dyDescent="0.25">
      <c r="D1047" s="36" t="s">
        <v>348</v>
      </c>
      <c r="E1047" s="35"/>
      <c r="H1047" s="35">
        <v>1.5</v>
      </c>
      <c r="I1047" t="s">
        <v>349</v>
      </c>
      <c r="J1047">
        <f>ROUND(H1047/100*K1039,5)</f>
        <v>8.7000000000000001E-4</v>
      </c>
      <c r="K1047" s="35"/>
    </row>
    <row r="1048" spans="1:27" x14ac:dyDescent="0.25">
      <c r="D1048" s="36" t="s">
        <v>347</v>
      </c>
      <c r="E1048" s="35"/>
      <c r="H1048" s="35"/>
      <c r="K1048" s="37">
        <f>SUM(J1037:J1047)</f>
        <v>0.43012</v>
      </c>
    </row>
    <row r="1049" spans="1:27" x14ac:dyDescent="0.25">
      <c r="D1049" s="36" t="s">
        <v>423</v>
      </c>
      <c r="E1049" s="35"/>
      <c r="H1049" s="35">
        <v>6</v>
      </c>
      <c r="I1049" t="s">
        <v>349</v>
      </c>
      <c r="K1049" s="33">
        <f>ROUND(H1049/100*K1048,5)</f>
        <v>2.581E-2</v>
      </c>
    </row>
    <row r="1050" spans="1:27" x14ac:dyDescent="0.25">
      <c r="D1050" s="36" t="s">
        <v>350</v>
      </c>
      <c r="E1050" s="35"/>
      <c r="H1050" s="35"/>
      <c r="K1050" s="37">
        <f>SUM(K1048:K1049)</f>
        <v>0.45593</v>
      </c>
    </row>
    <row r="1052" spans="1:27" ht="45" customHeight="1" x14ac:dyDescent="0.25">
      <c r="A1052" s="27"/>
      <c r="B1052" s="27" t="s">
        <v>793</v>
      </c>
      <c r="C1052" s="28" t="s">
        <v>17</v>
      </c>
      <c r="D1052" s="7" t="s">
        <v>243</v>
      </c>
      <c r="E1052" s="6"/>
      <c r="F1052" s="6"/>
      <c r="G1052" s="28"/>
      <c r="H1052" s="30" t="s">
        <v>323</v>
      </c>
      <c r="I1052" s="5">
        <v>1</v>
      </c>
      <c r="J1052" s="4"/>
      <c r="K1052" s="31">
        <f>ROUND(K1067,2)</f>
        <v>0.46</v>
      </c>
      <c r="L1052" s="29" t="s">
        <v>794</v>
      </c>
      <c r="M1052" s="28"/>
      <c r="N1052" s="28"/>
      <c r="O1052" s="28"/>
      <c r="P1052" s="28"/>
      <c r="Q1052" s="28"/>
      <c r="R1052" s="28"/>
      <c r="S1052" s="28"/>
      <c r="T1052" s="28"/>
      <c r="U1052" s="28"/>
      <c r="V1052" s="28"/>
      <c r="W1052" s="28"/>
      <c r="X1052" s="28"/>
      <c r="Y1052" s="28"/>
      <c r="Z1052" s="28"/>
      <c r="AA1052" s="28"/>
    </row>
    <row r="1053" spans="1:27" x14ac:dyDescent="0.25">
      <c r="B1053" s="23" t="s">
        <v>325</v>
      </c>
    </row>
    <row r="1054" spans="1:27" x14ac:dyDescent="0.25">
      <c r="B1054" t="s">
        <v>387</v>
      </c>
      <c r="C1054" t="s">
        <v>327</v>
      </c>
      <c r="D1054" t="s">
        <v>388</v>
      </c>
      <c r="E1054" s="32">
        <v>3.0000000000000001E-3</v>
      </c>
      <c r="F1054" t="s">
        <v>329</v>
      </c>
      <c r="G1054" t="s">
        <v>330</v>
      </c>
      <c r="H1054" s="33">
        <v>19.23</v>
      </c>
      <c r="I1054" t="s">
        <v>331</v>
      </c>
      <c r="J1054" s="34">
        <f>ROUND(E1054/I1052* H1054,5)</f>
        <v>5.7689999999999998E-2</v>
      </c>
      <c r="K1054" s="35"/>
    </row>
    <row r="1055" spans="1:27" x14ac:dyDescent="0.25">
      <c r="D1055" s="36" t="s">
        <v>332</v>
      </c>
      <c r="E1055" s="35"/>
      <c r="H1055" s="35"/>
      <c r="K1055" s="33">
        <f>SUM(J1054:J1054)</f>
        <v>5.7689999999999998E-2</v>
      </c>
    </row>
    <row r="1056" spans="1:27" x14ac:dyDescent="0.25">
      <c r="B1056" s="23" t="s">
        <v>333</v>
      </c>
      <c r="E1056" s="35"/>
      <c r="H1056" s="35"/>
      <c r="K1056" s="35"/>
    </row>
    <row r="1057" spans="1:27" x14ac:dyDescent="0.25">
      <c r="B1057" t="s">
        <v>795</v>
      </c>
      <c r="C1057" t="s">
        <v>327</v>
      </c>
      <c r="D1057" t="s">
        <v>796</v>
      </c>
      <c r="E1057" s="32">
        <v>5.0000000000000001E-4</v>
      </c>
      <c r="F1057" t="s">
        <v>329</v>
      </c>
      <c r="G1057" t="s">
        <v>330</v>
      </c>
      <c r="H1057" s="33">
        <v>45.16</v>
      </c>
      <c r="I1057" t="s">
        <v>331</v>
      </c>
      <c r="J1057" s="34">
        <f>ROUND(E1057/I1052* H1057,5)</f>
        <v>2.2579999999999999E-2</v>
      </c>
      <c r="K1057" s="35"/>
    </row>
    <row r="1058" spans="1:27" x14ac:dyDescent="0.25">
      <c r="B1058" t="s">
        <v>789</v>
      </c>
      <c r="C1058" t="s">
        <v>327</v>
      </c>
      <c r="D1058" t="s">
        <v>790</v>
      </c>
      <c r="E1058" s="32">
        <v>3.0000000000000001E-3</v>
      </c>
      <c r="F1058" t="s">
        <v>329</v>
      </c>
      <c r="G1058" t="s">
        <v>330</v>
      </c>
      <c r="H1058" s="33">
        <v>30.52</v>
      </c>
      <c r="I1058" t="s">
        <v>331</v>
      </c>
      <c r="J1058" s="34">
        <f>ROUND(E1058/I1052* H1058,5)</f>
        <v>9.1560000000000002E-2</v>
      </c>
      <c r="K1058" s="35"/>
    </row>
    <row r="1059" spans="1:27" x14ac:dyDescent="0.25">
      <c r="D1059" s="36" t="s">
        <v>336</v>
      </c>
      <c r="E1059" s="35"/>
      <c r="H1059" s="35"/>
      <c r="K1059" s="33">
        <f>SUM(J1057:J1058)</f>
        <v>0.11414000000000001</v>
      </c>
    </row>
    <row r="1060" spans="1:27" x14ac:dyDescent="0.25">
      <c r="B1060" s="23" t="s">
        <v>337</v>
      </c>
      <c r="E1060" s="35"/>
      <c r="H1060" s="35"/>
      <c r="K1060" s="35"/>
    </row>
    <row r="1061" spans="1:27" x14ac:dyDescent="0.25">
      <c r="B1061" t="s">
        <v>797</v>
      </c>
      <c r="C1061" t="s">
        <v>360</v>
      </c>
      <c r="D1061" t="s">
        <v>798</v>
      </c>
      <c r="E1061" s="32">
        <v>1</v>
      </c>
      <c r="G1061" t="s">
        <v>330</v>
      </c>
      <c r="H1061" s="33">
        <v>0.26</v>
      </c>
      <c r="I1061" t="s">
        <v>331</v>
      </c>
      <c r="J1061" s="34">
        <f>ROUND(E1061* H1061,5)</f>
        <v>0.26</v>
      </c>
      <c r="K1061" s="35"/>
    </row>
    <row r="1062" spans="1:27" x14ac:dyDescent="0.25">
      <c r="D1062" s="36" t="s">
        <v>346</v>
      </c>
      <c r="E1062" s="35"/>
      <c r="H1062" s="35"/>
      <c r="K1062" s="33">
        <f>SUM(J1061:J1061)</f>
        <v>0.26</v>
      </c>
    </row>
    <row r="1063" spans="1:27" x14ac:dyDescent="0.25">
      <c r="E1063" s="35"/>
      <c r="H1063" s="35"/>
      <c r="K1063" s="35"/>
    </row>
    <row r="1064" spans="1:27" x14ac:dyDescent="0.25">
      <c r="D1064" s="36" t="s">
        <v>348</v>
      </c>
      <c r="E1064" s="35"/>
      <c r="H1064" s="35">
        <v>1.5</v>
      </c>
      <c r="I1064" t="s">
        <v>349</v>
      </c>
      <c r="J1064">
        <f>ROUND(H1064/100*K1055,5)</f>
        <v>8.7000000000000001E-4</v>
      </c>
      <c r="K1064" s="35"/>
    </row>
    <row r="1065" spans="1:27" x14ac:dyDescent="0.25">
      <c r="D1065" s="36" t="s">
        <v>347</v>
      </c>
      <c r="E1065" s="35"/>
      <c r="H1065" s="35"/>
      <c r="K1065" s="37">
        <f>SUM(J1053:J1064)</f>
        <v>0.43269999999999997</v>
      </c>
    </row>
    <row r="1066" spans="1:27" x14ac:dyDescent="0.25">
      <c r="D1066" s="36" t="s">
        <v>423</v>
      </c>
      <c r="E1066" s="35"/>
      <c r="H1066" s="35">
        <v>6</v>
      </c>
      <c r="I1066" t="s">
        <v>349</v>
      </c>
      <c r="K1066" s="33">
        <f>ROUND(H1066/100*K1065,5)</f>
        <v>2.596E-2</v>
      </c>
    </row>
    <row r="1067" spans="1:27" x14ac:dyDescent="0.25">
      <c r="D1067" s="36" t="s">
        <v>350</v>
      </c>
      <c r="E1067" s="35"/>
      <c r="H1067" s="35"/>
      <c r="K1067" s="37">
        <f>SUM(K1065:K1066)</f>
        <v>0.45865999999999996</v>
      </c>
    </row>
    <row r="1069" spans="1:27" ht="45" customHeight="1" x14ac:dyDescent="0.25">
      <c r="A1069" s="27"/>
      <c r="B1069" s="27" t="s">
        <v>799</v>
      </c>
      <c r="C1069" s="28" t="s">
        <v>12</v>
      </c>
      <c r="D1069" s="7" t="s">
        <v>800</v>
      </c>
      <c r="E1069" s="6"/>
      <c r="F1069" s="6"/>
      <c r="G1069" s="28"/>
      <c r="H1069" s="30" t="s">
        <v>323</v>
      </c>
      <c r="I1069" s="5">
        <v>1</v>
      </c>
      <c r="J1069" s="4"/>
      <c r="K1069" s="31">
        <f>ROUND(K1083,2)</f>
        <v>237.5</v>
      </c>
      <c r="L1069" s="29" t="s">
        <v>801</v>
      </c>
      <c r="M1069" s="28"/>
      <c r="N1069" s="28"/>
      <c r="O1069" s="28"/>
      <c r="P1069" s="28"/>
      <c r="Q1069" s="28"/>
      <c r="R1069" s="28"/>
      <c r="S1069" s="28"/>
      <c r="T1069" s="28"/>
      <c r="U1069" s="28"/>
      <c r="V1069" s="28"/>
      <c r="W1069" s="28"/>
      <c r="X1069" s="28"/>
      <c r="Y1069" s="28"/>
      <c r="Z1069" s="28"/>
      <c r="AA1069" s="28"/>
    </row>
    <row r="1070" spans="1:27" x14ac:dyDescent="0.25">
      <c r="B1070" s="23" t="s">
        <v>325</v>
      </c>
    </row>
    <row r="1071" spans="1:27" x14ac:dyDescent="0.25">
      <c r="B1071" t="s">
        <v>562</v>
      </c>
      <c r="C1071" t="s">
        <v>327</v>
      </c>
      <c r="D1071" t="s">
        <v>563</v>
      </c>
      <c r="E1071" s="32">
        <v>1.2</v>
      </c>
      <c r="F1071" t="s">
        <v>329</v>
      </c>
      <c r="G1071" t="s">
        <v>330</v>
      </c>
      <c r="H1071" s="33">
        <v>22.52</v>
      </c>
      <c r="I1071" t="s">
        <v>331</v>
      </c>
      <c r="J1071" s="34">
        <f>ROUND(E1071/I1069* H1071,5)</f>
        <v>27.024000000000001</v>
      </c>
      <c r="K1071" s="35"/>
    </row>
    <row r="1072" spans="1:27" x14ac:dyDescent="0.25">
      <c r="B1072" t="s">
        <v>564</v>
      </c>
      <c r="C1072" t="s">
        <v>327</v>
      </c>
      <c r="D1072" t="s">
        <v>565</v>
      </c>
      <c r="E1072" s="32">
        <v>1.2</v>
      </c>
      <c r="F1072" t="s">
        <v>329</v>
      </c>
      <c r="G1072" t="s">
        <v>330</v>
      </c>
      <c r="H1072" s="33">
        <v>19.45</v>
      </c>
      <c r="I1072" t="s">
        <v>331</v>
      </c>
      <c r="J1072" s="34">
        <f>ROUND(E1072/I1069* H1072,5)</f>
        <v>23.34</v>
      </c>
      <c r="K1072" s="35"/>
    </row>
    <row r="1073" spans="1:27" x14ac:dyDescent="0.25">
      <c r="D1073" s="36" t="s">
        <v>332</v>
      </c>
      <c r="E1073" s="35"/>
      <c r="H1073" s="35"/>
      <c r="K1073" s="33">
        <f>SUM(J1071:J1072)</f>
        <v>50.364000000000004</v>
      </c>
    </row>
    <row r="1074" spans="1:27" x14ac:dyDescent="0.25">
      <c r="B1074" s="23" t="s">
        <v>337</v>
      </c>
      <c r="E1074" s="35"/>
      <c r="H1074" s="35"/>
      <c r="K1074" s="35"/>
    </row>
    <row r="1075" spans="1:27" x14ac:dyDescent="0.25">
      <c r="B1075" t="s">
        <v>802</v>
      </c>
      <c r="C1075" t="s">
        <v>12</v>
      </c>
      <c r="D1075" t="s">
        <v>803</v>
      </c>
      <c r="E1075" s="32">
        <v>1.02</v>
      </c>
      <c r="G1075" t="s">
        <v>330</v>
      </c>
      <c r="H1075" s="33">
        <v>121.92</v>
      </c>
      <c r="I1075" t="s">
        <v>331</v>
      </c>
      <c r="J1075" s="34">
        <f>ROUND(E1075* H1075,5)</f>
        <v>124.3584</v>
      </c>
      <c r="K1075" s="35"/>
    </row>
    <row r="1076" spans="1:27" x14ac:dyDescent="0.25">
      <c r="B1076" t="s">
        <v>804</v>
      </c>
      <c r="C1076" t="s">
        <v>58</v>
      </c>
      <c r="D1076" t="s">
        <v>805</v>
      </c>
      <c r="E1076" s="32">
        <v>0.1</v>
      </c>
      <c r="G1076" t="s">
        <v>330</v>
      </c>
      <c r="H1076" s="33">
        <v>343.23</v>
      </c>
      <c r="I1076" t="s">
        <v>331</v>
      </c>
      <c r="J1076" s="34">
        <f>ROUND(E1076* H1076,5)</f>
        <v>34.323</v>
      </c>
      <c r="K1076" s="35"/>
    </row>
    <row r="1077" spans="1:27" x14ac:dyDescent="0.25">
      <c r="B1077" t="s">
        <v>806</v>
      </c>
      <c r="C1077" t="s">
        <v>58</v>
      </c>
      <c r="D1077" t="s">
        <v>807</v>
      </c>
      <c r="E1077" s="32">
        <v>1</v>
      </c>
      <c r="G1077" t="s">
        <v>330</v>
      </c>
      <c r="H1077" s="33">
        <v>14.26</v>
      </c>
      <c r="I1077" t="s">
        <v>331</v>
      </c>
      <c r="J1077" s="34">
        <f>ROUND(E1077* H1077,5)</f>
        <v>14.26</v>
      </c>
      <c r="K1077" s="35"/>
    </row>
    <row r="1078" spans="1:27" x14ac:dyDescent="0.25">
      <c r="D1078" s="36" t="s">
        <v>346</v>
      </c>
      <c r="E1078" s="35"/>
      <c r="H1078" s="35"/>
      <c r="K1078" s="33">
        <f>SUM(J1075:J1077)</f>
        <v>172.94139999999999</v>
      </c>
    </row>
    <row r="1079" spans="1:27" x14ac:dyDescent="0.25">
      <c r="E1079" s="35"/>
      <c r="H1079" s="35"/>
      <c r="K1079" s="35"/>
    </row>
    <row r="1080" spans="1:27" x14ac:dyDescent="0.25">
      <c r="D1080" s="36" t="s">
        <v>348</v>
      </c>
      <c r="E1080" s="35"/>
      <c r="H1080" s="35">
        <v>1.5</v>
      </c>
      <c r="I1080" t="s">
        <v>349</v>
      </c>
      <c r="J1080">
        <f>ROUND(H1080/100*K1073,5)</f>
        <v>0.75546000000000002</v>
      </c>
      <c r="K1080" s="35"/>
    </row>
    <row r="1081" spans="1:27" x14ac:dyDescent="0.25">
      <c r="D1081" s="36" t="s">
        <v>347</v>
      </c>
      <c r="E1081" s="35"/>
      <c r="H1081" s="35"/>
      <c r="K1081" s="37">
        <f>SUM(J1070:J1080)</f>
        <v>224.06085999999999</v>
      </c>
    </row>
    <row r="1082" spans="1:27" x14ac:dyDescent="0.25">
      <c r="D1082" s="36" t="s">
        <v>423</v>
      </c>
      <c r="E1082" s="35"/>
      <c r="H1082" s="35">
        <v>6</v>
      </c>
      <c r="I1082" t="s">
        <v>349</v>
      </c>
      <c r="K1082" s="33">
        <f>ROUND(H1082/100*K1081,5)</f>
        <v>13.44365</v>
      </c>
    </row>
    <row r="1083" spans="1:27" x14ac:dyDescent="0.25">
      <c r="D1083" s="36" t="s">
        <v>350</v>
      </c>
      <c r="E1083" s="35"/>
      <c r="H1083" s="35"/>
      <c r="K1083" s="37">
        <f>SUM(K1081:K1082)</f>
        <v>237.50450999999998</v>
      </c>
    </row>
    <row r="1085" spans="1:27" ht="45" customHeight="1" x14ac:dyDescent="0.25">
      <c r="A1085" s="27"/>
      <c r="B1085" s="27" t="s">
        <v>808</v>
      </c>
      <c r="C1085" s="28" t="s">
        <v>12</v>
      </c>
      <c r="D1085" s="7" t="s">
        <v>809</v>
      </c>
      <c r="E1085" s="6"/>
      <c r="F1085" s="6"/>
      <c r="G1085" s="28"/>
      <c r="H1085" s="30" t="s">
        <v>323</v>
      </c>
      <c r="I1085" s="5">
        <v>1</v>
      </c>
      <c r="J1085" s="4"/>
      <c r="K1085" s="31">
        <f>ROUND(K1099,2)</f>
        <v>214.62</v>
      </c>
      <c r="L1085" s="29" t="s">
        <v>810</v>
      </c>
      <c r="M1085" s="28"/>
      <c r="N1085" s="28"/>
      <c r="O1085" s="28"/>
      <c r="P1085" s="28"/>
      <c r="Q1085" s="28"/>
      <c r="R1085" s="28"/>
      <c r="S1085" s="28"/>
      <c r="T1085" s="28"/>
      <c r="U1085" s="28"/>
      <c r="V1085" s="28"/>
      <c r="W1085" s="28"/>
      <c r="X1085" s="28"/>
      <c r="Y1085" s="28"/>
      <c r="Z1085" s="28"/>
      <c r="AA1085" s="28"/>
    </row>
    <row r="1086" spans="1:27" x14ac:dyDescent="0.25">
      <c r="B1086" s="23" t="s">
        <v>325</v>
      </c>
    </row>
    <row r="1087" spans="1:27" x14ac:dyDescent="0.25">
      <c r="B1087" t="s">
        <v>564</v>
      </c>
      <c r="C1087" t="s">
        <v>327</v>
      </c>
      <c r="D1087" t="s">
        <v>565</v>
      </c>
      <c r="E1087" s="32">
        <v>1.2</v>
      </c>
      <c r="F1087" t="s">
        <v>329</v>
      </c>
      <c r="G1087" t="s">
        <v>330</v>
      </c>
      <c r="H1087" s="33">
        <v>19.45</v>
      </c>
      <c r="I1087" t="s">
        <v>331</v>
      </c>
      <c r="J1087" s="34">
        <f>ROUND(E1087/I1085* H1087,5)</f>
        <v>23.34</v>
      </c>
      <c r="K1087" s="35"/>
    </row>
    <row r="1088" spans="1:27" x14ac:dyDescent="0.25">
      <c r="B1088" t="s">
        <v>562</v>
      </c>
      <c r="C1088" t="s">
        <v>327</v>
      </c>
      <c r="D1088" t="s">
        <v>563</v>
      </c>
      <c r="E1088" s="32">
        <v>1.2</v>
      </c>
      <c r="F1088" t="s">
        <v>329</v>
      </c>
      <c r="G1088" t="s">
        <v>330</v>
      </c>
      <c r="H1088" s="33">
        <v>22.52</v>
      </c>
      <c r="I1088" t="s">
        <v>331</v>
      </c>
      <c r="J1088" s="34">
        <f>ROUND(E1088/I1085* H1088,5)</f>
        <v>27.024000000000001</v>
      </c>
      <c r="K1088" s="35"/>
    </row>
    <row r="1089" spans="1:27" x14ac:dyDescent="0.25">
      <c r="D1089" s="36" t="s">
        <v>332</v>
      </c>
      <c r="E1089" s="35"/>
      <c r="H1089" s="35"/>
      <c r="K1089" s="33">
        <f>SUM(J1087:J1088)</f>
        <v>50.364000000000004</v>
      </c>
    </row>
    <row r="1090" spans="1:27" x14ac:dyDescent="0.25">
      <c r="B1090" s="23" t="s">
        <v>337</v>
      </c>
      <c r="E1090" s="35"/>
      <c r="H1090" s="35"/>
      <c r="K1090" s="35"/>
    </row>
    <row r="1091" spans="1:27" x14ac:dyDescent="0.25">
      <c r="B1091" t="s">
        <v>811</v>
      </c>
      <c r="C1091" t="s">
        <v>58</v>
      </c>
      <c r="D1091" t="s">
        <v>812</v>
      </c>
      <c r="E1091" s="32">
        <v>1</v>
      </c>
      <c r="G1091" t="s">
        <v>330</v>
      </c>
      <c r="H1091" s="33">
        <v>16.18</v>
      </c>
      <c r="I1091" t="s">
        <v>331</v>
      </c>
      <c r="J1091" s="34">
        <f>ROUND(E1091* H1091,5)</f>
        <v>16.18</v>
      </c>
      <c r="K1091" s="35"/>
    </row>
    <row r="1092" spans="1:27" x14ac:dyDescent="0.25">
      <c r="B1092" t="s">
        <v>813</v>
      </c>
      <c r="C1092" t="s">
        <v>58</v>
      </c>
      <c r="D1092" t="s">
        <v>814</v>
      </c>
      <c r="E1092" s="32">
        <v>0.1</v>
      </c>
      <c r="G1092" t="s">
        <v>330</v>
      </c>
      <c r="H1092" s="33">
        <v>490.65</v>
      </c>
      <c r="I1092" t="s">
        <v>331</v>
      </c>
      <c r="J1092" s="34">
        <f>ROUND(E1092* H1092,5)</f>
        <v>49.064999999999998</v>
      </c>
      <c r="K1092" s="35"/>
    </row>
    <row r="1093" spans="1:27" x14ac:dyDescent="0.25">
      <c r="B1093" t="s">
        <v>815</v>
      </c>
      <c r="C1093" t="s">
        <v>12</v>
      </c>
      <c r="D1093" t="s">
        <v>816</v>
      </c>
      <c r="E1093" s="32">
        <v>1.02</v>
      </c>
      <c r="G1093" t="s">
        <v>330</v>
      </c>
      <c r="H1093" s="33">
        <v>84.42</v>
      </c>
      <c r="I1093" t="s">
        <v>331</v>
      </c>
      <c r="J1093" s="34">
        <f>ROUND(E1093* H1093,5)</f>
        <v>86.108400000000003</v>
      </c>
      <c r="K1093" s="35"/>
    </row>
    <row r="1094" spans="1:27" x14ac:dyDescent="0.25">
      <c r="D1094" s="36" t="s">
        <v>346</v>
      </c>
      <c r="E1094" s="35"/>
      <c r="H1094" s="35"/>
      <c r="K1094" s="33">
        <f>SUM(J1091:J1093)</f>
        <v>151.35340000000002</v>
      </c>
    </row>
    <row r="1095" spans="1:27" x14ac:dyDescent="0.25">
      <c r="E1095" s="35"/>
      <c r="H1095" s="35"/>
      <c r="K1095" s="35"/>
    </row>
    <row r="1096" spans="1:27" x14ac:dyDescent="0.25">
      <c r="D1096" s="36" t="s">
        <v>348</v>
      </c>
      <c r="E1096" s="35"/>
      <c r="H1096" s="35">
        <v>1.5</v>
      </c>
      <c r="I1096" t="s">
        <v>349</v>
      </c>
      <c r="J1096">
        <f>ROUND(H1096/100*K1089,5)</f>
        <v>0.75546000000000002</v>
      </c>
      <c r="K1096" s="35"/>
    </row>
    <row r="1097" spans="1:27" x14ac:dyDescent="0.25">
      <c r="D1097" s="36" t="s">
        <v>347</v>
      </c>
      <c r="E1097" s="35"/>
      <c r="H1097" s="35"/>
      <c r="K1097" s="37">
        <f>SUM(J1086:J1096)</f>
        <v>202.47286</v>
      </c>
    </row>
    <row r="1098" spans="1:27" x14ac:dyDescent="0.25">
      <c r="D1098" s="36" t="s">
        <v>423</v>
      </c>
      <c r="E1098" s="35"/>
      <c r="H1098" s="35">
        <v>6</v>
      </c>
      <c r="I1098" t="s">
        <v>349</v>
      </c>
      <c r="K1098" s="33">
        <f>ROUND(H1098/100*K1097,5)</f>
        <v>12.14837</v>
      </c>
    </row>
    <row r="1099" spans="1:27" x14ac:dyDescent="0.25">
      <c r="D1099" s="36" t="s">
        <v>350</v>
      </c>
      <c r="E1099" s="35"/>
      <c r="H1099" s="35"/>
      <c r="K1099" s="37">
        <f>SUM(K1097:K1098)</f>
        <v>214.62123</v>
      </c>
    </row>
    <row r="1101" spans="1:27" ht="45" customHeight="1" x14ac:dyDescent="0.25">
      <c r="A1101" s="27"/>
      <c r="B1101" s="27" t="s">
        <v>817</v>
      </c>
      <c r="C1101" s="28" t="s">
        <v>58</v>
      </c>
      <c r="D1101" s="7" t="s">
        <v>818</v>
      </c>
      <c r="E1101" s="6"/>
      <c r="F1101" s="6"/>
      <c r="G1101" s="28"/>
      <c r="H1101" s="30" t="s">
        <v>323</v>
      </c>
      <c r="I1101" s="5">
        <v>1</v>
      </c>
      <c r="J1101" s="4"/>
      <c r="K1101" s="31">
        <f>ROUND(K1116,2)</f>
        <v>33.6</v>
      </c>
      <c r="L1101" s="29" t="s">
        <v>819</v>
      </c>
      <c r="M1101" s="28"/>
      <c r="N1101" s="28"/>
      <c r="O1101" s="28"/>
      <c r="P1101" s="28"/>
      <c r="Q1101" s="28"/>
      <c r="R1101" s="28"/>
      <c r="S1101" s="28"/>
      <c r="T1101" s="28"/>
      <c r="U1101" s="28"/>
      <c r="V1101" s="28"/>
      <c r="W1101" s="28"/>
      <c r="X1101" s="28"/>
      <c r="Y1101" s="28"/>
      <c r="Z1101" s="28"/>
      <c r="AA1101" s="28"/>
    </row>
    <row r="1102" spans="1:27" x14ac:dyDescent="0.25">
      <c r="B1102" s="23" t="s">
        <v>325</v>
      </c>
    </row>
    <row r="1103" spans="1:27" x14ac:dyDescent="0.25">
      <c r="B1103" t="s">
        <v>820</v>
      </c>
      <c r="C1103" t="s">
        <v>327</v>
      </c>
      <c r="D1103" t="s">
        <v>821</v>
      </c>
      <c r="E1103" s="32">
        <v>0.5</v>
      </c>
      <c r="F1103" t="s">
        <v>329</v>
      </c>
      <c r="G1103" t="s">
        <v>330</v>
      </c>
      <c r="H1103" s="33">
        <v>21.8</v>
      </c>
      <c r="I1103" t="s">
        <v>331</v>
      </c>
      <c r="J1103" s="34">
        <f>ROUND(E1103/I1101* H1103,5)</f>
        <v>10.9</v>
      </c>
      <c r="K1103" s="35"/>
    </row>
    <row r="1104" spans="1:27" x14ac:dyDescent="0.25">
      <c r="B1104" t="s">
        <v>433</v>
      </c>
      <c r="C1104" t="s">
        <v>327</v>
      </c>
      <c r="D1104" t="s">
        <v>416</v>
      </c>
      <c r="E1104" s="32">
        <v>0.5</v>
      </c>
      <c r="F1104" t="s">
        <v>329</v>
      </c>
      <c r="G1104" t="s">
        <v>330</v>
      </c>
      <c r="H1104" s="33">
        <v>18.16</v>
      </c>
      <c r="I1104" t="s">
        <v>331</v>
      </c>
      <c r="J1104" s="34">
        <f>ROUND(E1104/I1101* H1104,5)</f>
        <v>9.08</v>
      </c>
      <c r="K1104" s="35"/>
    </row>
    <row r="1105" spans="1:27" x14ac:dyDescent="0.25">
      <c r="D1105" s="36" t="s">
        <v>332</v>
      </c>
      <c r="E1105" s="35"/>
      <c r="H1105" s="35"/>
      <c r="K1105" s="33">
        <f>SUM(J1103:J1104)</f>
        <v>19.98</v>
      </c>
    </row>
    <row r="1106" spans="1:27" x14ac:dyDescent="0.25">
      <c r="B1106" s="23" t="s">
        <v>337</v>
      </c>
      <c r="E1106" s="35"/>
      <c r="H1106" s="35"/>
      <c r="K1106" s="35"/>
    </row>
    <row r="1107" spans="1:27" x14ac:dyDescent="0.25">
      <c r="B1107" t="s">
        <v>822</v>
      </c>
      <c r="C1107" t="s">
        <v>28</v>
      </c>
      <c r="D1107" t="s">
        <v>823</v>
      </c>
      <c r="E1107" s="32">
        <v>0.1298</v>
      </c>
      <c r="G1107" t="s">
        <v>330</v>
      </c>
      <c r="H1107" s="33">
        <v>70.84</v>
      </c>
      <c r="I1107" t="s">
        <v>331</v>
      </c>
      <c r="J1107" s="34">
        <f>ROUND(E1107* H1107,5)</f>
        <v>9.1950299999999991</v>
      </c>
      <c r="K1107" s="35"/>
    </row>
    <row r="1108" spans="1:27" x14ac:dyDescent="0.25">
      <c r="D1108" s="36" t="s">
        <v>346</v>
      </c>
      <c r="E1108" s="35"/>
      <c r="H1108" s="35"/>
      <c r="K1108" s="33">
        <f>SUM(J1107:J1107)</f>
        <v>9.1950299999999991</v>
      </c>
    </row>
    <row r="1109" spans="1:27" x14ac:dyDescent="0.25">
      <c r="B1109" s="23" t="s">
        <v>320</v>
      </c>
      <c r="E1109" s="35"/>
      <c r="H1109" s="35"/>
      <c r="K1109" s="35"/>
    </row>
    <row r="1110" spans="1:27" x14ac:dyDescent="0.25">
      <c r="B1110" t="s">
        <v>401</v>
      </c>
      <c r="C1110" t="s">
        <v>360</v>
      </c>
      <c r="D1110" t="s">
        <v>365</v>
      </c>
      <c r="E1110" s="32">
        <v>2.21</v>
      </c>
      <c r="G1110" t="s">
        <v>330</v>
      </c>
      <c r="H1110" s="33">
        <v>0.91476999999999997</v>
      </c>
      <c r="I1110" t="s">
        <v>331</v>
      </c>
      <c r="J1110" s="34">
        <f>ROUND(E1110* H1110,5)</f>
        <v>2.0216400000000001</v>
      </c>
      <c r="K1110" s="35"/>
    </row>
    <row r="1111" spans="1:27" x14ac:dyDescent="0.25">
      <c r="D1111" s="36" t="s">
        <v>440</v>
      </c>
      <c r="E1111" s="35"/>
      <c r="H1111" s="35"/>
      <c r="K1111" s="33">
        <f>SUM(J1110:J1110)</f>
        <v>2.0216400000000001</v>
      </c>
    </row>
    <row r="1112" spans="1:27" x14ac:dyDescent="0.25">
      <c r="E1112" s="35"/>
      <c r="H1112" s="35"/>
      <c r="K1112" s="35"/>
    </row>
    <row r="1113" spans="1:27" x14ac:dyDescent="0.25">
      <c r="D1113" s="36" t="s">
        <v>348</v>
      </c>
      <c r="E1113" s="35"/>
      <c r="H1113" s="35">
        <v>2.5</v>
      </c>
      <c r="I1113" t="s">
        <v>349</v>
      </c>
      <c r="J1113">
        <f>ROUND(H1113/100*K1105,5)</f>
        <v>0.4995</v>
      </c>
      <c r="K1113" s="35"/>
    </row>
    <row r="1114" spans="1:27" x14ac:dyDescent="0.25">
      <c r="D1114" s="36" t="s">
        <v>347</v>
      </c>
      <c r="E1114" s="35"/>
      <c r="H1114" s="35"/>
      <c r="K1114" s="37">
        <f>SUM(J1102:J1113)</f>
        <v>31.696170000000002</v>
      </c>
    </row>
    <row r="1115" spans="1:27" x14ac:dyDescent="0.25">
      <c r="D1115" s="36" t="s">
        <v>423</v>
      </c>
      <c r="E1115" s="35"/>
      <c r="H1115" s="35">
        <v>6</v>
      </c>
      <c r="I1115" t="s">
        <v>349</v>
      </c>
      <c r="K1115" s="33">
        <f>ROUND(H1115/100*K1114,5)</f>
        <v>1.90177</v>
      </c>
    </row>
    <row r="1116" spans="1:27" x14ac:dyDescent="0.25">
      <c r="D1116" s="36" t="s">
        <v>350</v>
      </c>
      <c r="E1116" s="35"/>
      <c r="H1116" s="35"/>
      <c r="K1116" s="37">
        <f>SUM(K1114:K1115)</f>
        <v>33.597940000000001</v>
      </c>
    </row>
    <row r="1118" spans="1:27" ht="45" customHeight="1" x14ac:dyDescent="0.25">
      <c r="A1118" s="27"/>
      <c r="B1118" s="27" t="s">
        <v>824</v>
      </c>
      <c r="C1118" s="28" t="s">
        <v>58</v>
      </c>
      <c r="D1118" s="7" t="s">
        <v>825</v>
      </c>
      <c r="E1118" s="6"/>
      <c r="F1118" s="6"/>
      <c r="G1118" s="28"/>
      <c r="H1118" s="30" t="s">
        <v>323</v>
      </c>
      <c r="I1118" s="5">
        <v>1</v>
      </c>
      <c r="J1118" s="4"/>
      <c r="K1118" s="31">
        <f>ROUND(K1133,2)</f>
        <v>56.03</v>
      </c>
      <c r="L1118" s="29" t="s">
        <v>826</v>
      </c>
      <c r="M1118" s="28"/>
      <c r="N1118" s="28"/>
      <c r="O1118" s="28"/>
      <c r="P1118" s="28"/>
      <c r="Q1118" s="28"/>
      <c r="R1118" s="28"/>
      <c r="S1118" s="28"/>
      <c r="T1118" s="28"/>
      <c r="U1118" s="28"/>
      <c r="V1118" s="28"/>
      <c r="W1118" s="28"/>
      <c r="X1118" s="28"/>
      <c r="Y1118" s="28"/>
      <c r="Z1118" s="28"/>
      <c r="AA1118" s="28"/>
    </row>
    <row r="1119" spans="1:27" x14ac:dyDescent="0.25">
      <c r="B1119" s="23" t="s">
        <v>325</v>
      </c>
    </row>
    <row r="1120" spans="1:27" x14ac:dyDescent="0.25">
      <c r="B1120" t="s">
        <v>433</v>
      </c>
      <c r="C1120" t="s">
        <v>327</v>
      </c>
      <c r="D1120" t="s">
        <v>416</v>
      </c>
      <c r="E1120" s="32">
        <v>0.6</v>
      </c>
      <c r="F1120" t="s">
        <v>329</v>
      </c>
      <c r="G1120" t="s">
        <v>330</v>
      </c>
      <c r="H1120" s="33">
        <v>18.16</v>
      </c>
      <c r="I1120" t="s">
        <v>331</v>
      </c>
      <c r="J1120" s="34">
        <f>ROUND(E1120/I1118* H1120,5)</f>
        <v>10.896000000000001</v>
      </c>
      <c r="K1120" s="35"/>
    </row>
    <row r="1121" spans="1:27" x14ac:dyDescent="0.25">
      <c r="B1121" t="s">
        <v>820</v>
      </c>
      <c r="C1121" t="s">
        <v>327</v>
      </c>
      <c r="D1121" t="s">
        <v>821</v>
      </c>
      <c r="E1121" s="32">
        <v>0.6</v>
      </c>
      <c r="F1121" t="s">
        <v>329</v>
      </c>
      <c r="G1121" t="s">
        <v>330</v>
      </c>
      <c r="H1121" s="33">
        <v>21.8</v>
      </c>
      <c r="I1121" t="s">
        <v>331</v>
      </c>
      <c r="J1121" s="34">
        <f>ROUND(E1121/I1118* H1121,5)</f>
        <v>13.08</v>
      </c>
      <c r="K1121" s="35"/>
    </row>
    <row r="1122" spans="1:27" x14ac:dyDescent="0.25">
      <c r="D1122" s="36" t="s">
        <v>332</v>
      </c>
      <c r="E1122" s="35"/>
      <c r="H1122" s="35"/>
      <c r="K1122" s="33">
        <f>SUM(J1120:J1121)</f>
        <v>23.975999999999999</v>
      </c>
    </row>
    <row r="1123" spans="1:27" x14ac:dyDescent="0.25">
      <c r="B1123" s="23" t="s">
        <v>337</v>
      </c>
      <c r="E1123" s="35"/>
      <c r="H1123" s="35"/>
      <c r="K1123" s="35"/>
    </row>
    <row r="1124" spans="1:27" x14ac:dyDescent="0.25">
      <c r="B1124" t="s">
        <v>822</v>
      </c>
      <c r="C1124" t="s">
        <v>28</v>
      </c>
      <c r="D1124" t="s">
        <v>823</v>
      </c>
      <c r="E1124" s="32">
        <v>0.36049999999999999</v>
      </c>
      <c r="G1124" t="s">
        <v>330</v>
      </c>
      <c r="H1124" s="33">
        <v>70.84</v>
      </c>
      <c r="I1124" t="s">
        <v>331</v>
      </c>
      <c r="J1124" s="34">
        <f>ROUND(E1124* H1124,5)</f>
        <v>25.53782</v>
      </c>
      <c r="K1124" s="35"/>
    </row>
    <row r="1125" spans="1:27" x14ac:dyDescent="0.25">
      <c r="D1125" s="36" t="s">
        <v>346</v>
      </c>
      <c r="E1125" s="35"/>
      <c r="H1125" s="35"/>
      <c r="K1125" s="33">
        <f>SUM(J1124:J1124)</f>
        <v>25.53782</v>
      </c>
    </row>
    <row r="1126" spans="1:27" x14ac:dyDescent="0.25">
      <c r="B1126" s="23" t="s">
        <v>320</v>
      </c>
      <c r="E1126" s="35"/>
      <c r="H1126" s="35"/>
      <c r="K1126" s="35"/>
    </row>
    <row r="1127" spans="1:27" x14ac:dyDescent="0.25">
      <c r="B1127" t="s">
        <v>401</v>
      </c>
      <c r="C1127" t="s">
        <v>360</v>
      </c>
      <c r="D1127" t="s">
        <v>365</v>
      </c>
      <c r="E1127" s="32">
        <v>3</v>
      </c>
      <c r="G1127" t="s">
        <v>330</v>
      </c>
      <c r="H1127" s="33">
        <v>0.91476999999999997</v>
      </c>
      <c r="I1127" t="s">
        <v>331</v>
      </c>
      <c r="J1127" s="34">
        <f>ROUND(E1127* H1127,5)</f>
        <v>2.74431</v>
      </c>
      <c r="K1127" s="35"/>
    </row>
    <row r="1128" spans="1:27" x14ac:dyDescent="0.25">
      <c r="D1128" s="36" t="s">
        <v>440</v>
      </c>
      <c r="E1128" s="35"/>
      <c r="H1128" s="35"/>
      <c r="K1128" s="33">
        <f>SUM(J1127:J1127)</f>
        <v>2.74431</v>
      </c>
    </row>
    <row r="1129" spans="1:27" x14ac:dyDescent="0.25">
      <c r="E1129" s="35"/>
      <c r="H1129" s="35"/>
      <c r="K1129" s="35"/>
    </row>
    <row r="1130" spans="1:27" x14ac:dyDescent="0.25">
      <c r="D1130" s="36" t="s">
        <v>348</v>
      </c>
      <c r="E1130" s="35"/>
      <c r="H1130" s="35">
        <v>2.5</v>
      </c>
      <c r="I1130" t="s">
        <v>349</v>
      </c>
      <c r="J1130">
        <f>ROUND(H1130/100*K1122,5)</f>
        <v>0.59940000000000004</v>
      </c>
      <c r="K1130" s="35"/>
    </row>
    <row r="1131" spans="1:27" x14ac:dyDescent="0.25">
      <c r="D1131" s="36" t="s">
        <v>347</v>
      </c>
      <c r="E1131" s="35"/>
      <c r="H1131" s="35"/>
      <c r="K1131" s="37">
        <f>SUM(J1119:J1130)</f>
        <v>52.857529999999997</v>
      </c>
    </row>
    <row r="1132" spans="1:27" x14ac:dyDescent="0.25">
      <c r="D1132" s="36" t="s">
        <v>423</v>
      </c>
      <c r="E1132" s="35"/>
      <c r="H1132" s="35">
        <v>6</v>
      </c>
      <c r="I1132" t="s">
        <v>349</v>
      </c>
      <c r="K1132" s="33">
        <f>ROUND(H1132/100*K1131,5)</f>
        <v>3.1714500000000001</v>
      </c>
    </row>
    <row r="1133" spans="1:27" x14ac:dyDescent="0.25">
      <c r="D1133" s="36" t="s">
        <v>350</v>
      </c>
      <c r="E1133" s="35"/>
      <c r="H1133" s="35"/>
      <c r="K1133" s="37">
        <f>SUM(K1131:K1132)</f>
        <v>56.028979999999997</v>
      </c>
    </row>
    <row r="1135" spans="1:27" ht="45" customHeight="1" x14ac:dyDescent="0.25">
      <c r="A1135" s="27"/>
      <c r="B1135" s="27" t="s">
        <v>827</v>
      </c>
      <c r="C1135" s="28" t="s">
        <v>58</v>
      </c>
      <c r="D1135" s="7" t="s">
        <v>828</v>
      </c>
      <c r="E1135" s="6"/>
      <c r="F1135" s="6"/>
      <c r="G1135" s="28"/>
      <c r="H1135" s="30" t="s">
        <v>323</v>
      </c>
      <c r="I1135" s="5">
        <v>1</v>
      </c>
      <c r="J1135" s="4"/>
      <c r="K1135" s="31">
        <f>ROUND(K1150,2)</f>
        <v>25.15</v>
      </c>
      <c r="L1135" s="29" t="s">
        <v>829</v>
      </c>
      <c r="M1135" s="28"/>
      <c r="N1135" s="28"/>
      <c r="O1135" s="28"/>
      <c r="P1135" s="28"/>
      <c r="Q1135" s="28"/>
      <c r="R1135" s="28"/>
      <c r="S1135" s="28"/>
      <c r="T1135" s="28"/>
      <c r="U1135" s="28"/>
      <c r="V1135" s="28"/>
      <c r="W1135" s="28"/>
      <c r="X1135" s="28"/>
      <c r="Y1135" s="28"/>
      <c r="Z1135" s="28"/>
      <c r="AA1135" s="28"/>
    </row>
    <row r="1136" spans="1:27" x14ac:dyDescent="0.25">
      <c r="B1136" s="23" t="s">
        <v>325</v>
      </c>
    </row>
    <row r="1137" spans="1:27" x14ac:dyDescent="0.25">
      <c r="B1137" t="s">
        <v>433</v>
      </c>
      <c r="C1137" t="s">
        <v>327</v>
      </c>
      <c r="D1137" t="s">
        <v>416</v>
      </c>
      <c r="E1137" s="32">
        <v>0.45</v>
      </c>
      <c r="F1137" t="s">
        <v>329</v>
      </c>
      <c r="G1137" t="s">
        <v>330</v>
      </c>
      <c r="H1137" s="33">
        <v>18.16</v>
      </c>
      <c r="I1137" t="s">
        <v>331</v>
      </c>
      <c r="J1137" s="34">
        <f>ROUND(E1137/I1135* H1137,5)</f>
        <v>8.1720000000000006</v>
      </c>
      <c r="K1137" s="35"/>
    </row>
    <row r="1138" spans="1:27" x14ac:dyDescent="0.25">
      <c r="B1138" t="s">
        <v>820</v>
      </c>
      <c r="C1138" t="s">
        <v>327</v>
      </c>
      <c r="D1138" t="s">
        <v>821</v>
      </c>
      <c r="E1138" s="32">
        <v>0.45</v>
      </c>
      <c r="F1138" t="s">
        <v>329</v>
      </c>
      <c r="G1138" t="s">
        <v>330</v>
      </c>
      <c r="H1138" s="33">
        <v>21.8</v>
      </c>
      <c r="I1138" t="s">
        <v>331</v>
      </c>
      <c r="J1138" s="34">
        <f>ROUND(E1138/I1135* H1138,5)</f>
        <v>9.81</v>
      </c>
      <c r="K1138" s="35"/>
    </row>
    <row r="1139" spans="1:27" x14ac:dyDescent="0.25">
      <c r="D1139" s="36" t="s">
        <v>332</v>
      </c>
      <c r="E1139" s="35"/>
      <c r="H1139" s="35"/>
      <c r="K1139" s="33">
        <f>SUM(J1137:J1138)</f>
        <v>17.981999999999999</v>
      </c>
    </row>
    <row r="1140" spans="1:27" x14ac:dyDescent="0.25">
      <c r="B1140" s="23" t="s">
        <v>337</v>
      </c>
      <c r="E1140" s="35"/>
      <c r="H1140" s="35"/>
      <c r="K1140" s="35"/>
    </row>
    <row r="1141" spans="1:27" x14ac:dyDescent="0.25">
      <c r="B1141" t="s">
        <v>822</v>
      </c>
      <c r="C1141" t="s">
        <v>28</v>
      </c>
      <c r="D1141" t="s">
        <v>823</v>
      </c>
      <c r="E1141" s="32">
        <v>5.67E-2</v>
      </c>
      <c r="G1141" t="s">
        <v>330</v>
      </c>
      <c r="H1141" s="33">
        <v>70.84</v>
      </c>
      <c r="I1141" t="s">
        <v>331</v>
      </c>
      <c r="J1141" s="34">
        <f>ROUND(E1141* H1141,5)</f>
        <v>4.0166300000000001</v>
      </c>
      <c r="K1141" s="35"/>
    </row>
    <row r="1142" spans="1:27" x14ac:dyDescent="0.25">
      <c r="D1142" s="36" t="s">
        <v>346</v>
      </c>
      <c r="E1142" s="35"/>
      <c r="H1142" s="35"/>
      <c r="K1142" s="33">
        <f>SUM(J1141:J1141)</f>
        <v>4.0166300000000001</v>
      </c>
    </row>
    <row r="1143" spans="1:27" x14ac:dyDescent="0.25">
      <c r="B1143" s="23" t="s">
        <v>320</v>
      </c>
      <c r="E1143" s="35"/>
      <c r="H1143" s="35"/>
      <c r="K1143" s="35"/>
    </row>
    <row r="1144" spans="1:27" x14ac:dyDescent="0.25">
      <c r="B1144" t="s">
        <v>401</v>
      </c>
      <c r="C1144" t="s">
        <v>360</v>
      </c>
      <c r="D1144" t="s">
        <v>365</v>
      </c>
      <c r="E1144" s="32">
        <v>1.4</v>
      </c>
      <c r="G1144" t="s">
        <v>330</v>
      </c>
      <c r="H1144" s="33">
        <v>0.91476999999999997</v>
      </c>
      <c r="I1144" t="s">
        <v>331</v>
      </c>
      <c r="J1144" s="34">
        <f>ROUND(E1144* H1144,5)</f>
        <v>1.28068</v>
      </c>
      <c r="K1144" s="35"/>
    </row>
    <row r="1145" spans="1:27" x14ac:dyDescent="0.25">
      <c r="D1145" s="36" t="s">
        <v>440</v>
      </c>
      <c r="E1145" s="35"/>
      <c r="H1145" s="35"/>
      <c r="K1145" s="33">
        <f>SUM(J1144:J1144)</f>
        <v>1.28068</v>
      </c>
    </row>
    <row r="1146" spans="1:27" x14ac:dyDescent="0.25">
      <c r="E1146" s="35"/>
      <c r="H1146" s="35"/>
      <c r="K1146" s="35"/>
    </row>
    <row r="1147" spans="1:27" x14ac:dyDescent="0.25">
      <c r="D1147" s="36" t="s">
        <v>348</v>
      </c>
      <c r="E1147" s="35"/>
      <c r="H1147" s="35">
        <v>2.5</v>
      </c>
      <c r="I1147" t="s">
        <v>349</v>
      </c>
      <c r="J1147">
        <f>ROUND(H1147/100*K1139,5)</f>
        <v>0.44955000000000001</v>
      </c>
      <c r="K1147" s="35"/>
    </row>
    <row r="1148" spans="1:27" x14ac:dyDescent="0.25">
      <c r="D1148" s="36" t="s">
        <v>347</v>
      </c>
      <c r="E1148" s="35"/>
      <c r="H1148" s="35"/>
      <c r="K1148" s="37">
        <f>SUM(J1136:J1147)</f>
        <v>23.728859999999997</v>
      </c>
    </row>
    <row r="1149" spans="1:27" x14ac:dyDescent="0.25">
      <c r="D1149" s="36" t="s">
        <v>423</v>
      </c>
      <c r="E1149" s="35"/>
      <c r="H1149" s="35">
        <v>6</v>
      </c>
      <c r="I1149" t="s">
        <v>349</v>
      </c>
      <c r="K1149" s="33">
        <f>ROUND(H1149/100*K1148,5)</f>
        <v>1.4237299999999999</v>
      </c>
    </row>
    <row r="1150" spans="1:27" x14ac:dyDescent="0.25">
      <c r="D1150" s="36" t="s">
        <v>350</v>
      </c>
      <c r="E1150" s="35"/>
      <c r="H1150" s="35"/>
      <c r="K1150" s="37">
        <f>SUM(K1148:K1149)</f>
        <v>25.152589999999996</v>
      </c>
    </row>
    <row r="1152" spans="1:27" ht="45" customHeight="1" x14ac:dyDescent="0.25">
      <c r="A1152" s="27"/>
      <c r="B1152" s="27" t="s">
        <v>830</v>
      </c>
      <c r="C1152" s="28" t="s">
        <v>58</v>
      </c>
      <c r="D1152" s="7" t="s">
        <v>831</v>
      </c>
      <c r="E1152" s="6"/>
      <c r="F1152" s="6"/>
      <c r="G1152" s="28"/>
      <c r="H1152" s="30" t="s">
        <v>323</v>
      </c>
      <c r="I1152" s="5">
        <v>1</v>
      </c>
      <c r="J1152" s="4"/>
      <c r="K1152" s="31">
        <f>ROUND(K1167,2)</f>
        <v>33.6</v>
      </c>
      <c r="L1152" s="29" t="s">
        <v>832</v>
      </c>
      <c r="M1152" s="28"/>
      <c r="N1152" s="28"/>
      <c r="O1152" s="28"/>
      <c r="P1152" s="28"/>
      <c r="Q1152" s="28"/>
      <c r="R1152" s="28"/>
      <c r="S1152" s="28"/>
      <c r="T1152" s="28"/>
      <c r="U1152" s="28"/>
      <c r="V1152" s="28"/>
      <c r="W1152" s="28"/>
      <c r="X1152" s="28"/>
      <c r="Y1152" s="28"/>
      <c r="Z1152" s="28"/>
      <c r="AA1152" s="28"/>
    </row>
    <row r="1153" spans="2:11" x14ac:dyDescent="0.25">
      <c r="B1153" s="23" t="s">
        <v>325</v>
      </c>
    </row>
    <row r="1154" spans="2:11" x14ac:dyDescent="0.25">
      <c r="B1154" t="s">
        <v>820</v>
      </c>
      <c r="C1154" t="s">
        <v>327</v>
      </c>
      <c r="D1154" t="s">
        <v>821</v>
      </c>
      <c r="E1154" s="32">
        <v>0.5</v>
      </c>
      <c r="F1154" t="s">
        <v>329</v>
      </c>
      <c r="G1154" t="s">
        <v>330</v>
      </c>
      <c r="H1154" s="33">
        <v>21.8</v>
      </c>
      <c r="I1154" t="s">
        <v>331</v>
      </c>
      <c r="J1154" s="34">
        <f>ROUND(E1154/I1152* H1154,5)</f>
        <v>10.9</v>
      </c>
      <c r="K1154" s="35"/>
    </row>
    <row r="1155" spans="2:11" x14ac:dyDescent="0.25">
      <c r="B1155" t="s">
        <v>433</v>
      </c>
      <c r="C1155" t="s">
        <v>327</v>
      </c>
      <c r="D1155" t="s">
        <v>416</v>
      </c>
      <c r="E1155" s="32">
        <v>0.5</v>
      </c>
      <c r="F1155" t="s">
        <v>329</v>
      </c>
      <c r="G1155" t="s">
        <v>330</v>
      </c>
      <c r="H1155" s="33">
        <v>18.16</v>
      </c>
      <c r="I1155" t="s">
        <v>331</v>
      </c>
      <c r="J1155" s="34">
        <f>ROUND(E1155/I1152* H1155,5)</f>
        <v>9.08</v>
      </c>
      <c r="K1155" s="35"/>
    </row>
    <row r="1156" spans="2:11" x14ac:dyDescent="0.25">
      <c r="D1156" s="36" t="s">
        <v>332</v>
      </c>
      <c r="E1156" s="35"/>
      <c r="H1156" s="35"/>
      <c r="K1156" s="33">
        <f>SUM(J1154:J1155)</f>
        <v>19.98</v>
      </c>
    </row>
    <row r="1157" spans="2:11" x14ac:dyDescent="0.25">
      <c r="B1157" s="23" t="s">
        <v>337</v>
      </c>
      <c r="E1157" s="35"/>
      <c r="H1157" s="35"/>
      <c r="K1157" s="35"/>
    </row>
    <row r="1158" spans="2:11" x14ac:dyDescent="0.25">
      <c r="B1158" t="s">
        <v>822</v>
      </c>
      <c r="C1158" t="s">
        <v>28</v>
      </c>
      <c r="D1158" t="s">
        <v>823</v>
      </c>
      <c r="E1158" s="32">
        <v>0.1298</v>
      </c>
      <c r="G1158" t="s">
        <v>330</v>
      </c>
      <c r="H1158" s="33">
        <v>70.84</v>
      </c>
      <c r="I1158" t="s">
        <v>331</v>
      </c>
      <c r="J1158" s="34">
        <f>ROUND(E1158* H1158,5)</f>
        <v>9.1950299999999991</v>
      </c>
      <c r="K1158" s="35"/>
    </row>
    <row r="1159" spans="2:11" x14ac:dyDescent="0.25">
      <c r="D1159" s="36" t="s">
        <v>346</v>
      </c>
      <c r="E1159" s="35"/>
      <c r="H1159" s="35"/>
      <c r="K1159" s="33">
        <f>SUM(J1158:J1158)</f>
        <v>9.1950299999999991</v>
      </c>
    </row>
    <row r="1160" spans="2:11" x14ac:dyDescent="0.25">
      <c r="B1160" s="23" t="s">
        <v>320</v>
      </c>
      <c r="E1160" s="35"/>
      <c r="H1160" s="35"/>
      <c r="K1160" s="35"/>
    </row>
    <row r="1161" spans="2:11" x14ac:dyDescent="0.25">
      <c r="B1161" t="s">
        <v>401</v>
      </c>
      <c r="C1161" t="s">
        <v>360</v>
      </c>
      <c r="D1161" t="s">
        <v>365</v>
      </c>
      <c r="E1161" s="32">
        <v>2.21</v>
      </c>
      <c r="G1161" t="s">
        <v>330</v>
      </c>
      <c r="H1161" s="33">
        <v>0.91476999999999997</v>
      </c>
      <c r="I1161" t="s">
        <v>331</v>
      </c>
      <c r="J1161" s="34">
        <f>ROUND(E1161* H1161,5)</f>
        <v>2.0216400000000001</v>
      </c>
      <c r="K1161" s="35"/>
    </row>
    <row r="1162" spans="2:11" x14ac:dyDescent="0.25">
      <c r="D1162" s="36" t="s">
        <v>440</v>
      </c>
      <c r="E1162" s="35"/>
      <c r="H1162" s="35"/>
      <c r="K1162" s="33">
        <f>SUM(J1161:J1161)</f>
        <v>2.0216400000000001</v>
      </c>
    </row>
    <row r="1163" spans="2:11" x14ac:dyDescent="0.25">
      <c r="E1163" s="35"/>
      <c r="H1163" s="35"/>
      <c r="K1163" s="35"/>
    </row>
    <row r="1164" spans="2:11" x14ac:dyDescent="0.25">
      <c r="D1164" s="36" t="s">
        <v>348</v>
      </c>
      <c r="E1164" s="35"/>
      <c r="H1164" s="35">
        <v>2.5</v>
      </c>
      <c r="I1164" t="s">
        <v>349</v>
      </c>
      <c r="J1164">
        <f>ROUND(H1164/100*K1156,5)</f>
        <v>0.4995</v>
      </c>
      <c r="K1164" s="35"/>
    </row>
    <row r="1165" spans="2:11" x14ac:dyDescent="0.25">
      <c r="D1165" s="36" t="s">
        <v>347</v>
      </c>
      <c r="E1165" s="35"/>
      <c r="H1165" s="35"/>
      <c r="K1165" s="37">
        <f>SUM(J1153:J1164)</f>
        <v>31.696170000000002</v>
      </c>
    </row>
    <row r="1166" spans="2:11" x14ac:dyDescent="0.25">
      <c r="D1166" s="36" t="s">
        <v>423</v>
      </c>
      <c r="E1166" s="35"/>
      <c r="H1166" s="35">
        <v>6</v>
      </c>
      <c r="I1166" t="s">
        <v>349</v>
      </c>
      <c r="K1166" s="33">
        <f>ROUND(H1166/100*K1165,5)</f>
        <v>1.90177</v>
      </c>
    </row>
    <row r="1167" spans="2:11" x14ac:dyDescent="0.25">
      <c r="D1167" s="36" t="s">
        <v>350</v>
      </c>
      <c r="E1167" s="35"/>
      <c r="H1167" s="35"/>
      <c r="K1167" s="37">
        <f>SUM(K1165:K1166)</f>
        <v>33.597940000000001</v>
      </c>
    </row>
    <row r="1169" spans="1:27" ht="45" customHeight="1" x14ac:dyDescent="0.25">
      <c r="A1169" s="27"/>
      <c r="B1169" s="27" t="s">
        <v>833</v>
      </c>
      <c r="C1169" s="28" t="s">
        <v>58</v>
      </c>
      <c r="D1169" s="7" t="s">
        <v>834</v>
      </c>
      <c r="E1169" s="6"/>
      <c r="F1169" s="6"/>
      <c r="G1169" s="28"/>
      <c r="H1169" s="30" t="s">
        <v>323</v>
      </c>
      <c r="I1169" s="5">
        <v>1</v>
      </c>
      <c r="J1169" s="4"/>
      <c r="K1169" s="31">
        <f>ROUND(K1184,2)</f>
        <v>105.48</v>
      </c>
      <c r="L1169" s="29" t="s">
        <v>835</v>
      </c>
      <c r="M1169" s="28"/>
      <c r="N1169" s="28"/>
      <c r="O1169" s="28"/>
      <c r="P1169" s="28"/>
      <c r="Q1169" s="28"/>
      <c r="R1169" s="28"/>
      <c r="S1169" s="28"/>
      <c r="T1169" s="28"/>
      <c r="U1169" s="28"/>
      <c r="V1169" s="28"/>
      <c r="W1169" s="28"/>
      <c r="X1169" s="28"/>
      <c r="Y1169" s="28"/>
      <c r="Z1169" s="28"/>
      <c r="AA1169" s="28"/>
    </row>
    <row r="1170" spans="1:27" x14ac:dyDescent="0.25">
      <c r="B1170" s="23" t="s">
        <v>325</v>
      </c>
    </row>
    <row r="1171" spans="1:27" x14ac:dyDescent="0.25">
      <c r="B1171" t="s">
        <v>820</v>
      </c>
      <c r="C1171" t="s">
        <v>327</v>
      </c>
      <c r="D1171" t="s">
        <v>821</v>
      </c>
      <c r="E1171" s="32">
        <v>0.7</v>
      </c>
      <c r="F1171" t="s">
        <v>329</v>
      </c>
      <c r="G1171" t="s">
        <v>330</v>
      </c>
      <c r="H1171" s="33">
        <v>21.8</v>
      </c>
      <c r="I1171" t="s">
        <v>331</v>
      </c>
      <c r="J1171" s="34">
        <f>ROUND(E1171/I1169* H1171,5)</f>
        <v>15.26</v>
      </c>
      <c r="K1171" s="35"/>
    </row>
    <row r="1172" spans="1:27" x14ac:dyDescent="0.25">
      <c r="B1172" t="s">
        <v>433</v>
      </c>
      <c r="C1172" t="s">
        <v>327</v>
      </c>
      <c r="D1172" t="s">
        <v>416</v>
      </c>
      <c r="E1172" s="32">
        <v>0.7</v>
      </c>
      <c r="F1172" t="s">
        <v>329</v>
      </c>
      <c r="G1172" t="s">
        <v>330</v>
      </c>
      <c r="H1172" s="33">
        <v>18.16</v>
      </c>
      <c r="I1172" t="s">
        <v>331</v>
      </c>
      <c r="J1172" s="34">
        <f>ROUND(E1172/I1169* H1172,5)</f>
        <v>12.712</v>
      </c>
      <c r="K1172" s="35"/>
    </row>
    <row r="1173" spans="1:27" x14ac:dyDescent="0.25">
      <c r="D1173" s="36" t="s">
        <v>332</v>
      </c>
      <c r="E1173" s="35"/>
      <c r="H1173" s="35"/>
      <c r="K1173" s="33">
        <f>SUM(J1171:J1172)</f>
        <v>27.972000000000001</v>
      </c>
    </row>
    <row r="1174" spans="1:27" x14ac:dyDescent="0.25">
      <c r="B1174" s="23" t="s">
        <v>337</v>
      </c>
      <c r="E1174" s="35"/>
      <c r="H1174" s="35"/>
      <c r="K1174" s="35"/>
    </row>
    <row r="1175" spans="1:27" x14ac:dyDescent="0.25">
      <c r="B1175" t="s">
        <v>822</v>
      </c>
      <c r="C1175" t="s">
        <v>28</v>
      </c>
      <c r="D1175" t="s">
        <v>823</v>
      </c>
      <c r="E1175" s="32">
        <v>0.58399999999999996</v>
      </c>
      <c r="G1175" t="s">
        <v>330</v>
      </c>
      <c r="H1175" s="33">
        <v>70.84</v>
      </c>
      <c r="I1175" t="s">
        <v>331</v>
      </c>
      <c r="J1175" s="34">
        <f>ROUND(E1175* H1175,5)</f>
        <v>41.370559999999998</v>
      </c>
      <c r="K1175" s="35"/>
    </row>
    <row r="1176" spans="1:27" x14ac:dyDescent="0.25">
      <c r="D1176" s="36" t="s">
        <v>346</v>
      </c>
      <c r="E1176" s="35"/>
      <c r="H1176" s="35"/>
      <c r="K1176" s="33">
        <f>SUM(J1175:J1175)</f>
        <v>41.370559999999998</v>
      </c>
    </row>
    <row r="1177" spans="1:27" x14ac:dyDescent="0.25">
      <c r="B1177" s="23" t="s">
        <v>320</v>
      </c>
      <c r="E1177" s="35"/>
      <c r="H1177" s="35"/>
      <c r="K1177" s="35"/>
    </row>
    <row r="1178" spans="1:27" x14ac:dyDescent="0.25">
      <c r="B1178" t="s">
        <v>401</v>
      </c>
      <c r="C1178" t="s">
        <v>360</v>
      </c>
      <c r="D1178" t="s">
        <v>365</v>
      </c>
      <c r="E1178" s="32">
        <v>32.212000000000003</v>
      </c>
      <c r="G1178" t="s">
        <v>330</v>
      </c>
      <c r="H1178" s="33">
        <v>0.91476999999999997</v>
      </c>
      <c r="I1178" t="s">
        <v>331</v>
      </c>
      <c r="J1178" s="34">
        <f>ROUND(E1178* H1178,5)</f>
        <v>29.466570000000001</v>
      </c>
      <c r="K1178" s="35"/>
    </row>
    <row r="1179" spans="1:27" x14ac:dyDescent="0.25">
      <c r="D1179" s="36" t="s">
        <v>440</v>
      </c>
      <c r="E1179" s="35"/>
      <c r="H1179" s="35"/>
      <c r="K1179" s="33">
        <f>SUM(J1178:J1178)</f>
        <v>29.466570000000001</v>
      </c>
    </row>
    <row r="1180" spans="1:27" x14ac:dyDescent="0.25">
      <c r="E1180" s="35"/>
      <c r="H1180" s="35"/>
      <c r="K1180" s="35"/>
    </row>
    <row r="1181" spans="1:27" x14ac:dyDescent="0.25">
      <c r="D1181" s="36" t="s">
        <v>348</v>
      </c>
      <c r="E1181" s="35"/>
      <c r="H1181" s="35">
        <v>2.5</v>
      </c>
      <c r="I1181" t="s">
        <v>349</v>
      </c>
      <c r="J1181">
        <f>ROUND(H1181/100*K1173,5)</f>
        <v>0.69930000000000003</v>
      </c>
      <c r="K1181" s="35"/>
    </row>
    <row r="1182" spans="1:27" x14ac:dyDescent="0.25">
      <c r="D1182" s="36" t="s">
        <v>347</v>
      </c>
      <c r="E1182" s="35"/>
      <c r="H1182" s="35"/>
      <c r="K1182" s="37">
        <f>SUM(J1170:J1181)</f>
        <v>99.50842999999999</v>
      </c>
    </row>
    <row r="1183" spans="1:27" x14ac:dyDescent="0.25">
      <c r="D1183" s="36" t="s">
        <v>423</v>
      </c>
      <c r="E1183" s="35"/>
      <c r="H1183" s="35">
        <v>6</v>
      </c>
      <c r="I1183" t="s">
        <v>349</v>
      </c>
      <c r="K1183" s="33">
        <f>ROUND(H1183/100*K1182,5)</f>
        <v>5.97051</v>
      </c>
    </row>
    <row r="1184" spans="1:27" x14ac:dyDescent="0.25">
      <c r="D1184" s="36" t="s">
        <v>350</v>
      </c>
      <c r="E1184" s="35"/>
      <c r="H1184" s="35"/>
      <c r="K1184" s="37">
        <f>SUM(K1182:K1183)</f>
        <v>105.47893999999999</v>
      </c>
    </row>
    <row r="1186" spans="1:27" ht="45" customHeight="1" x14ac:dyDescent="0.25">
      <c r="A1186" s="27"/>
      <c r="B1186" s="27" t="s">
        <v>836</v>
      </c>
      <c r="C1186" s="28" t="s">
        <v>58</v>
      </c>
      <c r="D1186" s="7" t="s">
        <v>837</v>
      </c>
      <c r="E1186" s="6"/>
      <c r="F1186" s="6"/>
      <c r="G1186" s="28"/>
      <c r="H1186" s="30" t="s">
        <v>323</v>
      </c>
      <c r="I1186" s="5">
        <v>1</v>
      </c>
      <c r="J1186" s="4"/>
      <c r="K1186" s="31">
        <f>ROUND(K1201,2)</f>
        <v>485.63</v>
      </c>
      <c r="L1186" s="29" t="s">
        <v>838</v>
      </c>
      <c r="M1186" s="28"/>
      <c r="N1186" s="28"/>
      <c r="O1186" s="28"/>
      <c r="P1186" s="28"/>
      <c r="Q1186" s="28"/>
      <c r="R1186" s="28"/>
      <c r="S1186" s="28"/>
      <c r="T1186" s="28"/>
      <c r="U1186" s="28"/>
      <c r="V1186" s="28"/>
      <c r="W1186" s="28"/>
      <c r="X1186" s="28"/>
      <c r="Y1186" s="28"/>
      <c r="Z1186" s="28"/>
      <c r="AA1186" s="28"/>
    </row>
    <row r="1187" spans="1:27" x14ac:dyDescent="0.25">
      <c r="B1187" s="23" t="s">
        <v>325</v>
      </c>
    </row>
    <row r="1188" spans="1:27" x14ac:dyDescent="0.25">
      <c r="B1188" t="s">
        <v>433</v>
      </c>
      <c r="C1188" t="s">
        <v>327</v>
      </c>
      <c r="D1188" t="s">
        <v>416</v>
      </c>
      <c r="E1188" s="32">
        <v>3.5</v>
      </c>
      <c r="F1188" t="s">
        <v>329</v>
      </c>
      <c r="G1188" t="s">
        <v>330</v>
      </c>
      <c r="H1188" s="33">
        <v>18.16</v>
      </c>
      <c r="I1188" t="s">
        <v>331</v>
      </c>
      <c r="J1188" s="34">
        <f>ROUND(E1188/I1186* H1188,5)</f>
        <v>63.56</v>
      </c>
      <c r="K1188" s="35"/>
    </row>
    <row r="1189" spans="1:27" x14ac:dyDescent="0.25">
      <c r="B1189" t="s">
        <v>820</v>
      </c>
      <c r="C1189" t="s">
        <v>327</v>
      </c>
      <c r="D1189" t="s">
        <v>821</v>
      </c>
      <c r="E1189" s="32">
        <v>3.5</v>
      </c>
      <c r="F1189" t="s">
        <v>329</v>
      </c>
      <c r="G1189" t="s">
        <v>330</v>
      </c>
      <c r="H1189" s="33">
        <v>21.8</v>
      </c>
      <c r="I1189" t="s">
        <v>331</v>
      </c>
      <c r="J1189" s="34">
        <f>ROUND(E1189/I1186* H1189,5)</f>
        <v>76.3</v>
      </c>
      <c r="K1189" s="35"/>
    </row>
    <row r="1190" spans="1:27" x14ac:dyDescent="0.25">
      <c r="D1190" s="36" t="s">
        <v>332</v>
      </c>
      <c r="E1190" s="35"/>
      <c r="H1190" s="35"/>
      <c r="K1190" s="33">
        <f>SUM(J1188:J1189)</f>
        <v>139.86000000000001</v>
      </c>
    </row>
    <row r="1191" spans="1:27" x14ac:dyDescent="0.25">
      <c r="B1191" s="23" t="s">
        <v>337</v>
      </c>
      <c r="E1191" s="35"/>
      <c r="H1191" s="35"/>
      <c r="K1191" s="35"/>
    </row>
    <row r="1192" spans="1:27" x14ac:dyDescent="0.25">
      <c r="B1192" t="s">
        <v>822</v>
      </c>
      <c r="C1192" t="s">
        <v>28</v>
      </c>
      <c r="D1192" t="s">
        <v>823</v>
      </c>
      <c r="E1192" s="32">
        <v>2.9973000000000001</v>
      </c>
      <c r="G1192" t="s">
        <v>330</v>
      </c>
      <c r="H1192" s="33">
        <v>70.84</v>
      </c>
      <c r="I1192" t="s">
        <v>331</v>
      </c>
      <c r="J1192" s="34">
        <f>ROUND(E1192* H1192,5)</f>
        <v>212.32873000000001</v>
      </c>
      <c r="K1192" s="35"/>
    </row>
    <row r="1193" spans="1:27" x14ac:dyDescent="0.25">
      <c r="D1193" s="36" t="s">
        <v>346</v>
      </c>
      <c r="E1193" s="35"/>
      <c r="H1193" s="35"/>
      <c r="K1193" s="33">
        <f>SUM(J1192:J1192)</f>
        <v>212.32873000000001</v>
      </c>
    </row>
    <row r="1194" spans="1:27" x14ac:dyDescent="0.25">
      <c r="B1194" s="23" t="s">
        <v>320</v>
      </c>
      <c r="E1194" s="35"/>
      <c r="H1194" s="35"/>
      <c r="K1194" s="35"/>
    </row>
    <row r="1195" spans="1:27" x14ac:dyDescent="0.25">
      <c r="B1195" t="s">
        <v>401</v>
      </c>
      <c r="C1195" t="s">
        <v>360</v>
      </c>
      <c r="D1195" t="s">
        <v>365</v>
      </c>
      <c r="E1195" s="32">
        <v>112</v>
      </c>
      <c r="G1195" t="s">
        <v>330</v>
      </c>
      <c r="H1195" s="33">
        <v>0.91476999999999997</v>
      </c>
      <c r="I1195" t="s">
        <v>331</v>
      </c>
      <c r="J1195" s="34">
        <f>ROUND(E1195* H1195,5)</f>
        <v>102.45424</v>
      </c>
      <c r="K1195" s="35"/>
    </row>
    <row r="1196" spans="1:27" x14ac:dyDescent="0.25">
      <c r="D1196" s="36" t="s">
        <v>440</v>
      </c>
      <c r="E1196" s="35"/>
      <c r="H1196" s="35"/>
      <c r="K1196" s="33">
        <f>SUM(J1195:J1195)</f>
        <v>102.45424</v>
      </c>
    </row>
    <row r="1197" spans="1:27" x14ac:dyDescent="0.25">
      <c r="E1197" s="35"/>
      <c r="H1197" s="35"/>
      <c r="K1197" s="35"/>
    </row>
    <row r="1198" spans="1:27" x14ac:dyDescent="0.25">
      <c r="D1198" s="36" t="s">
        <v>348</v>
      </c>
      <c r="E1198" s="35"/>
      <c r="H1198" s="35">
        <v>2.5</v>
      </c>
      <c r="I1198" t="s">
        <v>349</v>
      </c>
      <c r="J1198">
        <f>ROUND(H1198/100*K1190,5)</f>
        <v>3.4965000000000002</v>
      </c>
      <c r="K1198" s="35"/>
    </row>
    <row r="1199" spans="1:27" x14ac:dyDescent="0.25">
      <c r="D1199" s="36" t="s">
        <v>347</v>
      </c>
      <c r="E1199" s="35"/>
      <c r="H1199" s="35"/>
      <c r="K1199" s="37">
        <f>SUM(J1187:J1198)</f>
        <v>458.13947000000002</v>
      </c>
    </row>
    <row r="1200" spans="1:27" x14ac:dyDescent="0.25">
      <c r="D1200" s="36" t="s">
        <v>423</v>
      </c>
      <c r="E1200" s="35"/>
      <c r="H1200" s="35">
        <v>6</v>
      </c>
      <c r="I1200" t="s">
        <v>349</v>
      </c>
      <c r="K1200" s="33">
        <f>ROUND(H1200/100*K1199,5)</f>
        <v>27.48837</v>
      </c>
    </row>
    <row r="1201" spans="1:27" x14ac:dyDescent="0.25">
      <c r="D1201" s="36" t="s">
        <v>350</v>
      </c>
      <c r="E1201" s="35"/>
      <c r="H1201" s="35"/>
      <c r="K1201" s="37">
        <f>SUM(K1199:K1200)</f>
        <v>485.62783999999999</v>
      </c>
    </row>
    <row r="1203" spans="1:27" ht="45" customHeight="1" x14ac:dyDescent="0.25">
      <c r="A1203" s="27"/>
      <c r="B1203" s="27" t="s">
        <v>839</v>
      </c>
      <c r="C1203" s="28" t="s">
        <v>58</v>
      </c>
      <c r="D1203" s="7" t="s">
        <v>840</v>
      </c>
      <c r="E1203" s="6"/>
      <c r="F1203" s="6"/>
      <c r="G1203" s="28"/>
      <c r="H1203" s="30" t="s">
        <v>323</v>
      </c>
      <c r="I1203" s="5">
        <v>1</v>
      </c>
      <c r="J1203" s="4"/>
      <c r="K1203" s="31">
        <f>ROUND(K1218,2)</f>
        <v>558.91</v>
      </c>
      <c r="L1203" s="29" t="s">
        <v>841</v>
      </c>
      <c r="M1203" s="28"/>
      <c r="N1203" s="28"/>
      <c r="O1203" s="28"/>
      <c r="P1203" s="28"/>
      <c r="Q1203" s="28"/>
      <c r="R1203" s="28"/>
      <c r="S1203" s="28"/>
      <c r="T1203" s="28"/>
      <c r="U1203" s="28"/>
      <c r="V1203" s="28"/>
      <c r="W1203" s="28"/>
      <c r="X1203" s="28"/>
      <c r="Y1203" s="28"/>
      <c r="Z1203" s="28"/>
      <c r="AA1203" s="28"/>
    </row>
    <row r="1204" spans="1:27" x14ac:dyDescent="0.25">
      <c r="B1204" s="23" t="s">
        <v>325</v>
      </c>
    </row>
    <row r="1205" spans="1:27" x14ac:dyDescent="0.25">
      <c r="B1205" t="s">
        <v>433</v>
      </c>
      <c r="C1205" t="s">
        <v>327</v>
      </c>
      <c r="D1205" t="s">
        <v>416</v>
      </c>
      <c r="E1205" s="32">
        <v>4.0999999999999996</v>
      </c>
      <c r="F1205" t="s">
        <v>329</v>
      </c>
      <c r="G1205" t="s">
        <v>330</v>
      </c>
      <c r="H1205" s="33">
        <v>18.16</v>
      </c>
      <c r="I1205" t="s">
        <v>331</v>
      </c>
      <c r="J1205" s="34">
        <f>ROUND(E1205/I1203* H1205,5)</f>
        <v>74.456000000000003</v>
      </c>
      <c r="K1205" s="35"/>
    </row>
    <row r="1206" spans="1:27" x14ac:dyDescent="0.25">
      <c r="B1206" t="s">
        <v>820</v>
      </c>
      <c r="C1206" t="s">
        <v>327</v>
      </c>
      <c r="D1206" t="s">
        <v>821</v>
      </c>
      <c r="E1206" s="32">
        <v>4.0999999999999996</v>
      </c>
      <c r="F1206" t="s">
        <v>329</v>
      </c>
      <c r="G1206" t="s">
        <v>330</v>
      </c>
      <c r="H1206" s="33">
        <v>21.8</v>
      </c>
      <c r="I1206" t="s">
        <v>331</v>
      </c>
      <c r="J1206" s="34">
        <f>ROUND(E1206/I1203* H1206,5)</f>
        <v>89.38</v>
      </c>
      <c r="K1206" s="35"/>
    </row>
    <row r="1207" spans="1:27" x14ac:dyDescent="0.25">
      <c r="D1207" s="36" t="s">
        <v>332</v>
      </c>
      <c r="E1207" s="35"/>
      <c r="H1207" s="35"/>
      <c r="K1207" s="33">
        <f>SUM(J1205:J1206)</f>
        <v>163.83600000000001</v>
      </c>
    </row>
    <row r="1208" spans="1:27" x14ac:dyDescent="0.25">
      <c r="B1208" s="23" t="s">
        <v>337</v>
      </c>
      <c r="E1208" s="35"/>
      <c r="H1208" s="35"/>
      <c r="K1208" s="35"/>
    </row>
    <row r="1209" spans="1:27" x14ac:dyDescent="0.25">
      <c r="B1209" t="s">
        <v>822</v>
      </c>
      <c r="C1209" t="s">
        <v>28</v>
      </c>
      <c r="D1209" t="s">
        <v>823</v>
      </c>
      <c r="E1209" s="32">
        <v>3.3681000000000001</v>
      </c>
      <c r="G1209" t="s">
        <v>330</v>
      </c>
      <c r="H1209" s="33">
        <v>70.84</v>
      </c>
      <c r="I1209" t="s">
        <v>331</v>
      </c>
      <c r="J1209" s="34">
        <f>ROUND(E1209* H1209,5)</f>
        <v>238.59620000000001</v>
      </c>
      <c r="K1209" s="35"/>
    </row>
    <row r="1210" spans="1:27" x14ac:dyDescent="0.25">
      <c r="D1210" s="36" t="s">
        <v>346</v>
      </c>
      <c r="E1210" s="35"/>
      <c r="H1210" s="35"/>
      <c r="K1210" s="33">
        <f>SUM(J1209:J1209)</f>
        <v>238.59620000000001</v>
      </c>
    </row>
    <row r="1211" spans="1:27" x14ac:dyDescent="0.25">
      <c r="B1211" s="23" t="s">
        <v>320</v>
      </c>
      <c r="E1211" s="35"/>
      <c r="H1211" s="35"/>
      <c r="K1211" s="35"/>
    </row>
    <row r="1212" spans="1:27" x14ac:dyDescent="0.25">
      <c r="B1212" t="s">
        <v>401</v>
      </c>
      <c r="C1212" t="s">
        <v>360</v>
      </c>
      <c r="D1212" t="s">
        <v>365</v>
      </c>
      <c r="E1212" s="32">
        <v>132</v>
      </c>
      <c r="G1212" t="s">
        <v>330</v>
      </c>
      <c r="H1212" s="33">
        <v>0.91476999999999997</v>
      </c>
      <c r="I1212" t="s">
        <v>331</v>
      </c>
      <c r="J1212" s="34">
        <f>ROUND(E1212* H1212,5)</f>
        <v>120.74964</v>
      </c>
      <c r="K1212" s="35"/>
    </row>
    <row r="1213" spans="1:27" x14ac:dyDescent="0.25">
      <c r="D1213" s="36" t="s">
        <v>440</v>
      </c>
      <c r="E1213" s="35"/>
      <c r="H1213" s="35"/>
      <c r="K1213" s="33">
        <f>SUM(J1212:J1212)</f>
        <v>120.74964</v>
      </c>
    </row>
    <row r="1214" spans="1:27" x14ac:dyDescent="0.25">
      <c r="E1214" s="35"/>
      <c r="H1214" s="35"/>
      <c r="K1214" s="35"/>
    </row>
    <row r="1215" spans="1:27" x14ac:dyDescent="0.25">
      <c r="D1215" s="36" t="s">
        <v>348</v>
      </c>
      <c r="E1215" s="35"/>
      <c r="H1215" s="35">
        <v>2.5</v>
      </c>
      <c r="I1215" t="s">
        <v>349</v>
      </c>
      <c r="J1215">
        <f>ROUND(H1215/100*K1207,5)</f>
        <v>4.0959000000000003</v>
      </c>
      <c r="K1215" s="35"/>
    </row>
    <row r="1216" spans="1:27" x14ac:dyDescent="0.25">
      <c r="D1216" s="36" t="s">
        <v>347</v>
      </c>
      <c r="E1216" s="35"/>
      <c r="H1216" s="35"/>
      <c r="K1216" s="37">
        <f>SUM(J1204:J1215)</f>
        <v>527.27773999999999</v>
      </c>
    </row>
    <row r="1217" spans="1:27" x14ac:dyDescent="0.25">
      <c r="D1217" s="36" t="s">
        <v>423</v>
      </c>
      <c r="E1217" s="35"/>
      <c r="H1217" s="35">
        <v>6</v>
      </c>
      <c r="I1217" t="s">
        <v>349</v>
      </c>
      <c r="K1217" s="33">
        <f>ROUND(H1217/100*K1216,5)</f>
        <v>31.636659999999999</v>
      </c>
    </row>
    <row r="1218" spans="1:27" x14ac:dyDescent="0.25">
      <c r="D1218" s="36" t="s">
        <v>350</v>
      </c>
      <c r="E1218" s="35"/>
      <c r="H1218" s="35"/>
      <c r="K1218" s="37">
        <f>SUM(K1216:K1217)</f>
        <v>558.9144</v>
      </c>
    </row>
    <row r="1220" spans="1:27" ht="45" customHeight="1" x14ac:dyDescent="0.25">
      <c r="A1220" s="27"/>
      <c r="B1220" s="27" t="s">
        <v>842</v>
      </c>
      <c r="C1220" s="28" t="s">
        <v>58</v>
      </c>
      <c r="D1220" s="7" t="s">
        <v>843</v>
      </c>
      <c r="E1220" s="6"/>
      <c r="F1220" s="6"/>
      <c r="G1220" s="28"/>
      <c r="H1220" s="30" t="s">
        <v>323</v>
      </c>
      <c r="I1220" s="5">
        <v>1</v>
      </c>
      <c r="J1220" s="4"/>
      <c r="K1220" s="31">
        <f>ROUND(K1235,2)</f>
        <v>49.19</v>
      </c>
      <c r="L1220" s="29" t="s">
        <v>844</v>
      </c>
      <c r="M1220" s="28"/>
      <c r="N1220" s="28"/>
      <c r="O1220" s="28"/>
      <c r="P1220" s="28"/>
      <c r="Q1220" s="28"/>
      <c r="R1220" s="28"/>
      <c r="S1220" s="28"/>
      <c r="T1220" s="28"/>
      <c r="U1220" s="28"/>
      <c r="V1220" s="28"/>
      <c r="W1220" s="28"/>
      <c r="X1220" s="28"/>
      <c r="Y1220" s="28"/>
      <c r="Z1220" s="28"/>
      <c r="AA1220" s="28"/>
    </row>
    <row r="1221" spans="1:27" x14ac:dyDescent="0.25">
      <c r="B1221" s="23" t="s">
        <v>325</v>
      </c>
    </row>
    <row r="1222" spans="1:27" x14ac:dyDescent="0.25">
      <c r="B1222" t="s">
        <v>820</v>
      </c>
      <c r="C1222" t="s">
        <v>327</v>
      </c>
      <c r="D1222" t="s">
        <v>821</v>
      </c>
      <c r="E1222" s="32">
        <v>0.33</v>
      </c>
      <c r="F1222" t="s">
        <v>329</v>
      </c>
      <c r="G1222" t="s">
        <v>330</v>
      </c>
      <c r="H1222" s="33">
        <v>21.8</v>
      </c>
      <c r="I1222" t="s">
        <v>331</v>
      </c>
      <c r="J1222" s="34">
        <f>ROUND(E1222/I1220* H1222,5)</f>
        <v>7.194</v>
      </c>
      <c r="K1222" s="35"/>
    </row>
    <row r="1223" spans="1:27" x14ac:dyDescent="0.25">
      <c r="B1223" t="s">
        <v>433</v>
      </c>
      <c r="C1223" t="s">
        <v>327</v>
      </c>
      <c r="D1223" t="s">
        <v>416</v>
      </c>
      <c r="E1223" s="32">
        <v>0.33</v>
      </c>
      <c r="F1223" t="s">
        <v>329</v>
      </c>
      <c r="G1223" t="s">
        <v>330</v>
      </c>
      <c r="H1223" s="33">
        <v>18.16</v>
      </c>
      <c r="I1223" t="s">
        <v>331</v>
      </c>
      <c r="J1223" s="34">
        <f>ROUND(E1223/I1220* H1223,5)</f>
        <v>5.9927999999999999</v>
      </c>
      <c r="K1223" s="35"/>
    </row>
    <row r="1224" spans="1:27" x14ac:dyDescent="0.25">
      <c r="D1224" s="36" t="s">
        <v>332</v>
      </c>
      <c r="E1224" s="35"/>
      <c r="H1224" s="35"/>
      <c r="K1224" s="33">
        <f>SUM(J1222:J1223)</f>
        <v>13.1868</v>
      </c>
    </row>
    <row r="1225" spans="1:27" x14ac:dyDescent="0.25">
      <c r="B1225" s="23" t="s">
        <v>337</v>
      </c>
      <c r="E1225" s="35"/>
      <c r="H1225" s="35"/>
      <c r="K1225" s="35"/>
    </row>
    <row r="1226" spans="1:27" x14ac:dyDescent="0.25">
      <c r="B1226" t="s">
        <v>822</v>
      </c>
      <c r="C1226" t="s">
        <v>28</v>
      </c>
      <c r="D1226" t="s">
        <v>823</v>
      </c>
      <c r="E1226" s="32">
        <v>0.26469999999999999</v>
      </c>
      <c r="G1226" t="s">
        <v>330</v>
      </c>
      <c r="H1226" s="33">
        <v>70.84</v>
      </c>
      <c r="I1226" t="s">
        <v>331</v>
      </c>
      <c r="J1226" s="34">
        <f>ROUND(E1226* H1226,5)</f>
        <v>18.751349999999999</v>
      </c>
      <c r="K1226" s="35"/>
    </row>
    <row r="1227" spans="1:27" x14ac:dyDescent="0.25">
      <c r="D1227" s="36" t="s">
        <v>346</v>
      </c>
      <c r="E1227" s="35"/>
      <c r="H1227" s="35"/>
      <c r="K1227" s="33">
        <f>SUM(J1226:J1226)</f>
        <v>18.751349999999999</v>
      </c>
    </row>
    <row r="1228" spans="1:27" x14ac:dyDescent="0.25">
      <c r="B1228" s="23" t="s">
        <v>320</v>
      </c>
      <c r="E1228" s="35"/>
      <c r="H1228" s="35"/>
      <c r="K1228" s="35"/>
    </row>
    <row r="1229" spans="1:27" x14ac:dyDescent="0.25">
      <c r="B1229" t="s">
        <v>401</v>
      </c>
      <c r="C1229" t="s">
        <v>360</v>
      </c>
      <c r="D1229" t="s">
        <v>365</v>
      </c>
      <c r="E1229" s="32">
        <v>15.455</v>
      </c>
      <c r="G1229" t="s">
        <v>330</v>
      </c>
      <c r="H1229" s="33">
        <v>0.91476999999999997</v>
      </c>
      <c r="I1229" t="s">
        <v>331</v>
      </c>
      <c r="J1229" s="34">
        <f>ROUND(E1229* H1229,5)</f>
        <v>14.13777</v>
      </c>
      <c r="K1229" s="35"/>
    </row>
    <row r="1230" spans="1:27" x14ac:dyDescent="0.25">
      <c r="D1230" s="36" t="s">
        <v>440</v>
      </c>
      <c r="E1230" s="35"/>
      <c r="H1230" s="35"/>
      <c r="K1230" s="33">
        <f>SUM(J1229:J1229)</f>
        <v>14.13777</v>
      </c>
    </row>
    <row r="1231" spans="1:27" x14ac:dyDescent="0.25">
      <c r="E1231" s="35"/>
      <c r="H1231" s="35"/>
      <c r="K1231" s="35"/>
    </row>
    <row r="1232" spans="1:27" x14ac:dyDescent="0.25">
      <c r="D1232" s="36" t="s">
        <v>348</v>
      </c>
      <c r="E1232" s="35"/>
      <c r="H1232" s="35">
        <v>2.5</v>
      </c>
      <c r="I1232" t="s">
        <v>349</v>
      </c>
      <c r="J1232">
        <f>ROUND(H1232/100*K1224,5)</f>
        <v>0.32967000000000002</v>
      </c>
      <c r="K1232" s="35"/>
    </row>
    <row r="1233" spans="1:27" x14ac:dyDescent="0.25">
      <c r="D1233" s="36" t="s">
        <v>347</v>
      </c>
      <c r="E1233" s="35"/>
      <c r="H1233" s="35"/>
      <c r="K1233" s="37">
        <f>SUM(J1221:J1232)</f>
        <v>46.405589999999997</v>
      </c>
    </row>
    <row r="1234" spans="1:27" x14ac:dyDescent="0.25">
      <c r="D1234" s="36" t="s">
        <v>423</v>
      </c>
      <c r="E1234" s="35"/>
      <c r="H1234" s="35">
        <v>6</v>
      </c>
      <c r="I1234" t="s">
        <v>349</v>
      </c>
      <c r="K1234" s="33">
        <f>ROUND(H1234/100*K1233,5)</f>
        <v>2.7843399999999998</v>
      </c>
    </row>
    <row r="1235" spans="1:27" x14ac:dyDescent="0.25">
      <c r="D1235" s="36" t="s">
        <v>350</v>
      </c>
      <c r="E1235" s="35"/>
      <c r="H1235" s="35"/>
      <c r="K1235" s="37">
        <f>SUM(K1233:K1234)</f>
        <v>49.189929999999997</v>
      </c>
    </row>
    <row r="1237" spans="1:27" ht="45" customHeight="1" x14ac:dyDescent="0.25">
      <c r="A1237" s="27"/>
      <c r="B1237" s="27" t="s">
        <v>845</v>
      </c>
      <c r="C1237" s="28" t="s">
        <v>58</v>
      </c>
      <c r="D1237" s="7" t="s">
        <v>846</v>
      </c>
      <c r="E1237" s="6"/>
      <c r="F1237" s="6"/>
      <c r="G1237" s="28"/>
      <c r="H1237" s="30" t="s">
        <v>323</v>
      </c>
      <c r="I1237" s="5">
        <v>1</v>
      </c>
      <c r="J1237" s="4"/>
      <c r="K1237" s="31">
        <f>ROUND(K1252,2)</f>
        <v>395.19</v>
      </c>
      <c r="L1237" s="29" t="s">
        <v>847</v>
      </c>
      <c r="M1237" s="28"/>
      <c r="N1237" s="28"/>
      <c r="O1237" s="28"/>
      <c r="P1237" s="28"/>
      <c r="Q1237" s="28"/>
      <c r="R1237" s="28"/>
      <c r="S1237" s="28"/>
      <c r="T1237" s="28"/>
      <c r="U1237" s="28"/>
      <c r="V1237" s="28"/>
      <c r="W1237" s="28"/>
      <c r="X1237" s="28"/>
      <c r="Y1237" s="28"/>
      <c r="Z1237" s="28"/>
      <c r="AA1237" s="28"/>
    </row>
    <row r="1238" spans="1:27" x14ac:dyDescent="0.25">
      <c r="B1238" s="23" t="s">
        <v>325</v>
      </c>
    </row>
    <row r="1239" spans="1:27" x14ac:dyDescent="0.25">
      <c r="B1239" t="s">
        <v>433</v>
      </c>
      <c r="C1239" t="s">
        <v>327</v>
      </c>
      <c r="D1239" t="s">
        <v>416</v>
      </c>
      <c r="E1239" s="32">
        <v>2.87</v>
      </c>
      <c r="F1239" t="s">
        <v>329</v>
      </c>
      <c r="G1239" t="s">
        <v>330</v>
      </c>
      <c r="H1239" s="33">
        <v>18.16</v>
      </c>
      <c r="I1239" t="s">
        <v>331</v>
      </c>
      <c r="J1239" s="34">
        <f>ROUND(E1239/I1237* H1239,5)</f>
        <v>52.119199999999999</v>
      </c>
      <c r="K1239" s="35"/>
    </row>
    <row r="1240" spans="1:27" x14ac:dyDescent="0.25">
      <c r="B1240" t="s">
        <v>820</v>
      </c>
      <c r="C1240" t="s">
        <v>327</v>
      </c>
      <c r="D1240" t="s">
        <v>821</v>
      </c>
      <c r="E1240" s="32">
        <v>2.87</v>
      </c>
      <c r="F1240" t="s">
        <v>329</v>
      </c>
      <c r="G1240" t="s">
        <v>330</v>
      </c>
      <c r="H1240" s="33">
        <v>21.8</v>
      </c>
      <c r="I1240" t="s">
        <v>331</v>
      </c>
      <c r="J1240" s="34">
        <f>ROUND(E1240/I1237* H1240,5)</f>
        <v>62.566000000000003</v>
      </c>
      <c r="K1240" s="35"/>
    </row>
    <row r="1241" spans="1:27" x14ac:dyDescent="0.25">
      <c r="D1241" s="36" t="s">
        <v>332</v>
      </c>
      <c r="E1241" s="35"/>
      <c r="H1241" s="35"/>
      <c r="K1241" s="33">
        <f>SUM(J1239:J1240)</f>
        <v>114.68520000000001</v>
      </c>
    </row>
    <row r="1242" spans="1:27" x14ac:dyDescent="0.25">
      <c r="B1242" s="23" t="s">
        <v>337</v>
      </c>
      <c r="E1242" s="35"/>
      <c r="H1242" s="35"/>
      <c r="K1242" s="35"/>
    </row>
    <row r="1243" spans="1:27" x14ac:dyDescent="0.25">
      <c r="B1243" t="s">
        <v>822</v>
      </c>
      <c r="C1243" t="s">
        <v>28</v>
      </c>
      <c r="D1243" t="s">
        <v>823</v>
      </c>
      <c r="E1243" s="32">
        <v>2.3896000000000002</v>
      </c>
      <c r="G1243" t="s">
        <v>330</v>
      </c>
      <c r="H1243" s="33">
        <v>70.84</v>
      </c>
      <c r="I1243" t="s">
        <v>331</v>
      </c>
      <c r="J1243" s="34">
        <f>ROUND(E1243* H1243,5)</f>
        <v>169.27925999999999</v>
      </c>
      <c r="K1243" s="35"/>
    </row>
    <row r="1244" spans="1:27" x14ac:dyDescent="0.25">
      <c r="D1244" s="36" t="s">
        <v>346</v>
      </c>
      <c r="E1244" s="35"/>
      <c r="H1244" s="35"/>
      <c r="K1244" s="33">
        <f>SUM(J1243:J1243)</f>
        <v>169.27925999999999</v>
      </c>
    </row>
    <row r="1245" spans="1:27" x14ac:dyDescent="0.25">
      <c r="B1245" s="23" t="s">
        <v>320</v>
      </c>
      <c r="E1245" s="35"/>
      <c r="H1245" s="35"/>
      <c r="K1245" s="35"/>
    </row>
    <row r="1246" spans="1:27" x14ac:dyDescent="0.25">
      <c r="B1246" t="s">
        <v>401</v>
      </c>
      <c r="C1246" t="s">
        <v>360</v>
      </c>
      <c r="D1246" t="s">
        <v>365</v>
      </c>
      <c r="E1246" s="32">
        <v>94</v>
      </c>
      <c r="G1246" t="s">
        <v>330</v>
      </c>
      <c r="H1246" s="33">
        <v>0.91476999999999997</v>
      </c>
      <c r="I1246" t="s">
        <v>331</v>
      </c>
      <c r="J1246" s="34">
        <f>ROUND(E1246* H1246,5)</f>
        <v>85.988380000000006</v>
      </c>
      <c r="K1246" s="35"/>
    </row>
    <row r="1247" spans="1:27" x14ac:dyDescent="0.25">
      <c r="D1247" s="36" t="s">
        <v>440</v>
      </c>
      <c r="E1247" s="35"/>
      <c r="H1247" s="35"/>
      <c r="K1247" s="33">
        <f>SUM(J1246:J1246)</f>
        <v>85.988380000000006</v>
      </c>
    </row>
    <row r="1248" spans="1:27" x14ac:dyDescent="0.25">
      <c r="E1248" s="35"/>
      <c r="H1248" s="35"/>
      <c r="K1248" s="35"/>
    </row>
    <row r="1249" spans="1:27" x14ac:dyDescent="0.25">
      <c r="D1249" s="36" t="s">
        <v>348</v>
      </c>
      <c r="E1249" s="35"/>
      <c r="H1249" s="35">
        <v>2.5</v>
      </c>
      <c r="I1249" t="s">
        <v>349</v>
      </c>
      <c r="J1249">
        <f>ROUND(H1249/100*K1241,5)</f>
        <v>2.86713</v>
      </c>
      <c r="K1249" s="35"/>
    </row>
    <row r="1250" spans="1:27" x14ac:dyDescent="0.25">
      <c r="D1250" s="36" t="s">
        <v>347</v>
      </c>
      <c r="E1250" s="35"/>
      <c r="H1250" s="35"/>
      <c r="K1250" s="37">
        <f>SUM(J1238:J1249)</f>
        <v>372.81997000000001</v>
      </c>
    </row>
    <row r="1251" spans="1:27" x14ac:dyDescent="0.25">
      <c r="D1251" s="36" t="s">
        <v>423</v>
      </c>
      <c r="E1251" s="35"/>
      <c r="H1251" s="35">
        <v>6</v>
      </c>
      <c r="I1251" t="s">
        <v>349</v>
      </c>
      <c r="K1251" s="33">
        <f>ROUND(H1251/100*K1250,5)</f>
        <v>22.369199999999999</v>
      </c>
    </row>
    <row r="1252" spans="1:27" x14ac:dyDescent="0.25">
      <c r="D1252" s="36" t="s">
        <v>350</v>
      </c>
      <c r="E1252" s="35"/>
      <c r="H1252" s="35"/>
      <c r="K1252" s="37">
        <f>SUM(K1250:K1251)</f>
        <v>395.18916999999999</v>
      </c>
    </row>
    <row r="1254" spans="1:27" ht="45" customHeight="1" x14ac:dyDescent="0.25">
      <c r="A1254" s="27"/>
      <c r="B1254" s="27" t="s">
        <v>848</v>
      </c>
      <c r="C1254" s="28" t="s">
        <v>58</v>
      </c>
      <c r="D1254" s="7" t="s">
        <v>849</v>
      </c>
      <c r="E1254" s="6"/>
      <c r="F1254" s="6"/>
      <c r="G1254" s="28"/>
      <c r="H1254" s="30" t="s">
        <v>323</v>
      </c>
      <c r="I1254" s="5">
        <v>1</v>
      </c>
      <c r="J1254" s="4"/>
      <c r="K1254" s="31">
        <f>ROUND(K1269,2)</f>
        <v>59.66</v>
      </c>
      <c r="L1254" s="29" t="s">
        <v>850</v>
      </c>
      <c r="M1254" s="28"/>
      <c r="N1254" s="28"/>
      <c r="O1254" s="28"/>
      <c r="P1254" s="28"/>
      <c r="Q1254" s="28"/>
      <c r="R1254" s="28"/>
      <c r="S1254" s="28"/>
      <c r="T1254" s="28"/>
      <c r="U1254" s="28"/>
      <c r="V1254" s="28"/>
      <c r="W1254" s="28"/>
      <c r="X1254" s="28"/>
      <c r="Y1254" s="28"/>
      <c r="Z1254" s="28"/>
      <c r="AA1254" s="28"/>
    </row>
    <row r="1255" spans="1:27" x14ac:dyDescent="0.25">
      <c r="B1255" s="23" t="s">
        <v>325</v>
      </c>
    </row>
    <row r="1256" spans="1:27" x14ac:dyDescent="0.25">
      <c r="B1256" t="s">
        <v>820</v>
      </c>
      <c r="C1256" t="s">
        <v>327</v>
      </c>
      <c r="D1256" t="s">
        <v>821</v>
      </c>
      <c r="E1256" s="32">
        <v>0.45</v>
      </c>
      <c r="F1256" t="s">
        <v>329</v>
      </c>
      <c r="G1256" t="s">
        <v>330</v>
      </c>
      <c r="H1256" s="33">
        <v>21.8</v>
      </c>
      <c r="I1256" t="s">
        <v>331</v>
      </c>
      <c r="J1256" s="34">
        <f>ROUND(E1256/I1254* H1256,5)</f>
        <v>9.81</v>
      </c>
      <c r="K1256" s="35"/>
    </row>
    <row r="1257" spans="1:27" x14ac:dyDescent="0.25">
      <c r="B1257" t="s">
        <v>433</v>
      </c>
      <c r="C1257" t="s">
        <v>327</v>
      </c>
      <c r="D1257" t="s">
        <v>416</v>
      </c>
      <c r="E1257" s="32">
        <v>0.45</v>
      </c>
      <c r="F1257" t="s">
        <v>329</v>
      </c>
      <c r="G1257" t="s">
        <v>330</v>
      </c>
      <c r="H1257" s="33">
        <v>18.16</v>
      </c>
      <c r="I1257" t="s">
        <v>331</v>
      </c>
      <c r="J1257" s="34">
        <f>ROUND(E1257/I1254* H1257,5)</f>
        <v>8.1720000000000006</v>
      </c>
      <c r="K1257" s="35"/>
    </row>
    <row r="1258" spans="1:27" x14ac:dyDescent="0.25">
      <c r="D1258" s="36" t="s">
        <v>332</v>
      </c>
      <c r="E1258" s="35"/>
      <c r="H1258" s="35"/>
      <c r="K1258" s="33">
        <f>SUM(J1256:J1257)</f>
        <v>17.981999999999999</v>
      </c>
    </row>
    <row r="1259" spans="1:27" x14ac:dyDescent="0.25">
      <c r="B1259" s="23" t="s">
        <v>337</v>
      </c>
      <c r="E1259" s="35"/>
      <c r="H1259" s="35"/>
      <c r="K1259" s="35"/>
    </row>
    <row r="1260" spans="1:27" x14ac:dyDescent="0.25">
      <c r="B1260" t="s">
        <v>822</v>
      </c>
      <c r="C1260" t="s">
        <v>28</v>
      </c>
      <c r="D1260" t="s">
        <v>823</v>
      </c>
      <c r="E1260" s="32">
        <v>0.33579999999999999</v>
      </c>
      <c r="G1260" t="s">
        <v>330</v>
      </c>
      <c r="H1260" s="33">
        <v>70.84</v>
      </c>
      <c r="I1260" t="s">
        <v>331</v>
      </c>
      <c r="J1260" s="34">
        <f>ROUND(E1260* H1260,5)</f>
        <v>23.788070000000001</v>
      </c>
      <c r="K1260" s="35"/>
    </row>
    <row r="1261" spans="1:27" x14ac:dyDescent="0.25">
      <c r="D1261" s="36" t="s">
        <v>346</v>
      </c>
      <c r="E1261" s="35"/>
      <c r="H1261" s="35"/>
      <c r="K1261" s="33">
        <f>SUM(J1260:J1260)</f>
        <v>23.788070000000001</v>
      </c>
    </row>
    <row r="1262" spans="1:27" x14ac:dyDescent="0.25">
      <c r="B1262" s="23" t="s">
        <v>320</v>
      </c>
      <c r="E1262" s="35"/>
      <c r="H1262" s="35"/>
      <c r="K1262" s="35"/>
    </row>
    <row r="1263" spans="1:27" x14ac:dyDescent="0.25">
      <c r="B1263" t="s">
        <v>401</v>
      </c>
      <c r="C1263" t="s">
        <v>360</v>
      </c>
      <c r="D1263" t="s">
        <v>365</v>
      </c>
      <c r="E1263" s="32">
        <v>15.37</v>
      </c>
      <c r="G1263" t="s">
        <v>330</v>
      </c>
      <c r="H1263" s="33">
        <v>0.91476999999999997</v>
      </c>
      <c r="I1263" t="s">
        <v>331</v>
      </c>
      <c r="J1263" s="34">
        <f>ROUND(E1263* H1263,5)</f>
        <v>14.06001</v>
      </c>
      <c r="K1263" s="35"/>
    </row>
    <row r="1264" spans="1:27" x14ac:dyDescent="0.25">
      <c r="D1264" s="36" t="s">
        <v>440</v>
      </c>
      <c r="E1264" s="35"/>
      <c r="H1264" s="35"/>
      <c r="K1264" s="33">
        <f>SUM(J1263:J1263)</f>
        <v>14.06001</v>
      </c>
    </row>
    <row r="1265" spans="1:27" x14ac:dyDescent="0.25">
      <c r="E1265" s="35"/>
      <c r="H1265" s="35"/>
      <c r="K1265" s="35"/>
    </row>
    <row r="1266" spans="1:27" x14ac:dyDescent="0.25">
      <c r="D1266" s="36" t="s">
        <v>348</v>
      </c>
      <c r="E1266" s="35"/>
      <c r="H1266" s="35">
        <v>2.5</v>
      </c>
      <c r="I1266" t="s">
        <v>349</v>
      </c>
      <c r="J1266">
        <f>ROUND(H1266/100*K1258,5)</f>
        <v>0.44955000000000001</v>
      </c>
      <c r="K1266" s="35"/>
    </row>
    <row r="1267" spans="1:27" x14ac:dyDescent="0.25">
      <c r="D1267" s="36" t="s">
        <v>347</v>
      </c>
      <c r="E1267" s="35"/>
      <c r="H1267" s="35"/>
      <c r="K1267" s="37">
        <f>SUM(J1255:J1266)</f>
        <v>56.279630000000004</v>
      </c>
    </row>
    <row r="1268" spans="1:27" x14ac:dyDescent="0.25">
      <c r="D1268" s="36" t="s">
        <v>423</v>
      </c>
      <c r="E1268" s="35"/>
      <c r="H1268" s="35">
        <v>6</v>
      </c>
      <c r="I1268" t="s">
        <v>349</v>
      </c>
      <c r="K1268" s="33">
        <f>ROUND(H1268/100*K1267,5)</f>
        <v>3.3767800000000001</v>
      </c>
    </row>
    <row r="1269" spans="1:27" x14ac:dyDescent="0.25">
      <c r="D1269" s="36" t="s">
        <v>350</v>
      </c>
      <c r="E1269" s="35"/>
      <c r="H1269" s="35"/>
      <c r="K1269" s="37">
        <f>SUM(K1267:K1268)</f>
        <v>59.656410000000008</v>
      </c>
    </row>
    <row r="1271" spans="1:27" ht="45" customHeight="1" x14ac:dyDescent="0.25">
      <c r="A1271" s="27"/>
      <c r="B1271" s="27" t="s">
        <v>851</v>
      </c>
      <c r="C1271" s="28" t="s">
        <v>58</v>
      </c>
      <c r="D1271" s="7" t="s">
        <v>852</v>
      </c>
      <c r="E1271" s="6"/>
      <c r="F1271" s="6"/>
      <c r="G1271" s="28"/>
      <c r="H1271" s="30" t="s">
        <v>323</v>
      </c>
      <c r="I1271" s="5">
        <v>1</v>
      </c>
      <c r="J1271" s="4"/>
      <c r="K1271" s="31">
        <f>ROUND(K1286,2)</f>
        <v>440.59</v>
      </c>
      <c r="L1271" s="29" t="s">
        <v>853</v>
      </c>
      <c r="M1271" s="28"/>
      <c r="N1271" s="28"/>
      <c r="O1271" s="28"/>
      <c r="P1271" s="28"/>
      <c r="Q1271" s="28"/>
      <c r="R1271" s="28"/>
      <c r="S1271" s="28"/>
      <c r="T1271" s="28"/>
      <c r="U1271" s="28"/>
      <c r="V1271" s="28"/>
      <c r="W1271" s="28"/>
      <c r="X1271" s="28"/>
      <c r="Y1271" s="28"/>
      <c r="Z1271" s="28"/>
      <c r="AA1271" s="28"/>
    </row>
    <row r="1272" spans="1:27" x14ac:dyDescent="0.25">
      <c r="B1272" s="23" t="s">
        <v>325</v>
      </c>
    </row>
    <row r="1273" spans="1:27" x14ac:dyDescent="0.25">
      <c r="B1273" t="s">
        <v>820</v>
      </c>
      <c r="C1273" t="s">
        <v>327</v>
      </c>
      <c r="D1273" t="s">
        <v>821</v>
      </c>
      <c r="E1273" s="32">
        <v>3.31</v>
      </c>
      <c r="F1273" t="s">
        <v>329</v>
      </c>
      <c r="G1273" t="s">
        <v>330</v>
      </c>
      <c r="H1273" s="33">
        <v>21.8</v>
      </c>
      <c r="I1273" t="s">
        <v>331</v>
      </c>
      <c r="J1273" s="34">
        <f>ROUND(E1273/I1271* H1273,5)</f>
        <v>72.158000000000001</v>
      </c>
      <c r="K1273" s="35"/>
    </row>
    <row r="1274" spans="1:27" x14ac:dyDescent="0.25">
      <c r="B1274" t="s">
        <v>433</v>
      </c>
      <c r="C1274" t="s">
        <v>327</v>
      </c>
      <c r="D1274" t="s">
        <v>416</v>
      </c>
      <c r="E1274" s="32">
        <v>3.31</v>
      </c>
      <c r="F1274" t="s">
        <v>329</v>
      </c>
      <c r="G1274" t="s">
        <v>330</v>
      </c>
      <c r="H1274" s="33">
        <v>18.16</v>
      </c>
      <c r="I1274" t="s">
        <v>331</v>
      </c>
      <c r="J1274" s="34">
        <f>ROUND(E1274/I1271* H1274,5)</f>
        <v>60.1096</v>
      </c>
      <c r="K1274" s="35"/>
    </row>
    <row r="1275" spans="1:27" x14ac:dyDescent="0.25">
      <c r="D1275" s="36" t="s">
        <v>332</v>
      </c>
      <c r="E1275" s="35"/>
      <c r="H1275" s="35"/>
      <c r="K1275" s="33">
        <f>SUM(J1273:J1274)</f>
        <v>132.26760000000002</v>
      </c>
    </row>
    <row r="1276" spans="1:27" x14ac:dyDescent="0.25">
      <c r="B1276" s="23" t="s">
        <v>337</v>
      </c>
      <c r="E1276" s="35"/>
      <c r="H1276" s="35"/>
      <c r="K1276" s="35"/>
    </row>
    <row r="1277" spans="1:27" x14ac:dyDescent="0.25">
      <c r="B1277" t="s">
        <v>822</v>
      </c>
      <c r="C1277" t="s">
        <v>28</v>
      </c>
      <c r="D1277" t="s">
        <v>823</v>
      </c>
      <c r="E1277" s="32">
        <v>2.7501000000000002</v>
      </c>
      <c r="G1277" t="s">
        <v>330</v>
      </c>
      <c r="H1277" s="33">
        <v>70.84</v>
      </c>
      <c r="I1277" t="s">
        <v>331</v>
      </c>
      <c r="J1277" s="34">
        <f>ROUND(E1277* H1277,5)</f>
        <v>194.81708</v>
      </c>
      <c r="K1277" s="35"/>
    </row>
    <row r="1278" spans="1:27" x14ac:dyDescent="0.25">
      <c r="D1278" s="36" t="s">
        <v>346</v>
      </c>
      <c r="E1278" s="35"/>
      <c r="H1278" s="35"/>
      <c r="K1278" s="33">
        <f>SUM(J1277:J1277)</f>
        <v>194.81708</v>
      </c>
    </row>
    <row r="1279" spans="1:27" x14ac:dyDescent="0.25">
      <c r="B1279" s="23" t="s">
        <v>320</v>
      </c>
      <c r="E1279" s="35"/>
      <c r="H1279" s="35"/>
      <c r="K1279" s="35"/>
    </row>
    <row r="1280" spans="1:27" x14ac:dyDescent="0.25">
      <c r="B1280" t="s">
        <v>401</v>
      </c>
      <c r="C1280" t="s">
        <v>360</v>
      </c>
      <c r="D1280" t="s">
        <v>365</v>
      </c>
      <c r="E1280" s="32">
        <v>93.2</v>
      </c>
      <c r="G1280" t="s">
        <v>330</v>
      </c>
      <c r="H1280" s="33">
        <v>0.91476999999999997</v>
      </c>
      <c r="I1280" t="s">
        <v>331</v>
      </c>
      <c r="J1280" s="34">
        <f>ROUND(E1280* H1280,5)</f>
        <v>85.256559999999993</v>
      </c>
      <c r="K1280" s="35"/>
    </row>
    <row r="1281" spans="1:27" x14ac:dyDescent="0.25">
      <c r="D1281" s="36" t="s">
        <v>440</v>
      </c>
      <c r="E1281" s="35"/>
      <c r="H1281" s="35"/>
      <c r="K1281" s="33">
        <f>SUM(J1280:J1280)</f>
        <v>85.256559999999993</v>
      </c>
    </row>
    <row r="1282" spans="1:27" x14ac:dyDescent="0.25">
      <c r="E1282" s="35"/>
      <c r="H1282" s="35"/>
      <c r="K1282" s="35"/>
    </row>
    <row r="1283" spans="1:27" x14ac:dyDescent="0.25">
      <c r="D1283" s="36" t="s">
        <v>348</v>
      </c>
      <c r="E1283" s="35"/>
      <c r="H1283" s="35">
        <v>2.5</v>
      </c>
      <c r="I1283" t="s">
        <v>349</v>
      </c>
      <c r="J1283">
        <f>ROUND(H1283/100*K1275,5)</f>
        <v>3.3066900000000001</v>
      </c>
      <c r="K1283" s="35"/>
    </row>
    <row r="1284" spans="1:27" x14ac:dyDescent="0.25">
      <c r="D1284" s="36" t="s">
        <v>347</v>
      </c>
      <c r="E1284" s="35"/>
      <c r="H1284" s="35"/>
      <c r="K1284" s="37">
        <f>SUM(J1272:J1283)</f>
        <v>415.64793000000003</v>
      </c>
    </row>
    <row r="1285" spans="1:27" x14ac:dyDescent="0.25">
      <c r="D1285" s="36" t="s">
        <v>423</v>
      </c>
      <c r="E1285" s="35"/>
      <c r="H1285" s="35">
        <v>6</v>
      </c>
      <c r="I1285" t="s">
        <v>349</v>
      </c>
      <c r="K1285" s="33">
        <f>ROUND(H1285/100*K1284,5)</f>
        <v>24.938880000000001</v>
      </c>
    </row>
    <row r="1286" spans="1:27" x14ac:dyDescent="0.25">
      <c r="D1286" s="36" t="s">
        <v>350</v>
      </c>
      <c r="E1286" s="35"/>
      <c r="H1286" s="35"/>
      <c r="K1286" s="37">
        <f>SUM(K1284:K1285)</f>
        <v>440.58681000000001</v>
      </c>
    </row>
    <row r="1288" spans="1:27" ht="45" customHeight="1" x14ac:dyDescent="0.25">
      <c r="A1288" s="27"/>
      <c r="B1288" s="27" t="s">
        <v>854</v>
      </c>
      <c r="C1288" s="28" t="s">
        <v>17</v>
      </c>
      <c r="D1288" s="7" t="s">
        <v>855</v>
      </c>
      <c r="E1288" s="6"/>
      <c r="F1288" s="6"/>
      <c r="G1288" s="28"/>
      <c r="H1288" s="30" t="s">
        <v>323</v>
      </c>
      <c r="I1288" s="5">
        <v>1</v>
      </c>
      <c r="J1288" s="4"/>
      <c r="K1288" s="31">
        <f>ROUND(K1294,2)</f>
        <v>0.17</v>
      </c>
      <c r="L1288" s="29" t="s">
        <v>856</v>
      </c>
      <c r="M1288" s="28"/>
      <c r="N1288" s="28"/>
      <c r="O1288" s="28"/>
      <c r="P1288" s="28"/>
      <c r="Q1288" s="28"/>
      <c r="R1288" s="28"/>
      <c r="S1288" s="28"/>
      <c r="T1288" s="28"/>
      <c r="U1288" s="28"/>
      <c r="V1288" s="28"/>
      <c r="W1288" s="28"/>
      <c r="X1288" s="28"/>
      <c r="Y1288" s="28"/>
      <c r="Z1288" s="28"/>
      <c r="AA1288" s="28"/>
    </row>
    <row r="1289" spans="1:27" x14ac:dyDescent="0.25">
      <c r="B1289" s="23" t="s">
        <v>333</v>
      </c>
    </row>
    <row r="1290" spans="1:27" x14ac:dyDescent="0.25">
      <c r="B1290" t="s">
        <v>857</v>
      </c>
      <c r="C1290" t="s">
        <v>327</v>
      </c>
      <c r="D1290" t="s">
        <v>858</v>
      </c>
      <c r="E1290" s="32">
        <v>3.0999999999999999E-3</v>
      </c>
      <c r="F1290" t="s">
        <v>329</v>
      </c>
      <c r="G1290" t="s">
        <v>330</v>
      </c>
      <c r="H1290" s="33">
        <v>50.35</v>
      </c>
      <c r="I1290" t="s">
        <v>331</v>
      </c>
      <c r="J1290" s="34">
        <f>ROUND(E1290/I1288* H1290,5)</f>
        <v>0.15609000000000001</v>
      </c>
      <c r="K1290" s="35"/>
    </row>
    <row r="1291" spans="1:27" x14ac:dyDescent="0.25">
      <c r="D1291" s="36" t="s">
        <v>336</v>
      </c>
      <c r="E1291" s="35"/>
      <c r="H1291" s="35"/>
      <c r="K1291" s="33">
        <f>SUM(J1290:J1290)</f>
        <v>0.15609000000000001</v>
      </c>
    </row>
    <row r="1292" spans="1:27" x14ac:dyDescent="0.25">
      <c r="D1292" s="36" t="s">
        <v>347</v>
      </c>
      <c r="E1292" s="35"/>
      <c r="H1292" s="35"/>
      <c r="K1292" s="37">
        <f>SUM(J1289:J1291)</f>
        <v>0.15609000000000001</v>
      </c>
    </row>
    <row r="1293" spans="1:27" x14ac:dyDescent="0.25">
      <c r="D1293" s="36" t="s">
        <v>423</v>
      </c>
      <c r="E1293" s="35"/>
      <c r="H1293" s="35">
        <v>6</v>
      </c>
      <c r="I1293" t="s">
        <v>349</v>
      </c>
      <c r="K1293" s="33">
        <f>ROUND(H1293/100*K1292,5)</f>
        <v>9.3699999999999999E-3</v>
      </c>
    </row>
    <row r="1294" spans="1:27" x14ac:dyDescent="0.25">
      <c r="D1294" s="36" t="s">
        <v>350</v>
      </c>
      <c r="E1294" s="35"/>
      <c r="H1294" s="35"/>
      <c r="K1294" s="37">
        <f>SUM(K1292:K1293)</f>
        <v>0.16546</v>
      </c>
    </row>
    <row r="1296" spans="1:27" ht="45" customHeight="1" x14ac:dyDescent="0.25">
      <c r="A1296" s="27"/>
      <c r="B1296" s="27" t="s">
        <v>859</v>
      </c>
      <c r="C1296" s="28" t="s">
        <v>28</v>
      </c>
      <c r="D1296" s="7" t="s">
        <v>35</v>
      </c>
      <c r="E1296" s="6"/>
      <c r="F1296" s="6"/>
      <c r="G1296" s="28"/>
      <c r="H1296" s="30" t="s">
        <v>323</v>
      </c>
      <c r="I1296" s="5">
        <v>1</v>
      </c>
      <c r="J1296" s="4"/>
      <c r="K1296" s="31">
        <f>ROUND(K1307,2)</f>
        <v>15.23</v>
      </c>
      <c r="L1296" s="29" t="s">
        <v>656</v>
      </c>
      <c r="M1296" s="28"/>
      <c r="N1296" s="28"/>
      <c r="O1296" s="28"/>
      <c r="P1296" s="28"/>
      <c r="Q1296" s="28"/>
      <c r="R1296" s="28"/>
      <c r="S1296" s="28"/>
      <c r="T1296" s="28"/>
      <c r="U1296" s="28"/>
      <c r="V1296" s="28"/>
      <c r="W1296" s="28"/>
      <c r="X1296" s="28"/>
      <c r="Y1296" s="28"/>
      <c r="Z1296" s="28"/>
      <c r="AA1296" s="28"/>
    </row>
    <row r="1297" spans="1:27" x14ac:dyDescent="0.25">
      <c r="B1297" s="23" t="s">
        <v>325</v>
      </c>
    </row>
    <row r="1298" spans="1:27" x14ac:dyDescent="0.25">
      <c r="B1298" t="s">
        <v>433</v>
      </c>
      <c r="C1298" t="s">
        <v>327</v>
      </c>
      <c r="D1298" t="s">
        <v>416</v>
      </c>
      <c r="E1298" s="32">
        <v>0.20100000000000001</v>
      </c>
      <c r="F1298" t="s">
        <v>329</v>
      </c>
      <c r="G1298" t="s">
        <v>330</v>
      </c>
      <c r="H1298" s="33">
        <v>18.16</v>
      </c>
      <c r="I1298" t="s">
        <v>331</v>
      </c>
      <c r="J1298" s="34">
        <f>ROUND(E1298/I1296* H1298,5)</f>
        <v>3.6501600000000001</v>
      </c>
      <c r="K1298" s="35"/>
    </row>
    <row r="1299" spans="1:27" x14ac:dyDescent="0.25">
      <c r="D1299" s="36" t="s">
        <v>332</v>
      </c>
      <c r="E1299" s="35"/>
      <c r="H1299" s="35"/>
      <c r="K1299" s="33">
        <f>SUM(J1298:J1298)</f>
        <v>3.6501600000000001</v>
      </c>
    </row>
    <row r="1300" spans="1:27" x14ac:dyDescent="0.25">
      <c r="B1300" s="23" t="s">
        <v>333</v>
      </c>
      <c r="E1300" s="35"/>
      <c r="H1300" s="35"/>
      <c r="K1300" s="35"/>
    </row>
    <row r="1301" spans="1:27" x14ac:dyDescent="0.25">
      <c r="B1301" t="s">
        <v>629</v>
      </c>
      <c r="C1301" t="s">
        <v>327</v>
      </c>
      <c r="D1301" t="s">
        <v>630</v>
      </c>
      <c r="E1301" s="32">
        <v>0.193</v>
      </c>
      <c r="F1301" t="s">
        <v>329</v>
      </c>
      <c r="G1301" t="s">
        <v>330</v>
      </c>
      <c r="H1301" s="33">
        <v>55.23</v>
      </c>
      <c r="I1301" t="s">
        <v>331</v>
      </c>
      <c r="J1301" s="34">
        <f>ROUND(E1301/I1296* H1301,5)</f>
        <v>10.65939</v>
      </c>
      <c r="K1301" s="35"/>
    </row>
    <row r="1302" spans="1:27" x14ac:dyDescent="0.25">
      <c r="D1302" s="36" t="s">
        <v>336</v>
      </c>
      <c r="E1302" s="35"/>
      <c r="H1302" s="35"/>
      <c r="K1302" s="33">
        <f>SUM(J1301:J1301)</f>
        <v>10.65939</v>
      </c>
    </row>
    <row r="1303" spans="1:27" x14ac:dyDescent="0.25">
      <c r="E1303" s="35"/>
      <c r="H1303" s="35"/>
      <c r="K1303" s="35"/>
    </row>
    <row r="1304" spans="1:27" x14ac:dyDescent="0.25">
      <c r="D1304" s="36" t="s">
        <v>348</v>
      </c>
      <c r="E1304" s="35"/>
      <c r="H1304" s="35">
        <v>1.5</v>
      </c>
      <c r="I1304" t="s">
        <v>349</v>
      </c>
      <c r="J1304">
        <f>ROUND(H1304/100*K1299,5)</f>
        <v>5.475E-2</v>
      </c>
      <c r="K1304" s="35"/>
    </row>
    <row r="1305" spans="1:27" x14ac:dyDescent="0.25">
      <c r="D1305" s="36" t="s">
        <v>347</v>
      </c>
      <c r="E1305" s="35"/>
      <c r="H1305" s="35"/>
      <c r="K1305" s="37">
        <f>SUM(J1297:J1304)</f>
        <v>14.3643</v>
      </c>
    </row>
    <row r="1306" spans="1:27" x14ac:dyDescent="0.25">
      <c r="D1306" s="36" t="s">
        <v>423</v>
      </c>
      <c r="E1306" s="35"/>
      <c r="H1306" s="35">
        <v>6</v>
      </c>
      <c r="I1306" t="s">
        <v>349</v>
      </c>
      <c r="K1306" s="33">
        <f>ROUND(H1306/100*K1305,5)</f>
        <v>0.86185999999999996</v>
      </c>
    </row>
    <row r="1307" spans="1:27" x14ac:dyDescent="0.25">
      <c r="D1307" s="36" t="s">
        <v>350</v>
      </c>
      <c r="E1307" s="35"/>
      <c r="H1307" s="35"/>
      <c r="K1307" s="37">
        <f>SUM(K1305:K1306)</f>
        <v>15.22616</v>
      </c>
    </row>
    <row r="1309" spans="1:27" ht="45" customHeight="1" x14ac:dyDescent="0.25">
      <c r="A1309" s="27"/>
      <c r="B1309" s="27" t="s">
        <v>860</v>
      </c>
      <c r="C1309" s="28" t="s">
        <v>28</v>
      </c>
      <c r="D1309" s="7" t="s">
        <v>861</v>
      </c>
      <c r="E1309" s="6"/>
      <c r="F1309" s="6"/>
      <c r="G1309" s="28"/>
      <c r="H1309" s="30" t="s">
        <v>323</v>
      </c>
      <c r="I1309" s="5">
        <v>1</v>
      </c>
      <c r="J1309" s="4"/>
      <c r="K1309" s="31">
        <f>ROUND(K1323,2)</f>
        <v>116.77</v>
      </c>
      <c r="L1309" s="29" t="s">
        <v>862</v>
      </c>
      <c r="M1309" s="28"/>
      <c r="N1309" s="28"/>
      <c r="O1309" s="28"/>
      <c r="P1309" s="28"/>
      <c r="Q1309" s="28"/>
      <c r="R1309" s="28"/>
      <c r="S1309" s="28"/>
      <c r="T1309" s="28"/>
      <c r="U1309" s="28"/>
      <c r="V1309" s="28"/>
      <c r="W1309" s="28"/>
      <c r="X1309" s="28"/>
      <c r="Y1309" s="28"/>
      <c r="Z1309" s="28"/>
      <c r="AA1309" s="28"/>
    </row>
    <row r="1310" spans="1:27" x14ac:dyDescent="0.25">
      <c r="B1310" s="23" t="s">
        <v>325</v>
      </c>
    </row>
    <row r="1311" spans="1:27" x14ac:dyDescent="0.25">
      <c r="B1311" t="s">
        <v>433</v>
      </c>
      <c r="C1311" t="s">
        <v>327</v>
      </c>
      <c r="D1311" t="s">
        <v>416</v>
      </c>
      <c r="E1311" s="32">
        <v>0.32</v>
      </c>
      <c r="F1311" t="s">
        <v>329</v>
      </c>
      <c r="G1311" t="s">
        <v>330</v>
      </c>
      <c r="H1311" s="33">
        <v>18.16</v>
      </c>
      <c r="I1311" t="s">
        <v>331</v>
      </c>
      <c r="J1311" s="34">
        <f>ROUND(E1311/I1309* H1311,5)</f>
        <v>5.8112000000000004</v>
      </c>
      <c r="K1311" s="35"/>
    </row>
    <row r="1312" spans="1:27" x14ac:dyDescent="0.25">
      <c r="D1312" s="36" t="s">
        <v>332</v>
      </c>
      <c r="E1312" s="35"/>
      <c r="H1312" s="35"/>
      <c r="K1312" s="33">
        <f>SUM(J1311:J1311)</f>
        <v>5.8112000000000004</v>
      </c>
    </row>
    <row r="1313" spans="1:27" x14ac:dyDescent="0.25">
      <c r="B1313" s="23" t="s">
        <v>333</v>
      </c>
      <c r="E1313" s="35"/>
      <c r="H1313" s="35"/>
      <c r="K1313" s="35"/>
    </row>
    <row r="1314" spans="1:27" x14ac:dyDescent="0.25">
      <c r="B1314" t="s">
        <v>434</v>
      </c>
      <c r="C1314" t="s">
        <v>327</v>
      </c>
      <c r="D1314" t="s">
        <v>420</v>
      </c>
      <c r="E1314" s="32">
        <v>0.13</v>
      </c>
      <c r="F1314" t="s">
        <v>329</v>
      </c>
      <c r="G1314" t="s">
        <v>330</v>
      </c>
      <c r="H1314" s="33">
        <v>168.37</v>
      </c>
      <c r="I1314" t="s">
        <v>331</v>
      </c>
      <c r="J1314" s="34">
        <f>ROUND(E1314/I1309* H1314,5)</f>
        <v>21.888100000000001</v>
      </c>
      <c r="K1314" s="35"/>
    </row>
    <row r="1315" spans="1:27" x14ac:dyDescent="0.25">
      <c r="D1315" s="36" t="s">
        <v>336</v>
      </c>
      <c r="E1315" s="35"/>
      <c r="H1315" s="35"/>
      <c r="K1315" s="33">
        <f>SUM(J1314:J1314)</f>
        <v>21.888100000000001</v>
      </c>
    </row>
    <row r="1316" spans="1:27" x14ac:dyDescent="0.25">
      <c r="B1316" s="23" t="s">
        <v>337</v>
      </c>
      <c r="E1316" s="35"/>
      <c r="H1316" s="35"/>
      <c r="K1316" s="35"/>
    </row>
    <row r="1317" spans="1:27" x14ac:dyDescent="0.25">
      <c r="B1317" t="s">
        <v>863</v>
      </c>
      <c r="C1317" t="s">
        <v>28</v>
      </c>
      <c r="D1317" t="s">
        <v>864</v>
      </c>
      <c r="E1317" s="32">
        <v>1.02</v>
      </c>
      <c r="G1317" t="s">
        <v>330</v>
      </c>
      <c r="H1317" s="33">
        <v>80.7</v>
      </c>
      <c r="I1317" t="s">
        <v>331</v>
      </c>
      <c r="J1317" s="34">
        <f>ROUND(E1317* H1317,5)</f>
        <v>82.313999999999993</v>
      </c>
      <c r="K1317" s="35"/>
    </row>
    <row r="1318" spans="1:27" x14ac:dyDescent="0.25">
      <c r="D1318" s="36" t="s">
        <v>346</v>
      </c>
      <c r="E1318" s="35"/>
      <c r="H1318" s="35"/>
      <c r="K1318" s="33">
        <f>SUM(J1317:J1317)</f>
        <v>82.313999999999993</v>
      </c>
    </row>
    <row r="1319" spans="1:27" x14ac:dyDescent="0.25">
      <c r="E1319" s="35"/>
      <c r="H1319" s="35"/>
      <c r="K1319" s="35"/>
    </row>
    <row r="1320" spans="1:27" x14ac:dyDescent="0.25">
      <c r="D1320" s="36" t="s">
        <v>348</v>
      </c>
      <c r="E1320" s="35"/>
      <c r="H1320" s="35">
        <v>2.5</v>
      </c>
      <c r="I1320" t="s">
        <v>349</v>
      </c>
      <c r="J1320">
        <f>ROUND(H1320/100*K1312,5)</f>
        <v>0.14527999999999999</v>
      </c>
      <c r="K1320" s="35"/>
    </row>
    <row r="1321" spans="1:27" x14ac:dyDescent="0.25">
      <c r="D1321" s="36" t="s">
        <v>347</v>
      </c>
      <c r="E1321" s="35"/>
      <c r="H1321" s="35"/>
      <c r="K1321" s="37">
        <f>SUM(J1310:J1320)</f>
        <v>110.15857999999999</v>
      </c>
    </row>
    <row r="1322" spans="1:27" x14ac:dyDescent="0.25">
      <c r="D1322" s="36" t="s">
        <v>423</v>
      </c>
      <c r="E1322" s="35"/>
      <c r="H1322" s="35">
        <v>6</v>
      </c>
      <c r="I1322" t="s">
        <v>349</v>
      </c>
      <c r="K1322" s="33">
        <f>ROUND(H1322/100*K1321,5)</f>
        <v>6.6095100000000002</v>
      </c>
    </row>
    <row r="1323" spans="1:27" x14ac:dyDescent="0.25">
      <c r="D1323" s="36" t="s">
        <v>350</v>
      </c>
      <c r="E1323" s="35"/>
      <c r="H1323" s="35"/>
      <c r="K1323" s="37">
        <f>SUM(K1321:K1322)</f>
        <v>116.76808999999999</v>
      </c>
    </row>
    <row r="1325" spans="1:27" ht="45" customHeight="1" x14ac:dyDescent="0.25">
      <c r="A1325" s="27"/>
      <c r="B1325" s="27" t="s">
        <v>865</v>
      </c>
      <c r="C1325" s="28" t="s">
        <v>360</v>
      </c>
      <c r="D1325" s="7" t="s">
        <v>866</v>
      </c>
      <c r="E1325" s="6"/>
      <c r="F1325" s="6"/>
      <c r="G1325" s="28"/>
      <c r="H1325" s="30" t="s">
        <v>323</v>
      </c>
      <c r="I1325" s="5">
        <v>1</v>
      </c>
      <c r="J1325" s="4"/>
      <c r="K1325" s="31">
        <f>ROUND(K1340,2)</f>
        <v>1.31</v>
      </c>
      <c r="L1325" s="29" t="s">
        <v>867</v>
      </c>
      <c r="M1325" s="28"/>
      <c r="N1325" s="28"/>
      <c r="O1325" s="28"/>
      <c r="P1325" s="28"/>
      <c r="Q1325" s="28"/>
      <c r="R1325" s="28"/>
      <c r="S1325" s="28"/>
      <c r="T1325" s="28"/>
      <c r="U1325" s="28"/>
      <c r="V1325" s="28"/>
      <c r="W1325" s="28"/>
      <c r="X1325" s="28"/>
      <c r="Y1325" s="28"/>
      <c r="Z1325" s="28"/>
      <c r="AA1325" s="28"/>
    </row>
    <row r="1326" spans="1:27" x14ac:dyDescent="0.25">
      <c r="B1326" s="23" t="s">
        <v>325</v>
      </c>
    </row>
    <row r="1327" spans="1:27" x14ac:dyDescent="0.25">
      <c r="B1327" t="s">
        <v>402</v>
      </c>
      <c r="C1327" t="s">
        <v>327</v>
      </c>
      <c r="D1327" t="s">
        <v>370</v>
      </c>
      <c r="E1327" s="32">
        <v>7.0000000000000001E-3</v>
      </c>
      <c r="F1327" t="s">
        <v>329</v>
      </c>
      <c r="G1327" t="s">
        <v>330</v>
      </c>
      <c r="H1327" s="33">
        <v>19.45</v>
      </c>
      <c r="I1327" t="s">
        <v>331</v>
      </c>
      <c r="J1327" s="34">
        <f>ROUND(E1327/I1325* H1327,5)</f>
        <v>0.13614999999999999</v>
      </c>
      <c r="K1327" s="35"/>
    </row>
    <row r="1328" spans="1:27" x14ac:dyDescent="0.25">
      <c r="B1328" t="s">
        <v>403</v>
      </c>
      <c r="C1328" t="s">
        <v>327</v>
      </c>
      <c r="D1328" t="s">
        <v>368</v>
      </c>
      <c r="E1328" s="32">
        <v>7.0000000000000001E-3</v>
      </c>
      <c r="F1328" t="s">
        <v>329</v>
      </c>
      <c r="G1328" t="s">
        <v>330</v>
      </c>
      <c r="H1328" s="33">
        <v>21.8</v>
      </c>
      <c r="I1328" t="s">
        <v>331</v>
      </c>
      <c r="J1328" s="34">
        <f>ROUND(E1328/I1325* H1328,5)</f>
        <v>0.15260000000000001</v>
      </c>
      <c r="K1328" s="35"/>
    </row>
    <row r="1329" spans="1:27" x14ac:dyDescent="0.25">
      <c r="D1329" s="36" t="s">
        <v>332</v>
      </c>
      <c r="E1329" s="35"/>
      <c r="H1329" s="35"/>
      <c r="K1329" s="33">
        <f>SUM(J1327:J1328)</f>
        <v>0.28875000000000001</v>
      </c>
    </row>
    <row r="1330" spans="1:27" x14ac:dyDescent="0.25">
      <c r="B1330" s="23" t="s">
        <v>337</v>
      </c>
      <c r="E1330" s="35"/>
      <c r="H1330" s="35"/>
      <c r="K1330" s="35"/>
    </row>
    <row r="1331" spans="1:27" x14ac:dyDescent="0.25">
      <c r="B1331" t="s">
        <v>405</v>
      </c>
      <c r="C1331" t="s">
        <v>360</v>
      </c>
      <c r="D1331" t="s">
        <v>406</v>
      </c>
      <c r="E1331" s="32">
        <v>5.0000000000000001E-3</v>
      </c>
      <c r="G1331" t="s">
        <v>330</v>
      </c>
      <c r="H1331" s="33">
        <v>1.32</v>
      </c>
      <c r="I1331" t="s">
        <v>331</v>
      </c>
      <c r="J1331" s="34">
        <f>ROUND(E1331* H1331,5)</f>
        <v>6.6E-3</v>
      </c>
      <c r="K1331" s="35"/>
    </row>
    <row r="1332" spans="1:27" x14ac:dyDescent="0.25">
      <c r="D1332" s="36" t="s">
        <v>346</v>
      </c>
      <c r="E1332" s="35"/>
      <c r="H1332" s="35"/>
      <c r="K1332" s="33">
        <f>SUM(J1331:J1331)</f>
        <v>6.6E-3</v>
      </c>
    </row>
    <row r="1333" spans="1:27" x14ac:dyDescent="0.25">
      <c r="B1333" s="23" t="s">
        <v>320</v>
      </c>
      <c r="E1333" s="35"/>
      <c r="H1333" s="35"/>
      <c r="K1333" s="35"/>
    </row>
    <row r="1334" spans="1:27" x14ac:dyDescent="0.25">
      <c r="B1334" t="s">
        <v>407</v>
      </c>
      <c r="C1334" t="s">
        <v>360</v>
      </c>
      <c r="D1334" t="s">
        <v>376</v>
      </c>
      <c r="E1334" s="32">
        <v>1</v>
      </c>
      <c r="G1334" t="s">
        <v>330</v>
      </c>
      <c r="H1334" s="33">
        <v>0.93576999999999999</v>
      </c>
      <c r="I1334" t="s">
        <v>331</v>
      </c>
      <c r="J1334" s="34">
        <f>ROUND(E1334* H1334,5)</f>
        <v>0.93576999999999999</v>
      </c>
      <c r="K1334" s="35"/>
    </row>
    <row r="1335" spans="1:27" x14ac:dyDescent="0.25">
      <c r="D1335" s="36" t="s">
        <v>440</v>
      </c>
      <c r="E1335" s="35"/>
      <c r="H1335" s="35"/>
      <c r="K1335" s="33">
        <f>SUM(J1334:J1334)</f>
        <v>0.93576999999999999</v>
      </c>
    </row>
    <row r="1336" spans="1:27" x14ac:dyDescent="0.25">
      <c r="E1336" s="35"/>
      <c r="H1336" s="35"/>
      <c r="K1336" s="35"/>
    </row>
    <row r="1337" spans="1:27" x14ac:dyDescent="0.25">
      <c r="D1337" s="36" t="s">
        <v>348</v>
      </c>
      <c r="E1337" s="35"/>
      <c r="H1337" s="35">
        <v>1.5</v>
      </c>
      <c r="I1337" t="s">
        <v>349</v>
      </c>
      <c r="J1337">
        <f>ROUND(H1337/100*K1329,5)</f>
        <v>4.3299999999999996E-3</v>
      </c>
      <c r="K1337" s="35"/>
    </row>
    <row r="1338" spans="1:27" x14ac:dyDescent="0.25">
      <c r="D1338" s="36" t="s">
        <v>347</v>
      </c>
      <c r="E1338" s="35"/>
      <c r="H1338" s="35"/>
      <c r="K1338" s="37">
        <f>SUM(J1326:J1337)</f>
        <v>1.2354499999999999</v>
      </c>
    </row>
    <row r="1339" spans="1:27" x14ac:dyDescent="0.25">
      <c r="D1339" s="36" t="s">
        <v>423</v>
      </c>
      <c r="E1339" s="35"/>
      <c r="H1339" s="35">
        <v>6</v>
      </c>
      <c r="I1339" t="s">
        <v>349</v>
      </c>
      <c r="K1339" s="33">
        <f>ROUND(H1339/100*K1338,5)</f>
        <v>7.4130000000000001E-2</v>
      </c>
    </row>
    <row r="1340" spans="1:27" x14ac:dyDescent="0.25">
      <c r="D1340" s="36" t="s">
        <v>350</v>
      </c>
      <c r="E1340" s="35"/>
      <c r="H1340" s="35"/>
      <c r="K1340" s="37">
        <f>SUM(K1338:K1339)</f>
        <v>1.30958</v>
      </c>
    </row>
    <row r="1342" spans="1:27" ht="45" customHeight="1" x14ac:dyDescent="0.25">
      <c r="A1342" s="27"/>
      <c r="B1342" s="27" t="s">
        <v>868</v>
      </c>
      <c r="C1342" s="28" t="s">
        <v>17</v>
      </c>
      <c r="D1342" s="7" t="s">
        <v>869</v>
      </c>
      <c r="E1342" s="6"/>
      <c r="F1342" s="6"/>
      <c r="G1342" s="28"/>
      <c r="H1342" s="30" t="s">
        <v>323</v>
      </c>
      <c r="I1342" s="5">
        <v>1</v>
      </c>
      <c r="J1342" s="4"/>
      <c r="K1342" s="31">
        <f>ROUND(K1357,2)</f>
        <v>18.87</v>
      </c>
      <c r="L1342" s="29" t="s">
        <v>870</v>
      </c>
      <c r="M1342" s="28"/>
      <c r="N1342" s="28"/>
      <c r="O1342" s="28"/>
      <c r="P1342" s="28"/>
      <c r="Q1342" s="28"/>
      <c r="R1342" s="28"/>
      <c r="S1342" s="28"/>
      <c r="T1342" s="28"/>
      <c r="U1342" s="28"/>
      <c r="V1342" s="28"/>
      <c r="W1342" s="28"/>
      <c r="X1342" s="28"/>
      <c r="Y1342" s="28"/>
      <c r="Z1342" s="28"/>
      <c r="AA1342" s="28"/>
    </row>
    <row r="1343" spans="1:27" x14ac:dyDescent="0.25">
      <c r="B1343" s="23" t="s">
        <v>325</v>
      </c>
    </row>
    <row r="1344" spans="1:27" x14ac:dyDescent="0.25">
      <c r="B1344" t="s">
        <v>470</v>
      </c>
      <c r="C1344" t="s">
        <v>327</v>
      </c>
      <c r="D1344" t="s">
        <v>471</v>
      </c>
      <c r="E1344" s="32">
        <v>0.35</v>
      </c>
      <c r="F1344" t="s">
        <v>329</v>
      </c>
      <c r="G1344" t="s">
        <v>330</v>
      </c>
      <c r="H1344" s="33">
        <v>21.8</v>
      </c>
      <c r="I1344" t="s">
        <v>331</v>
      </c>
      <c r="J1344" s="34">
        <f>ROUND(E1344/I1342* H1344,5)</f>
        <v>7.63</v>
      </c>
      <c r="K1344" s="35"/>
    </row>
    <row r="1345" spans="1:27" x14ac:dyDescent="0.25">
      <c r="B1345" t="s">
        <v>468</v>
      </c>
      <c r="C1345" t="s">
        <v>327</v>
      </c>
      <c r="D1345" t="s">
        <v>469</v>
      </c>
      <c r="E1345" s="32">
        <v>0.4</v>
      </c>
      <c r="F1345" t="s">
        <v>329</v>
      </c>
      <c r="G1345" t="s">
        <v>330</v>
      </c>
      <c r="H1345" s="33">
        <v>19.45</v>
      </c>
      <c r="I1345" t="s">
        <v>331</v>
      </c>
      <c r="J1345" s="34">
        <f>ROUND(E1345/I1342* H1345,5)</f>
        <v>7.78</v>
      </c>
      <c r="K1345" s="35"/>
    </row>
    <row r="1346" spans="1:27" x14ac:dyDescent="0.25">
      <c r="D1346" s="36" t="s">
        <v>332</v>
      </c>
      <c r="E1346" s="35"/>
      <c r="H1346" s="35"/>
      <c r="K1346" s="33">
        <f>SUM(J1344:J1345)</f>
        <v>15.41</v>
      </c>
    </row>
    <row r="1347" spans="1:27" x14ac:dyDescent="0.25">
      <c r="B1347" s="23" t="s">
        <v>337</v>
      </c>
      <c r="E1347" s="35"/>
      <c r="H1347" s="35"/>
      <c r="K1347" s="35"/>
    </row>
    <row r="1348" spans="1:27" x14ac:dyDescent="0.25">
      <c r="B1348" t="s">
        <v>871</v>
      </c>
      <c r="C1348" t="s">
        <v>58</v>
      </c>
      <c r="D1348" t="s">
        <v>872</v>
      </c>
      <c r="E1348" s="32">
        <v>1</v>
      </c>
      <c r="G1348" t="s">
        <v>330</v>
      </c>
      <c r="H1348" s="33">
        <v>0.28000000000000003</v>
      </c>
      <c r="I1348" t="s">
        <v>331</v>
      </c>
      <c r="J1348" s="34">
        <f>ROUND(E1348* H1348,5)</f>
        <v>0.28000000000000003</v>
      </c>
      <c r="K1348" s="35"/>
    </row>
    <row r="1349" spans="1:27" x14ac:dyDescent="0.25">
      <c r="B1349" t="s">
        <v>474</v>
      </c>
      <c r="C1349" t="s">
        <v>475</v>
      </c>
      <c r="D1349" t="s">
        <v>476</v>
      </c>
      <c r="E1349" s="32">
        <v>1.0999999999999999E-2</v>
      </c>
      <c r="G1349" t="s">
        <v>330</v>
      </c>
      <c r="H1349" s="33">
        <v>10.17</v>
      </c>
      <c r="I1349" t="s">
        <v>331</v>
      </c>
      <c r="J1349" s="34">
        <f>ROUND(E1349* H1349,5)</f>
        <v>0.11187</v>
      </c>
      <c r="K1349" s="35"/>
    </row>
    <row r="1350" spans="1:27" x14ac:dyDescent="0.25">
      <c r="B1350" t="s">
        <v>490</v>
      </c>
      <c r="C1350" t="s">
        <v>491</v>
      </c>
      <c r="D1350" t="s">
        <v>492</v>
      </c>
      <c r="E1350" s="32">
        <v>0.08</v>
      </c>
      <c r="G1350" t="s">
        <v>330</v>
      </c>
      <c r="H1350" s="33">
        <v>2.98</v>
      </c>
      <c r="I1350" t="s">
        <v>331</v>
      </c>
      <c r="J1350" s="34">
        <f>ROUND(E1350* H1350,5)</f>
        <v>0.2384</v>
      </c>
      <c r="K1350" s="35"/>
    </row>
    <row r="1351" spans="1:27" x14ac:dyDescent="0.25">
      <c r="B1351" t="s">
        <v>873</v>
      </c>
      <c r="C1351" t="s">
        <v>17</v>
      </c>
      <c r="D1351" t="s">
        <v>874</v>
      </c>
      <c r="E1351" s="32">
        <v>1.2</v>
      </c>
      <c r="G1351" t="s">
        <v>330</v>
      </c>
      <c r="H1351" s="33">
        <v>1.1499999999999999</v>
      </c>
      <c r="I1351" t="s">
        <v>331</v>
      </c>
      <c r="J1351" s="34">
        <f>ROUND(E1351* H1351,5)</f>
        <v>1.38</v>
      </c>
      <c r="K1351" s="35"/>
    </row>
    <row r="1352" spans="1:27" x14ac:dyDescent="0.25">
      <c r="D1352" s="36" t="s">
        <v>346</v>
      </c>
      <c r="E1352" s="35"/>
      <c r="H1352" s="35"/>
      <c r="K1352" s="33">
        <f>SUM(J1348:J1351)</f>
        <v>2.0102700000000002</v>
      </c>
    </row>
    <row r="1353" spans="1:27" x14ac:dyDescent="0.25">
      <c r="E1353" s="35"/>
      <c r="H1353" s="35"/>
      <c r="K1353" s="35"/>
    </row>
    <row r="1354" spans="1:27" x14ac:dyDescent="0.25">
      <c r="D1354" s="36" t="s">
        <v>348</v>
      </c>
      <c r="E1354" s="35"/>
      <c r="H1354" s="35">
        <v>2.5</v>
      </c>
      <c r="I1354" t="s">
        <v>349</v>
      </c>
      <c r="J1354">
        <f>ROUND(H1354/100*K1346,5)</f>
        <v>0.38524999999999998</v>
      </c>
      <c r="K1354" s="35"/>
    </row>
    <row r="1355" spans="1:27" x14ac:dyDescent="0.25">
      <c r="D1355" s="36" t="s">
        <v>347</v>
      </c>
      <c r="E1355" s="35"/>
      <c r="H1355" s="35"/>
      <c r="K1355" s="37">
        <f>SUM(J1343:J1354)</f>
        <v>17.805519999999998</v>
      </c>
    </row>
    <row r="1356" spans="1:27" x14ac:dyDescent="0.25">
      <c r="D1356" s="36" t="s">
        <v>423</v>
      </c>
      <c r="E1356" s="35"/>
      <c r="H1356" s="35">
        <v>6</v>
      </c>
      <c r="I1356" t="s">
        <v>349</v>
      </c>
      <c r="K1356" s="33">
        <f>ROUND(H1356/100*K1355,5)</f>
        <v>1.06833</v>
      </c>
    </row>
    <row r="1357" spans="1:27" x14ac:dyDescent="0.25">
      <c r="D1357" s="36" t="s">
        <v>350</v>
      </c>
      <c r="E1357" s="35"/>
      <c r="H1357" s="35"/>
      <c r="K1357" s="37">
        <f>SUM(K1355:K1356)</f>
        <v>18.873849999999997</v>
      </c>
    </row>
    <row r="1359" spans="1:27" ht="45" customHeight="1" x14ac:dyDescent="0.25">
      <c r="A1359" s="27"/>
      <c r="B1359" s="27" t="s">
        <v>875</v>
      </c>
      <c r="C1359" s="28" t="s">
        <v>17</v>
      </c>
      <c r="D1359" s="7" t="s">
        <v>876</v>
      </c>
      <c r="E1359" s="6"/>
      <c r="F1359" s="6"/>
      <c r="G1359" s="28"/>
      <c r="H1359" s="30" t="s">
        <v>323</v>
      </c>
      <c r="I1359" s="5">
        <v>1</v>
      </c>
      <c r="J1359" s="4"/>
      <c r="K1359" s="31">
        <f>ROUND(K1375,2)</f>
        <v>21.4</v>
      </c>
      <c r="L1359" s="29" t="s">
        <v>877</v>
      </c>
      <c r="M1359" s="28"/>
      <c r="N1359" s="28"/>
      <c r="O1359" s="28"/>
      <c r="P1359" s="28"/>
      <c r="Q1359" s="28"/>
      <c r="R1359" s="28"/>
      <c r="S1359" s="28"/>
      <c r="T1359" s="28"/>
      <c r="U1359" s="28"/>
      <c r="V1359" s="28"/>
      <c r="W1359" s="28"/>
      <c r="X1359" s="28"/>
      <c r="Y1359" s="28"/>
      <c r="Z1359" s="28"/>
      <c r="AA1359" s="28"/>
    </row>
    <row r="1360" spans="1:27" x14ac:dyDescent="0.25">
      <c r="B1360" s="23" t="s">
        <v>325</v>
      </c>
    </row>
    <row r="1361" spans="2:11" x14ac:dyDescent="0.25">
      <c r="B1361" t="s">
        <v>468</v>
      </c>
      <c r="C1361" t="s">
        <v>327</v>
      </c>
      <c r="D1361" t="s">
        <v>469</v>
      </c>
      <c r="E1361" s="32">
        <v>0.45</v>
      </c>
      <c r="F1361" t="s">
        <v>329</v>
      </c>
      <c r="G1361" t="s">
        <v>330</v>
      </c>
      <c r="H1361" s="33">
        <v>19.45</v>
      </c>
      <c r="I1361" t="s">
        <v>331</v>
      </c>
      <c r="J1361" s="34">
        <f>ROUND(E1361/I1359* H1361,5)</f>
        <v>8.7524999999999995</v>
      </c>
      <c r="K1361" s="35"/>
    </row>
    <row r="1362" spans="2:11" x14ac:dyDescent="0.25">
      <c r="B1362" t="s">
        <v>470</v>
      </c>
      <c r="C1362" t="s">
        <v>327</v>
      </c>
      <c r="D1362" t="s">
        <v>471</v>
      </c>
      <c r="E1362" s="32">
        <v>0.4</v>
      </c>
      <c r="F1362" t="s">
        <v>329</v>
      </c>
      <c r="G1362" t="s">
        <v>330</v>
      </c>
      <c r="H1362" s="33">
        <v>21.8</v>
      </c>
      <c r="I1362" t="s">
        <v>331</v>
      </c>
      <c r="J1362" s="34">
        <f>ROUND(E1362/I1359* H1362,5)</f>
        <v>8.7200000000000006</v>
      </c>
      <c r="K1362" s="35"/>
    </row>
    <row r="1363" spans="2:11" x14ac:dyDescent="0.25">
      <c r="D1363" s="36" t="s">
        <v>332</v>
      </c>
      <c r="E1363" s="35"/>
      <c r="H1363" s="35"/>
      <c r="K1363" s="33">
        <f>SUM(J1361:J1362)</f>
        <v>17.4725</v>
      </c>
    </row>
    <row r="1364" spans="2:11" x14ac:dyDescent="0.25">
      <c r="B1364" s="23" t="s">
        <v>337</v>
      </c>
      <c r="E1364" s="35"/>
      <c r="H1364" s="35"/>
      <c r="K1364" s="35"/>
    </row>
    <row r="1365" spans="2:11" x14ac:dyDescent="0.25">
      <c r="B1365" t="s">
        <v>490</v>
      </c>
      <c r="C1365" t="s">
        <v>491</v>
      </c>
      <c r="D1365" t="s">
        <v>492</v>
      </c>
      <c r="E1365" s="32">
        <v>0.08</v>
      </c>
      <c r="G1365" t="s">
        <v>330</v>
      </c>
      <c r="H1365" s="33">
        <v>2.98</v>
      </c>
      <c r="I1365" t="s">
        <v>331</v>
      </c>
      <c r="J1365" s="34">
        <f>ROUND(E1365* H1365,5)</f>
        <v>0.2384</v>
      </c>
      <c r="K1365" s="35"/>
    </row>
    <row r="1366" spans="2:11" x14ac:dyDescent="0.25">
      <c r="B1366" t="s">
        <v>474</v>
      </c>
      <c r="C1366" t="s">
        <v>475</v>
      </c>
      <c r="D1366" t="s">
        <v>476</v>
      </c>
      <c r="E1366" s="32">
        <v>1.0999999999999999E-2</v>
      </c>
      <c r="G1366" t="s">
        <v>330</v>
      </c>
      <c r="H1366" s="33">
        <v>10.17</v>
      </c>
      <c r="I1366" t="s">
        <v>331</v>
      </c>
      <c r="J1366" s="34">
        <f>ROUND(E1366* H1366,5)</f>
        <v>0.11187</v>
      </c>
      <c r="K1366" s="35"/>
    </row>
    <row r="1367" spans="2:11" x14ac:dyDescent="0.25">
      <c r="B1367" t="s">
        <v>873</v>
      </c>
      <c r="C1367" t="s">
        <v>17</v>
      </c>
      <c r="D1367" t="s">
        <v>874</v>
      </c>
      <c r="E1367" s="32">
        <v>1.2</v>
      </c>
      <c r="G1367" t="s">
        <v>330</v>
      </c>
      <c r="H1367" s="33">
        <v>1.1499999999999999</v>
      </c>
      <c r="I1367" t="s">
        <v>331</v>
      </c>
      <c r="J1367" s="34">
        <f>ROUND(E1367* H1367,5)</f>
        <v>1.38</v>
      </c>
      <c r="K1367" s="35"/>
    </row>
    <row r="1368" spans="2:11" x14ac:dyDescent="0.25">
      <c r="B1368" t="s">
        <v>871</v>
      </c>
      <c r="C1368" t="s">
        <v>58</v>
      </c>
      <c r="D1368" t="s">
        <v>872</v>
      </c>
      <c r="E1368" s="32">
        <v>1</v>
      </c>
      <c r="G1368" t="s">
        <v>330</v>
      </c>
      <c r="H1368" s="33">
        <v>0.28000000000000003</v>
      </c>
      <c r="I1368" t="s">
        <v>331</v>
      </c>
      <c r="J1368" s="34">
        <f>ROUND(E1368* H1368,5)</f>
        <v>0.28000000000000003</v>
      </c>
      <c r="K1368" s="35"/>
    </row>
    <row r="1369" spans="2:11" x14ac:dyDescent="0.25">
      <c r="B1369" t="s">
        <v>479</v>
      </c>
      <c r="C1369" t="s">
        <v>475</v>
      </c>
      <c r="D1369" t="s">
        <v>480</v>
      </c>
      <c r="E1369" s="32">
        <v>1.0999999999999999E-2</v>
      </c>
      <c r="G1369" t="s">
        <v>330</v>
      </c>
      <c r="H1369" s="33">
        <v>24.4</v>
      </c>
      <c r="I1369" t="s">
        <v>331</v>
      </c>
      <c r="J1369" s="34">
        <f>ROUND(E1369* H1369,5)</f>
        <v>0.26840000000000003</v>
      </c>
      <c r="K1369" s="35"/>
    </row>
    <row r="1370" spans="2:11" x14ac:dyDescent="0.25">
      <c r="D1370" s="36" t="s">
        <v>346</v>
      </c>
      <c r="E1370" s="35"/>
      <c r="H1370" s="35"/>
      <c r="K1370" s="33">
        <f>SUM(J1365:J1369)</f>
        <v>2.2786700000000004</v>
      </c>
    </row>
    <row r="1371" spans="2:11" x14ac:dyDescent="0.25">
      <c r="E1371" s="35"/>
      <c r="H1371" s="35"/>
      <c r="K1371" s="35"/>
    </row>
    <row r="1372" spans="2:11" x14ac:dyDescent="0.25">
      <c r="D1372" s="36" t="s">
        <v>348</v>
      </c>
      <c r="E1372" s="35"/>
      <c r="H1372" s="35">
        <v>2.5</v>
      </c>
      <c r="I1372" t="s">
        <v>349</v>
      </c>
      <c r="J1372">
        <f>ROUND(H1372/100*K1363,5)</f>
        <v>0.43680999999999998</v>
      </c>
      <c r="K1372" s="35"/>
    </row>
    <row r="1373" spans="2:11" x14ac:dyDescent="0.25">
      <c r="D1373" s="36" t="s">
        <v>347</v>
      </c>
      <c r="E1373" s="35"/>
      <c r="H1373" s="35"/>
      <c r="K1373" s="37">
        <f>SUM(J1360:J1372)</f>
        <v>20.18798</v>
      </c>
    </row>
    <row r="1374" spans="2:11" x14ac:dyDescent="0.25">
      <c r="D1374" s="36" t="s">
        <v>423</v>
      </c>
      <c r="E1374" s="35"/>
      <c r="H1374" s="35">
        <v>6</v>
      </c>
      <c r="I1374" t="s">
        <v>349</v>
      </c>
      <c r="K1374" s="33">
        <f>ROUND(H1374/100*K1373,5)</f>
        <v>1.2112799999999999</v>
      </c>
    </row>
    <row r="1375" spans="2:11" x14ac:dyDescent="0.25">
      <c r="D1375" s="36" t="s">
        <v>350</v>
      </c>
      <c r="E1375" s="35"/>
      <c r="H1375" s="35"/>
      <c r="K1375" s="37">
        <f>SUM(K1373:K1374)</f>
        <v>21.399259999999998</v>
      </c>
    </row>
    <row r="1377" spans="1:27" ht="45" customHeight="1" x14ac:dyDescent="0.25">
      <c r="A1377" s="27"/>
      <c r="B1377" s="27" t="s">
        <v>878</v>
      </c>
      <c r="C1377" s="28" t="s">
        <v>17</v>
      </c>
      <c r="D1377" s="7" t="s">
        <v>879</v>
      </c>
      <c r="E1377" s="6"/>
      <c r="F1377" s="6"/>
      <c r="G1377" s="28"/>
      <c r="H1377" s="30" t="s">
        <v>323</v>
      </c>
      <c r="I1377" s="5">
        <v>1</v>
      </c>
      <c r="J1377" s="4"/>
      <c r="K1377" s="31">
        <f>ROUND(K1394,2)</f>
        <v>35.049999999999997</v>
      </c>
      <c r="L1377" s="29" t="s">
        <v>880</v>
      </c>
      <c r="M1377" s="28"/>
      <c r="N1377" s="28"/>
      <c r="O1377" s="28"/>
      <c r="P1377" s="28"/>
      <c r="Q1377" s="28"/>
      <c r="R1377" s="28"/>
      <c r="S1377" s="28"/>
      <c r="T1377" s="28"/>
      <c r="U1377" s="28"/>
      <c r="V1377" s="28"/>
      <c r="W1377" s="28"/>
      <c r="X1377" s="28"/>
      <c r="Y1377" s="28"/>
      <c r="Z1377" s="28"/>
      <c r="AA1377" s="28"/>
    </row>
    <row r="1378" spans="1:27" x14ac:dyDescent="0.25">
      <c r="B1378" s="23" t="s">
        <v>325</v>
      </c>
    </row>
    <row r="1379" spans="1:27" x14ac:dyDescent="0.25">
      <c r="B1379" t="s">
        <v>468</v>
      </c>
      <c r="C1379" t="s">
        <v>327</v>
      </c>
      <c r="D1379" t="s">
        <v>469</v>
      </c>
      <c r="E1379" s="32">
        <v>0.63</v>
      </c>
      <c r="F1379" t="s">
        <v>329</v>
      </c>
      <c r="G1379" t="s">
        <v>330</v>
      </c>
      <c r="H1379" s="33">
        <v>19.45</v>
      </c>
      <c r="I1379" t="s">
        <v>331</v>
      </c>
      <c r="J1379" s="34">
        <f>ROUND(E1379/I1377* H1379,5)</f>
        <v>12.253500000000001</v>
      </c>
      <c r="K1379" s="35"/>
    </row>
    <row r="1380" spans="1:27" x14ac:dyDescent="0.25">
      <c r="B1380" t="s">
        <v>470</v>
      </c>
      <c r="C1380" t="s">
        <v>327</v>
      </c>
      <c r="D1380" t="s">
        <v>471</v>
      </c>
      <c r="E1380" s="32">
        <v>0.72</v>
      </c>
      <c r="F1380" t="s">
        <v>329</v>
      </c>
      <c r="G1380" t="s">
        <v>330</v>
      </c>
      <c r="H1380" s="33">
        <v>21.8</v>
      </c>
      <c r="I1380" t="s">
        <v>331</v>
      </c>
      <c r="J1380" s="34">
        <f>ROUND(E1380/I1377* H1380,5)</f>
        <v>15.696</v>
      </c>
      <c r="K1380" s="35"/>
    </row>
    <row r="1381" spans="1:27" x14ac:dyDescent="0.25">
      <c r="D1381" s="36" t="s">
        <v>332</v>
      </c>
      <c r="E1381" s="35"/>
      <c r="H1381" s="35"/>
      <c r="K1381" s="33">
        <f>SUM(J1379:J1380)</f>
        <v>27.9495</v>
      </c>
    </row>
    <row r="1382" spans="1:27" x14ac:dyDescent="0.25">
      <c r="B1382" s="23" t="s">
        <v>337</v>
      </c>
      <c r="E1382" s="35"/>
      <c r="H1382" s="35"/>
      <c r="K1382" s="35"/>
    </row>
    <row r="1383" spans="1:27" x14ac:dyDescent="0.25">
      <c r="B1383" t="s">
        <v>490</v>
      </c>
      <c r="C1383" t="s">
        <v>491</v>
      </c>
      <c r="D1383" t="s">
        <v>492</v>
      </c>
      <c r="E1383" s="32">
        <v>0.06</v>
      </c>
      <c r="G1383" t="s">
        <v>330</v>
      </c>
      <c r="H1383" s="33">
        <v>2.98</v>
      </c>
      <c r="I1383" t="s">
        <v>331</v>
      </c>
      <c r="J1383" s="34">
        <f t="shared" ref="J1383:J1388" si="2">ROUND(E1383* H1383,5)</f>
        <v>0.17879999999999999</v>
      </c>
      <c r="K1383" s="35"/>
    </row>
    <row r="1384" spans="1:27" x14ac:dyDescent="0.25">
      <c r="B1384" t="s">
        <v>485</v>
      </c>
      <c r="C1384" t="s">
        <v>17</v>
      </c>
      <c r="D1384" t="s">
        <v>486</v>
      </c>
      <c r="E1384" s="32">
        <v>1.1000000000000001</v>
      </c>
      <c r="G1384" t="s">
        <v>330</v>
      </c>
      <c r="H1384" s="33">
        <v>2.78</v>
      </c>
      <c r="I1384" t="s">
        <v>331</v>
      </c>
      <c r="J1384" s="34">
        <f t="shared" si="2"/>
        <v>3.0579999999999998</v>
      </c>
      <c r="K1384" s="35"/>
    </row>
    <row r="1385" spans="1:27" x14ac:dyDescent="0.25">
      <c r="B1385" t="s">
        <v>474</v>
      </c>
      <c r="C1385" t="s">
        <v>475</v>
      </c>
      <c r="D1385" t="s">
        <v>476</v>
      </c>
      <c r="E1385" s="32">
        <v>1.5100000000000001E-2</v>
      </c>
      <c r="G1385" t="s">
        <v>330</v>
      </c>
      <c r="H1385" s="33">
        <v>10.17</v>
      </c>
      <c r="I1385" t="s">
        <v>331</v>
      </c>
      <c r="J1385" s="34">
        <f t="shared" si="2"/>
        <v>0.15357000000000001</v>
      </c>
      <c r="K1385" s="35"/>
    </row>
    <row r="1386" spans="1:27" x14ac:dyDescent="0.25">
      <c r="B1386" t="s">
        <v>481</v>
      </c>
      <c r="C1386" t="s">
        <v>28</v>
      </c>
      <c r="D1386" t="s">
        <v>482</v>
      </c>
      <c r="E1386" s="32">
        <v>1.9E-3</v>
      </c>
      <c r="G1386" t="s">
        <v>330</v>
      </c>
      <c r="H1386" s="33">
        <v>263.14999999999998</v>
      </c>
      <c r="I1386" t="s">
        <v>331</v>
      </c>
      <c r="J1386" s="34">
        <f t="shared" si="2"/>
        <v>0.49998999999999999</v>
      </c>
      <c r="K1386" s="35"/>
    </row>
    <row r="1387" spans="1:27" x14ac:dyDescent="0.25">
      <c r="B1387" t="s">
        <v>472</v>
      </c>
      <c r="C1387" t="s">
        <v>12</v>
      </c>
      <c r="D1387" t="s">
        <v>473</v>
      </c>
      <c r="E1387" s="32">
        <v>0.99</v>
      </c>
      <c r="G1387" t="s">
        <v>330</v>
      </c>
      <c r="H1387" s="33">
        <v>0.38</v>
      </c>
      <c r="I1387" t="s">
        <v>331</v>
      </c>
      <c r="J1387" s="34">
        <f t="shared" si="2"/>
        <v>0.37619999999999998</v>
      </c>
      <c r="K1387" s="35"/>
    </row>
    <row r="1388" spans="1:27" x14ac:dyDescent="0.25">
      <c r="B1388" t="s">
        <v>483</v>
      </c>
      <c r="C1388" t="s">
        <v>360</v>
      </c>
      <c r="D1388" t="s">
        <v>484</v>
      </c>
      <c r="E1388" s="32">
        <v>0.1007</v>
      </c>
      <c r="G1388" t="s">
        <v>330</v>
      </c>
      <c r="H1388" s="33">
        <v>1.48</v>
      </c>
      <c r="I1388" t="s">
        <v>331</v>
      </c>
      <c r="J1388" s="34">
        <f t="shared" si="2"/>
        <v>0.14904000000000001</v>
      </c>
      <c r="K1388" s="35"/>
    </row>
    <row r="1389" spans="1:27" x14ac:dyDescent="0.25">
      <c r="D1389" s="36" t="s">
        <v>346</v>
      </c>
      <c r="E1389" s="35"/>
      <c r="H1389" s="35"/>
      <c r="K1389" s="33">
        <f>SUM(J1383:J1388)</f>
        <v>4.4156000000000004</v>
      </c>
    </row>
    <row r="1390" spans="1:27" x14ac:dyDescent="0.25">
      <c r="E1390" s="35"/>
      <c r="H1390" s="35"/>
      <c r="K1390" s="35"/>
    </row>
    <row r="1391" spans="1:27" x14ac:dyDescent="0.25">
      <c r="D1391" s="36" t="s">
        <v>348</v>
      </c>
      <c r="E1391" s="35"/>
      <c r="H1391" s="35">
        <v>2.5</v>
      </c>
      <c r="I1391" t="s">
        <v>349</v>
      </c>
      <c r="J1391">
        <f>ROUND(H1391/100*K1381,5)</f>
        <v>0.69874000000000003</v>
      </c>
      <c r="K1391" s="35"/>
    </row>
    <row r="1392" spans="1:27" x14ac:dyDescent="0.25">
      <c r="D1392" s="36" t="s">
        <v>347</v>
      </c>
      <c r="E1392" s="35"/>
      <c r="H1392" s="35"/>
      <c r="K1392" s="37">
        <f>SUM(J1378:J1391)</f>
        <v>33.063839999999999</v>
      </c>
    </row>
    <row r="1393" spans="1:27" x14ac:dyDescent="0.25">
      <c r="D1393" s="36" t="s">
        <v>423</v>
      </c>
      <c r="E1393" s="35"/>
      <c r="H1393" s="35">
        <v>6</v>
      </c>
      <c r="I1393" t="s">
        <v>349</v>
      </c>
      <c r="K1393" s="33">
        <f>ROUND(H1393/100*K1392,5)</f>
        <v>1.98383</v>
      </c>
    </row>
    <row r="1394" spans="1:27" x14ac:dyDescent="0.25">
      <c r="D1394" s="36" t="s">
        <v>350</v>
      </c>
      <c r="E1394" s="35"/>
      <c r="H1394" s="35"/>
      <c r="K1394" s="37">
        <f>SUM(K1392:K1393)</f>
        <v>35.047669999999997</v>
      </c>
    </row>
    <row r="1396" spans="1:27" ht="45" customHeight="1" x14ac:dyDescent="0.25">
      <c r="A1396" s="27"/>
      <c r="B1396" s="27" t="s">
        <v>881</v>
      </c>
      <c r="C1396" s="28" t="s">
        <v>12</v>
      </c>
      <c r="D1396" s="7" t="s">
        <v>882</v>
      </c>
      <c r="E1396" s="6"/>
      <c r="F1396" s="6"/>
      <c r="G1396" s="28"/>
      <c r="H1396" s="30" t="s">
        <v>323</v>
      </c>
      <c r="I1396" s="5">
        <v>1</v>
      </c>
      <c r="J1396" s="4"/>
      <c r="K1396" s="31">
        <f>ROUND(K1412,2)</f>
        <v>1.78</v>
      </c>
      <c r="L1396" s="29" t="s">
        <v>883</v>
      </c>
      <c r="M1396" s="28"/>
      <c r="N1396" s="28"/>
      <c r="O1396" s="28"/>
      <c r="P1396" s="28"/>
      <c r="Q1396" s="28"/>
      <c r="R1396" s="28"/>
      <c r="S1396" s="28"/>
      <c r="T1396" s="28"/>
      <c r="U1396" s="28"/>
      <c r="V1396" s="28"/>
      <c r="W1396" s="28"/>
      <c r="X1396" s="28"/>
      <c r="Y1396" s="28"/>
      <c r="Z1396" s="28"/>
      <c r="AA1396" s="28"/>
    </row>
    <row r="1397" spans="1:27" x14ac:dyDescent="0.25">
      <c r="B1397" s="23" t="s">
        <v>325</v>
      </c>
    </row>
    <row r="1398" spans="1:27" x14ac:dyDescent="0.25">
      <c r="B1398" t="s">
        <v>433</v>
      </c>
      <c r="C1398" t="s">
        <v>327</v>
      </c>
      <c r="D1398" t="s">
        <v>416</v>
      </c>
      <c r="E1398" s="32">
        <v>8.5000000000000006E-3</v>
      </c>
      <c r="F1398" t="s">
        <v>329</v>
      </c>
      <c r="G1398" t="s">
        <v>330</v>
      </c>
      <c r="H1398" s="33">
        <v>18.16</v>
      </c>
      <c r="I1398" t="s">
        <v>331</v>
      </c>
      <c r="J1398" s="34">
        <f>ROUND(E1398/I1396* H1398,5)</f>
        <v>0.15436</v>
      </c>
      <c r="K1398" s="35"/>
    </row>
    <row r="1399" spans="1:27" x14ac:dyDescent="0.25">
      <c r="B1399" t="s">
        <v>820</v>
      </c>
      <c r="C1399" t="s">
        <v>327</v>
      </c>
      <c r="D1399" t="s">
        <v>821</v>
      </c>
      <c r="E1399" s="32">
        <v>1.7000000000000001E-2</v>
      </c>
      <c r="F1399" t="s">
        <v>329</v>
      </c>
      <c r="G1399" t="s">
        <v>330</v>
      </c>
      <c r="H1399" s="33">
        <v>21.8</v>
      </c>
      <c r="I1399" t="s">
        <v>331</v>
      </c>
      <c r="J1399" s="34">
        <f>ROUND(E1399/I1396* H1399,5)</f>
        <v>0.37059999999999998</v>
      </c>
      <c r="K1399" s="35"/>
    </row>
    <row r="1400" spans="1:27" x14ac:dyDescent="0.25">
      <c r="D1400" s="36" t="s">
        <v>332</v>
      </c>
      <c r="E1400" s="35"/>
      <c r="H1400" s="35"/>
      <c r="K1400" s="33">
        <f>SUM(J1398:J1399)</f>
        <v>0.52495999999999998</v>
      </c>
    </row>
    <row r="1401" spans="1:27" x14ac:dyDescent="0.25">
      <c r="B1401" s="23" t="s">
        <v>333</v>
      </c>
      <c r="E1401" s="35"/>
      <c r="H1401" s="35"/>
      <c r="K1401" s="35"/>
    </row>
    <row r="1402" spans="1:27" x14ac:dyDescent="0.25">
      <c r="B1402" t="s">
        <v>884</v>
      </c>
      <c r="C1402" t="s">
        <v>327</v>
      </c>
      <c r="D1402" t="s">
        <v>885</v>
      </c>
      <c r="E1402" s="32">
        <v>8.5000000000000006E-3</v>
      </c>
      <c r="F1402" t="s">
        <v>329</v>
      </c>
      <c r="G1402" t="s">
        <v>330</v>
      </c>
      <c r="H1402" s="33">
        <v>28.85</v>
      </c>
      <c r="I1402" t="s">
        <v>331</v>
      </c>
      <c r="J1402" s="34">
        <f>ROUND(E1402/I1396* H1402,5)</f>
        <v>0.24523</v>
      </c>
      <c r="K1402" s="35"/>
    </row>
    <row r="1403" spans="1:27" x14ac:dyDescent="0.25">
      <c r="D1403" s="36" t="s">
        <v>336</v>
      </c>
      <c r="E1403" s="35"/>
      <c r="H1403" s="35"/>
      <c r="K1403" s="33">
        <f>SUM(J1402:J1402)</f>
        <v>0.24523</v>
      </c>
    </row>
    <row r="1404" spans="1:27" x14ac:dyDescent="0.25">
      <c r="B1404" s="23" t="s">
        <v>337</v>
      </c>
      <c r="E1404" s="35"/>
      <c r="H1404" s="35"/>
      <c r="K1404" s="35"/>
    </row>
    <row r="1405" spans="1:27" x14ac:dyDescent="0.25">
      <c r="B1405" t="s">
        <v>886</v>
      </c>
      <c r="C1405" t="s">
        <v>360</v>
      </c>
      <c r="D1405" t="s">
        <v>887</v>
      </c>
      <c r="E1405" s="32">
        <v>0.20399999999999999</v>
      </c>
      <c r="G1405" t="s">
        <v>330</v>
      </c>
      <c r="H1405" s="33">
        <v>1.32</v>
      </c>
      <c r="I1405" t="s">
        <v>331</v>
      </c>
      <c r="J1405" s="34">
        <f>ROUND(E1405* H1405,5)</f>
        <v>0.26928000000000002</v>
      </c>
      <c r="K1405" s="35"/>
    </row>
    <row r="1406" spans="1:27" x14ac:dyDescent="0.25">
      <c r="B1406" t="s">
        <v>888</v>
      </c>
      <c r="C1406" t="s">
        <v>360</v>
      </c>
      <c r="D1406" t="s">
        <v>889</v>
      </c>
      <c r="E1406" s="32">
        <v>0.32640000000000002</v>
      </c>
      <c r="G1406" t="s">
        <v>330</v>
      </c>
      <c r="H1406" s="33">
        <v>1.93</v>
      </c>
      <c r="I1406" t="s">
        <v>331</v>
      </c>
      <c r="J1406" s="34">
        <f>ROUND(E1406* H1406,5)</f>
        <v>0.62995000000000001</v>
      </c>
      <c r="K1406" s="35"/>
    </row>
    <row r="1407" spans="1:27" x14ac:dyDescent="0.25">
      <c r="D1407" s="36" t="s">
        <v>346</v>
      </c>
      <c r="E1407" s="35"/>
      <c r="H1407" s="35"/>
      <c r="K1407" s="33">
        <f>SUM(J1405:J1406)</f>
        <v>0.89922999999999997</v>
      </c>
    </row>
    <row r="1408" spans="1:27" x14ac:dyDescent="0.25">
      <c r="E1408" s="35"/>
      <c r="H1408" s="35"/>
      <c r="K1408" s="35"/>
    </row>
    <row r="1409" spans="1:27" x14ac:dyDescent="0.25">
      <c r="D1409" s="36" t="s">
        <v>348</v>
      </c>
      <c r="E1409" s="35"/>
      <c r="H1409" s="35">
        <v>1.5</v>
      </c>
      <c r="I1409" t="s">
        <v>349</v>
      </c>
      <c r="J1409">
        <f>ROUND(H1409/100*K1400,5)</f>
        <v>7.8700000000000003E-3</v>
      </c>
      <c r="K1409" s="35"/>
    </row>
    <row r="1410" spans="1:27" x14ac:dyDescent="0.25">
      <c r="D1410" s="36" t="s">
        <v>347</v>
      </c>
      <c r="E1410" s="35"/>
      <c r="H1410" s="35"/>
      <c r="K1410" s="37">
        <f>SUM(J1397:J1409)</f>
        <v>1.6772899999999999</v>
      </c>
    </row>
    <row r="1411" spans="1:27" x14ac:dyDescent="0.25">
      <c r="D1411" s="36" t="s">
        <v>423</v>
      </c>
      <c r="E1411" s="35"/>
      <c r="H1411" s="35">
        <v>6</v>
      </c>
      <c r="I1411" t="s">
        <v>349</v>
      </c>
      <c r="K1411" s="33">
        <f>ROUND(H1411/100*K1410,5)</f>
        <v>0.10063999999999999</v>
      </c>
    </row>
    <row r="1412" spans="1:27" x14ac:dyDescent="0.25">
      <c r="D1412" s="36" t="s">
        <v>350</v>
      </c>
      <c r="E1412" s="35"/>
      <c r="H1412" s="35"/>
      <c r="K1412" s="37">
        <f>SUM(K1410:K1411)</f>
        <v>1.77793</v>
      </c>
    </row>
    <row r="1414" spans="1:27" ht="45" customHeight="1" x14ac:dyDescent="0.25">
      <c r="A1414" s="27"/>
      <c r="B1414" s="27" t="s">
        <v>890</v>
      </c>
      <c r="C1414" s="28" t="s">
        <v>12</v>
      </c>
      <c r="D1414" s="7" t="s">
        <v>891</v>
      </c>
      <c r="E1414" s="6"/>
      <c r="F1414" s="6"/>
      <c r="G1414" s="28"/>
      <c r="H1414" s="30" t="s">
        <v>323</v>
      </c>
      <c r="I1414" s="5">
        <v>1</v>
      </c>
      <c r="J1414" s="4"/>
      <c r="K1414" s="31">
        <f>ROUND(K1430,2)</f>
        <v>2.95</v>
      </c>
      <c r="L1414" s="29" t="s">
        <v>892</v>
      </c>
      <c r="M1414" s="28"/>
      <c r="N1414" s="28"/>
      <c r="O1414" s="28"/>
      <c r="P1414" s="28"/>
      <c r="Q1414" s="28"/>
      <c r="R1414" s="28"/>
      <c r="S1414" s="28"/>
      <c r="T1414" s="28"/>
      <c r="U1414" s="28"/>
      <c r="V1414" s="28"/>
      <c r="W1414" s="28"/>
      <c r="X1414" s="28"/>
      <c r="Y1414" s="28"/>
      <c r="Z1414" s="28"/>
      <c r="AA1414" s="28"/>
    </row>
    <row r="1415" spans="1:27" x14ac:dyDescent="0.25">
      <c r="B1415" s="23" t="s">
        <v>325</v>
      </c>
    </row>
    <row r="1416" spans="1:27" x14ac:dyDescent="0.25">
      <c r="B1416" t="s">
        <v>433</v>
      </c>
      <c r="C1416" t="s">
        <v>327</v>
      </c>
      <c r="D1416" t="s">
        <v>416</v>
      </c>
      <c r="E1416" s="32">
        <v>8.5000000000000006E-2</v>
      </c>
      <c r="F1416" t="s">
        <v>329</v>
      </c>
      <c r="G1416" t="s">
        <v>330</v>
      </c>
      <c r="H1416" s="33">
        <v>18.16</v>
      </c>
      <c r="I1416" t="s">
        <v>331</v>
      </c>
      <c r="J1416" s="34">
        <f>ROUND(E1416/I1414* H1416,5)</f>
        <v>1.5436000000000001</v>
      </c>
      <c r="K1416" s="35"/>
    </row>
    <row r="1417" spans="1:27" x14ac:dyDescent="0.25">
      <c r="B1417" t="s">
        <v>820</v>
      </c>
      <c r="C1417" t="s">
        <v>327</v>
      </c>
      <c r="D1417" t="s">
        <v>821</v>
      </c>
      <c r="E1417" s="32">
        <v>1.7000000000000001E-2</v>
      </c>
      <c r="F1417" t="s">
        <v>329</v>
      </c>
      <c r="G1417" t="s">
        <v>330</v>
      </c>
      <c r="H1417" s="33">
        <v>21.8</v>
      </c>
      <c r="I1417" t="s">
        <v>331</v>
      </c>
      <c r="J1417" s="34">
        <f>ROUND(E1417/I1414* H1417,5)</f>
        <v>0.37059999999999998</v>
      </c>
      <c r="K1417" s="35"/>
    </row>
    <row r="1418" spans="1:27" x14ac:dyDescent="0.25">
      <c r="D1418" s="36" t="s">
        <v>332</v>
      </c>
      <c r="E1418" s="35"/>
      <c r="H1418" s="35"/>
      <c r="K1418" s="33">
        <f>SUM(J1416:J1417)</f>
        <v>1.9142000000000001</v>
      </c>
    </row>
    <row r="1419" spans="1:27" x14ac:dyDescent="0.25">
      <c r="B1419" s="23" t="s">
        <v>333</v>
      </c>
      <c r="E1419" s="35"/>
      <c r="H1419" s="35"/>
      <c r="K1419" s="35"/>
    </row>
    <row r="1420" spans="1:27" x14ac:dyDescent="0.25">
      <c r="B1420" t="s">
        <v>884</v>
      </c>
      <c r="C1420" t="s">
        <v>327</v>
      </c>
      <c r="D1420" t="s">
        <v>885</v>
      </c>
      <c r="E1420" s="32">
        <v>8.5000000000000006E-3</v>
      </c>
      <c r="F1420" t="s">
        <v>329</v>
      </c>
      <c r="G1420" t="s">
        <v>330</v>
      </c>
      <c r="H1420" s="33">
        <v>28.85</v>
      </c>
      <c r="I1420" t="s">
        <v>331</v>
      </c>
      <c r="J1420" s="34">
        <f>ROUND(E1420/I1414* H1420,5)</f>
        <v>0.24523</v>
      </c>
      <c r="K1420" s="35"/>
    </row>
    <row r="1421" spans="1:27" x14ac:dyDescent="0.25">
      <c r="D1421" s="36" t="s">
        <v>336</v>
      </c>
      <c r="E1421" s="35"/>
      <c r="H1421" s="35"/>
      <c r="K1421" s="33">
        <f>SUM(J1420:J1420)</f>
        <v>0.24523</v>
      </c>
    </row>
    <row r="1422" spans="1:27" x14ac:dyDescent="0.25">
      <c r="B1422" s="23" t="s">
        <v>337</v>
      </c>
      <c r="E1422" s="35"/>
      <c r="H1422" s="35"/>
      <c r="K1422" s="35"/>
    </row>
    <row r="1423" spans="1:27" x14ac:dyDescent="0.25">
      <c r="B1423" t="s">
        <v>886</v>
      </c>
      <c r="C1423" t="s">
        <v>360</v>
      </c>
      <c r="D1423" t="s">
        <v>887</v>
      </c>
      <c r="E1423" s="32">
        <v>0.13589999999999999</v>
      </c>
      <c r="G1423" t="s">
        <v>330</v>
      </c>
      <c r="H1423" s="33">
        <v>1.32</v>
      </c>
      <c r="I1423" t="s">
        <v>331</v>
      </c>
      <c r="J1423" s="34">
        <f>ROUND(E1423* H1423,5)</f>
        <v>0.17938999999999999</v>
      </c>
      <c r="K1423" s="35"/>
    </row>
    <row r="1424" spans="1:27" x14ac:dyDescent="0.25">
      <c r="B1424" t="s">
        <v>888</v>
      </c>
      <c r="C1424" t="s">
        <v>360</v>
      </c>
      <c r="D1424" t="s">
        <v>889</v>
      </c>
      <c r="E1424" s="32">
        <v>0.21740000000000001</v>
      </c>
      <c r="G1424" t="s">
        <v>330</v>
      </c>
      <c r="H1424" s="33">
        <v>1.93</v>
      </c>
      <c r="I1424" t="s">
        <v>331</v>
      </c>
      <c r="J1424" s="34">
        <f>ROUND(E1424* H1424,5)</f>
        <v>0.41958000000000001</v>
      </c>
      <c r="K1424" s="35"/>
    </row>
    <row r="1425" spans="1:27" x14ac:dyDescent="0.25">
      <c r="D1425" s="36" t="s">
        <v>346</v>
      </c>
      <c r="E1425" s="35"/>
      <c r="H1425" s="35"/>
      <c r="K1425" s="33">
        <f>SUM(J1423:J1424)</f>
        <v>0.59897</v>
      </c>
    </row>
    <row r="1426" spans="1:27" x14ac:dyDescent="0.25">
      <c r="E1426" s="35"/>
      <c r="H1426" s="35"/>
      <c r="K1426" s="35"/>
    </row>
    <row r="1427" spans="1:27" x14ac:dyDescent="0.25">
      <c r="D1427" s="36" t="s">
        <v>348</v>
      </c>
      <c r="E1427" s="35"/>
      <c r="H1427" s="35">
        <v>1.5</v>
      </c>
      <c r="I1427" t="s">
        <v>349</v>
      </c>
      <c r="J1427">
        <f>ROUND(H1427/100*K1418,5)</f>
        <v>2.8709999999999999E-2</v>
      </c>
      <c r="K1427" s="35"/>
    </row>
    <row r="1428" spans="1:27" x14ac:dyDescent="0.25">
      <c r="D1428" s="36" t="s">
        <v>347</v>
      </c>
      <c r="E1428" s="35"/>
      <c r="H1428" s="35"/>
      <c r="K1428" s="37">
        <f>SUM(J1415:J1427)</f>
        <v>2.7871099999999998</v>
      </c>
    </row>
    <row r="1429" spans="1:27" x14ac:dyDescent="0.25">
      <c r="D1429" s="36" t="s">
        <v>423</v>
      </c>
      <c r="E1429" s="35"/>
      <c r="H1429" s="35">
        <v>6</v>
      </c>
      <c r="I1429" t="s">
        <v>349</v>
      </c>
      <c r="K1429" s="33">
        <f>ROUND(H1429/100*K1428,5)</f>
        <v>0.16722999999999999</v>
      </c>
    </row>
    <row r="1430" spans="1:27" x14ac:dyDescent="0.25">
      <c r="D1430" s="36" t="s">
        <v>350</v>
      </c>
      <c r="E1430" s="35"/>
      <c r="H1430" s="35"/>
      <c r="K1430" s="37">
        <f>SUM(K1428:K1429)</f>
        <v>2.9543399999999997</v>
      </c>
    </row>
    <row r="1432" spans="1:27" ht="45" customHeight="1" x14ac:dyDescent="0.25">
      <c r="A1432" s="27"/>
      <c r="B1432" s="27" t="s">
        <v>893</v>
      </c>
      <c r="C1432" s="28" t="s">
        <v>17</v>
      </c>
      <c r="D1432" s="7" t="s">
        <v>894</v>
      </c>
      <c r="E1432" s="6"/>
      <c r="F1432" s="6"/>
      <c r="G1432" s="28"/>
      <c r="H1432" s="30" t="s">
        <v>323</v>
      </c>
      <c r="I1432" s="5">
        <v>1</v>
      </c>
      <c r="J1432" s="4"/>
      <c r="K1432" s="31">
        <f>ROUND(K1448,2)</f>
        <v>5.76</v>
      </c>
      <c r="L1432" s="29" t="s">
        <v>895</v>
      </c>
      <c r="M1432" s="28"/>
      <c r="N1432" s="28"/>
      <c r="O1432" s="28"/>
      <c r="P1432" s="28"/>
      <c r="Q1432" s="28"/>
      <c r="R1432" s="28"/>
      <c r="S1432" s="28"/>
      <c r="T1432" s="28"/>
      <c r="U1432" s="28"/>
      <c r="V1432" s="28"/>
      <c r="W1432" s="28"/>
      <c r="X1432" s="28"/>
      <c r="Y1432" s="28"/>
      <c r="Z1432" s="28"/>
      <c r="AA1432" s="28"/>
    </row>
    <row r="1433" spans="1:27" x14ac:dyDescent="0.25">
      <c r="B1433" s="23" t="s">
        <v>325</v>
      </c>
    </row>
    <row r="1434" spans="1:27" x14ac:dyDescent="0.25">
      <c r="B1434" t="s">
        <v>820</v>
      </c>
      <c r="C1434" t="s">
        <v>327</v>
      </c>
      <c r="D1434" t="s">
        <v>821</v>
      </c>
      <c r="E1434" s="32">
        <v>7.0000000000000007E-2</v>
      </c>
      <c r="F1434" t="s">
        <v>329</v>
      </c>
      <c r="G1434" t="s">
        <v>330</v>
      </c>
      <c r="H1434" s="33">
        <v>21.8</v>
      </c>
      <c r="I1434" t="s">
        <v>331</v>
      </c>
      <c r="J1434" s="34">
        <f>ROUND(E1434/I1432* H1434,5)</f>
        <v>1.526</v>
      </c>
      <c r="K1434" s="35"/>
    </row>
    <row r="1435" spans="1:27" x14ac:dyDescent="0.25">
      <c r="B1435" t="s">
        <v>433</v>
      </c>
      <c r="C1435" t="s">
        <v>327</v>
      </c>
      <c r="D1435" t="s">
        <v>416</v>
      </c>
      <c r="E1435" s="32">
        <v>3.5000000000000003E-2</v>
      </c>
      <c r="F1435" t="s">
        <v>329</v>
      </c>
      <c r="G1435" t="s">
        <v>330</v>
      </c>
      <c r="H1435" s="33">
        <v>18.16</v>
      </c>
      <c r="I1435" t="s">
        <v>331</v>
      </c>
      <c r="J1435" s="34">
        <f>ROUND(E1435/I1432* H1435,5)</f>
        <v>0.63560000000000005</v>
      </c>
      <c r="K1435" s="35"/>
    </row>
    <row r="1436" spans="1:27" x14ac:dyDescent="0.25">
      <c r="D1436" s="36" t="s">
        <v>332</v>
      </c>
      <c r="E1436" s="35"/>
      <c r="H1436" s="35"/>
      <c r="K1436" s="33">
        <f>SUM(J1434:J1435)</f>
        <v>2.1616</v>
      </c>
    </row>
    <row r="1437" spans="1:27" x14ac:dyDescent="0.25">
      <c r="B1437" s="23" t="s">
        <v>333</v>
      </c>
      <c r="E1437" s="35"/>
      <c r="H1437" s="35"/>
      <c r="K1437" s="35"/>
    </row>
    <row r="1438" spans="1:27" x14ac:dyDescent="0.25">
      <c r="B1438" t="s">
        <v>884</v>
      </c>
      <c r="C1438" t="s">
        <v>327</v>
      </c>
      <c r="D1438" t="s">
        <v>885</v>
      </c>
      <c r="E1438" s="32">
        <v>3.5000000000000003E-2</v>
      </c>
      <c r="F1438" t="s">
        <v>329</v>
      </c>
      <c r="G1438" t="s">
        <v>330</v>
      </c>
      <c r="H1438" s="33">
        <v>28.85</v>
      </c>
      <c r="I1438" t="s">
        <v>331</v>
      </c>
      <c r="J1438" s="34">
        <f>ROUND(E1438/I1432* H1438,5)</f>
        <v>1.0097499999999999</v>
      </c>
      <c r="K1438" s="35"/>
    </row>
    <row r="1439" spans="1:27" x14ac:dyDescent="0.25">
      <c r="D1439" s="36" t="s">
        <v>336</v>
      </c>
      <c r="E1439" s="35"/>
      <c r="H1439" s="35"/>
      <c r="K1439" s="33">
        <f>SUM(J1438:J1438)</f>
        <v>1.0097499999999999</v>
      </c>
    </row>
    <row r="1440" spans="1:27" x14ac:dyDescent="0.25">
      <c r="B1440" s="23" t="s">
        <v>337</v>
      </c>
      <c r="E1440" s="35"/>
      <c r="H1440" s="35"/>
      <c r="K1440" s="35"/>
    </row>
    <row r="1441" spans="1:27" x14ac:dyDescent="0.25">
      <c r="B1441" t="s">
        <v>888</v>
      </c>
      <c r="C1441" t="s">
        <v>360</v>
      </c>
      <c r="D1441" t="s">
        <v>889</v>
      </c>
      <c r="E1441" s="32">
        <v>0.81599999999999995</v>
      </c>
      <c r="G1441" t="s">
        <v>330</v>
      </c>
      <c r="H1441" s="33">
        <v>1.93</v>
      </c>
      <c r="I1441" t="s">
        <v>331</v>
      </c>
      <c r="J1441" s="34">
        <f>ROUND(E1441* H1441,5)</f>
        <v>1.5748800000000001</v>
      </c>
      <c r="K1441" s="35"/>
    </row>
    <row r="1442" spans="1:27" x14ac:dyDescent="0.25">
      <c r="B1442" t="s">
        <v>886</v>
      </c>
      <c r="C1442" t="s">
        <v>360</v>
      </c>
      <c r="D1442" t="s">
        <v>887</v>
      </c>
      <c r="E1442" s="32">
        <v>0.5</v>
      </c>
      <c r="G1442" t="s">
        <v>330</v>
      </c>
      <c r="H1442" s="33">
        <v>1.32</v>
      </c>
      <c r="I1442" t="s">
        <v>331</v>
      </c>
      <c r="J1442" s="34">
        <f>ROUND(E1442* H1442,5)</f>
        <v>0.66</v>
      </c>
      <c r="K1442" s="35"/>
    </row>
    <row r="1443" spans="1:27" x14ac:dyDescent="0.25">
      <c r="D1443" s="36" t="s">
        <v>346</v>
      </c>
      <c r="E1443" s="35"/>
      <c r="H1443" s="35"/>
      <c r="K1443" s="33">
        <f>SUM(J1441:J1442)</f>
        <v>2.23488</v>
      </c>
    </row>
    <row r="1444" spans="1:27" x14ac:dyDescent="0.25">
      <c r="E1444" s="35"/>
      <c r="H1444" s="35"/>
      <c r="K1444" s="35"/>
    </row>
    <row r="1445" spans="1:27" x14ac:dyDescent="0.25">
      <c r="D1445" s="36" t="s">
        <v>348</v>
      </c>
      <c r="E1445" s="35"/>
      <c r="H1445" s="35">
        <v>1.5</v>
      </c>
      <c r="I1445" t="s">
        <v>349</v>
      </c>
      <c r="J1445">
        <f>ROUND(H1445/100*K1436,5)</f>
        <v>3.2419999999999997E-2</v>
      </c>
      <c r="K1445" s="35"/>
    </row>
    <row r="1446" spans="1:27" x14ac:dyDescent="0.25">
      <c r="D1446" s="36" t="s">
        <v>347</v>
      </c>
      <c r="E1446" s="35"/>
      <c r="H1446" s="35"/>
      <c r="K1446" s="37">
        <f>SUM(J1433:J1445)</f>
        <v>5.43865</v>
      </c>
    </row>
    <row r="1447" spans="1:27" x14ac:dyDescent="0.25">
      <c r="D1447" s="36" t="s">
        <v>423</v>
      </c>
      <c r="E1447" s="35"/>
      <c r="H1447" s="35">
        <v>6</v>
      </c>
      <c r="I1447" t="s">
        <v>349</v>
      </c>
      <c r="K1447" s="33">
        <f>ROUND(H1447/100*K1446,5)</f>
        <v>0.32632</v>
      </c>
    </row>
    <row r="1448" spans="1:27" x14ac:dyDescent="0.25">
      <c r="D1448" s="36" t="s">
        <v>350</v>
      </c>
      <c r="E1448" s="35"/>
      <c r="H1448" s="35"/>
      <c r="K1448" s="37">
        <f>SUM(K1446:K1447)</f>
        <v>5.7649699999999999</v>
      </c>
    </row>
    <row r="1450" spans="1:27" ht="45" customHeight="1" x14ac:dyDescent="0.25">
      <c r="A1450" s="27"/>
      <c r="B1450" s="27" t="s">
        <v>896</v>
      </c>
      <c r="C1450" s="28" t="s">
        <v>582</v>
      </c>
      <c r="D1450" s="7" t="s">
        <v>897</v>
      </c>
      <c r="E1450" s="6"/>
      <c r="F1450" s="6"/>
      <c r="G1450" s="28"/>
      <c r="H1450" s="30" t="s">
        <v>323</v>
      </c>
      <c r="I1450" s="5">
        <v>1</v>
      </c>
      <c r="J1450" s="4"/>
      <c r="K1450" s="31">
        <v>25000</v>
      </c>
      <c r="L1450" s="29" t="s">
        <v>897</v>
      </c>
      <c r="M1450" s="28"/>
      <c r="N1450" s="28"/>
      <c r="O1450" s="28"/>
      <c r="P1450" s="28"/>
      <c r="Q1450" s="28"/>
      <c r="R1450" s="28"/>
      <c r="S1450" s="28"/>
      <c r="T1450" s="28"/>
      <c r="U1450" s="28"/>
      <c r="V1450" s="28"/>
      <c r="W1450" s="28"/>
      <c r="X1450" s="28"/>
      <c r="Y1450" s="28"/>
      <c r="Z1450" s="28"/>
      <c r="AA1450" s="28"/>
    </row>
    <row r="1451" spans="1:27" ht="45" customHeight="1" x14ac:dyDescent="0.25">
      <c r="A1451" s="27"/>
      <c r="B1451" s="27" t="s">
        <v>898</v>
      </c>
      <c r="C1451" s="28" t="s">
        <v>12</v>
      </c>
      <c r="D1451" s="7" t="s">
        <v>899</v>
      </c>
      <c r="E1451" s="6"/>
      <c r="F1451" s="6"/>
      <c r="G1451" s="28"/>
      <c r="H1451" s="30" t="s">
        <v>323</v>
      </c>
      <c r="I1451" s="5">
        <v>1.143</v>
      </c>
      <c r="J1451" s="4"/>
      <c r="K1451" s="31">
        <f>ROUND(K1464,2)</f>
        <v>46.11</v>
      </c>
      <c r="L1451" s="29" t="s">
        <v>900</v>
      </c>
      <c r="M1451" s="28"/>
      <c r="N1451" s="28"/>
      <c r="O1451" s="28"/>
      <c r="P1451" s="28"/>
      <c r="Q1451" s="28"/>
      <c r="R1451" s="28"/>
      <c r="S1451" s="28"/>
      <c r="T1451" s="28"/>
      <c r="U1451" s="28"/>
      <c r="V1451" s="28"/>
      <c r="W1451" s="28"/>
      <c r="X1451" s="28"/>
      <c r="Y1451" s="28"/>
      <c r="Z1451" s="28"/>
      <c r="AA1451" s="28"/>
    </row>
    <row r="1452" spans="1:27" x14ac:dyDescent="0.25">
      <c r="B1452" s="23" t="s">
        <v>325</v>
      </c>
    </row>
    <row r="1453" spans="1:27" x14ac:dyDescent="0.25">
      <c r="B1453" t="s">
        <v>901</v>
      </c>
      <c r="C1453" t="s">
        <v>327</v>
      </c>
      <c r="D1453" t="s">
        <v>902</v>
      </c>
      <c r="E1453" s="32">
        <v>6.3E-2</v>
      </c>
      <c r="F1453" t="s">
        <v>329</v>
      </c>
      <c r="G1453" t="s">
        <v>330</v>
      </c>
      <c r="H1453" s="33">
        <v>28.01</v>
      </c>
      <c r="I1453" t="s">
        <v>331</v>
      </c>
      <c r="J1453" s="34">
        <f>ROUND(E1453/I1451* H1453,5)</f>
        <v>1.54386</v>
      </c>
      <c r="K1453" s="35"/>
    </row>
    <row r="1454" spans="1:27" x14ac:dyDescent="0.25">
      <c r="B1454" t="s">
        <v>903</v>
      </c>
      <c r="C1454" t="s">
        <v>327</v>
      </c>
      <c r="D1454" t="s">
        <v>904</v>
      </c>
      <c r="E1454" s="32">
        <v>6.3E-2</v>
      </c>
      <c r="F1454" t="s">
        <v>329</v>
      </c>
      <c r="G1454" t="s">
        <v>330</v>
      </c>
      <c r="H1454" s="33">
        <v>31.67</v>
      </c>
      <c r="I1454" t="s">
        <v>331</v>
      </c>
      <c r="J1454" s="34">
        <f>ROUND(E1454/I1451* H1454,5)</f>
        <v>1.74559</v>
      </c>
      <c r="K1454" s="35"/>
    </row>
    <row r="1455" spans="1:27" x14ac:dyDescent="0.25">
      <c r="D1455" s="36" t="s">
        <v>332</v>
      </c>
      <c r="E1455" s="35"/>
      <c r="H1455" s="35"/>
      <c r="K1455" s="33">
        <f>SUM(J1453:J1454)</f>
        <v>3.28945</v>
      </c>
    </row>
    <row r="1456" spans="1:27" x14ac:dyDescent="0.25">
      <c r="B1456" s="23" t="s">
        <v>333</v>
      </c>
      <c r="E1456" s="35"/>
      <c r="H1456" s="35"/>
      <c r="K1456" s="35"/>
    </row>
    <row r="1457" spans="1:27" x14ac:dyDescent="0.25">
      <c r="B1457" t="s">
        <v>905</v>
      </c>
      <c r="C1457" t="s">
        <v>327</v>
      </c>
      <c r="D1457" t="s">
        <v>567</v>
      </c>
      <c r="E1457" s="32">
        <v>3.5999999999999997E-2</v>
      </c>
      <c r="F1457" t="s">
        <v>329</v>
      </c>
      <c r="G1457" t="s">
        <v>330</v>
      </c>
      <c r="H1457" s="33">
        <v>45</v>
      </c>
      <c r="I1457" t="s">
        <v>331</v>
      </c>
      <c r="J1457" s="34">
        <f>ROUND(E1457/I1451* H1457,5)</f>
        <v>1.4173199999999999</v>
      </c>
      <c r="K1457" s="35"/>
    </row>
    <row r="1458" spans="1:27" x14ac:dyDescent="0.25">
      <c r="D1458" s="36" t="s">
        <v>336</v>
      </c>
      <c r="E1458" s="35"/>
      <c r="H1458" s="35"/>
      <c r="K1458" s="33">
        <f>SUM(J1457:J1457)</f>
        <v>1.4173199999999999</v>
      </c>
    </row>
    <row r="1459" spans="1:27" x14ac:dyDescent="0.25">
      <c r="B1459" s="23" t="s">
        <v>337</v>
      </c>
      <c r="E1459" s="35"/>
      <c r="H1459" s="35"/>
      <c r="K1459" s="35"/>
    </row>
    <row r="1460" spans="1:27" ht="210" x14ac:dyDescent="0.25">
      <c r="B1460" t="s">
        <v>906</v>
      </c>
      <c r="C1460" t="s">
        <v>12</v>
      </c>
      <c r="D1460" s="38" t="s">
        <v>907</v>
      </c>
      <c r="E1460" s="32">
        <v>1</v>
      </c>
      <c r="G1460" t="s">
        <v>330</v>
      </c>
      <c r="H1460" s="33">
        <v>38.79</v>
      </c>
      <c r="I1460" t="s">
        <v>331</v>
      </c>
      <c r="J1460" s="34">
        <f>ROUND(E1460* H1460,5)</f>
        <v>38.79</v>
      </c>
      <c r="K1460" s="35"/>
    </row>
    <row r="1461" spans="1:27" x14ac:dyDescent="0.25">
      <c r="D1461" s="36" t="s">
        <v>346</v>
      </c>
      <c r="E1461" s="35"/>
      <c r="H1461" s="35"/>
      <c r="K1461" s="33">
        <f>SUM(J1460:J1460)</f>
        <v>38.79</v>
      </c>
    </row>
    <row r="1462" spans="1:27" x14ac:dyDescent="0.25">
      <c r="D1462" s="36" t="s">
        <v>347</v>
      </c>
      <c r="E1462" s="35"/>
      <c r="H1462" s="35"/>
      <c r="K1462" s="37">
        <f>SUM(J1452:J1461)</f>
        <v>43.496769999999998</v>
      </c>
    </row>
    <row r="1463" spans="1:27" x14ac:dyDescent="0.25">
      <c r="D1463" s="36" t="s">
        <v>423</v>
      </c>
      <c r="E1463" s="35"/>
      <c r="H1463" s="35">
        <v>6</v>
      </c>
      <c r="I1463" t="s">
        <v>349</v>
      </c>
      <c r="K1463" s="33">
        <f>ROUND(H1463/100*K1462,5)</f>
        <v>2.60981</v>
      </c>
    </row>
    <row r="1464" spans="1:27" x14ac:dyDescent="0.25">
      <c r="D1464" s="36" t="s">
        <v>350</v>
      </c>
      <c r="E1464" s="35"/>
      <c r="H1464" s="35"/>
      <c r="K1464" s="37">
        <f>SUM(K1462:K1463)</f>
        <v>46.106580000000001</v>
      </c>
    </row>
    <row r="1466" spans="1:27" ht="45" customHeight="1" x14ac:dyDescent="0.25">
      <c r="A1466" s="27"/>
      <c r="B1466" s="27" t="s">
        <v>908</v>
      </c>
      <c r="C1466" s="28" t="s">
        <v>12</v>
      </c>
      <c r="D1466" s="7" t="s">
        <v>909</v>
      </c>
      <c r="E1466" s="6"/>
      <c r="F1466" s="6"/>
      <c r="G1466" s="28"/>
      <c r="H1466" s="30" t="s">
        <v>323</v>
      </c>
      <c r="I1466" s="5">
        <v>1</v>
      </c>
      <c r="J1466" s="4"/>
      <c r="K1466" s="31">
        <f>ROUND(K1481,2)</f>
        <v>55.33</v>
      </c>
      <c r="L1466" s="29" t="s">
        <v>910</v>
      </c>
      <c r="M1466" s="28"/>
      <c r="N1466" s="28"/>
      <c r="O1466" s="28"/>
      <c r="P1466" s="28"/>
      <c r="Q1466" s="28"/>
      <c r="R1466" s="28"/>
      <c r="S1466" s="28"/>
      <c r="T1466" s="28"/>
      <c r="U1466" s="28"/>
      <c r="V1466" s="28"/>
      <c r="W1466" s="28"/>
      <c r="X1466" s="28"/>
      <c r="Y1466" s="28"/>
      <c r="Z1466" s="28"/>
      <c r="AA1466" s="28"/>
    </row>
    <row r="1467" spans="1:27" x14ac:dyDescent="0.25">
      <c r="B1467" s="23" t="s">
        <v>325</v>
      </c>
    </row>
    <row r="1468" spans="1:27" x14ac:dyDescent="0.25">
      <c r="B1468" t="s">
        <v>903</v>
      </c>
      <c r="C1468" t="s">
        <v>327</v>
      </c>
      <c r="D1468" t="s">
        <v>904</v>
      </c>
      <c r="E1468" s="32">
        <v>6.9000000000000006E-2</v>
      </c>
      <c r="F1468" t="s">
        <v>329</v>
      </c>
      <c r="G1468" t="s">
        <v>330</v>
      </c>
      <c r="H1468" s="33">
        <v>31.67</v>
      </c>
      <c r="I1468" t="s">
        <v>331</v>
      </c>
      <c r="J1468" s="34">
        <f>ROUND(E1468/I1466* H1468,5)</f>
        <v>2.1852299999999998</v>
      </c>
      <c r="K1468" s="35"/>
    </row>
    <row r="1469" spans="1:27" x14ac:dyDescent="0.25">
      <c r="B1469" t="s">
        <v>901</v>
      </c>
      <c r="C1469" t="s">
        <v>327</v>
      </c>
      <c r="D1469" t="s">
        <v>902</v>
      </c>
      <c r="E1469" s="32">
        <v>6.9000000000000006E-2</v>
      </c>
      <c r="F1469" t="s">
        <v>329</v>
      </c>
      <c r="G1469" t="s">
        <v>330</v>
      </c>
      <c r="H1469" s="33">
        <v>28.01</v>
      </c>
      <c r="I1469" t="s">
        <v>331</v>
      </c>
      <c r="J1469" s="34">
        <f>ROUND(E1469/I1466* H1469,5)</f>
        <v>1.93269</v>
      </c>
      <c r="K1469" s="35"/>
    </row>
    <row r="1470" spans="1:27" x14ac:dyDescent="0.25">
      <c r="D1470" s="36" t="s">
        <v>332</v>
      </c>
      <c r="E1470" s="35"/>
      <c r="H1470" s="35"/>
      <c r="K1470" s="33">
        <f>SUM(J1468:J1469)</f>
        <v>4.1179199999999998</v>
      </c>
    </row>
    <row r="1471" spans="1:27" x14ac:dyDescent="0.25">
      <c r="B1471" s="23" t="s">
        <v>333</v>
      </c>
      <c r="E1471" s="35"/>
      <c r="H1471" s="35"/>
      <c r="K1471" s="35"/>
    </row>
    <row r="1472" spans="1:27" x14ac:dyDescent="0.25">
      <c r="B1472" t="s">
        <v>905</v>
      </c>
      <c r="C1472" t="s">
        <v>327</v>
      </c>
      <c r="D1472" t="s">
        <v>567</v>
      </c>
      <c r="E1472" s="32">
        <v>3.9E-2</v>
      </c>
      <c r="F1472" t="s">
        <v>329</v>
      </c>
      <c r="G1472" t="s">
        <v>330</v>
      </c>
      <c r="H1472" s="33">
        <v>45</v>
      </c>
      <c r="I1472" t="s">
        <v>331</v>
      </c>
      <c r="J1472" s="34">
        <f>ROUND(E1472/I1466* H1472,5)</f>
        <v>1.7549999999999999</v>
      </c>
      <c r="K1472" s="35"/>
    </row>
    <row r="1473" spans="1:27" x14ac:dyDescent="0.25">
      <c r="D1473" s="36" t="s">
        <v>336</v>
      </c>
      <c r="E1473" s="35"/>
      <c r="H1473" s="35"/>
      <c r="K1473" s="33">
        <f>SUM(J1472:J1472)</f>
        <v>1.7549999999999999</v>
      </c>
    </row>
    <row r="1474" spans="1:27" x14ac:dyDescent="0.25">
      <c r="B1474" s="23" t="s">
        <v>337</v>
      </c>
      <c r="E1474" s="35"/>
      <c r="H1474" s="35"/>
      <c r="K1474" s="35"/>
    </row>
    <row r="1475" spans="1:27" ht="210" x14ac:dyDescent="0.25">
      <c r="B1475" t="s">
        <v>911</v>
      </c>
      <c r="C1475" t="s">
        <v>12</v>
      </c>
      <c r="D1475" s="38" t="s">
        <v>912</v>
      </c>
      <c r="E1475" s="32">
        <v>1</v>
      </c>
      <c r="G1475" t="s">
        <v>330</v>
      </c>
      <c r="H1475" s="33">
        <v>46.26</v>
      </c>
      <c r="I1475" t="s">
        <v>331</v>
      </c>
      <c r="J1475" s="34">
        <f>ROUND(E1475* H1475,5)</f>
        <v>46.26</v>
      </c>
      <c r="K1475" s="35"/>
    </row>
    <row r="1476" spans="1:27" x14ac:dyDescent="0.25">
      <c r="D1476" s="36" t="s">
        <v>346</v>
      </c>
      <c r="E1476" s="35"/>
      <c r="H1476" s="35"/>
      <c r="K1476" s="33">
        <f>SUM(J1475:J1475)</f>
        <v>46.26</v>
      </c>
    </row>
    <row r="1477" spans="1:27" x14ac:dyDescent="0.25">
      <c r="E1477" s="35"/>
      <c r="H1477" s="35"/>
      <c r="K1477" s="35"/>
    </row>
    <row r="1478" spans="1:27" x14ac:dyDescent="0.25">
      <c r="D1478" s="36" t="s">
        <v>348</v>
      </c>
      <c r="E1478" s="35"/>
      <c r="H1478" s="35">
        <v>1.5</v>
      </c>
      <c r="I1478" t="s">
        <v>349</v>
      </c>
      <c r="J1478">
        <f>ROUND(H1478/100*K1470,5)</f>
        <v>6.1769999999999999E-2</v>
      </c>
      <c r="K1478" s="35"/>
    </row>
    <row r="1479" spans="1:27" x14ac:dyDescent="0.25">
      <c r="D1479" s="36" t="s">
        <v>347</v>
      </c>
      <c r="E1479" s="35"/>
      <c r="H1479" s="35"/>
      <c r="K1479" s="37">
        <f>SUM(J1467:J1478)</f>
        <v>52.194690000000001</v>
      </c>
    </row>
    <row r="1480" spans="1:27" x14ac:dyDescent="0.25">
      <c r="D1480" s="36" t="s">
        <v>423</v>
      </c>
      <c r="E1480" s="35"/>
      <c r="H1480" s="35">
        <v>6</v>
      </c>
      <c r="I1480" t="s">
        <v>349</v>
      </c>
      <c r="K1480" s="33">
        <f>ROUND(H1480/100*K1479,5)</f>
        <v>3.1316799999999998</v>
      </c>
    </row>
    <row r="1481" spans="1:27" x14ac:dyDescent="0.25">
      <c r="D1481" s="36" t="s">
        <v>350</v>
      </c>
      <c r="E1481" s="35"/>
      <c r="H1481" s="35"/>
      <c r="K1481" s="37">
        <f>SUM(K1479:K1480)</f>
        <v>55.326370000000004</v>
      </c>
    </row>
    <row r="1483" spans="1:27" ht="45" customHeight="1" x14ac:dyDescent="0.25">
      <c r="A1483" s="27"/>
      <c r="B1483" s="27" t="s">
        <v>913</v>
      </c>
      <c r="C1483" s="28" t="s">
        <v>12</v>
      </c>
      <c r="D1483" s="7" t="s">
        <v>914</v>
      </c>
      <c r="E1483" s="6"/>
      <c r="F1483" s="6"/>
      <c r="G1483" s="28"/>
      <c r="H1483" s="30" t="s">
        <v>323</v>
      </c>
      <c r="I1483" s="5">
        <v>1</v>
      </c>
      <c r="J1483" s="4"/>
      <c r="K1483" s="31">
        <f>ROUND(K1498,2)</f>
        <v>88.91</v>
      </c>
      <c r="L1483" s="29" t="s">
        <v>915</v>
      </c>
      <c r="M1483" s="28"/>
      <c r="N1483" s="28"/>
      <c r="O1483" s="28"/>
      <c r="P1483" s="28"/>
      <c r="Q1483" s="28"/>
      <c r="R1483" s="28"/>
      <c r="S1483" s="28"/>
      <c r="T1483" s="28"/>
      <c r="U1483" s="28"/>
      <c r="V1483" s="28"/>
      <c r="W1483" s="28"/>
      <c r="X1483" s="28"/>
      <c r="Y1483" s="28"/>
      <c r="Z1483" s="28"/>
      <c r="AA1483" s="28"/>
    </row>
    <row r="1484" spans="1:27" x14ac:dyDescent="0.25">
      <c r="B1484" s="23" t="s">
        <v>325</v>
      </c>
    </row>
    <row r="1485" spans="1:27" x14ac:dyDescent="0.25">
      <c r="B1485" t="s">
        <v>901</v>
      </c>
      <c r="C1485" t="s">
        <v>327</v>
      </c>
      <c r="D1485" t="s">
        <v>902</v>
      </c>
      <c r="E1485" s="32">
        <v>8.3000000000000004E-2</v>
      </c>
      <c r="F1485" t="s">
        <v>329</v>
      </c>
      <c r="G1485" t="s">
        <v>330</v>
      </c>
      <c r="H1485" s="33">
        <v>28.01</v>
      </c>
      <c r="I1485" t="s">
        <v>331</v>
      </c>
      <c r="J1485" s="34">
        <f>ROUND(E1485/I1483* H1485,5)</f>
        <v>2.32483</v>
      </c>
      <c r="K1485" s="35"/>
    </row>
    <row r="1486" spans="1:27" x14ac:dyDescent="0.25">
      <c r="B1486" t="s">
        <v>903</v>
      </c>
      <c r="C1486" t="s">
        <v>327</v>
      </c>
      <c r="D1486" t="s">
        <v>904</v>
      </c>
      <c r="E1486" s="32">
        <v>8.3000000000000004E-2</v>
      </c>
      <c r="F1486" t="s">
        <v>329</v>
      </c>
      <c r="G1486" t="s">
        <v>330</v>
      </c>
      <c r="H1486" s="33">
        <v>31.67</v>
      </c>
      <c r="I1486" t="s">
        <v>331</v>
      </c>
      <c r="J1486" s="34">
        <f>ROUND(E1486/I1483* H1486,5)</f>
        <v>2.6286100000000001</v>
      </c>
      <c r="K1486" s="35"/>
    </row>
    <row r="1487" spans="1:27" x14ac:dyDescent="0.25">
      <c r="D1487" s="36" t="s">
        <v>332</v>
      </c>
      <c r="E1487" s="35"/>
      <c r="H1487" s="35"/>
      <c r="K1487" s="33">
        <f>SUM(J1485:J1486)</f>
        <v>4.9534400000000005</v>
      </c>
    </row>
    <row r="1488" spans="1:27" x14ac:dyDescent="0.25">
      <c r="B1488" s="23" t="s">
        <v>333</v>
      </c>
      <c r="E1488" s="35"/>
      <c r="H1488" s="35"/>
      <c r="K1488" s="35"/>
    </row>
    <row r="1489" spans="1:27" x14ac:dyDescent="0.25">
      <c r="B1489" t="s">
        <v>905</v>
      </c>
      <c r="C1489" t="s">
        <v>327</v>
      </c>
      <c r="D1489" t="s">
        <v>567</v>
      </c>
      <c r="E1489" s="32">
        <v>4.3999999999999997E-2</v>
      </c>
      <c r="F1489" t="s">
        <v>329</v>
      </c>
      <c r="G1489" t="s">
        <v>330</v>
      </c>
      <c r="H1489" s="33">
        <v>45</v>
      </c>
      <c r="I1489" t="s">
        <v>331</v>
      </c>
      <c r="J1489" s="34">
        <f>ROUND(E1489/I1483* H1489,5)</f>
        <v>1.98</v>
      </c>
      <c r="K1489" s="35"/>
    </row>
    <row r="1490" spans="1:27" x14ac:dyDescent="0.25">
      <c r="D1490" s="36" t="s">
        <v>336</v>
      </c>
      <c r="E1490" s="35"/>
      <c r="H1490" s="35"/>
      <c r="K1490" s="33">
        <f>SUM(J1489:J1489)</f>
        <v>1.98</v>
      </c>
    </row>
    <row r="1491" spans="1:27" x14ac:dyDescent="0.25">
      <c r="B1491" s="23" t="s">
        <v>337</v>
      </c>
      <c r="E1491" s="35"/>
      <c r="H1491" s="35"/>
      <c r="K1491" s="35"/>
    </row>
    <row r="1492" spans="1:27" ht="210" x14ac:dyDescent="0.25">
      <c r="B1492" t="s">
        <v>916</v>
      </c>
      <c r="C1492" t="s">
        <v>12</v>
      </c>
      <c r="D1492" s="38" t="s">
        <v>917</v>
      </c>
      <c r="E1492" s="32">
        <v>1</v>
      </c>
      <c r="G1492" t="s">
        <v>330</v>
      </c>
      <c r="H1492" s="33">
        <v>76.87</v>
      </c>
      <c r="I1492" t="s">
        <v>331</v>
      </c>
      <c r="J1492" s="34">
        <f>ROUND(E1492* H1492,5)</f>
        <v>76.87</v>
      </c>
      <c r="K1492" s="35"/>
    </row>
    <row r="1493" spans="1:27" x14ac:dyDescent="0.25">
      <c r="D1493" s="36" t="s">
        <v>346</v>
      </c>
      <c r="E1493" s="35"/>
      <c r="H1493" s="35"/>
      <c r="K1493" s="33">
        <f>SUM(J1492:J1492)</f>
        <v>76.87</v>
      </c>
    </row>
    <row r="1494" spans="1:27" x14ac:dyDescent="0.25">
      <c r="E1494" s="35"/>
      <c r="H1494" s="35"/>
      <c r="K1494" s="35"/>
    </row>
    <row r="1495" spans="1:27" x14ac:dyDescent="0.25">
      <c r="D1495" s="36" t="s">
        <v>348</v>
      </c>
      <c r="E1495" s="35"/>
      <c r="H1495" s="35">
        <v>1.5</v>
      </c>
      <c r="I1495" t="s">
        <v>349</v>
      </c>
      <c r="J1495">
        <f>ROUND(H1495/100*K1487,5)</f>
        <v>7.4300000000000005E-2</v>
      </c>
      <c r="K1495" s="35"/>
    </row>
    <row r="1496" spans="1:27" x14ac:dyDescent="0.25">
      <c r="D1496" s="36" t="s">
        <v>347</v>
      </c>
      <c r="E1496" s="35"/>
      <c r="H1496" s="35"/>
      <c r="K1496" s="37">
        <f>SUM(J1484:J1495)</f>
        <v>83.877740000000003</v>
      </c>
    </row>
    <row r="1497" spans="1:27" x14ac:dyDescent="0.25">
      <c r="D1497" s="36" t="s">
        <v>423</v>
      </c>
      <c r="E1497" s="35"/>
      <c r="H1497" s="35">
        <v>6</v>
      </c>
      <c r="I1497" t="s">
        <v>349</v>
      </c>
      <c r="K1497" s="33">
        <f>ROUND(H1497/100*K1496,5)</f>
        <v>5.0326599999999999</v>
      </c>
    </row>
    <row r="1498" spans="1:27" x14ac:dyDescent="0.25">
      <c r="D1498" s="36" t="s">
        <v>350</v>
      </c>
      <c r="E1498" s="35"/>
      <c r="H1498" s="35"/>
      <c r="K1498" s="37">
        <f>SUM(K1496:K1497)</f>
        <v>88.91040000000001</v>
      </c>
    </row>
    <row r="1500" spans="1:27" ht="45" customHeight="1" x14ac:dyDescent="0.25">
      <c r="A1500" s="27"/>
      <c r="B1500" s="27" t="s">
        <v>918</v>
      </c>
      <c r="C1500" s="28" t="s">
        <v>58</v>
      </c>
      <c r="D1500" s="7" t="s">
        <v>229</v>
      </c>
      <c r="E1500" s="6"/>
      <c r="F1500" s="6"/>
      <c r="G1500" s="28"/>
      <c r="H1500" s="30" t="s">
        <v>323</v>
      </c>
      <c r="I1500" s="5">
        <v>1</v>
      </c>
      <c r="J1500" s="4"/>
      <c r="K1500" s="31">
        <f>ROUND(K1512,2)</f>
        <v>60.86</v>
      </c>
      <c r="L1500" s="29" t="s">
        <v>919</v>
      </c>
      <c r="M1500" s="28"/>
      <c r="N1500" s="28"/>
      <c r="O1500" s="28"/>
      <c r="P1500" s="28"/>
      <c r="Q1500" s="28"/>
      <c r="R1500" s="28"/>
      <c r="S1500" s="28"/>
      <c r="T1500" s="28"/>
      <c r="U1500" s="28"/>
      <c r="V1500" s="28"/>
      <c r="W1500" s="28"/>
      <c r="X1500" s="28"/>
      <c r="Y1500" s="28"/>
      <c r="Z1500" s="28"/>
      <c r="AA1500" s="28"/>
    </row>
    <row r="1501" spans="1:27" x14ac:dyDescent="0.25">
      <c r="B1501" s="23" t="s">
        <v>325</v>
      </c>
    </row>
    <row r="1502" spans="1:27" x14ac:dyDescent="0.25">
      <c r="B1502" t="s">
        <v>903</v>
      </c>
      <c r="C1502" t="s">
        <v>327</v>
      </c>
      <c r="D1502" t="s">
        <v>904</v>
      </c>
      <c r="E1502" s="32">
        <v>8.3000000000000004E-2</v>
      </c>
      <c r="F1502" t="s">
        <v>329</v>
      </c>
      <c r="G1502" t="s">
        <v>330</v>
      </c>
      <c r="H1502" s="33">
        <v>31.67</v>
      </c>
      <c r="I1502" t="s">
        <v>331</v>
      </c>
      <c r="J1502" s="34">
        <f>ROUND(E1502/I1500* H1502,5)</f>
        <v>2.6286100000000001</v>
      </c>
      <c r="K1502" s="35"/>
    </row>
    <row r="1503" spans="1:27" x14ac:dyDescent="0.25">
      <c r="B1503" t="s">
        <v>901</v>
      </c>
      <c r="C1503" t="s">
        <v>327</v>
      </c>
      <c r="D1503" t="s">
        <v>902</v>
      </c>
      <c r="E1503" s="32">
        <v>8.3000000000000004E-2</v>
      </c>
      <c r="F1503" t="s">
        <v>329</v>
      </c>
      <c r="G1503" t="s">
        <v>330</v>
      </c>
      <c r="H1503" s="33">
        <v>28.01</v>
      </c>
      <c r="I1503" t="s">
        <v>331</v>
      </c>
      <c r="J1503" s="34">
        <f>ROUND(E1503/I1500* H1503,5)</f>
        <v>2.32483</v>
      </c>
      <c r="K1503" s="35"/>
    </row>
    <row r="1504" spans="1:27" x14ac:dyDescent="0.25">
      <c r="D1504" s="36" t="s">
        <v>332</v>
      </c>
      <c r="E1504" s="35"/>
      <c r="H1504" s="35"/>
      <c r="K1504" s="33">
        <f>SUM(J1502:J1503)</f>
        <v>4.9534400000000005</v>
      </c>
    </row>
    <row r="1505" spans="1:27" x14ac:dyDescent="0.25">
      <c r="B1505" s="23" t="s">
        <v>337</v>
      </c>
      <c r="E1505" s="35"/>
      <c r="H1505" s="35"/>
      <c r="K1505" s="35"/>
    </row>
    <row r="1506" spans="1:27" x14ac:dyDescent="0.25">
      <c r="B1506" t="s">
        <v>920</v>
      </c>
      <c r="C1506" t="s">
        <v>58</v>
      </c>
      <c r="D1506" t="s">
        <v>921</v>
      </c>
      <c r="E1506" s="32">
        <v>1</v>
      </c>
      <c r="G1506" t="s">
        <v>330</v>
      </c>
      <c r="H1506" s="33">
        <v>52.39</v>
      </c>
      <c r="I1506" t="s">
        <v>331</v>
      </c>
      <c r="J1506" s="34">
        <f>ROUND(E1506* H1506,5)</f>
        <v>52.39</v>
      </c>
      <c r="K1506" s="35"/>
    </row>
    <row r="1507" spans="1:27" x14ac:dyDescent="0.25">
      <c r="D1507" s="36" t="s">
        <v>346</v>
      </c>
      <c r="E1507" s="35"/>
      <c r="H1507" s="35"/>
      <c r="K1507" s="33">
        <f>SUM(J1506:J1506)</f>
        <v>52.39</v>
      </c>
    </row>
    <row r="1508" spans="1:27" x14ac:dyDescent="0.25">
      <c r="E1508" s="35"/>
      <c r="H1508" s="35"/>
      <c r="K1508" s="35"/>
    </row>
    <row r="1509" spans="1:27" x14ac:dyDescent="0.25">
      <c r="D1509" s="36" t="s">
        <v>348</v>
      </c>
      <c r="E1509" s="35"/>
      <c r="H1509" s="35">
        <v>1.5</v>
      </c>
      <c r="I1509" t="s">
        <v>349</v>
      </c>
      <c r="J1509">
        <f>ROUND(H1509/100*K1504,5)</f>
        <v>7.4300000000000005E-2</v>
      </c>
      <c r="K1509" s="35"/>
    </row>
    <row r="1510" spans="1:27" x14ac:dyDescent="0.25">
      <c r="D1510" s="36" t="s">
        <v>347</v>
      </c>
      <c r="E1510" s="35"/>
      <c r="H1510" s="35"/>
      <c r="K1510" s="37">
        <f>SUM(J1501:J1509)</f>
        <v>57.417740000000002</v>
      </c>
    </row>
    <row r="1511" spans="1:27" x14ac:dyDescent="0.25">
      <c r="D1511" s="36" t="s">
        <v>423</v>
      </c>
      <c r="E1511" s="35"/>
      <c r="H1511" s="35">
        <v>6</v>
      </c>
      <c r="I1511" t="s">
        <v>349</v>
      </c>
      <c r="K1511" s="33">
        <f>ROUND(H1511/100*K1510,5)</f>
        <v>3.4450599999999998</v>
      </c>
    </row>
    <row r="1512" spans="1:27" x14ac:dyDescent="0.25">
      <c r="D1512" s="36" t="s">
        <v>350</v>
      </c>
      <c r="E1512" s="35"/>
      <c r="H1512" s="35"/>
      <c r="K1512" s="37">
        <f>SUM(K1510:K1511)</f>
        <v>60.8628</v>
      </c>
    </row>
    <row r="1514" spans="1:27" ht="45" customHeight="1" x14ac:dyDescent="0.25">
      <c r="A1514" s="27"/>
      <c r="B1514" s="27" t="s">
        <v>922</v>
      </c>
      <c r="C1514" s="28" t="s">
        <v>58</v>
      </c>
      <c r="D1514" s="7" t="s">
        <v>923</v>
      </c>
      <c r="E1514" s="6"/>
      <c r="F1514" s="6"/>
      <c r="G1514" s="28"/>
      <c r="H1514" s="30" t="s">
        <v>323</v>
      </c>
      <c r="I1514" s="5">
        <v>1</v>
      </c>
      <c r="J1514" s="4"/>
      <c r="K1514" s="31">
        <f>ROUND(K1527,2)</f>
        <v>107.71</v>
      </c>
      <c r="L1514" s="29" t="s">
        <v>924</v>
      </c>
      <c r="M1514" s="28"/>
      <c r="N1514" s="28"/>
      <c r="O1514" s="28"/>
      <c r="P1514" s="28"/>
      <c r="Q1514" s="28"/>
      <c r="R1514" s="28"/>
      <c r="S1514" s="28"/>
      <c r="T1514" s="28"/>
      <c r="U1514" s="28"/>
      <c r="V1514" s="28"/>
      <c r="W1514" s="28"/>
      <c r="X1514" s="28"/>
      <c r="Y1514" s="28"/>
      <c r="Z1514" s="28"/>
      <c r="AA1514" s="28"/>
    </row>
    <row r="1515" spans="1:27" x14ac:dyDescent="0.25">
      <c r="B1515" s="23" t="s">
        <v>325</v>
      </c>
    </row>
    <row r="1516" spans="1:27" x14ac:dyDescent="0.25">
      <c r="B1516" t="s">
        <v>903</v>
      </c>
      <c r="C1516" t="s">
        <v>327</v>
      </c>
      <c r="D1516" t="s">
        <v>904</v>
      </c>
      <c r="E1516" s="32">
        <v>1</v>
      </c>
      <c r="F1516" t="s">
        <v>329</v>
      </c>
      <c r="G1516" t="s">
        <v>330</v>
      </c>
      <c r="H1516" s="33">
        <v>31.67</v>
      </c>
      <c r="I1516" t="s">
        <v>331</v>
      </c>
      <c r="J1516" s="34">
        <f>ROUND(E1516/I1514* H1516,5)</f>
        <v>31.67</v>
      </c>
      <c r="K1516" s="35"/>
    </row>
    <row r="1517" spans="1:27" x14ac:dyDescent="0.25">
      <c r="B1517" t="s">
        <v>901</v>
      </c>
      <c r="C1517" t="s">
        <v>327</v>
      </c>
      <c r="D1517" t="s">
        <v>902</v>
      </c>
      <c r="E1517" s="32">
        <v>1</v>
      </c>
      <c r="F1517" t="s">
        <v>329</v>
      </c>
      <c r="G1517" t="s">
        <v>330</v>
      </c>
      <c r="H1517" s="33">
        <v>28.01</v>
      </c>
      <c r="I1517" t="s">
        <v>331</v>
      </c>
      <c r="J1517" s="34">
        <f>ROUND(E1517/I1514* H1517,5)</f>
        <v>28.01</v>
      </c>
      <c r="K1517" s="35"/>
    </row>
    <row r="1518" spans="1:27" x14ac:dyDescent="0.25">
      <c r="D1518" s="36" t="s">
        <v>332</v>
      </c>
      <c r="E1518" s="35"/>
      <c r="H1518" s="35"/>
      <c r="K1518" s="33">
        <f>SUM(J1516:J1517)</f>
        <v>59.680000000000007</v>
      </c>
    </row>
    <row r="1519" spans="1:27" x14ac:dyDescent="0.25">
      <c r="B1519" s="23" t="s">
        <v>337</v>
      </c>
      <c r="E1519" s="35"/>
      <c r="H1519" s="35"/>
      <c r="K1519" s="35"/>
    </row>
    <row r="1520" spans="1:27" x14ac:dyDescent="0.25">
      <c r="B1520" t="s">
        <v>925</v>
      </c>
      <c r="C1520" t="s">
        <v>58</v>
      </c>
      <c r="D1520" t="s">
        <v>926</v>
      </c>
      <c r="E1520" s="32">
        <v>1</v>
      </c>
      <c r="G1520" t="s">
        <v>330</v>
      </c>
      <c r="H1520" s="33">
        <v>29.12</v>
      </c>
      <c r="I1520" t="s">
        <v>331</v>
      </c>
      <c r="J1520" s="34">
        <f>ROUND(E1520* H1520,5)</f>
        <v>29.12</v>
      </c>
      <c r="K1520" s="35"/>
    </row>
    <row r="1521" spans="1:27" x14ac:dyDescent="0.25">
      <c r="B1521" t="s">
        <v>927</v>
      </c>
      <c r="C1521" t="s">
        <v>58</v>
      </c>
      <c r="D1521" t="s">
        <v>928</v>
      </c>
      <c r="E1521" s="32">
        <v>8</v>
      </c>
      <c r="G1521" t="s">
        <v>330</v>
      </c>
      <c r="H1521" s="33">
        <v>1.49</v>
      </c>
      <c r="I1521" t="s">
        <v>331</v>
      </c>
      <c r="J1521" s="34">
        <f>ROUND(E1521* H1521,5)</f>
        <v>11.92</v>
      </c>
      <c r="K1521" s="35"/>
    </row>
    <row r="1522" spans="1:27" x14ac:dyDescent="0.25">
      <c r="D1522" s="36" t="s">
        <v>346</v>
      </c>
      <c r="E1522" s="35"/>
      <c r="H1522" s="35"/>
      <c r="K1522" s="33">
        <f>SUM(J1520:J1521)</f>
        <v>41.04</v>
      </c>
    </row>
    <row r="1523" spans="1:27" x14ac:dyDescent="0.25">
      <c r="E1523" s="35"/>
      <c r="H1523" s="35"/>
      <c r="K1523" s="35"/>
    </row>
    <row r="1524" spans="1:27" x14ac:dyDescent="0.25">
      <c r="D1524" s="36" t="s">
        <v>348</v>
      </c>
      <c r="E1524" s="35"/>
      <c r="H1524" s="35">
        <v>1.5</v>
      </c>
      <c r="I1524" t="s">
        <v>349</v>
      </c>
      <c r="J1524">
        <f>ROUND(H1524/100*K1518,5)</f>
        <v>0.8952</v>
      </c>
      <c r="K1524" s="35"/>
    </row>
    <row r="1525" spans="1:27" x14ac:dyDescent="0.25">
      <c r="D1525" s="36" t="s">
        <v>347</v>
      </c>
      <c r="E1525" s="35"/>
      <c r="H1525" s="35"/>
      <c r="K1525" s="37">
        <f>SUM(J1515:J1524)</f>
        <v>101.61520000000002</v>
      </c>
    </row>
    <row r="1526" spans="1:27" x14ac:dyDescent="0.25">
      <c r="D1526" s="36" t="s">
        <v>423</v>
      </c>
      <c r="E1526" s="35"/>
      <c r="H1526" s="35">
        <v>6</v>
      </c>
      <c r="I1526" t="s">
        <v>349</v>
      </c>
      <c r="K1526" s="33">
        <f>ROUND(H1526/100*K1525,5)</f>
        <v>6.0969100000000003</v>
      </c>
    </row>
    <row r="1527" spans="1:27" x14ac:dyDescent="0.25">
      <c r="D1527" s="36" t="s">
        <v>350</v>
      </c>
      <c r="E1527" s="35"/>
      <c r="H1527" s="35"/>
      <c r="K1527" s="37">
        <f>SUM(K1525:K1526)</f>
        <v>107.71211000000001</v>
      </c>
    </row>
    <row r="1529" spans="1:27" ht="45" customHeight="1" x14ac:dyDescent="0.25">
      <c r="A1529" s="27"/>
      <c r="B1529" s="27" t="s">
        <v>929</v>
      </c>
      <c r="C1529" s="28" t="s">
        <v>58</v>
      </c>
      <c r="D1529" s="7" t="s">
        <v>930</v>
      </c>
      <c r="E1529" s="6"/>
      <c r="F1529" s="6"/>
      <c r="G1529" s="28"/>
      <c r="H1529" s="30" t="s">
        <v>323</v>
      </c>
      <c r="I1529" s="5">
        <v>1</v>
      </c>
      <c r="J1529" s="4"/>
      <c r="K1529" s="31">
        <f>ROUND(K1542,2)</f>
        <v>144.75</v>
      </c>
      <c r="L1529" s="29" t="s">
        <v>931</v>
      </c>
      <c r="M1529" s="28"/>
      <c r="N1529" s="28"/>
      <c r="O1529" s="28"/>
      <c r="P1529" s="28"/>
      <c r="Q1529" s="28"/>
      <c r="R1529" s="28"/>
      <c r="S1529" s="28"/>
      <c r="T1529" s="28"/>
      <c r="U1529" s="28"/>
      <c r="V1529" s="28"/>
      <c r="W1529" s="28"/>
      <c r="X1529" s="28"/>
      <c r="Y1529" s="28"/>
      <c r="Z1529" s="28"/>
      <c r="AA1529" s="28"/>
    </row>
    <row r="1530" spans="1:27" x14ac:dyDescent="0.25">
      <c r="B1530" s="23" t="s">
        <v>325</v>
      </c>
    </row>
    <row r="1531" spans="1:27" x14ac:dyDescent="0.25">
      <c r="B1531" t="s">
        <v>901</v>
      </c>
      <c r="C1531" t="s">
        <v>327</v>
      </c>
      <c r="D1531" t="s">
        <v>902</v>
      </c>
      <c r="E1531" s="32">
        <v>1</v>
      </c>
      <c r="F1531" t="s">
        <v>329</v>
      </c>
      <c r="G1531" t="s">
        <v>330</v>
      </c>
      <c r="H1531" s="33">
        <v>28.01</v>
      </c>
      <c r="I1531" t="s">
        <v>331</v>
      </c>
      <c r="J1531" s="34">
        <f>ROUND(E1531/I1529* H1531,5)</f>
        <v>28.01</v>
      </c>
      <c r="K1531" s="35"/>
    </row>
    <row r="1532" spans="1:27" x14ac:dyDescent="0.25">
      <c r="B1532" t="s">
        <v>903</v>
      </c>
      <c r="C1532" t="s">
        <v>327</v>
      </c>
      <c r="D1532" t="s">
        <v>904</v>
      </c>
      <c r="E1532" s="32">
        <v>1</v>
      </c>
      <c r="F1532" t="s">
        <v>329</v>
      </c>
      <c r="G1532" t="s">
        <v>330</v>
      </c>
      <c r="H1532" s="33">
        <v>31.67</v>
      </c>
      <c r="I1532" t="s">
        <v>331</v>
      </c>
      <c r="J1532" s="34">
        <f>ROUND(E1532/I1529* H1532,5)</f>
        <v>31.67</v>
      </c>
      <c r="K1532" s="35"/>
    </row>
    <row r="1533" spans="1:27" x14ac:dyDescent="0.25">
      <c r="D1533" s="36" t="s">
        <v>332</v>
      </c>
      <c r="E1533" s="35"/>
      <c r="H1533" s="35"/>
      <c r="K1533" s="33">
        <f>SUM(J1531:J1532)</f>
        <v>59.680000000000007</v>
      </c>
    </row>
    <row r="1534" spans="1:27" x14ac:dyDescent="0.25">
      <c r="B1534" s="23" t="s">
        <v>337</v>
      </c>
      <c r="E1534" s="35"/>
      <c r="H1534" s="35"/>
      <c r="K1534" s="35"/>
    </row>
    <row r="1535" spans="1:27" x14ac:dyDescent="0.25">
      <c r="B1535" t="s">
        <v>932</v>
      </c>
      <c r="C1535" t="s">
        <v>58</v>
      </c>
      <c r="D1535" t="s">
        <v>933</v>
      </c>
      <c r="E1535" s="32">
        <v>1</v>
      </c>
      <c r="G1535" t="s">
        <v>330</v>
      </c>
      <c r="H1535" s="33">
        <v>64.06</v>
      </c>
      <c r="I1535" t="s">
        <v>331</v>
      </c>
      <c r="J1535" s="34">
        <f>ROUND(E1535* H1535,5)</f>
        <v>64.06</v>
      </c>
      <c r="K1535" s="35"/>
    </row>
    <row r="1536" spans="1:27" x14ac:dyDescent="0.25">
      <c r="B1536" t="s">
        <v>927</v>
      </c>
      <c r="C1536" t="s">
        <v>58</v>
      </c>
      <c r="D1536" t="s">
        <v>928</v>
      </c>
      <c r="E1536" s="32">
        <v>8</v>
      </c>
      <c r="G1536" t="s">
        <v>330</v>
      </c>
      <c r="H1536" s="33">
        <v>1.49</v>
      </c>
      <c r="I1536" t="s">
        <v>331</v>
      </c>
      <c r="J1536" s="34">
        <f>ROUND(E1536* H1536,5)</f>
        <v>11.92</v>
      </c>
      <c r="K1536" s="35"/>
    </row>
    <row r="1537" spans="1:27" x14ac:dyDescent="0.25">
      <c r="D1537" s="36" t="s">
        <v>346</v>
      </c>
      <c r="E1537" s="35"/>
      <c r="H1537" s="35"/>
      <c r="K1537" s="33">
        <f>SUM(J1535:J1536)</f>
        <v>75.98</v>
      </c>
    </row>
    <row r="1538" spans="1:27" x14ac:dyDescent="0.25">
      <c r="E1538" s="35"/>
      <c r="H1538" s="35"/>
      <c r="K1538" s="35"/>
    </row>
    <row r="1539" spans="1:27" x14ac:dyDescent="0.25">
      <c r="D1539" s="36" t="s">
        <v>348</v>
      </c>
      <c r="E1539" s="35"/>
      <c r="H1539" s="35">
        <v>1.5</v>
      </c>
      <c r="I1539" t="s">
        <v>349</v>
      </c>
      <c r="J1539">
        <f>ROUND(H1539/100*K1533,5)</f>
        <v>0.8952</v>
      </c>
      <c r="K1539" s="35"/>
    </row>
    <row r="1540" spans="1:27" x14ac:dyDescent="0.25">
      <c r="D1540" s="36" t="s">
        <v>347</v>
      </c>
      <c r="E1540" s="35"/>
      <c r="H1540" s="35"/>
      <c r="K1540" s="37">
        <f>SUM(J1530:J1539)</f>
        <v>136.55519999999999</v>
      </c>
    </row>
    <row r="1541" spans="1:27" x14ac:dyDescent="0.25">
      <c r="D1541" s="36" t="s">
        <v>423</v>
      </c>
      <c r="E1541" s="35"/>
      <c r="H1541" s="35">
        <v>6</v>
      </c>
      <c r="I1541" t="s">
        <v>349</v>
      </c>
      <c r="K1541" s="33">
        <f>ROUND(H1541/100*K1540,5)</f>
        <v>8.1933100000000003</v>
      </c>
    </row>
    <row r="1542" spans="1:27" x14ac:dyDescent="0.25">
      <c r="D1542" s="36" t="s">
        <v>350</v>
      </c>
      <c r="E1542" s="35"/>
      <c r="H1542" s="35"/>
      <c r="K1542" s="37">
        <f>SUM(K1540:K1541)</f>
        <v>144.74850999999998</v>
      </c>
    </row>
    <row r="1544" spans="1:27" ht="45" customHeight="1" x14ac:dyDescent="0.25">
      <c r="A1544" s="27"/>
      <c r="B1544" s="27" t="s">
        <v>934</v>
      </c>
      <c r="C1544" s="28" t="s">
        <v>58</v>
      </c>
      <c r="D1544" s="7" t="s">
        <v>935</v>
      </c>
      <c r="E1544" s="6"/>
      <c r="F1544" s="6"/>
      <c r="G1544" s="28"/>
      <c r="H1544" s="30" t="s">
        <v>323</v>
      </c>
      <c r="I1544" s="5">
        <v>2.2109999999999999</v>
      </c>
      <c r="J1544" s="4"/>
      <c r="K1544" s="31">
        <f>ROUND(K1557,2)</f>
        <v>116.82</v>
      </c>
      <c r="L1544" s="29" t="s">
        <v>936</v>
      </c>
      <c r="M1544" s="28"/>
      <c r="N1544" s="28"/>
      <c r="O1544" s="28"/>
      <c r="P1544" s="28"/>
      <c r="Q1544" s="28"/>
      <c r="R1544" s="28"/>
      <c r="S1544" s="28"/>
      <c r="T1544" s="28"/>
      <c r="U1544" s="28"/>
      <c r="V1544" s="28"/>
      <c r="W1544" s="28"/>
      <c r="X1544" s="28"/>
      <c r="Y1544" s="28"/>
      <c r="Z1544" s="28"/>
      <c r="AA1544" s="28"/>
    </row>
    <row r="1545" spans="1:27" x14ac:dyDescent="0.25">
      <c r="B1545" s="23" t="s">
        <v>325</v>
      </c>
    </row>
    <row r="1546" spans="1:27" x14ac:dyDescent="0.25">
      <c r="B1546" t="s">
        <v>903</v>
      </c>
      <c r="C1546" t="s">
        <v>327</v>
      </c>
      <c r="D1546" t="s">
        <v>904</v>
      </c>
      <c r="E1546" s="32">
        <v>0.36</v>
      </c>
      <c r="F1546" t="s">
        <v>329</v>
      </c>
      <c r="G1546" t="s">
        <v>330</v>
      </c>
      <c r="H1546" s="33">
        <v>31.67</v>
      </c>
      <c r="I1546" t="s">
        <v>331</v>
      </c>
      <c r="J1546" s="34">
        <f>ROUND(E1546/I1544* H1546,5)</f>
        <v>5.1565799999999999</v>
      </c>
      <c r="K1546" s="35"/>
    </row>
    <row r="1547" spans="1:27" x14ac:dyDescent="0.25">
      <c r="B1547" t="s">
        <v>901</v>
      </c>
      <c r="C1547" t="s">
        <v>327</v>
      </c>
      <c r="D1547" t="s">
        <v>902</v>
      </c>
      <c r="E1547" s="32">
        <v>0.36</v>
      </c>
      <c r="F1547" t="s">
        <v>329</v>
      </c>
      <c r="G1547" t="s">
        <v>330</v>
      </c>
      <c r="H1547" s="33">
        <v>28.01</v>
      </c>
      <c r="I1547" t="s">
        <v>331</v>
      </c>
      <c r="J1547" s="34">
        <f>ROUND(E1547/I1544* H1547,5)</f>
        <v>4.5606499999999999</v>
      </c>
      <c r="K1547" s="35"/>
    </row>
    <row r="1548" spans="1:27" x14ac:dyDescent="0.25">
      <c r="D1548" s="36" t="s">
        <v>332</v>
      </c>
      <c r="E1548" s="35"/>
      <c r="H1548" s="35"/>
      <c r="K1548" s="33">
        <f>SUM(J1546:J1547)</f>
        <v>9.7172300000000007</v>
      </c>
    </row>
    <row r="1549" spans="1:27" x14ac:dyDescent="0.25">
      <c r="B1549" s="23" t="s">
        <v>333</v>
      </c>
      <c r="E1549" s="35"/>
      <c r="H1549" s="35"/>
      <c r="K1549" s="35"/>
    </row>
    <row r="1550" spans="1:27" x14ac:dyDescent="0.25">
      <c r="B1550" t="s">
        <v>905</v>
      </c>
      <c r="C1550" t="s">
        <v>327</v>
      </c>
      <c r="D1550" t="s">
        <v>567</v>
      </c>
      <c r="E1550" s="32">
        <v>0.36</v>
      </c>
      <c r="F1550" t="s">
        <v>329</v>
      </c>
      <c r="G1550" t="s">
        <v>330</v>
      </c>
      <c r="H1550" s="33">
        <v>45</v>
      </c>
      <c r="I1550" t="s">
        <v>331</v>
      </c>
      <c r="J1550" s="34">
        <f>ROUND(E1550/I1544* H1550,5)</f>
        <v>7.327</v>
      </c>
      <c r="K1550" s="35"/>
    </row>
    <row r="1551" spans="1:27" x14ac:dyDescent="0.25">
      <c r="D1551" s="36" t="s">
        <v>336</v>
      </c>
      <c r="E1551" s="35"/>
      <c r="H1551" s="35"/>
      <c r="K1551" s="33">
        <f>SUM(J1550:J1550)</f>
        <v>7.327</v>
      </c>
    </row>
    <row r="1552" spans="1:27" x14ac:dyDescent="0.25">
      <c r="B1552" s="23" t="s">
        <v>337</v>
      </c>
      <c r="E1552" s="35"/>
      <c r="H1552" s="35"/>
      <c r="K1552" s="35"/>
    </row>
    <row r="1553" spans="1:27" x14ac:dyDescent="0.25">
      <c r="B1553" t="s">
        <v>937</v>
      </c>
      <c r="C1553" t="s">
        <v>58</v>
      </c>
      <c r="D1553" t="s">
        <v>938</v>
      </c>
      <c r="E1553" s="32">
        <v>1</v>
      </c>
      <c r="G1553" t="s">
        <v>330</v>
      </c>
      <c r="H1553" s="33">
        <v>93.16</v>
      </c>
      <c r="I1553" t="s">
        <v>331</v>
      </c>
      <c r="J1553" s="34">
        <f>ROUND(E1553* H1553,5)</f>
        <v>93.16</v>
      </c>
      <c r="K1553" s="35"/>
    </row>
    <row r="1554" spans="1:27" x14ac:dyDescent="0.25">
      <c r="D1554" s="36" t="s">
        <v>346</v>
      </c>
      <c r="E1554" s="35"/>
      <c r="H1554" s="35"/>
      <c r="K1554" s="33">
        <f>SUM(J1553:J1553)</f>
        <v>93.16</v>
      </c>
    </row>
    <row r="1555" spans="1:27" x14ac:dyDescent="0.25">
      <c r="D1555" s="36" t="s">
        <v>347</v>
      </c>
      <c r="E1555" s="35"/>
      <c r="H1555" s="35"/>
      <c r="K1555" s="37">
        <f>SUM(J1545:J1554)</f>
        <v>110.20423</v>
      </c>
    </row>
    <row r="1556" spans="1:27" x14ac:dyDescent="0.25">
      <c r="D1556" s="36" t="s">
        <v>423</v>
      </c>
      <c r="E1556" s="35"/>
      <c r="H1556" s="35">
        <v>6</v>
      </c>
      <c r="I1556" t="s">
        <v>349</v>
      </c>
      <c r="K1556" s="33">
        <f>ROUND(H1556/100*K1555,5)</f>
        <v>6.6122500000000004</v>
      </c>
    </row>
    <row r="1557" spans="1:27" x14ac:dyDescent="0.25">
      <c r="D1557" s="36" t="s">
        <v>350</v>
      </c>
      <c r="E1557" s="35"/>
      <c r="H1557" s="35"/>
      <c r="K1557" s="37">
        <f>SUM(K1555:K1556)</f>
        <v>116.81648</v>
      </c>
    </row>
    <row r="1559" spans="1:27" ht="45" customHeight="1" x14ac:dyDescent="0.25">
      <c r="A1559" s="27"/>
      <c r="B1559" s="27" t="s">
        <v>939</v>
      </c>
      <c r="C1559" s="28" t="s">
        <v>58</v>
      </c>
      <c r="D1559" s="7" t="s">
        <v>940</v>
      </c>
      <c r="E1559" s="6"/>
      <c r="F1559" s="6"/>
      <c r="G1559" s="28"/>
      <c r="H1559" s="30" t="s">
        <v>323</v>
      </c>
      <c r="I1559" s="5">
        <v>2.2109999999999999</v>
      </c>
      <c r="J1559" s="4"/>
      <c r="K1559" s="31">
        <f>ROUND(K1572,2)</f>
        <v>326.33999999999997</v>
      </c>
      <c r="L1559" s="29" t="s">
        <v>941</v>
      </c>
      <c r="M1559" s="28"/>
      <c r="N1559" s="28"/>
      <c r="O1559" s="28"/>
      <c r="P1559" s="28"/>
      <c r="Q1559" s="28"/>
      <c r="R1559" s="28"/>
      <c r="S1559" s="28"/>
      <c r="T1559" s="28"/>
      <c r="U1559" s="28"/>
      <c r="V1559" s="28"/>
      <c r="W1559" s="28"/>
      <c r="X1559" s="28"/>
      <c r="Y1559" s="28"/>
      <c r="Z1559" s="28"/>
      <c r="AA1559" s="28"/>
    </row>
    <row r="1560" spans="1:27" x14ac:dyDescent="0.25">
      <c r="B1560" s="23" t="s">
        <v>325</v>
      </c>
    </row>
    <row r="1561" spans="1:27" x14ac:dyDescent="0.25">
      <c r="B1561" t="s">
        <v>903</v>
      </c>
      <c r="C1561" t="s">
        <v>327</v>
      </c>
      <c r="D1561" t="s">
        <v>904</v>
      </c>
      <c r="E1561" s="32">
        <v>0.36</v>
      </c>
      <c r="F1561" t="s">
        <v>329</v>
      </c>
      <c r="G1561" t="s">
        <v>330</v>
      </c>
      <c r="H1561" s="33">
        <v>31.67</v>
      </c>
      <c r="I1561" t="s">
        <v>331</v>
      </c>
      <c r="J1561" s="34">
        <f>ROUND(E1561/I1559* H1561,5)</f>
        <v>5.1565799999999999</v>
      </c>
      <c r="K1561" s="35"/>
    </row>
    <row r="1562" spans="1:27" x14ac:dyDescent="0.25">
      <c r="B1562" t="s">
        <v>901</v>
      </c>
      <c r="C1562" t="s">
        <v>327</v>
      </c>
      <c r="D1562" t="s">
        <v>902</v>
      </c>
      <c r="E1562" s="32">
        <v>0.36</v>
      </c>
      <c r="F1562" t="s">
        <v>329</v>
      </c>
      <c r="G1562" t="s">
        <v>330</v>
      </c>
      <c r="H1562" s="33">
        <v>28.01</v>
      </c>
      <c r="I1562" t="s">
        <v>331</v>
      </c>
      <c r="J1562" s="34">
        <f>ROUND(E1562/I1559* H1562,5)</f>
        <v>4.5606499999999999</v>
      </c>
      <c r="K1562" s="35"/>
    </row>
    <row r="1563" spans="1:27" x14ac:dyDescent="0.25">
      <c r="D1563" s="36" t="s">
        <v>332</v>
      </c>
      <c r="E1563" s="35"/>
      <c r="H1563" s="35"/>
      <c r="K1563" s="33">
        <f>SUM(J1561:J1562)</f>
        <v>9.7172300000000007</v>
      </c>
    </row>
    <row r="1564" spans="1:27" x14ac:dyDescent="0.25">
      <c r="B1564" s="23" t="s">
        <v>333</v>
      </c>
      <c r="E1564" s="35"/>
      <c r="H1564" s="35"/>
      <c r="K1564" s="35"/>
    </row>
    <row r="1565" spans="1:27" x14ac:dyDescent="0.25">
      <c r="B1565" t="s">
        <v>905</v>
      </c>
      <c r="C1565" t="s">
        <v>327</v>
      </c>
      <c r="D1565" t="s">
        <v>567</v>
      </c>
      <c r="E1565" s="32">
        <v>0.36</v>
      </c>
      <c r="F1565" t="s">
        <v>329</v>
      </c>
      <c r="G1565" t="s">
        <v>330</v>
      </c>
      <c r="H1565" s="33">
        <v>45</v>
      </c>
      <c r="I1565" t="s">
        <v>331</v>
      </c>
      <c r="J1565" s="34">
        <f>ROUND(E1565/I1559* H1565,5)</f>
        <v>7.327</v>
      </c>
      <c r="K1565" s="35"/>
    </row>
    <row r="1566" spans="1:27" x14ac:dyDescent="0.25">
      <c r="D1566" s="36" t="s">
        <v>336</v>
      </c>
      <c r="E1566" s="35"/>
      <c r="H1566" s="35"/>
      <c r="K1566" s="33">
        <f>SUM(J1565:J1565)</f>
        <v>7.327</v>
      </c>
    </row>
    <row r="1567" spans="1:27" x14ac:dyDescent="0.25">
      <c r="B1567" s="23" t="s">
        <v>337</v>
      </c>
      <c r="E1567" s="35"/>
      <c r="H1567" s="35"/>
      <c r="K1567" s="35"/>
    </row>
    <row r="1568" spans="1:27" x14ac:dyDescent="0.25">
      <c r="B1568" t="s">
        <v>942</v>
      </c>
      <c r="C1568" t="s">
        <v>58</v>
      </c>
      <c r="D1568" t="s">
        <v>943</v>
      </c>
      <c r="E1568" s="32">
        <v>1</v>
      </c>
      <c r="G1568" t="s">
        <v>330</v>
      </c>
      <c r="H1568" s="33">
        <v>290.82</v>
      </c>
      <c r="I1568" t="s">
        <v>331</v>
      </c>
      <c r="J1568" s="34">
        <f>ROUND(E1568* H1568,5)</f>
        <v>290.82</v>
      </c>
      <c r="K1568" s="35"/>
    </row>
    <row r="1569" spans="1:27" x14ac:dyDescent="0.25">
      <c r="D1569" s="36" t="s">
        <v>346</v>
      </c>
      <c r="E1569" s="35"/>
      <c r="H1569" s="35"/>
      <c r="K1569" s="33">
        <f>SUM(J1568:J1568)</f>
        <v>290.82</v>
      </c>
    </row>
    <row r="1570" spans="1:27" x14ac:dyDescent="0.25">
      <c r="D1570" s="36" t="s">
        <v>347</v>
      </c>
      <c r="E1570" s="35"/>
      <c r="H1570" s="35"/>
      <c r="K1570" s="37">
        <f>SUM(J1560:J1569)</f>
        <v>307.86423000000002</v>
      </c>
    </row>
    <row r="1571" spans="1:27" x14ac:dyDescent="0.25">
      <c r="D1571" s="36" t="s">
        <v>423</v>
      </c>
      <c r="E1571" s="35"/>
      <c r="H1571" s="35">
        <v>6</v>
      </c>
      <c r="I1571" t="s">
        <v>349</v>
      </c>
      <c r="K1571" s="33">
        <f>ROUND(H1571/100*K1570,5)</f>
        <v>18.47185</v>
      </c>
    </row>
    <row r="1572" spans="1:27" x14ac:dyDescent="0.25">
      <c r="D1572" s="36" t="s">
        <v>350</v>
      </c>
      <c r="E1572" s="35"/>
      <c r="H1572" s="35"/>
      <c r="K1572" s="37">
        <f>SUM(K1570:K1571)</f>
        <v>326.33608000000004</v>
      </c>
    </row>
    <row r="1574" spans="1:27" ht="45" customHeight="1" x14ac:dyDescent="0.25">
      <c r="A1574" s="27"/>
      <c r="B1574" s="27" t="s">
        <v>944</v>
      </c>
      <c r="C1574" s="28" t="s">
        <v>58</v>
      </c>
      <c r="D1574" s="7" t="s">
        <v>945</v>
      </c>
      <c r="E1574" s="6"/>
      <c r="F1574" s="6"/>
      <c r="G1574" s="28"/>
      <c r="H1574" s="30" t="s">
        <v>323</v>
      </c>
      <c r="I1574" s="5">
        <v>1</v>
      </c>
      <c r="J1574" s="4"/>
      <c r="K1574" s="31">
        <f>ROUND(K1586,2)</f>
        <v>121.87</v>
      </c>
      <c r="L1574" s="29" t="s">
        <v>946</v>
      </c>
      <c r="M1574" s="28"/>
      <c r="N1574" s="28"/>
      <c r="O1574" s="28"/>
      <c r="P1574" s="28"/>
      <c r="Q1574" s="28"/>
      <c r="R1574" s="28"/>
      <c r="S1574" s="28"/>
      <c r="T1574" s="28"/>
      <c r="U1574" s="28"/>
      <c r="V1574" s="28"/>
      <c r="W1574" s="28"/>
      <c r="X1574" s="28"/>
      <c r="Y1574" s="28"/>
      <c r="Z1574" s="28"/>
      <c r="AA1574" s="28"/>
    </row>
    <row r="1575" spans="1:27" x14ac:dyDescent="0.25">
      <c r="B1575" s="23" t="s">
        <v>325</v>
      </c>
    </row>
    <row r="1576" spans="1:27" x14ac:dyDescent="0.25">
      <c r="B1576" t="s">
        <v>903</v>
      </c>
      <c r="C1576" t="s">
        <v>327</v>
      </c>
      <c r="D1576" t="s">
        <v>904</v>
      </c>
      <c r="E1576" s="32">
        <v>0.36</v>
      </c>
      <c r="F1576" t="s">
        <v>329</v>
      </c>
      <c r="G1576" t="s">
        <v>330</v>
      </c>
      <c r="H1576" s="33">
        <v>31.67</v>
      </c>
      <c r="I1576" t="s">
        <v>331</v>
      </c>
      <c r="J1576" s="34">
        <f>ROUND(E1576/I1574* H1576,5)</f>
        <v>11.401199999999999</v>
      </c>
      <c r="K1576" s="35"/>
    </row>
    <row r="1577" spans="1:27" x14ac:dyDescent="0.25">
      <c r="B1577" t="s">
        <v>901</v>
      </c>
      <c r="C1577" t="s">
        <v>327</v>
      </c>
      <c r="D1577" t="s">
        <v>902</v>
      </c>
      <c r="E1577" s="32">
        <v>0.36</v>
      </c>
      <c r="F1577" t="s">
        <v>329</v>
      </c>
      <c r="G1577" t="s">
        <v>330</v>
      </c>
      <c r="H1577" s="33">
        <v>28.01</v>
      </c>
      <c r="I1577" t="s">
        <v>331</v>
      </c>
      <c r="J1577" s="34">
        <f>ROUND(E1577/I1574* H1577,5)</f>
        <v>10.083600000000001</v>
      </c>
      <c r="K1577" s="35"/>
    </row>
    <row r="1578" spans="1:27" x14ac:dyDescent="0.25">
      <c r="D1578" s="36" t="s">
        <v>332</v>
      </c>
      <c r="E1578" s="35"/>
      <c r="H1578" s="35"/>
      <c r="K1578" s="33">
        <f>SUM(J1576:J1577)</f>
        <v>21.4848</v>
      </c>
    </row>
    <row r="1579" spans="1:27" x14ac:dyDescent="0.25">
      <c r="B1579" s="23" t="s">
        <v>337</v>
      </c>
      <c r="E1579" s="35"/>
      <c r="H1579" s="35"/>
      <c r="K1579" s="35"/>
    </row>
    <row r="1580" spans="1:27" x14ac:dyDescent="0.25">
      <c r="B1580" t="s">
        <v>947</v>
      </c>
      <c r="C1580" t="s">
        <v>58</v>
      </c>
      <c r="D1580" t="s">
        <v>948</v>
      </c>
      <c r="E1580" s="32">
        <v>1</v>
      </c>
      <c r="G1580" t="s">
        <v>330</v>
      </c>
      <c r="H1580" s="33">
        <v>93.16</v>
      </c>
      <c r="I1580" t="s">
        <v>331</v>
      </c>
      <c r="J1580" s="34">
        <f>ROUND(E1580* H1580,5)</f>
        <v>93.16</v>
      </c>
      <c r="K1580" s="35"/>
    </row>
    <row r="1581" spans="1:27" x14ac:dyDescent="0.25">
      <c r="D1581" s="36" t="s">
        <v>346</v>
      </c>
      <c r="E1581" s="35"/>
      <c r="H1581" s="35"/>
      <c r="K1581" s="33">
        <f>SUM(J1580:J1580)</f>
        <v>93.16</v>
      </c>
    </row>
    <row r="1582" spans="1:27" x14ac:dyDescent="0.25">
      <c r="E1582" s="35"/>
      <c r="H1582" s="35"/>
      <c r="K1582" s="35"/>
    </row>
    <row r="1583" spans="1:27" x14ac:dyDescent="0.25">
      <c r="D1583" s="36" t="s">
        <v>348</v>
      </c>
      <c r="E1583" s="35"/>
      <c r="H1583" s="35">
        <v>1.5</v>
      </c>
      <c r="I1583" t="s">
        <v>349</v>
      </c>
      <c r="J1583">
        <f>ROUND(H1583/100*K1578,5)</f>
        <v>0.32227</v>
      </c>
      <c r="K1583" s="35"/>
    </row>
    <row r="1584" spans="1:27" x14ac:dyDescent="0.25">
      <c r="D1584" s="36" t="s">
        <v>347</v>
      </c>
      <c r="E1584" s="35"/>
      <c r="H1584" s="35"/>
      <c r="K1584" s="37">
        <f>SUM(J1575:J1583)</f>
        <v>114.96707000000001</v>
      </c>
    </row>
    <row r="1585" spans="1:27" x14ac:dyDescent="0.25">
      <c r="D1585" s="36" t="s">
        <v>423</v>
      </c>
      <c r="E1585" s="35"/>
      <c r="H1585" s="35">
        <v>6</v>
      </c>
      <c r="I1585" t="s">
        <v>349</v>
      </c>
      <c r="K1585" s="33">
        <f>ROUND(H1585/100*K1584,5)</f>
        <v>6.8980199999999998</v>
      </c>
    </row>
    <row r="1586" spans="1:27" x14ac:dyDescent="0.25">
      <c r="D1586" s="36" t="s">
        <v>350</v>
      </c>
      <c r="E1586" s="35"/>
      <c r="H1586" s="35"/>
      <c r="K1586" s="37">
        <f>SUM(K1584:K1585)</f>
        <v>121.86509000000001</v>
      </c>
    </row>
    <row r="1588" spans="1:27" ht="45" customHeight="1" x14ac:dyDescent="0.25">
      <c r="A1588" s="27"/>
      <c r="B1588" s="27" t="s">
        <v>949</v>
      </c>
      <c r="C1588" s="28" t="s">
        <v>58</v>
      </c>
      <c r="D1588" s="7" t="s">
        <v>950</v>
      </c>
      <c r="E1588" s="6"/>
      <c r="F1588" s="6"/>
      <c r="G1588" s="28"/>
      <c r="H1588" s="30" t="s">
        <v>323</v>
      </c>
      <c r="I1588" s="5">
        <v>1</v>
      </c>
      <c r="J1588" s="4"/>
      <c r="K1588" s="31">
        <f>ROUND(K1600,2)</f>
        <v>333.31</v>
      </c>
      <c r="L1588" s="29" t="s">
        <v>951</v>
      </c>
      <c r="M1588" s="28"/>
      <c r="N1588" s="28"/>
      <c r="O1588" s="28"/>
      <c r="P1588" s="28"/>
      <c r="Q1588" s="28"/>
      <c r="R1588" s="28"/>
      <c r="S1588" s="28"/>
      <c r="T1588" s="28"/>
      <c r="U1588" s="28"/>
      <c r="V1588" s="28"/>
      <c r="W1588" s="28"/>
      <c r="X1588" s="28"/>
      <c r="Y1588" s="28"/>
      <c r="Z1588" s="28"/>
      <c r="AA1588" s="28"/>
    </row>
    <row r="1589" spans="1:27" x14ac:dyDescent="0.25">
      <c r="B1589" s="23" t="s">
        <v>325</v>
      </c>
    </row>
    <row r="1590" spans="1:27" x14ac:dyDescent="0.25">
      <c r="B1590" t="s">
        <v>903</v>
      </c>
      <c r="C1590" t="s">
        <v>327</v>
      </c>
      <c r="D1590" t="s">
        <v>904</v>
      </c>
      <c r="E1590" s="32">
        <v>0.39</v>
      </c>
      <c r="F1590" t="s">
        <v>329</v>
      </c>
      <c r="G1590" t="s">
        <v>330</v>
      </c>
      <c r="H1590" s="33">
        <v>31.67</v>
      </c>
      <c r="I1590" t="s">
        <v>331</v>
      </c>
      <c r="J1590" s="34">
        <f>ROUND(E1590/I1588* H1590,5)</f>
        <v>12.3513</v>
      </c>
      <c r="K1590" s="35"/>
    </row>
    <row r="1591" spans="1:27" x14ac:dyDescent="0.25">
      <c r="B1591" t="s">
        <v>901</v>
      </c>
      <c r="C1591" t="s">
        <v>327</v>
      </c>
      <c r="D1591" t="s">
        <v>902</v>
      </c>
      <c r="E1591" s="32">
        <v>0.39</v>
      </c>
      <c r="F1591" t="s">
        <v>329</v>
      </c>
      <c r="G1591" t="s">
        <v>330</v>
      </c>
      <c r="H1591" s="33">
        <v>28.01</v>
      </c>
      <c r="I1591" t="s">
        <v>331</v>
      </c>
      <c r="J1591" s="34">
        <f>ROUND(E1591/I1588* H1591,5)</f>
        <v>10.9239</v>
      </c>
      <c r="K1591" s="35"/>
    </row>
    <row r="1592" spans="1:27" x14ac:dyDescent="0.25">
      <c r="D1592" s="36" t="s">
        <v>332</v>
      </c>
      <c r="E1592" s="35"/>
      <c r="H1592" s="35"/>
      <c r="K1592" s="33">
        <f>SUM(J1590:J1591)</f>
        <v>23.275199999999998</v>
      </c>
    </row>
    <row r="1593" spans="1:27" x14ac:dyDescent="0.25">
      <c r="B1593" s="23" t="s">
        <v>337</v>
      </c>
      <c r="E1593" s="35"/>
      <c r="H1593" s="35"/>
      <c r="K1593" s="35"/>
    </row>
    <row r="1594" spans="1:27" x14ac:dyDescent="0.25">
      <c r="B1594" t="s">
        <v>952</v>
      </c>
      <c r="C1594" t="s">
        <v>58</v>
      </c>
      <c r="D1594" t="s">
        <v>953</v>
      </c>
      <c r="E1594" s="32">
        <v>1</v>
      </c>
      <c r="G1594" t="s">
        <v>330</v>
      </c>
      <c r="H1594" s="33">
        <v>290.82</v>
      </c>
      <c r="I1594" t="s">
        <v>331</v>
      </c>
      <c r="J1594" s="34">
        <f>ROUND(E1594* H1594,5)</f>
        <v>290.82</v>
      </c>
      <c r="K1594" s="35"/>
    </row>
    <row r="1595" spans="1:27" x14ac:dyDescent="0.25">
      <c r="D1595" s="36" t="s">
        <v>346</v>
      </c>
      <c r="E1595" s="35"/>
      <c r="H1595" s="35"/>
      <c r="K1595" s="33">
        <f>SUM(J1594:J1594)</f>
        <v>290.82</v>
      </c>
    </row>
    <row r="1596" spans="1:27" x14ac:dyDescent="0.25">
      <c r="E1596" s="35"/>
      <c r="H1596" s="35"/>
      <c r="K1596" s="35"/>
    </row>
    <row r="1597" spans="1:27" x14ac:dyDescent="0.25">
      <c r="D1597" s="36" t="s">
        <v>348</v>
      </c>
      <c r="E1597" s="35"/>
      <c r="H1597" s="35">
        <v>1.5</v>
      </c>
      <c r="I1597" t="s">
        <v>349</v>
      </c>
      <c r="J1597">
        <f>ROUND(H1597/100*K1592,5)</f>
        <v>0.34913</v>
      </c>
      <c r="K1597" s="35"/>
    </row>
    <row r="1598" spans="1:27" x14ac:dyDescent="0.25">
      <c r="D1598" s="36" t="s">
        <v>347</v>
      </c>
      <c r="E1598" s="35"/>
      <c r="H1598" s="35"/>
      <c r="K1598" s="37">
        <f>SUM(J1589:J1597)</f>
        <v>314.44432999999998</v>
      </c>
    </row>
    <row r="1599" spans="1:27" x14ac:dyDescent="0.25">
      <c r="D1599" s="36" t="s">
        <v>423</v>
      </c>
      <c r="E1599" s="35"/>
      <c r="H1599" s="35">
        <v>6</v>
      </c>
      <c r="I1599" t="s">
        <v>349</v>
      </c>
      <c r="K1599" s="33">
        <f>ROUND(H1599/100*K1598,5)</f>
        <v>18.86666</v>
      </c>
    </row>
    <row r="1600" spans="1:27" x14ac:dyDescent="0.25">
      <c r="D1600" s="36" t="s">
        <v>350</v>
      </c>
      <c r="E1600" s="35"/>
      <c r="H1600" s="35"/>
      <c r="K1600" s="37">
        <f>SUM(K1598:K1599)</f>
        <v>333.31099</v>
      </c>
    </row>
    <row r="1602" spans="1:27" ht="45" customHeight="1" x14ac:dyDescent="0.25">
      <c r="A1602" s="27"/>
      <c r="B1602" s="27" t="s">
        <v>954</v>
      </c>
      <c r="C1602" s="28" t="s">
        <v>58</v>
      </c>
      <c r="D1602" s="7" t="s">
        <v>955</v>
      </c>
      <c r="E1602" s="6"/>
      <c r="F1602" s="6"/>
      <c r="G1602" s="28"/>
      <c r="H1602" s="30" t="s">
        <v>323</v>
      </c>
      <c r="I1602" s="5">
        <v>1.254</v>
      </c>
      <c r="J1602" s="4"/>
      <c r="K1602" s="31">
        <f>ROUND(K1615,2)</f>
        <v>121.12</v>
      </c>
      <c r="L1602" s="29" t="s">
        <v>956</v>
      </c>
      <c r="M1602" s="28"/>
      <c r="N1602" s="28"/>
      <c r="O1602" s="28"/>
      <c r="P1602" s="28"/>
      <c r="Q1602" s="28"/>
      <c r="R1602" s="28"/>
      <c r="S1602" s="28"/>
      <c r="T1602" s="28"/>
      <c r="U1602" s="28"/>
      <c r="V1602" s="28"/>
      <c r="W1602" s="28"/>
      <c r="X1602" s="28"/>
      <c r="Y1602" s="28"/>
      <c r="Z1602" s="28"/>
      <c r="AA1602" s="28"/>
    </row>
    <row r="1603" spans="1:27" x14ac:dyDescent="0.25">
      <c r="B1603" s="23" t="s">
        <v>325</v>
      </c>
    </row>
    <row r="1604" spans="1:27" x14ac:dyDescent="0.25">
      <c r="B1604" t="s">
        <v>903</v>
      </c>
      <c r="C1604" t="s">
        <v>327</v>
      </c>
      <c r="D1604" t="s">
        <v>904</v>
      </c>
      <c r="E1604" s="32">
        <v>0.32</v>
      </c>
      <c r="F1604" t="s">
        <v>329</v>
      </c>
      <c r="G1604" t="s">
        <v>330</v>
      </c>
      <c r="H1604" s="33">
        <v>31.67</v>
      </c>
      <c r="I1604" t="s">
        <v>331</v>
      </c>
      <c r="J1604" s="34">
        <f>ROUND(E1604/I1602* H1604,5)</f>
        <v>8.0816599999999994</v>
      </c>
      <c r="K1604" s="35"/>
    </row>
    <row r="1605" spans="1:27" x14ac:dyDescent="0.25">
      <c r="B1605" t="s">
        <v>901</v>
      </c>
      <c r="C1605" t="s">
        <v>327</v>
      </c>
      <c r="D1605" t="s">
        <v>902</v>
      </c>
      <c r="E1605" s="32">
        <v>0.32</v>
      </c>
      <c r="F1605" t="s">
        <v>329</v>
      </c>
      <c r="G1605" t="s">
        <v>330</v>
      </c>
      <c r="H1605" s="33">
        <v>28.01</v>
      </c>
      <c r="I1605" t="s">
        <v>331</v>
      </c>
      <c r="J1605" s="34">
        <f>ROUND(E1605/I1602* H1605,5)</f>
        <v>7.1476899999999999</v>
      </c>
      <c r="K1605" s="35"/>
    </row>
    <row r="1606" spans="1:27" x14ac:dyDescent="0.25">
      <c r="D1606" s="36" t="s">
        <v>332</v>
      </c>
      <c r="E1606" s="35"/>
      <c r="H1606" s="35"/>
      <c r="K1606" s="33">
        <f>SUM(J1604:J1605)</f>
        <v>15.22935</v>
      </c>
    </row>
    <row r="1607" spans="1:27" x14ac:dyDescent="0.25">
      <c r="B1607" s="23" t="s">
        <v>333</v>
      </c>
      <c r="E1607" s="35"/>
      <c r="H1607" s="35"/>
      <c r="K1607" s="35"/>
    </row>
    <row r="1608" spans="1:27" x14ac:dyDescent="0.25">
      <c r="B1608" t="s">
        <v>905</v>
      </c>
      <c r="C1608" t="s">
        <v>327</v>
      </c>
      <c r="D1608" t="s">
        <v>567</v>
      </c>
      <c r="E1608" s="32">
        <v>0.32</v>
      </c>
      <c r="F1608" t="s">
        <v>329</v>
      </c>
      <c r="G1608" t="s">
        <v>330</v>
      </c>
      <c r="H1608" s="33">
        <v>45</v>
      </c>
      <c r="I1608" t="s">
        <v>331</v>
      </c>
      <c r="J1608" s="34">
        <f>ROUND(E1608/I1602* H1608,5)</f>
        <v>11.48325</v>
      </c>
      <c r="K1608" s="35"/>
    </row>
    <row r="1609" spans="1:27" x14ac:dyDescent="0.25">
      <c r="D1609" s="36" t="s">
        <v>336</v>
      </c>
      <c r="E1609" s="35"/>
      <c r="H1609" s="35"/>
      <c r="K1609" s="33">
        <f>SUM(J1608:J1608)</f>
        <v>11.48325</v>
      </c>
    </row>
    <row r="1610" spans="1:27" x14ac:dyDescent="0.25">
      <c r="B1610" s="23" t="s">
        <v>337</v>
      </c>
      <c r="E1610" s="35"/>
      <c r="H1610" s="35"/>
      <c r="K1610" s="35"/>
    </row>
    <row r="1611" spans="1:27" x14ac:dyDescent="0.25">
      <c r="B1611" t="s">
        <v>957</v>
      </c>
      <c r="C1611" t="s">
        <v>58</v>
      </c>
      <c r="D1611" t="s">
        <v>958</v>
      </c>
      <c r="E1611" s="32">
        <v>1</v>
      </c>
      <c r="G1611" t="s">
        <v>330</v>
      </c>
      <c r="H1611" s="33">
        <v>87.55</v>
      </c>
      <c r="I1611" t="s">
        <v>331</v>
      </c>
      <c r="J1611" s="34">
        <f>ROUND(E1611* H1611,5)</f>
        <v>87.55</v>
      </c>
      <c r="K1611" s="35"/>
    </row>
    <row r="1612" spans="1:27" x14ac:dyDescent="0.25">
      <c r="D1612" s="36" t="s">
        <v>346</v>
      </c>
      <c r="E1612" s="35"/>
      <c r="H1612" s="35"/>
      <c r="K1612" s="33">
        <f>SUM(J1611:J1611)</f>
        <v>87.55</v>
      </c>
    </row>
    <row r="1613" spans="1:27" x14ac:dyDescent="0.25">
      <c r="D1613" s="36" t="s">
        <v>347</v>
      </c>
      <c r="E1613" s="35"/>
      <c r="H1613" s="35"/>
      <c r="K1613" s="37">
        <f>SUM(J1603:J1612)</f>
        <v>114.26259999999999</v>
      </c>
    </row>
    <row r="1614" spans="1:27" x14ac:dyDescent="0.25">
      <c r="D1614" s="36" t="s">
        <v>423</v>
      </c>
      <c r="E1614" s="35"/>
      <c r="H1614" s="35">
        <v>6</v>
      </c>
      <c r="I1614" t="s">
        <v>349</v>
      </c>
      <c r="K1614" s="33">
        <f>ROUND(H1614/100*K1613,5)</f>
        <v>6.8557600000000001</v>
      </c>
    </row>
    <row r="1615" spans="1:27" x14ac:dyDescent="0.25">
      <c r="D1615" s="36" t="s">
        <v>350</v>
      </c>
      <c r="E1615" s="35"/>
      <c r="H1615" s="35"/>
      <c r="K1615" s="37">
        <f>SUM(K1613:K1614)</f>
        <v>121.11836</v>
      </c>
    </row>
    <row r="1617" spans="1:27" ht="45" customHeight="1" x14ac:dyDescent="0.25">
      <c r="A1617" s="27"/>
      <c r="B1617" s="27" t="s">
        <v>959</v>
      </c>
      <c r="C1617" s="28" t="s">
        <v>58</v>
      </c>
      <c r="D1617" s="7" t="s">
        <v>960</v>
      </c>
      <c r="E1617" s="6"/>
      <c r="F1617" s="6"/>
      <c r="G1617" s="28"/>
      <c r="H1617" s="30" t="s">
        <v>323</v>
      </c>
      <c r="I1617" s="5">
        <v>1</v>
      </c>
      <c r="J1617" s="4"/>
      <c r="K1617" s="31">
        <f>ROUND(K1629,2)</f>
        <v>125.36</v>
      </c>
      <c r="L1617" s="29" t="s">
        <v>961</v>
      </c>
      <c r="M1617" s="28"/>
      <c r="N1617" s="28"/>
      <c r="O1617" s="28"/>
      <c r="P1617" s="28"/>
      <c r="Q1617" s="28"/>
      <c r="R1617" s="28"/>
      <c r="S1617" s="28"/>
      <c r="T1617" s="28"/>
      <c r="U1617" s="28"/>
      <c r="V1617" s="28"/>
      <c r="W1617" s="28"/>
      <c r="X1617" s="28"/>
      <c r="Y1617" s="28"/>
      <c r="Z1617" s="28"/>
      <c r="AA1617" s="28"/>
    </row>
    <row r="1618" spans="1:27" x14ac:dyDescent="0.25">
      <c r="B1618" s="23" t="s">
        <v>325</v>
      </c>
    </row>
    <row r="1619" spans="1:27" x14ac:dyDescent="0.25">
      <c r="B1619" t="s">
        <v>903</v>
      </c>
      <c r="C1619" t="s">
        <v>327</v>
      </c>
      <c r="D1619" t="s">
        <v>904</v>
      </c>
      <c r="E1619" s="32">
        <v>8.3000000000000004E-2</v>
      </c>
      <c r="F1619" t="s">
        <v>329</v>
      </c>
      <c r="G1619" t="s">
        <v>330</v>
      </c>
      <c r="H1619" s="33">
        <v>31.67</v>
      </c>
      <c r="I1619" t="s">
        <v>331</v>
      </c>
      <c r="J1619" s="34">
        <f>ROUND(E1619/I1617* H1619,5)</f>
        <v>2.6286100000000001</v>
      </c>
      <c r="K1619" s="35"/>
    </row>
    <row r="1620" spans="1:27" x14ac:dyDescent="0.25">
      <c r="B1620" t="s">
        <v>901</v>
      </c>
      <c r="C1620" t="s">
        <v>327</v>
      </c>
      <c r="D1620" t="s">
        <v>902</v>
      </c>
      <c r="E1620" s="32">
        <v>8.3000000000000004E-2</v>
      </c>
      <c r="F1620" t="s">
        <v>329</v>
      </c>
      <c r="G1620" t="s">
        <v>330</v>
      </c>
      <c r="H1620" s="33">
        <v>28.01</v>
      </c>
      <c r="I1620" t="s">
        <v>331</v>
      </c>
      <c r="J1620" s="34">
        <f>ROUND(E1620/I1617* H1620,5)</f>
        <v>2.32483</v>
      </c>
      <c r="K1620" s="35"/>
    </row>
    <row r="1621" spans="1:27" x14ac:dyDescent="0.25">
      <c r="D1621" s="36" t="s">
        <v>332</v>
      </c>
      <c r="E1621" s="35"/>
      <c r="H1621" s="35"/>
      <c r="K1621" s="33">
        <f>SUM(J1619:J1620)</f>
        <v>4.9534400000000005</v>
      </c>
    </row>
    <row r="1622" spans="1:27" x14ac:dyDescent="0.25">
      <c r="B1622" s="23" t="s">
        <v>337</v>
      </c>
      <c r="E1622" s="35"/>
      <c r="H1622" s="35"/>
      <c r="K1622" s="35"/>
    </row>
    <row r="1623" spans="1:27" x14ac:dyDescent="0.25">
      <c r="B1623" t="s">
        <v>962</v>
      </c>
      <c r="C1623" t="s">
        <v>58</v>
      </c>
      <c r="D1623" t="s">
        <v>963</v>
      </c>
      <c r="E1623" s="32">
        <v>1</v>
      </c>
      <c r="G1623" t="s">
        <v>330</v>
      </c>
      <c r="H1623" s="33">
        <v>113.24</v>
      </c>
      <c r="I1623" t="s">
        <v>331</v>
      </c>
      <c r="J1623" s="34">
        <f>ROUND(E1623* H1623,5)</f>
        <v>113.24</v>
      </c>
      <c r="K1623" s="35"/>
    </row>
    <row r="1624" spans="1:27" x14ac:dyDescent="0.25">
      <c r="D1624" s="36" t="s">
        <v>346</v>
      </c>
      <c r="E1624" s="35"/>
      <c r="H1624" s="35"/>
      <c r="K1624" s="33">
        <f>SUM(J1623:J1623)</f>
        <v>113.24</v>
      </c>
    </row>
    <row r="1625" spans="1:27" x14ac:dyDescent="0.25">
      <c r="E1625" s="35"/>
      <c r="H1625" s="35"/>
      <c r="K1625" s="35"/>
    </row>
    <row r="1626" spans="1:27" x14ac:dyDescent="0.25">
      <c r="D1626" s="36" t="s">
        <v>348</v>
      </c>
      <c r="E1626" s="35"/>
      <c r="H1626" s="35">
        <v>1.5</v>
      </c>
      <c r="I1626" t="s">
        <v>349</v>
      </c>
      <c r="J1626">
        <f>ROUND(H1626/100*K1621,5)</f>
        <v>7.4300000000000005E-2</v>
      </c>
      <c r="K1626" s="35"/>
    </row>
    <row r="1627" spans="1:27" x14ac:dyDescent="0.25">
      <c r="D1627" s="36" t="s">
        <v>347</v>
      </c>
      <c r="E1627" s="35"/>
      <c r="H1627" s="35"/>
      <c r="K1627" s="37">
        <f>SUM(J1618:J1626)</f>
        <v>118.26773999999999</v>
      </c>
    </row>
    <row r="1628" spans="1:27" x14ac:dyDescent="0.25">
      <c r="D1628" s="36" t="s">
        <v>423</v>
      </c>
      <c r="E1628" s="35"/>
      <c r="H1628" s="35">
        <v>6</v>
      </c>
      <c r="I1628" t="s">
        <v>349</v>
      </c>
      <c r="K1628" s="33">
        <f>ROUND(H1628/100*K1627,5)</f>
        <v>7.0960599999999996</v>
      </c>
    </row>
    <row r="1629" spans="1:27" x14ac:dyDescent="0.25">
      <c r="D1629" s="36" t="s">
        <v>350</v>
      </c>
      <c r="E1629" s="35"/>
      <c r="H1629" s="35"/>
      <c r="K1629" s="37">
        <f>SUM(K1627:K1628)</f>
        <v>125.36379999999998</v>
      </c>
    </row>
    <row r="1631" spans="1:27" ht="45" customHeight="1" x14ac:dyDescent="0.25">
      <c r="A1631" s="27"/>
      <c r="B1631" s="27" t="s">
        <v>964</v>
      </c>
      <c r="C1631" s="28" t="s">
        <v>58</v>
      </c>
      <c r="D1631" s="7" t="s">
        <v>965</v>
      </c>
      <c r="E1631" s="6"/>
      <c r="F1631" s="6"/>
      <c r="G1631" s="28"/>
      <c r="H1631" s="30" t="s">
        <v>323</v>
      </c>
      <c r="I1631" s="5">
        <v>1.9</v>
      </c>
      <c r="J1631" s="4"/>
      <c r="K1631" s="31">
        <f>ROUND(K1646,2)</f>
        <v>333.15</v>
      </c>
      <c r="L1631" s="29" t="s">
        <v>966</v>
      </c>
      <c r="M1631" s="28"/>
      <c r="N1631" s="28"/>
      <c r="O1631" s="28"/>
      <c r="P1631" s="28"/>
      <c r="Q1631" s="28"/>
      <c r="R1631" s="28"/>
      <c r="S1631" s="28"/>
      <c r="T1631" s="28"/>
      <c r="U1631" s="28"/>
      <c r="V1631" s="28"/>
      <c r="W1631" s="28"/>
      <c r="X1631" s="28"/>
      <c r="Y1631" s="28"/>
      <c r="Z1631" s="28"/>
      <c r="AA1631" s="28"/>
    </row>
    <row r="1632" spans="1:27" x14ac:dyDescent="0.25">
      <c r="B1632" s="23" t="s">
        <v>325</v>
      </c>
    </row>
    <row r="1633" spans="1:27" x14ac:dyDescent="0.25">
      <c r="B1633" t="s">
        <v>901</v>
      </c>
      <c r="C1633" t="s">
        <v>327</v>
      </c>
      <c r="D1633" t="s">
        <v>902</v>
      </c>
      <c r="E1633" s="32">
        <v>0.36</v>
      </c>
      <c r="F1633" t="s">
        <v>329</v>
      </c>
      <c r="G1633" t="s">
        <v>330</v>
      </c>
      <c r="H1633" s="33">
        <v>28.01</v>
      </c>
      <c r="I1633" t="s">
        <v>331</v>
      </c>
      <c r="J1633" s="34">
        <f>ROUND(E1633/I1631* H1633,5)</f>
        <v>5.3071599999999997</v>
      </c>
      <c r="K1633" s="35"/>
    </row>
    <row r="1634" spans="1:27" x14ac:dyDescent="0.25">
      <c r="B1634" t="s">
        <v>903</v>
      </c>
      <c r="C1634" t="s">
        <v>327</v>
      </c>
      <c r="D1634" t="s">
        <v>904</v>
      </c>
      <c r="E1634" s="32">
        <v>0.36</v>
      </c>
      <c r="F1634" t="s">
        <v>329</v>
      </c>
      <c r="G1634" t="s">
        <v>330</v>
      </c>
      <c r="H1634" s="33">
        <v>31.67</v>
      </c>
      <c r="I1634" t="s">
        <v>331</v>
      </c>
      <c r="J1634" s="34">
        <f>ROUND(E1634/I1631* H1634,5)</f>
        <v>6.0006300000000001</v>
      </c>
      <c r="K1634" s="35"/>
    </row>
    <row r="1635" spans="1:27" x14ac:dyDescent="0.25">
      <c r="D1635" s="36" t="s">
        <v>332</v>
      </c>
      <c r="E1635" s="35"/>
      <c r="H1635" s="35"/>
      <c r="K1635" s="33">
        <f>SUM(J1633:J1634)</f>
        <v>11.307790000000001</v>
      </c>
    </row>
    <row r="1636" spans="1:27" x14ac:dyDescent="0.25">
      <c r="B1636" s="23" t="s">
        <v>333</v>
      </c>
      <c r="E1636" s="35"/>
      <c r="H1636" s="35"/>
      <c r="K1636" s="35"/>
    </row>
    <row r="1637" spans="1:27" x14ac:dyDescent="0.25">
      <c r="B1637" t="s">
        <v>905</v>
      </c>
      <c r="C1637" t="s">
        <v>327</v>
      </c>
      <c r="D1637" t="s">
        <v>567</v>
      </c>
      <c r="E1637" s="32">
        <v>0.36</v>
      </c>
      <c r="F1637" t="s">
        <v>329</v>
      </c>
      <c r="G1637" t="s">
        <v>330</v>
      </c>
      <c r="H1637" s="33">
        <v>45</v>
      </c>
      <c r="I1637" t="s">
        <v>331</v>
      </c>
      <c r="J1637" s="34">
        <f>ROUND(E1637/I1631* H1637,5)</f>
        <v>8.5263200000000001</v>
      </c>
      <c r="K1637" s="35"/>
    </row>
    <row r="1638" spans="1:27" x14ac:dyDescent="0.25">
      <c r="D1638" s="36" t="s">
        <v>336</v>
      </c>
      <c r="E1638" s="35"/>
      <c r="H1638" s="35"/>
      <c r="K1638" s="33">
        <f>SUM(J1637:J1637)</f>
        <v>8.5263200000000001</v>
      </c>
    </row>
    <row r="1639" spans="1:27" x14ac:dyDescent="0.25">
      <c r="B1639" s="23" t="s">
        <v>337</v>
      </c>
      <c r="E1639" s="35"/>
      <c r="H1639" s="35"/>
      <c r="K1639" s="35"/>
    </row>
    <row r="1640" spans="1:27" x14ac:dyDescent="0.25">
      <c r="B1640" t="s">
        <v>967</v>
      </c>
      <c r="C1640" t="s">
        <v>58</v>
      </c>
      <c r="D1640" t="s">
        <v>968</v>
      </c>
      <c r="E1640" s="32">
        <v>1</v>
      </c>
      <c r="G1640" t="s">
        <v>330</v>
      </c>
      <c r="H1640" s="33">
        <v>294.29000000000002</v>
      </c>
      <c r="I1640" t="s">
        <v>331</v>
      </c>
      <c r="J1640" s="34">
        <f>ROUND(E1640* H1640,5)</f>
        <v>294.29000000000002</v>
      </c>
      <c r="K1640" s="35"/>
    </row>
    <row r="1641" spans="1:27" x14ac:dyDescent="0.25">
      <c r="D1641" s="36" t="s">
        <v>346</v>
      </c>
      <c r="E1641" s="35"/>
      <c r="H1641" s="35"/>
      <c r="K1641" s="33">
        <f>SUM(J1640:J1640)</f>
        <v>294.29000000000002</v>
      </c>
    </row>
    <row r="1642" spans="1:27" x14ac:dyDescent="0.25">
      <c r="E1642" s="35"/>
      <c r="H1642" s="35"/>
      <c r="K1642" s="35"/>
    </row>
    <row r="1643" spans="1:27" x14ac:dyDescent="0.25">
      <c r="D1643" s="36" t="s">
        <v>348</v>
      </c>
      <c r="E1643" s="35"/>
      <c r="H1643" s="35">
        <v>1.5</v>
      </c>
      <c r="I1643" t="s">
        <v>349</v>
      </c>
      <c r="J1643">
        <f>ROUND(H1643/100*K1635,5)</f>
        <v>0.16961999999999999</v>
      </c>
      <c r="K1643" s="35"/>
    </row>
    <row r="1644" spans="1:27" x14ac:dyDescent="0.25">
      <c r="D1644" s="36" t="s">
        <v>347</v>
      </c>
      <c r="E1644" s="35"/>
      <c r="H1644" s="35"/>
      <c r="K1644" s="37">
        <f>SUM(J1632:J1643)</f>
        <v>314.29373000000004</v>
      </c>
    </row>
    <row r="1645" spans="1:27" x14ac:dyDescent="0.25">
      <c r="D1645" s="36" t="s">
        <v>423</v>
      </c>
      <c r="E1645" s="35"/>
      <c r="H1645" s="35">
        <v>6</v>
      </c>
      <c r="I1645" t="s">
        <v>349</v>
      </c>
      <c r="K1645" s="33">
        <f>ROUND(H1645/100*K1644,5)</f>
        <v>18.857620000000001</v>
      </c>
    </row>
    <row r="1646" spans="1:27" x14ac:dyDescent="0.25">
      <c r="D1646" s="36" t="s">
        <v>350</v>
      </c>
      <c r="E1646" s="35"/>
      <c r="H1646" s="35"/>
      <c r="K1646" s="37">
        <f>SUM(K1644:K1645)</f>
        <v>333.15135000000004</v>
      </c>
    </row>
    <row r="1648" spans="1:27" ht="45" customHeight="1" x14ac:dyDescent="0.25">
      <c r="A1648" s="27"/>
      <c r="B1648" s="27" t="s">
        <v>969</v>
      </c>
      <c r="C1648" s="28" t="s">
        <v>58</v>
      </c>
      <c r="D1648" s="7" t="s">
        <v>970</v>
      </c>
      <c r="E1648" s="6"/>
      <c r="F1648" s="6"/>
      <c r="G1648" s="28"/>
      <c r="H1648" s="30" t="s">
        <v>323</v>
      </c>
      <c r="I1648" s="5">
        <v>14.259</v>
      </c>
      <c r="J1648" s="4"/>
      <c r="K1648" s="31">
        <f>ROUND(K1663,2)</f>
        <v>280.68</v>
      </c>
      <c r="L1648" s="29" t="s">
        <v>971</v>
      </c>
      <c r="M1648" s="28"/>
      <c r="N1648" s="28"/>
      <c r="O1648" s="28"/>
      <c r="P1648" s="28"/>
      <c r="Q1648" s="28"/>
      <c r="R1648" s="28"/>
      <c r="S1648" s="28"/>
      <c r="T1648" s="28"/>
      <c r="U1648" s="28"/>
      <c r="V1648" s="28"/>
      <c r="W1648" s="28"/>
      <c r="X1648" s="28"/>
      <c r="Y1648" s="28"/>
      <c r="Z1648" s="28"/>
      <c r="AA1648" s="28"/>
    </row>
    <row r="1649" spans="2:11" x14ac:dyDescent="0.25">
      <c r="B1649" s="23" t="s">
        <v>325</v>
      </c>
    </row>
    <row r="1650" spans="2:11" x14ac:dyDescent="0.25">
      <c r="B1650" t="s">
        <v>903</v>
      </c>
      <c r="C1650" t="s">
        <v>327</v>
      </c>
      <c r="D1650" t="s">
        <v>904</v>
      </c>
      <c r="E1650" s="32">
        <v>0.33</v>
      </c>
      <c r="F1650" t="s">
        <v>329</v>
      </c>
      <c r="G1650" t="s">
        <v>330</v>
      </c>
      <c r="H1650" s="33">
        <v>31.67</v>
      </c>
      <c r="I1650" t="s">
        <v>331</v>
      </c>
      <c r="J1650" s="34">
        <f>ROUND(E1650/I1648* H1650,5)</f>
        <v>0.73294999999999999</v>
      </c>
      <c r="K1650" s="35"/>
    </row>
    <row r="1651" spans="2:11" x14ac:dyDescent="0.25">
      <c r="B1651" t="s">
        <v>901</v>
      </c>
      <c r="C1651" t="s">
        <v>327</v>
      </c>
      <c r="D1651" t="s">
        <v>902</v>
      </c>
      <c r="E1651" s="32">
        <v>0.33</v>
      </c>
      <c r="F1651" t="s">
        <v>329</v>
      </c>
      <c r="G1651" t="s">
        <v>330</v>
      </c>
      <c r="H1651" s="33">
        <v>28.01</v>
      </c>
      <c r="I1651" t="s">
        <v>331</v>
      </c>
      <c r="J1651" s="34">
        <f>ROUND(E1651/I1648* H1651,5)</f>
        <v>0.64824000000000004</v>
      </c>
      <c r="K1651" s="35"/>
    </row>
    <row r="1652" spans="2:11" x14ac:dyDescent="0.25">
      <c r="D1652" s="36" t="s">
        <v>332</v>
      </c>
      <c r="E1652" s="35"/>
      <c r="H1652" s="35"/>
      <c r="K1652" s="33">
        <f>SUM(J1650:J1651)</f>
        <v>1.3811900000000001</v>
      </c>
    </row>
    <row r="1653" spans="2:11" x14ac:dyDescent="0.25">
      <c r="B1653" s="23" t="s">
        <v>333</v>
      </c>
      <c r="E1653" s="35"/>
      <c r="H1653" s="35"/>
      <c r="K1653" s="35"/>
    </row>
    <row r="1654" spans="2:11" x14ac:dyDescent="0.25">
      <c r="B1654" t="s">
        <v>905</v>
      </c>
      <c r="C1654" t="s">
        <v>327</v>
      </c>
      <c r="D1654" t="s">
        <v>567</v>
      </c>
      <c r="E1654" s="32">
        <v>0.34</v>
      </c>
      <c r="F1654" t="s">
        <v>329</v>
      </c>
      <c r="G1654" t="s">
        <v>330</v>
      </c>
      <c r="H1654" s="33">
        <v>45</v>
      </c>
      <c r="I1654" t="s">
        <v>331</v>
      </c>
      <c r="J1654" s="34">
        <f>ROUND(E1654/I1648* H1654,5)</f>
        <v>1.07301</v>
      </c>
      <c r="K1654" s="35"/>
    </row>
    <row r="1655" spans="2:11" x14ac:dyDescent="0.25">
      <c r="D1655" s="36" t="s">
        <v>336</v>
      </c>
      <c r="E1655" s="35"/>
      <c r="H1655" s="35"/>
      <c r="K1655" s="33">
        <f>SUM(J1654:J1654)</f>
        <v>1.07301</v>
      </c>
    </row>
    <row r="1656" spans="2:11" x14ac:dyDescent="0.25">
      <c r="B1656" s="23" t="s">
        <v>337</v>
      </c>
      <c r="E1656" s="35"/>
      <c r="H1656" s="35"/>
      <c r="K1656" s="35"/>
    </row>
    <row r="1657" spans="2:11" x14ac:dyDescent="0.25">
      <c r="B1657" t="s">
        <v>927</v>
      </c>
      <c r="C1657" t="s">
        <v>58</v>
      </c>
      <c r="D1657" t="s">
        <v>928</v>
      </c>
      <c r="E1657" s="32">
        <v>2</v>
      </c>
      <c r="G1657" t="s">
        <v>330</v>
      </c>
      <c r="H1657" s="33">
        <v>1.49</v>
      </c>
      <c r="I1657" t="s">
        <v>331</v>
      </c>
      <c r="J1657" s="34">
        <f>ROUND(E1657* H1657,5)</f>
        <v>2.98</v>
      </c>
      <c r="K1657" s="35"/>
    </row>
    <row r="1658" spans="2:11" x14ac:dyDescent="0.25">
      <c r="B1658" t="s">
        <v>972</v>
      </c>
      <c r="C1658" t="s">
        <v>58</v>
      </c>
      <c r="D1658" t="s">
        <v>973</v>
      </c>
      <c r="E1658" s="32">
        <v>8</v>
      </c>
      <c r="G1658" t="s">
        <v>330</v>
      </c>
      <c r="H1658" s="33">
        <v>1.17</v>
      </c>
      <c r="I1658" t="s">
        <v>331</v>
      </c>
      <c r="J1658" s="34">
        <f>ROUND(E1658* H1658,5)</f>
        <v>9.36</v>
      </c>
      <c r="K1658" s="35"/>
    </row>
    <row r="1659" spans="2:11" ht="150" x14ac:dyDescent="0.25">
      <c r="B1659" t="s">
        <v>974</v>
      </c>
      <c r="C1659" t="s">
        <v>58</v>
      </c>
      <c r="D1659" s="38" t="s">
        <v>975</v>
      </c>
      <c r="E1659" s="32">
        <v>1</v>
      </c>
      <c r="G1659" t="s">
        <v>330</v>
      </c>
      <c r="H1659" s="33">
        <v>250</v>
      </c>
      <c r="I1659" t="s">
        <v>331</v>
      </c>
      <c r="J1659" s="34">
        <f>ROUND(E1659* H1659,5)</f>
        <v>250</v>
      </c>
      <c r="K1659" s="35"/>
    </row>
    <row r="1660" spans="2:11" x14ac:dyDescent="0.25">
      <c r="D1660" s="36" t="s">
        <v>346</v>
      </c>
      <c r="E1660" s="35"/>
      <c r="H1660" s="35"/>
      <c r="K1660" s="33">
        <f>SUM(J1657:J1659)</f>
        <v>262.33999999999997</v>
      </c>
    </row>
    <row r="1661" spans="2:11" x14ac:dyDescent="0.25">
      <c r="D1661" s="36" t="s">
        <v>347</v>
      </c>
      <c r="E1661" s="35"/>
      <c r="H1661" s="35"/>
      <c r="K1661" s="37">
        <f>SUM(J1649:J1660)</f>
        <v>264.79419999999999</v>
      </c>
    </row>
    <row r="1662" spans="2:11" x14ac:dyDescent="0.25">
      <c r="D1662" s="36" t="s">
        <v>423</v>
      </c>
      <c r="E1662" s="35"/>
      <c r="H1662" s="35">
        <v>6</v>
      </c>
      <c r="I1662" t="s">
        <v>349</v>
      </c>
      <c r="K1662" s="33">
        <f>ROUND(H1662/100*K1661,5)</f>
        <v>15.887650000000001</v>
      </c>
    </row>
    <row r="1663" spans="2:11" x14ac:dyDescent="0.25">
      <c r="D1663" s="36" t="s">
        <v>350</v>
      </c>
      <c r="E1663" s="35"/>
      <c r="H1663" s="35"/>
      <c r="K1663" s="37">
        <f>SUM(K1661:K1662)</f>
        <v>280.68185</v>
      </c>
    </row>
    <row r="1665" spans="1:27" ht="45" customHeight="1" x14ac:dyDescent="0.25">
      <c r="A1665" s="27"/>
      <c r="B1665" s="27" t="s">
        <v>976</v>
      </c>
      <c r="C1665" s="28" t="s">
        <v>58</v>
      </c>
      <c r="D1665" s="7" t="s">
        <v>977</v>
      </c>
      <c r="E1665" s="6"/>
      <c r="F1665" s="6"/>
      <c r="G1665" s="28"/>
      <c r="H1665" s="30" t="s">
        <v>323</v>
      </c>
      <c r="I1665" s="5">
        <v>14.259</v>
      </c>
      <c r="J1665" s="4"/>
      <c r="K1665" s="31">
        <f>ROUND(K1680,2)</f>
        <v>442.37</v>
      </c>
      <c r="L1665" s="29" t="s">
        <v>978</v>
      </c>
      <c r="M1665" s="28"/>
      <c r="N1665" s="28"/>
      <c r="O1665" s="28"/>
      <c r="P1665" s="28"/>
      <c r="Q1665" s="28"/>
      <c r="R1665" s="28"/>
      <c r="S1665" s="28"/>
      <c r="T1665" s="28"/>
      <c r="U1665" s="28"/>
      <c r="V1665" s="28"/>
      <c r="W1665" s="28"/>
      <c r="X1665" s="28"/>
      <c r="Y1665" s="28"/>
      <c r="Z1665" s="28"/>
      <c r="AA1665" s="28"/>
    </row>
    <row r="1666" spans="1:27" x14ac:dyDescent="0.25">
      <c r="B1666" s="23" t="s">
        <v>325</v>
      </c>
    </row>
    <row r="1667" spans="1:27" x14ac:dyDescent="0.25">
      <c r="B1667" t="s">
        <v>903</v>
      </c>
      <c r="C1667" t="s">
        <v>327</v>
      </c>
      <c r="D1667" t="s">
        <v>904</v>
      </c>
      <c r="E1667" s="32">
        <v>0.33</v>
      </c>
      <c r="F1667" t="s">
        <v>329</v>
      </c>
      <c r="G1667" t="s">
        <v>330</v>
      </c>
      <c r="H1667" s="33">
        <v>31.67</v>
      </c>
      <c r="I1667" t="s">
        <v>331</v>
      </c>
      <c r="J1667" s="34">
        <f>ROUND(E1667/I1665* H1667,5)</f>
        <v>0.73294999999999999</v>
      </c>
      <c r="K1667" s="35"/>
    </row>
    <row r="1668" spans="1:27" x14ac:dyDescent="0.25">
      <c r="B1668" t="s">
        <v>901</v>
      </c>
      <c r="C1668" t="s">
        <v>327</v>
      </c>
      <c r="D1668" t="s">
        <v>902</v>
      </c>
      <c r="E1668" s="32">
        <v>0.33</v>
      </c>
      <c r="F1668" t="s">
        <v>329</v>
      </c>
      <c r="G1668" t="s">
        <v>330</v>
      </c>
      <c r="H1668" s="33">
        <v>28.01</v>
      </c>
      <c r="I1668" t="s">
        <v>331</v>
      </c>
      <c r="J1668" s="34">
        <f>ROUND(E1668/I1665* H1668,5)</f>
        <v>0.64824000000000004</v>
      </c>
      <c r="K1668" s="35"/>
    </row>
    <row r="1669" spans="1:27" x14ac:dyDescent="0.25">
      <c r="D1669" s="36" t="s">
        <v>332</v>
      </c>
      <c r="E1669" s="35"/>
      <c r="H1669" s="35"/>
      <c r="K1669" s="33">
        <f>SUM(J1667:J1668)</f>
        <v>1.3811900000000001</v>
      </c>
    </row>
    <row r="1670" spans="1:27" x14ac:dyDescent="0.25">
      <c r="B1670" s="23" t="s">
        <v>333</v>
      </c>
      <c r="E1670" s="35"/>
      <c r="H1670" s="35"/>
      <c r="K1670" s="35"/>
    </row>
    <row r="1671" spans="1:27" x14ac:dyDescent="0.25">
      <c r="B1671" t="s">
        <v>905</v>
      </c>
      <c r="C1671" t="s">
        <v>327</v>
      </c>
      <c r="D1671" t="s">
        <v>567</v>
      </c>
      <c r="E1671" s="32">
        <v>0.34</v>
      </c>
      <c r="F1671" t="s">
        <v>329</v>
      </c>
      <c r="G1671" t="s">
        <v>330</v>
      </c>
      <c r="H1671" s="33">
        <v>45</v>
      </c>
      <c r="I1671" t="s">
        <v>331</v>
      </c>
      <c r="J1671" s="34">
        <f>ROUND(E1671/I1665* H1671,5)</f>
        <v>1.07301</v>
      </c>
      <c r="K1671" s="35"/>
    </row>
    <row r="1672" spans="1:27" x14ac:dyDescent="0.25">
      <c r="D1672" s="36" t="s">
        <v>336</v>
      </c>
      <c r="E1672" s="35"/>
      <c r="H1672" s="35"/>
      <c r="K1672" s="33">
        <f>SUM(J1671:J1671)</f>
        <v>1.07301</v>
      </c>
    </row>
    <row r="1673" spans="1:27" x14ac:dyDescent="0.25">
      <c r="B1673" s="23" t="s">
        <v>337</v>
      </c>
      <c r="E1673" s="35"/>
      <c r="H1673" s="35"/>
      <c r="K1673" s="35"/>
    </row>
    <row r="1674" spans="1:27" x14ac:dyDescent="0.25">
      <c r="B1674" t="s">
        <v>979</v>
      </c>
      <c r="C1674" t="s">
        <v>58</v>
      </c>
      <c r="D1674" t="s">
        <v>980</v>
      </c>
      <c r="E1674" s="32">
        <v>1</v>
      </c>
      <c r="G1674" t="s">
        <v>330</v>
      </c>
      <c r="H1674" s="33">
        <v>378.44</v>
      </c>
      <c r="I1674" t="s">
        <v>331</v>
      </c>
      <c r="J1674" s="34">
        <f>ROUND(E1674* H1674,5)</f>
        <v>378.44</v>
      </c>
      <c r="K1674" s="35"/>
    </row>
    <row r="1675" spans="1:27" x14ac:dyDescent="0.25">
      <c r="B1675" t="s">
        <v>927</v>
      </c>
      <c r="C1675" t="s">
        <v>58</v>
      </c>
      <c r="D1675" t="s">
        <v>928</v>
      </c>
      <c r="E1675" s="32">
        <v>4</v>
      </c>
      <c r="G1675" t="s">
        <v>330</v>
      </c>
      <c r="H1675" s="33">
        <v>1.49</v>
      </c>
      <c r="I1675" t="s">
        <v>331</v>
      </c>
      <c r="J1675" s="34">
        <f>ROUND(E1675* H1675,5)</f>
        <v>5.96</v>
      </c>
      <c r="K1675" s="35"/>
    </row>
    <row r="1676" spans="1:27" x14ac:dyDescent="0.25">
      <c r="B1676" t="s">
        <v>981</v>
      </c>
      <c r="C1676" t="s">
        <v>58</v>
      </c>
      <c r="D1676" t="s">
        <v>982</v>
      </c>
      <c r="E1676" s="32">
        <v>12</v>
      </c>
      <c r="G1676" t="s">
        <v>330</v>
      </c>
      <c r="H1676" s="33">
        <v>2.54</v>
      </c>
      <c r="I1676" t="s">
        <v>331</v>
      </c>
      <c r="J1676" s="34">
        <f>ROUND(E1676* H1676,5)</f>
        <v>30.48</v>
      </c>
      <c r="K1676" s="35"/>
    </row>
    <row r="1677" spans="1:27" x14ac:dyDescent="0.25">
      <c r="D1677" s="36" t="s">
        <v>346</v>
      </c>
      <c r="E1677" s="35"/>
      <c r="H1677" s="35"/>
      <c r="K1677" s="33">
        <f>SUM(J1674:J1676)</f>
        <v>414.88</v>
      </c>
    </row>
    <row r="1678" spans="1:27" x14ac:dyDescent="0.25">
      <c r="D1678" s="36" t="s">
        <v>347</v>
      </c>
      <c r="E1678" s="35"/>
      <c r="H1678" s="35"/>
      <c r="K1678" s="37">
        <f>SUM(J1666:J1677)</f>
        <v>417.33420000000001</v>
      </c>
    </row>
    <row r="1679" spans="1:27" x14ac:dyDescent="0.25">
      <c r="D1679" s="36" t="s">
        <v>423</v>
      </c>
      <c r="E1679" s="35"/>
      <c r="H1679" s="35">
        <v>6</v>
      </c>
      <c r="I1679" t="s">
        <v>349</v>
      </c>
      <c r="K1679" s="33">
        <f>ROUND(H1679/100*K1678,5)</f>
        <v>25.040050000000001</v>
      </c>
    </row>
    <row r="1680" spans="1:27" x14ac:dyDescent="0.25">
      <c r="D1680" s="36" t="s">
        <v>350</v>
      </c>
      <c r="E1680" s="35"/>
      <c r="H1680" s="35"/>
      <c r="K1680" s="37">
        <f>SUM(K1678:K1679)</f>
        <v>442.37425000000002</v>
      </c>
    </row>
    <row r="1682" spans="1:27" ht="45" customHeight="1" x14ac:dyDescent="0.25">
      <c r="A1682" s="27"/>
      <c r="B1682" s="27" t="s">
        <v>983</v>
      </c>
      <c r="C1682" s="28" t="s">
        <v>58</v>
      </c>
      <c r="D1682" s="7" t="s">
        <v>984</v>
      </c>
      <c r="E1682" s="6"/>
      <c r="F1682" s="6"/>
      <c r="G1682" s="28"/>
      <c r="H1682" s="30" t="s">
        <v>323</v>
      </c>
      <c r="I1682" s="5">
        <v>14.259</v>
      </c>
      <c r="J1682" s="4"/>
      <c r="K1682" s="31">
        <f>ROUND(K1697,2)</f>
        <v>386.27</v>
      </c>
      <c r="L1682" s="29" t="s">
        <v>985</v>
      </c>
      <c r="M1682" s="28"/>
      <c r="N1682" s="28"/>
      <c r="O1682" s="28"/>
      <c r="P1682" s="28"/>
      <c r="Q1682" s="28"/>
      <c r="R1682" s="28"/>
      <c r="S1682" s="28"/>
      <c r="T1682" s="28"/>
      <c r="U1682" s="28"/>
      <c r="V1682" s="28"/>
      <c r="W1682" s="28"/>
      <c r="X1682" s="28"/>
      <c r="Y1682" s="28"/>
      <c r="Z1682" s="28"/>
      <c r="AA1682" s="28"/>
    </row>
    <row r="1683" spans="1:27" x14ac:dyDescent="0.25">
      <c r="B1683" s="23" t="s">
        <v>325</v>
      </c>
    </row>
    <row r="1684" spans="1:27" x14ac:dyDescent="0.25">
      <c r="B1684" t="s">
        <v>901</v>
      </c>
      <c r="C1684" t="s">
        <v>327</v>
      </c>
      <c r="D1684" t="s">
        <v>902</v>
      </c>
      <c r="E1684" s="32">
        <v>0.34</v>
      </c>
      <c r="F1684" t="s">
        <v>329</v>
      </c>
      <c r="G1684" t="s">
        <v>330</v>
      </c>
      <c r="H1684" s="33">
        <v>28.01</v>
      </c>
      <c r="I1684" t="s">
        <v>331</v>
      </c>
      <c r="J1684" s="34">
        <f>ROUND(E1684/I1682* H1684,5)</f>
        <v>0.66788999999999998</v>
      </c>
      <c r="K1684" s="35"/>
    </row>
    <row r="1685" spans="1:27" x14ac:dyDescent="0.25">
      <c r="B1685" t="s">
        <v>903</v>
      </c>
      <c r="C1685" t="s">
        <v>327</v>
      </c>
      <c r="D1685" t="s">
        <v>904</v>
      </c>
      <c r="E1685" s="32">
        <v>0.34</v>
      </c>
      <c r="F1685" t="s">
        <v>329</v>
      </c>
      <c r="G1685" t="s">
        <v>330</v>
      </c>
      <c r="H1685" s="33">
        <v>31.67</v>
      </c>
      <c r="I1685" t="s">
        <v>331</v>
      </c>
      <c r="J1685" s="34">
        <f>ROUND(E1685/I1682* H1685,5)</f>
        <v>0.75516000000000005</v>
      </c>
      <c r="K1685" s="35"/>
    </row>
    <row r="1686" spans="1:27" x14ac:dyDescent="0.25">
      <c r="D1686" s="36" t="s">
        <v>332</v>
      </c>
      <c r="E1686" s="35"/>
      <c r="H1686" s="35"/>
      <c r="K1686" s="33">
        <f>SUM(J1684:J1685)</f>
        <v>1.4230499999999999</v>
      </c>
    </row>
    <row r="1687" spans="1:27" x14ac:dyDescent="0.25">
      <c r="B1687" s="23" t="s">
        <v>333</v>
      </c>
      <c r="E1687" s="35"/>
      <c r="H1687" s="35"/>
      <c r="K1687" s="35"/>
    </row>
    <row r="1688" spans="1:27" x14ac:dyDescent="0.25">
      <c r="B1688" t="s">
        <v>905</v>
      </c>
      <c r="C1688" t="s">
        <v>327</v>
      </c>
      <c r="D1688" t="s">
        <v>567</v>
      </c>
      <c r="E1688" s="32">
        <v>0.34</v>
      </c>
      <c r="F1688" t="s">
        <v>329</v>
      </c>
      <c r="G1688" t="s">
        <v>330</v>
      </c>
      <c r="H1688" s="33">
        <v>45</v>
      </c>
      <c r="I1688" t="s">
        <v>331</v>
      </c>
      <c r="J1688" s="34">
        <f>ROUND(E1688/I1682* H1688,5)</f>
        <v>1.07301</v>
      </c>
      <c r="K1688" s="35"/>
    </row>
    <row r="1689" spans="1:27" x14ac:dyDescent="0.25">
      <c r="D1689" s="36" t="s">
        <v>336</v>
      </c>
      <c r="E1689" s="35"/>
      <c r="H1689" s="35"/>
      <c r="K1689" s="33">
        <f>SUM(J1688:J1688)</f>
        <v>1.07301</v>
      </c>
    </row>
    <row r="1690" spans="1:27" x14ac:dyDescent="0.25">
      <c r="B1690" s="23" t="s">
        <v>337</v>
      </c>
      <c r="E1690" s="35"/>
      <c r="H1690" s="35"/>
      <c r="K1690" s="35"/>
    </row>
    <row r="1691" spans="1:27" x14ac:dyDescent="0.25">
      <c r="B1691" t="s">
        <v>972</v>
      </c>
      <c r="C1691" t="s">
        <v>58</v>
      </c>
      <c r="D1691" t="s">
        <v>973</v>
      </c>
      <c r="E1691" s="32">
        <v>4</v>
      </c>
      <c r="G1691" t="s">
        <v>330</v>
      </c>
      <c r="H1691" s="33">
        <v>1.17</v>
      </c>
      <c r="I1691" t="s">
        <v>331</v>
      </c>
      <c r="J1691" s="34">
        <f>ROUND(E1691* H1691,5)</f>
        <v>4.68</v>
      </c>
      <c r="K1691" s="35"/>
    </row>
    <row r="1692" spans="1:27" x14ac:dyDescent="0.25">
      <c r="B1692" t="s">
        <v>981</v>
      </c>
      <c r="C1692" t="s">
        <v>58</v>
      </c>
      <c r="D1692" t="s">
        <v>982</v>
      </c>
      <c r="E1692" s="32">
        <v>12</v>
      </c>
      <c r="G1692" t="s">
        <v>330</v>
      </c>
      <c r="H1692" s="33">
        <v>2.54</v>
      </c>
      <c r="I1692" t="s">
        <v>331</v>
      </c>
      <c r="J1692" s="34">
        <f>ROUND(E1692* H1692,5)</f>
        <v>30.48</v>
      </c>
      <c r="K1692" s="35"/>
    </row>
    <row r="1693" spans="1:27" x14ac:dyDescent="0.25">
      <c r="B1693" t="s">
        <v>986</v>
      </c>
      <c r="C1693" t="s">
        <v>58</v>
      </c>
      <c r="D1693" t="s">
        <v>987</v>
      </c>
      <c r="E1693" s="32">
        <v>1</v>
      </c>
      <c r="G1693" t="s">
        <v>330</v>
      </c>
      <c r="H1693" s="33">
        <v>326.75</v>
      </c>
      <c r="I1693" t="s">
        <v>331</v>
      </c>
      <c r="J1693" s="34">
        <f>ROUND(E1693* H1693,5)</f>
        <v>326.75</v>
      </c>
      <c r="K1693" s="35"/>
    </row>
    <row r="1694" spans="1:27" x14ac:dyDescent="0.25">
      <c r="D1694" s="36" t="s">
        <v>346</v>
      </c>
      <c r="E1694" s="35"/>
      <c r="H1694" s="35"/>
      <c r="K1694" s="33">
        <f>SUM(J1691:J1693)</f>
        <v>361.90999999999997</v>
      </c>
    </row>
    <row r="1695" spans="1:27" x14ac:dyDescent="0.25">
      <c r="D1695" s="36" t="s">
        <v>347</v>
      </c>
      <c r="E1695" s="35"/>
      <c r="H1695" s="35"/>
      <c r="K1695" s="37">
        <f>SUM(J1683:J1694)</f>
        <v>364.40606000000002</v>
      </c>
    </row>
    <row r="1696" spans="1:27" x14ac:dyDescent="0.25">
      <c r="D1696" s="36" t="s">
        <v>423</v>
      </c>
      <c r="E1696" s="35"/>
      <c r="H1696" s="35">
        <v>6</v>
      </c>
      <c r="I1696" t="s">
        <v>349</v>
      </c>
      <c r="K1696" s="33">
        <f>ROUND(H1696/100*K1695,5)</f>
        <v>21.864360000000001</v>
      </c>
    </row>
    <row r="1697" spans="1:27" x14ac:dyDescent="0.25">
      <c r="D1697" s="36" t="s">
        <v>350</v>
      </c>
      <c r="E1697" s="35"/>
      <c r="H1697" s="35"/>
      <c r="K1697" s="37">
        <f>SUM(K1695:K1696)</f>
        <v>386.27042</v>
      </c>
    </row>
    <row r="1699" spans="1:27" ht="45" customHeight="1" x14ac:dyDescent="0.25">
      <c r="A1699" s="27"/>
      <c r="B1699" s="27" t="s">
        <v>988</v>
      </c>
      <c r="C1699" s="28" t="s">
        <v>58</v>
      </c>
      <c r="D1699" s="7" t="s">
        <v>989</v>
      </c>
      <c r="E1699" s="6"/>
      <c r="F1699" s="6"/>
      <c r="G1699" s="28"/>
      <c r="H1699" s="30" t="s">
        <v>323</v>
      </c>
      <c r="I1699" s="5">
        <v>1.492</v>
      </c>
      <c r="J1699" s="4"/>
      <c r="K1699" s="31">
        <f>ROUND(K1713,2)</f>
        <v>162.62</v>
      </c>
      <c r="L1699" s="29" t="s">
        <v>990</v>
      </c>
      <c r="M1699" s="28"/>
      <c r="N1699" s="28"/>
      <c r="O1699" s="28"/>
      <c r="P1699" s="28"/>
      <c r="Q1699" s="28"/>
      <c r="R1699" s="28"/>
      <c r="S1699" s="28"/>
      <c r="T1699" s="28"/>
      <c r="U1699" s="28"/>
      <c r="V1699" s="28"/>
      <c r="W1699" s="28"/>
      <c r="X1699" s="28"/>
      <c r="Y1699" s="28"/>
      <c r="Z1699" s="28"/>
      <c r="AA1699" s="28"/>
    </row>
    <row r="1700" spans="1:27" x14ac:dyDescent="0.25">
      <c r="B1700" s="23" t="s">
        <v>325</v>
      </c>
    </row>
    <row r="1701" spans="1:27" x14ac:dyDescent="0.25">
      <c r="B1701" t="s">
        <v>903</v>
      </c>
      <c r="C1701" t="s">
        <v>327</v>
      </c>
      <c r="D1701" t="s">
        <v>904</v>
      </c>
      <c r="E1701" s="32">
        <v>0.33</v>
      </c>
      <c r="F1701" t="s">
        <v>329</v>
      </c>
      <c r="G1701" t="s">
        <v>330</v>
      </c>
      <c r="H1701" s="33">
        <v>31.67</v>
      </c>
      <c r="I1701" t="s">
        <v>331</v>
      </c>
      <c r="J1701" s="34">
        <f>ROUND(E1701/I1699* H1701,5)</f>
        <v>7.0047600000000001</v>
      </c>
      <c r="K1701" s="35"/>
    </row>
    <row r="1702" spans="1:27" x14ac:dyDescent="0.25">
      <c r="B1702" t="s">
        <v>901</v>
      </c>
      <c r="C1702" t="s">
        <v>327</v>
      </c>
      <c r="D1702" t="s">
        <v>902</v>
      </c>
      <c r="E1702" s="32">
        <v>0.33</v>
      </c>
      <c r="F1702" t="s">
        <v>329</v>
      </c>
      <c r="G1702" t="s">
        <v>330</v>
      </c>
      <c r="H1702" s="33">
        <v>28.01</v>
      </c>
      <c r="I1702" t="s">
        <v>331</v>
      </c>
      <c r="J1702" s="34">
        <f>ROUND(E1702/I1699* H1702,5)</f>
        <v>6.1952400000000001</v>
      </c>
      <c r="K1702" s="35"/>
    </row>
    <row r="1703" spans="1:27" x14ac:dyDescent="0.25">
      <c r="D1703" s="36" t="s">
        <v>332</v>
      </c>
      <c r="E1703" s="35"/>
      <c r="H1703" s="35"/>
      <c r="K1703" s="33">
        <f>SUM(J1701:J1702)</f>
        <v>13.2</v>
      </c>
    </row>
    <row r="1704" spans="1:27" x14ac:dyDescent="0.25">
      <c r="B1704" s="23" t="s">
        <v>333</v>
      </c>
      <c r="E1704" s="35"/>
      <c r="H1704" s="35"/>
      <c r="K1704" s="35"/>
    </row>
    <row r="1705" spans="1:27" x14ac:dyDescent="0.25">
      <c r="B1705" t="s">
        <v>905</v>
      </c>
      <c r="C1705" t="s">
        <v>327</v>
      </c>
      <c r="D1705" t="s">
        <v>567</v>
      </c>
      <c r="E1705" s="32">
        <v>0.33</v>
      </c>
      <c r="F1705" t="s">
        <v>329</v>
      </c>
      <c r="G1705" t="s">
        <v>330</v>
      </c>
      <c r="H1705" s="33">
        <v>45</v>
      </c>
      <c r="I1705" t="s">
        <v>331</v>
      </c>
      <c r="J1705" s="34">
        <f>ROUND(E1705/I1699* H1705,5)</f>
        <v>9.9530799999999999</v>
      </c>
      <c r="K1705" s="35"/>
    </row>
    <row r="1706" spans="1:27" x14ac:dyDescent="0.25">
      <c r="D1706" s="36" t="s">
        <v>336</v>
      </c>
      <c r="E1706" s="35"/>
      <c r="H1706" s="35"/>
      <c r="K1706" s="33">
        <f>SUM(J1705:J1705)</f>
        <v>9.9530799999999999</v>
      </c>
    </row>
    <row r="1707" spans="1:27" x14ac:dyDescent="0.25">
      <c r="B1707" s="23" t="s">
        <v>337</v>
      </c>
      <c r="E1707" s="35"/>
      <c r="H1707" s="35"/>
      <c r="K1707" s="35"/>
    </row>
    <row r="1708" spans="1:27" x14ac:dyDescent="0.25">
      <c r="B1708" t="s">
        <v>991</v>
      </c>
      <c r="C1708" t="s">
        <v>58</v>
      </c>
      <c r="D1708" t="s">
        <v>992</v>
      </c>
      <c r="E1708" s="32">
        <v>1</v>
      </c>
      <c r="G1708" t="s">
        <v>330</v>
      </c>
      <c r="H1708" s="33">
        <v>124.3</v>
      </c>
      <c r="I1708" t="s">
        <v>331</v>
      </c>
      <c r="J1708" s="34">
        <f>ROUND(E1708* H1708,5)</f>
        <v>124.3</v>
      </c>
      <c r="K1708" s="35"/>
    </row>
    <row r="1709" spans="1:27" x14ac:dyDescent="0.25">
      <c r="B1709" t="s">
        <v>927</v>
      </c>
      <c r="C1709" t="s">
        <v>58</v>
      </c>
      <c r="D1709" t="s">
        <v>928</v>
      </c>
      <c r="E1709" s="32">
        <v>4</v>
      </c>
      <c r="G1709" t="s">
        <v>330</v>
      </c>
      <c r="H1709" s="33">
        <v>1.49</v>
      </c>
      <c r="I1709" t="s">
        <v>331</v>
      </c>
      <c r="J1709" s="34">
        <f>ROUND(E1709* H1709,5)</f>
        <v>5.96</v>
      </c>
      <c r="K1709" s="35"/>
    </row>
    <row r="1710" spans="1:27" x14ac:dyDescent="0.25">
      <c r="D1710" s="36" t="s">
        <v>346</v>
      </c>
      <c r="E1710" s="35"/>
      <c r="H1710" s="35"/>
      <c r="K1710" s="33">
        <f>SUM(J1708:J1709)</f>
        <v>130.26</v>
      </c>
    </row>
    <row r="1711" spans="1:27" x14ac:dyDescent="0.25">
      <c r="D1711" s="36" t="s">
        <v>347</v>
      </c>
      <c r="E1711" s="35"/>
      <c r="H1711" s="35"/>
      <c r="K1711" s="37">
        <f>SUM(J1700:J1710)</f>
        <v>153.41308000000001</v>
      </c>
    </row>
    <row r="1712" spans="1:27" x14ac:dyDescent="0.25">
      <c r="D1712" s="36" t="s">
        <v>423</v>
      </c>
      <c r="E1712" s="35"/>
      <c r="H1712" s="35">
        <v>6</v>
      </c>
      <c r="I1712" t="s">
        <v>349</v>
      </c>
      <c r="K1712" s="33">
        <f>ROUND(H1712/100*K1711,5)</f>
        <v>9.2047799999999995</v>
      </c>
    </row>
    <row r="1713" spans="1:27" x14ac:dyDescent="0.25">
      <c r="D1713" s="36" t="s">
        <v>350</v>
      </c>
      <c r="E1713" s="35"/>
      <c r="H1713" s="35"/>
      <c r="K1713" s="37">
        <f>SUM(K1711:K1712)</f>
        <v>162.61786000000001</v>
      </c>
    </row>
    <row r="1715" spans="1:27" ht="45" customHeight="1" x14ac:dyDescent="0.25">
      <c r="A1715" s="27"/>
      <c r="B1715" s="27" t="s">
        <v>993</v>
      </c>
      <c r="C1715" s="28" t="s">
        <v>58</v>
      </c>
      <c r="D1715" s="7" t="s">
        <v>994</v>
      </c>
      <c r="E1715" s="6"/>
      <c r="F1715" s="6"/>
      <c r="G1715" s="28"/>
      <c r="H1715" s="30" t="s">
        <v>323</v>
      </c>
      <c r="I1715" s="5">
        <v>1.492</v>
      </c>
      <c r="J1715" s="4"/>
      <c r="K1715" s="31">
        <f>ROUND(K1729,2)</f>
        <v>209.76</v>
      </c>
      <c r="L1715" s="29" t="s">
        <v>995</v>
      </c>
      <c r="M1715" s="28"/>
      <c r="N1715" s="28"/>
      <c r="O1715" s="28"/>
      <c r="P1715" s="28"/>
      <c r="Q1715" s="28"/>
      <c r="R1715" s="28"/>
      <c r="S1715" s="28"/>
      <c r="T1715" s="28"/>
      <c r="U1715" s="28"/>
      <c r="V1715" s="28"/>
      <c r="W1715" s="28"/>
      <c r="X1715" s="28"/>
      <c r="Y1715" s="28"/>
      <c r="Z1715" s="28"/>
      <c r="AA1715" s="28"/>
    </row>
    <row r="1716" spans="1:27" x14ac:dyDescent="0.25">
      <c r="B1716" s="23" t="s">
        <v>325</v>
      </c>
    </row>
    <row r="1717" spans="1:27" x14ac:dyDescent="0.25">
      <c r="B1717" t="s">
        <v>903</v>
      </c>
      <c r="C1717" t="s">
        <v>327</v>
      </c>
      <c r="D1717" t="s">
        <v>904</v>
      </c>
      <c r="E1717" s="32">
        <v>0.33</v>
      </c>
      <c r="F1717" t="s">
        <v>329</v>
      </c>
      <c r="G1717" t="s">
        <v>330</v>
      </c>
      <c r="H1717" s="33">
        <v>31.67</v>
      </c>
      <c r="I1717" t="s">
        <v>331</v>
      </c>
      <c r="J1717" s="34">
        <f>ROUND(E1717/I1715* H1717,5)</f>
        <v>7.0047600000000001</v>
      </c>
      <c r="K1717" s="35"/>
    </row>
    <row r="1718" spans="1:27" x14ac:dyDescent="0.25">
      <c r="B1718" t="s">
        <v>901</v>
      </c>
      <c r="C1718" t="s">
        <v>327</v>
      </c>
      <c r="D1718" t="s">
        <v>902</v>
      </c>
      <c r="E1718" s="32">
        <v>0.33</v>
      </c>
      <c r="F1718" t="s">
        <v>329</v>
      </c>
      <c r="G1718" t="s">
        <v>330</v>
      </c>
      <c r="H1718" s="33">
        <v>28.01</v>
      </c>
      <c r="I1718" t="s">
        <v>331</v>
      </c>
      <c r="J1718" s="34">
        <f>ROUND(E1718/I1715* H1718,5)</f>
        <v>6.1952400000000001</v>
      </c>
      <c r="K1718" s="35"/>
    </row>
    <row r="1719" spans="1:27" x14ac:dyDescent="0.25">
      <c r="D1719" s="36" t="s">
        <v>332</v>
      </c>
      <c r="E1719" s="35"/>
      <c r="H1719" s="35"/>
      <c r="K1719" s="33">
        <f>SUM(J1717:J1718)</f>
        <v>13.2</v>
      </c>
    </row>
    <row r="1720" spans="1:27" x14ac:dyDescent="0.25">
      <c r="B1720" s="23" t="s">
        <v>333</v>
      </c>
      <c r="E1720" s="35"/>
      <c r="H1720" s="35"/>
      <c r="K1720" s="35"/>
    </row>
    <row r="1721" spans="1:27" x14ac:dyDescent="0.25">
      <c r="B1721" t="s">
        <v>905</v>
      </c>
      <c r="C1721" t="s">
        <v>327</v>
      </c>
      <c r="D1721" t="s">
        <v>567</v>
      </c>
      <c r="E1721" s="32">
        <v>0.33</v>
      </c>
      <c r="F1721" t="s">
        <v>329</v>
      </c>
      <c r="G1721" t="s">
        <v>330</v>
      </c>
      <c r="H1721" s="33">
        <v>45</v>
      </c>
      <c r="I1721" t="s">
        <v>331</v>
      </c>
      <c r="J1721" s="34">
        <f>ROUND(E1721/I1715* H1721,5)</f>
        <v>9.9530799999999999</v>
      </c>
      <c r="K1721" s="35"/>
    </row>
    <row r="1722" spans="1:27" x14ac:dyDescent="0.25">
      <c r="D1722" s="36" t="s">
        <v>336</v>
      </c>
      <c r="E1722" s="35"/>
      <c r="H1722" s="35"/>
      <c r="K1722" s="33">
        <f>SUM(J1721:J1721)</f>
        <v>9.9530799999999999</v>
      </c>
    </row>
    <row r="1723" spans="1:27" x14ac:dyDescent="0.25">
      <c r="B1723" s="23" t="s">
        <v>337</v>
      </c>
      <c r="E1723" s="35"/>
      <c r="H1723" s="35"/>
      <c r="K1723" s="35"/>
    </row>
    <row r="1724" spans="1:27" x14ac:dyDescent="0.25">
      <c r="B1724" t="s">
        <v>927</v>
      </c>
      <c r="C1724" t="s">
        <v>58</v>
      </c>
      <c r="D1724" t="s">
        <v>928</v>
      </c>
      <c r="E1724" s="32">
        <v>4</v>
      </c>
      <c r="G1724" t="s">
        <v>330</v>
      </c>
      <c r="H1724" s="33">
        <v>1.49</v>
      </c>
      <c r="I1724" t="s">
        <v>331</v>
      </c>
      <c r="J1724" s="34">
        <f>ROUND(E1724* H1724,5)</f>
        <v>5.96</v>
      </c>
      <c r="K1724" s="35"/>
    </row>
    <row r="1725" spans="1:27" x14ac:dyDescent="0.25">
      <c r="B1725" t="s">
        <v>996</v>
      </c>
      <c r="C1725" t="s">
        <v>58</v>
      </c>
      <c r="D1725" t="s">
        <v>997</v>
      </c>
      <c r="E1725" s="32">
        <v>1</v>
      </c>
      <c r="G1725" t="s">
        <v>330</v>
      </c>
      <c r="H1725" s="33">
        <v>168.77</v>
      </c>
      <c r="I1725" t="s">
        <v>331</v>
      </c>
      <c r="J1725" s="34">
        <f>ROUND(E1725* H1725,5)</f>
        <v>168.77</v>
      </c>
      <c r="K1725" s="35"/>
    </row>
    <row r="1726" spans="1:27" x14ac:dyDescent="0.25">
      <c r="D1726" s="36" t="s">
        <v>346</v>
      </c>
      <c r="E1726" s="35"/>
      <c r="H1726" s="35"/>
      <c r="K1726" s="33">
        <f>SUM(J1724:J1725)</f>
        <v>174.73000000000002</v>
      </c>
    </row>
    <row r="1727" spans="1:27" x14ac:dyDescent="0.25">
      <c r="D1727" s="36" t="s">
        <v>347</v>
      </c>
      <c r="E1727" s="35"/>
      <c r="H1727" s="35"/>
      <c r="K1727" s="37">
        <f>SUM(J1716:J1726)</f>
        <v>197.88308000000001</v>
      </c>
    </row>
    <row r="1728" spans="1:27" x14ac:dyDescent="0.25">
      <c r="D1728" s="36" t="s">
        <v>423</v>
      </c>
      <c r="E1728" s="35"/>
      <c r="H1728" s="35">
        <v>6</v>
      </c>
      <c r="I1728" t="s">
        <v>349</v>
      </c>
      <c r="K1728" s="33">
        <f>ROUND(H1728/100*K1727,5)</f>
        <v>11.87298</v>
      </c>
    </row>
    <row r="1729" spans="1:27" x14ac:dyDescent="0.25">
      <c r="D1729" s="36" t="s">
        <v>350</v>
      </c>
      <c r="E1729" s="35"/>
      <c r="H1729" s="35"/>
      <c r="K1729" s="37">
        <f>SUM(K1727:K1728)</f>
        <v>209.75606000000002</v>
      </c>
    </row>
    <row r="1731" spans="1:27" ht="45" customHeight="1" x14ac:dyDescent="0.25">
      <c r="A1731" s="27"/>
      <c r="B1731" s="27" t="s">
        <v>998</v>
      </c>
      <c r="C1731" s="28" t="s">
        <v>58</v>
      </c>
      <c r="D1731" s="7" t="s">
        <v>999</v>
      </c>
      <c r="E1731" s="6"/>
      <c r="F1731" s="6"/>
      <c r="G1731" s="28"/>
      <c r="H1731" s="30" t="s">
        <v>323</v>
      </c>
      <c r="I1731" s="5">
        <v>1.1919999999999999</v>
      </c>
      <c r="J1731" s="4"/>
      <c r="K1731" s="31">
        <f>ROUND(K1746,2)</f>
        <v>70.13</v>
      </c>
      <c r="L1731" s="29" t="s">
        <v>1000</v>
      </c>
      <c r="M1731" s="28"/>
      <c r="N1731" s="28"/>
      <c r="O1731" s="28"/>
      <c r="P1731" s="28"/>
      <c r="Q1731" s="28"/>
      <c r="R1731" s="28"/>
      <c r="S1731" s="28"/>
      <c r="T1731" s="28"/>
      <c r="U1731" s="28"/>
      <c r="V1731" s="28"/>
      <c r="W1731" s="28"/>
      <c r="X1731" s="28"/>
      <c r="Y1731" s="28"/>
      <c r="Z1731" s="28"/>
      <c r="AA1731" s="28"/>
    </row>
    <row r="1732" spans="1:27" x14ac:dyDescent="0.25">
      <c r="B1732" s="23" t="s">
        <v>325</v>
      </c>
    </row>
    <row r="1733" spans="1:27" x14ac:dyDescent="0.25">
      <c r="B1733" t="s">
        <v>901</v>
      </c>
      <c r="C1733" t="s">
        <v>327</v>
      </c>
      <c r="D1733" t="s">
        <v>902</v>
      </c>
      <c r="E1733" s="32">
        <v>0.3</v>
      </c>
      <c r="F1733" t="s">
        <v>329</v>
      </c>
      <c r="G1733" t="s">
        <v>330</v>
      </c>
      <c r="H1733" s="33">
        <v>28.01</v>
      </c>
      <c r="I1733" t="s">
        <v>331</v>
      </c>
      <c r="J1733" s="34">
        <f>ROUND(E1733/I1731* H1733,5)</f>
        <v>7.0495000000000001</v>
      </c>
      <c r="K1733" s="35"/>
    </row>
    <row r="1734" spans="1:27" x14ac:dyDescent="0.25">
      <c r="B1734" t="s">
        <v>903</v>
      </c>
      <c r="C1734" t="s">
        <v>327</v>
      </c>
      <c r="D1734" t="s">
        <v>904</v>
      </c>
      <c r="E1734" s="32">
        <v>0.3</v>
      </c>
      <c r="F1734" t="s">
        <v>329</v>
      </c>
      <c r="G1734" t="s">
        <v>330</v>
      </c>
      <c r="H1734" s="33">
        <v>31.67</v>
      </c>
      <c r="I1734" t="s">
        <v>331</v>
      </c>
      <c r="J1734" s="34">
        <f>ROUND(E1734/I1731* H1734,5)</f>
        <v>7.9706400000000004</v>
      </c>
      <c r="K1734" s="35"/>
    </row>
    <row r="1735" spans="1:27" x14ac:dyDescent="0.25">
      <c r="D1735" s="36" t="s">
        <v>332</v>
      </c>
      <c r="E1735" s="35"/>
      <c r="H1735" s="35"/>
      <c r="K1735" s="33">
        <f>SUM(J1733:J1734)</f>
        <v>15.020140000000001</v>
      </c>
    </row>
    <row r="1736" spans="1:27" x14ac:dyDescent="0.25">
      <c r="B1736" s="23" t="s">
        <v>333</v>
      </c>
      <c r="E1736" s="35"/>
      <c r="H1736" s="35"/>
      <c r="K1736" s="35"/>
    </row>
    <row r="1737" spans="1:27" x14ac:dyDescent="0.25">
      <c r="B1737" t="s">
        <v>905</v>
      </c>
      <c r="C1737" t="s">
        <v>327</v>
      </c>
      <c r="D1737" t="s">
        <v>567</v>
      </c>
      <c r="E1737" s="32">
        <v>0.34</v>
      </c>
      <c r="F1737" t="s">
        <v>329</v>
      </c>
      <c r="G1737" t="s">
        <v>330</v>
      </c>
      <c r="H1737" s="33">
        <v>45</v>
      </c>
      <c r="I1737" t="s">
        <v>331</v>
      </c>
      <c r="J1737" s="34">
        <f>ROUND(E1737/I1731* H1737,5)</f>
        <v>12.835570000000001</v>
      </c>
      <c r="K1737" s="35"/>
    </row>
    <row r="1738" spans="1:27" x14ac:dyDescent="0.25">
      <c r="D1738" s="36" t="s">
        <v>336</v>
      </c>
      <c r="E1738" s="35"/>
      <c r="H1738" s="35"/>
      <c r="K1738" s="33">
        <f>SUM(J1737:J1737)</f>
        <v>12.835570000000001</v>
      </c>
    </row>
    <row r="1739" spans="1:27" x14ac:dyDescent="0.25">
      <c r="B1739" s="23" t="s">
        <v>337</v>
      </c>
      <c r="E1739" s="35"/>
      <c r="H1739" s="35"/>
      <c r="K1739" s="35"/>
    </row>
    <row r="1740" spans="1:27" x14ac:dyDescent="0.25">
      <c r="B1740" t="s">
        <v>1001</v>
      </c>
      <c r="C1740" t="s">
        <v>58</v>
      </c>
      <c r="D1740" t="s">
        <v>1002</v>
      </c>
      <c r="E1740" s="32">
        <v>1</v>
      </c>
      <c r="G1740" t="s">
        <v>330</v>
      </c>
      <c r="H1740" s="33">
        <v>27.66</v>
      </c>
      <c r="I1740" t="s">
        <v>331</v>
      </c>
      <c r="J1740" s="34">
        <f>ROUND(E1740* H1740,5)</f>
        <v>27.66</v>
      </c>
      <c r="K1740" s="35"/>
    </row>
    <row r="1741" spans="1:27" x14ac:dyDescent="0.25">
      <c r="B1741" t="s">
        <v>927</v>
      </c>
      <c r="C1741" t="s">
        <v>58</v>
      </c>
      <c r="D1741" t="s">
        <v>928</v>
      </c>
      <c r="E1741" s="32">
        <v>4</v>
      </c>
      <c r="G1741" t="s">
        <v>330</v>
      </c>
      <c r="H1741" s="33">
        <v>1.49</v>
      </c>
      <c r="I1741" t="s">
        <v>331</v>
      </c>
      <c r="J1741" s="34">
        <f>ROUND(E1741* H1741,5)</f>
        <v>5.96</v>
      </c>
      <c r="K1741" s="35"/>
    </row>
    <row r="1742" spans="1:27" x14ac:dyDescent="0.25">
      <c r="B1742" t="s">
        <v>972</v>
      </c>
      <c r="C1742" t="s">
        <v>58</v>
      </c>
      <c r="D1742" t="s">
        <v>973</v>
      </c>
      <c r="E1742" s="32">
        <v>4</v>
      </c>
      <c r="G1742" t="s">
        <v>330</v>
      </c>
      <c r="H1742" s="33">
        <v>1.17</v>
      </c>
      <c r="I1742" t="s">
        <v>331</v>
      </c>
      <c r="J1742" s="34">
        <f>ROUND(E1742* H1742,5)</f>
        <v>4.68</v>
      </c>
      <c r="K1742" s="35"/>
    </row>
    <row r="1743" spans="1:27" x14ac:dyDescent="0.25">
      <c r="D1743" s="36" t="s">
        <v>346</v>
      </c>
      <c r="E1743" s="35"/>
      <c r="H1743" s="35"/>
      <c r="K1743" s="33">
        <f>SUM(J1740:J1742)</f>
        <v>38.299999999999997</v>
      </c>
    </row>
    <row r="1744" spans="1:27" x14ac:dyDescent="0.25">
      <c r="D1744" s="36" t="s">
        <v>347</v>
      </c>
      <c r="E1744" s="35"/>
      <c r="H1744" s="35"/>
      <c r="K1744" s="37">
        <f>SUM(J1732:J1743)</f>
        <v>66.155709999999999</v>
      </c>
    </row>
    <row r="1745" spans="1:27" x14ac:dyDescent="0.25">
      <c r="D1745" s="36" t="s">
        <v>423</v>
      </c>
      <c r="E1745" s="35"/>
      <c r="H1745" s="35">
        <v>6</v>
      </c>
      <c r="I1745" t="s">
        <v>349</v>
      </c>
      <c r="K1745" s="33">
        <f>ROUND(H1745/100*K1744,5)</f>
        <v>3.9693399999999999</v>
      </c>
    </row>
    <row r="1746" spans="1:27" x14ac:dyDescent="0.25">
      <c r="D1746" s="36" t="s">
        <v>350</v>
      </c>
      <c r="E1746" s="35"/>
      <c r="H1746" s="35"/>
      <c r="K1746" s="37">
        <f>SUM(K1744:K1745)</f>
        <v>70.125050000000002</v>
      </c>
    </row>
    <row r="1748" spans="1:27" ht="45" customHeight="1" x14ac:dyDescent="0.25">
      <c r="A1748" s="27"/>
      <c r="B1748" s="27" t="s">
        <v>1003</v>
      </c>
      <c r="C1748" s="28" t="s">
        <v>58</v>
      </c>
      <c r="D1748" s="7" t="s">
        <v>1004</v>
      </c>
      <c r="E1748" s="6"/>
      <c r="F1748" s="6"/>
      <c r="G1748" s="28"/>
      <c r="H1748" s="30" t="s">
        <v>323</v>
      </c>
      <c r="I1748" s="5">
        <v>1.1919999999999999</v>
      </c>
      <c r="J1748" s="4"/>
      <c r="K1748" s="31">
        <f>ROUND(K1763,2)</f>
        <v>78.12</v>
      </c>
      <c r="L1748" s="29" t="s">
        <v>1005</v>
      </c>
      <c r="M1748" s="28"/>
      <c r="N1748" s="28"/>
      <c r="O1748" s="28"/>
      <c r="P1748" s="28"/>
      <c r="Q1748" s="28"/>
      <c r="R1748" s="28"/>
      <c r="S1748" s="28"/>
      <c r="T1748" s="28"/>
      <c r="U1748" s="28"/>
      <c r="V1748" s="28"/>
      <c r="W1748" s="28"/>
      <c r="X1748" s="28"/>
      <c r="Y1748" s="28"/>
      <c r="Z1748" s="28"/>
      <c r="AA1748" s="28"/>
    </row>
    <row r="1749" spans="1:27" x14ac:dyDescent="0.25">
      <c r="B1749" s="23" t="s">
        <v>325</v>
      </c>
    </row>
    <row r="1750" spans="1:27" x14ac:dyDescent="0.25">
      <c r="B1750" t="s">
        <v>901</v>
      </c>
      <c r="C1750" t="s">
        <v>327</v>
      </c>
      <c r="D1750" t="s">
        <v>902</v>
      </c>
      <c r="E1750" s="32">
        <v>0.32</v>
      </c>
      <c r="F1750" t="s">
        <v>329</v>
      </c>
      <c r="G1750" t="s">
        <v>330</v>
      </c>
      <c r="H1750" s="33">
        <v>28.01</v>
      </c>
      <c r="I1750" t="s">
        <v>331</v>
      </c>
      <c r="J1750" s="34">
        <f>ROUND(E1750/I1748* H1750,5)</f>
        <v>7.5194599999999996</v>
      </c>
      <c r="K1750" s="35"/>
    </row>
    <row r="1751" spans="1:27" x14ac:dyDescent="0.25">
      <c r="B1751" t="s">
        <v>903</v>
      </c>
      <c r="C1751" t="s">
        <v>327</v>
      </c>
      <c r="D1751" t="s">
        <v>904</v>
      </c>
      <c r="E1751" s="32">
        <v>0.32</v>
      </c>
      <c r="F1751" t="s">
        <v>329</v>
      </c>
      <c r="G1751" t="s">
        <v>330</v>
      </c>
      <c r="H1751" s="33">
        <v>31.67</v>
      </c>
      <c r="I1751" t="s">
        <v>331</v>
      </c>
      <c r="J1751" s="34">
        <f>ROUND(E1751/I1748* H1751,5)</f>
        <v>8.5020100000000003</v>
      </c>
      <c r="K1751" s="35"/>
    </row>
    <row r="1752" spans="1:27" x14ac:dyDescent="0.25">
      <c r="D1752" s="36" t="s">
        <v>332</v>
      </c>
      <c r="E1752" s="35"/>
      <c r="H1752" s="35"/>
      <c r="K1752" s="33">
        <f>SUM(J1750:J1751)</f>
        <v>16.021470000000001</v>
      </c>
    </row>
    <row r="1753" spans="1:27" x14ac:dyDescent="0.25">
      <c r="B1753" s="23" t="s">
        <v>333</v>
      </c>
      <c r="E1753" s="35"/>
      <c r="H1753" s="35"/>
      <c r="K1753" s="35"/>
    </row>
    <row r="1754" spans="1:27" x14ac:dyDescent="0.25">
      <c r="B1754" t="s">
        <v>905</v>
      </c>
      <c r="C1754" t="s">
        <v>327</v>
      </c>
      <c r="D1754" t="s">
        <v>567</v>
      </c>
      <c r="E1754" s="32">
        <v>0.34</v>
      </c>
      <c r="F1754" t="s">
        <v>329</v>
      </c>
      <c r="G1754" t="s">
        <v>330</v>
      </c>
      <c r="H1754" s="33">
        <v>45</v>
      </c>
      <c r="I1754" t="s">
        <v>331</v>
      </c>
      <c r="J1754" s="34">
        <f>ROUND(E1754/I1748* H1754,5)</f>
        <v>12.835570000000001</v>
      </c>
      <c r="K1754" s="35"/>
    </row>
    <row r="1755" spans="1:27" x14ac:dyDescent="0.25">
      <c r="D1755" s="36" t="s">
        <v>336</v>
      </c>
      <c r="E1755" s="35"/>
      <c r="H1755" s="35"/>
      <c r="K1755" s="33">
        <f>SUM(J1754:J1754)</f>
        <v>12.835570000000001</v>
      </c>
    </row>
    <row r="1756" spans="1:27" x14ac:dyDescent="0.25">
      <c r="B1756" s="23" t="s">
        <v>337</v>
      </c>
      <c r="E1756" s="35"/>
      <c r="H1756" s="35"/>
      <c r="K1756" s="35"/>
    </row>
    <row r="1757" spans="1:27" x14ac:dyDescent="0.25">
      <c r="B1757" t="s">
        <v>927</v>
      </c>
      <c r="C1757" t="s">
        <v>58</v>
      </c>
      <c r="D1757" t="s">
        <v>928</v>
      </c>
      <c r="E1757" s="32">
        <v>4</v>
      </c>
      <c r="G1757" t="s">
        <v>330</v>
      </c>
      <c r="H1757" s="33">
        <v>1.49</v>
      </c>
      <c r="I1757" t="s">
        <v>331</v>
      </c>
      <c r="J1757" s="34">
        <f>ROUND(E1757* H1757,5)</f>
        <v>5.96</v>
      </c>
      <c r="K1757" s="35"/>
    </row>
    <row r="1758" spans="1:27" x14ac:dyDescent="0.25">
      <c r="B1758" t="s">
        <v>972</v>
      </c>
      <c r="C1758" t="s">
        <v>58</v>
      </c>
      <c r="D1758" t="s">
        <v>973</v>
      </c>
      <c r="E1758" s="32">
        <v>4</v>
      </c>
      <c r="G1758" t="s">
        <v>330</v>
      </c>
      <c r="H1758" s="33">
        <v>1.17</v>
      </c>
      <c r="I1758" t="s">
        <v>331</v>
      </c>
      <c r="J1758" s="34">
        <f>ROUND(E1758* H1758,5)</f>
        <v>4.68</v>
      </c>
      <c r="K1758" s="35"/>
    </row>
    <row r="1759" spans="1:27" x14ac:dyDescent="0.25">
      <c r="B1759" t="s">
        <v>1006</v>
      </c>
      <c r="C1759" t="s">
        <v>58</v>
      </c>
      <c r="D1759" t="s">
        <v>1007</v>
      </c>
      <c r="E1759" s="32">
        <v>1</v>
      </c>
      <c r="G1759" t="s">
        <v>330</v>
      </c>
      <c r="H1759" s="33">
        <v>34.200000000000003</v>
      </c>
      <c r="I1759" t="s">
        <v>331</v>
      </c>
      <c r="J1759" s="34">
        <f>ROUND(E1759* H1759,5)</f>
        <v>34.200000000000003</v>
      </c>
      <c r="K1759" s="35"/>
    </row>
    <row r="1760" spans="1:27" x14ac:dyDescent="0.25">
      <c r="D1760" s="36" t="s">
        <v>346</v>
      </c>
      <c r="E1760" s="35"/>
      <c r="H1760" s="35"/>
      <c r="K1760" s="33">
        <f>SUM(J1757:J1759)</f>
        <v>44.84</v>
      </c>
    </row>
    <row r="1761" spans="1:27" x14ac:dyDescent="0.25">
      <c r="D1761" s="36" t="s">
        <v>347</v>
      </c>
      <c r="E1761" s="35"/>
      <c r="H1761" s="35"/>
      <c r="K1761" s="37">
        <f>SUM(J1749:J1760)</f>
        <v>73.697040000000001</v>
      </c>
    </row>
    <row r="1762" spans="1:27" x14ac:dyDescent="0.25">
      <c r="D1762" s="36" t="s">
        <v>423</v>
      </c>
      <c r="E1762" s="35"/>
      <c r="H1762" s="35">
        <v>6</v>
      </c>
      <c r="I1762" t="s">
        <v>349</v>
      </c>
      <c r="K1762" s="33">
        <f>ROUND(H1762/100*K1761,5)</f>
        <v>4.4218200000000003</v>
      </c>
    </row>
    <row r="1763" spans="1:27" x14ac:dyDescent="0.25">
      <c r="D1763" s="36" t="s">
        <v>350</v>
      </c>
      <c r="E1763" s="35"/>
      <c r="H1763" s="35"/>
      <c r="K1763" s="37">
        <f>SUM(K1761:K1762)</f>
        <v>78.118859999999998</v>
      </c>
    </row>
    <row r="1765" spans="1:27" ht="45" customHeight="1" x14ac:dyDescent="0.25">
      <c r="A1765" s="27"/>
      <c r="B1765" s="27" t="s">
        <v>1008</v>
      </c>
      <c r="C1765" s="28" t="s">
        <v>58</v>
      </c>
      <c r="D1765" s="7" t="s">
        <v>1009</v>
      </c>
      <c r="E1765" s="6"/>
      <c r="F1765" s="6"/>
      <c r="G1765" s="28"/>
      <c r="H1765" s="30" t="s">
        <v>323</v>
      </c>
      <c r="I1765" s="5">
        <v>1.1919999999999999</v>
      </c>
      <c r="J1765" s="4"/>
      <c r="K1765" s="31">
        <f>ROUND(K1779,2)</f>
        <v>149.38</v>
      </c>
      <c r="L1765" s="29" t="s">
        <v>1010</v>
      </c>
      <c r="M1765" s="28"/>
      <c r="N1765" s="28"/>
      <c r="O1765" s="28"/>
      <c r="P1765" s="28"/>
      <c r="Q1765" s="28"/>
      <c r="R1765" s="28"/>
      <c r="S1765" s="28"/>
      <c r="T1765" s="28"/>
      <c r="U1765" s="28"/>
      <c r="V1765" s="28"/>
      <c r="W1765" s="28"/>
      <c r="X1765" s="28"/>
      <c r="Y1765" s="28"/>
      <c r="Z1765" s="28"/>
      <c r="AA1765" s="28"/>
    </row>
    <row r="1766" spans="1:27" x14ac:dyDescent="0.25">
      <c r="B1766" s="23" t="s">
        <v>325</v>
      </c>
    </row>
    <row r="1767" spans="1:27" x14ac:dyDescent="0.25">
      <c r="B1767" t="s">
        <v>903</v>
      </c>
      <c r="C1767" t="s">
        <v>327</v>
      </c>
      <c r="D1767" t="s">
        <v>904</v>
      </c>
      <c r="E1767" s="32">
        <v>0.34</v>
      </c>
      <c r="F1767" t="s">
        <v>329</v>
      </c>
      <c r="G1767" t="s">
        <v>330</v>
      </c>
      <c r="H1767" s="33">
        <v>31.67</v>
      </c>
      <c r="I1767" t="s">
        <v>331</v>
      </c>
      <c r="J1767" s="34">
        <f>ROUND(E1767/I1765* H1767,5)</f>
        <v>9.0333900000000007</v>
      </c>
      <c r="K1767" s="35"/>
    </row>
    <row r="1768" spans="1:27" x14ac:dyDescent="0.25">
      <c r="B1768" t="s">
        <v>901</v>
      </c>
      <c r="C1768" t="s">
        <v>327</v>
      </c>
      <c r="D1768" t="s">
        <v>902</v>
      </c>
      <c r="E1768" s="32">
        <v>0.34</v>
      </c>
      <c r="F1768" t="s">
        <v>329</v>
      </c>
      <c r="G1768" t="s">
        <v>330</v>
      </c>
      <c r="H1768" s="33">
        <v>28.01</v>
      </c>
      <c r="I1768" t="s">
        <v>331</v>
      </c>
      <c r="J1768" s="34">
        <f>ROUND(E1768/I1765* H1768,5)</f>
        <v>7.9894299999999996</v>
      </c>
      <c r="K1768" s="35"/>
    </row>
    <row r="1769" spans="1:27" x14ac:dyDescent="0.25">
      <c r="D1769" s="36" t="s">
        <v>332</v>
      </c>
      <c r="E1769" s="35"/>
      <c r="H1769" s="35"/>
      <c r="K1769" s="33">
        <f>SUM(J1767:J1768)</f>
        <v>17.022819999999999</v>
      </c>
    </row>
    <row r="1770" spans="1:27" x14ac:dyDescent="0.25">
      <c r="B1770" s="23" t="s">
        <v>333</v>
      </c>
      <c r="E1770" s="35"/>
      <c r="H1770" s="35"/>
      <c r="K1770" s="35"/>
    </row>
    <row r="1771" spans="1:27" x14ac:dyDescent="0.25">
      <c r="B1771" t="s">
        <v>905</v>
      </c>
      <c r="C1771" t="s">
        <v>327</v>
      </c>
      <c r="D1771" t="s">
        <v>567</v>
      </c>
      <c r="E1771" s="32">
        <v>0.34</v>
      </c>
      <c r="F1771" t="s">
        <v>329</v>
      </c>
      <c r="G1771" t="s">
        <v>330</v>
      </c>
      <c r="H1771" s="33">
        <v>45</v>
      </c>
      <c r="I1771" t="s">
        <v>331</v>
      </c>
      <c r="J1771" s="34">
        <f>ROUND(E1771/I1765* H1771,5)</f>
        <v>12.835570000000001</v>
      </c>
      <c r="K1771" s="35"/>
    </row>
    <row r="1772" spans="1:27" x14ac:dyDescent="0.25">
      <c r="D1772" s="36" t="s">
        <v>336</v>
      </c>
      <c r="E1772" s="35"/>
      <c r="H1772" s="35"/>
      <c r="K1772" s="33">
        <f>SUM(J1771:J1771)</f>
        <v>12.835570000000001</v>
      </c>
    </row>
    <row r="1773" spans="1:27" x14ac:dyDescent="0.25">
      <c r="B1773" s="23" t="s">
        <v>337</v>
      </c>
      <c r="E1773" s="35"/>
      <c r="H1773" s="35"/>
      <c r="K1773" s="35"/>
    </row>
    <row r="1774" spans="1:27" x14ac:dyDescent="0.25">
      <c r="B1774" t="s">
        <v>972</v>
      </c>
      <c r="C1774" t="s">
        <v>58</v>
      </c>
      <c r="D1774" t="s">
        <v>973</v>
      </c>
      <c r="E1774" s="32">
        <v>10</v>
      </c>
      <c r="G1774" t="s">
        <v>330</v>
      </c>
      <c r="H1774" s="33">
        <v>1.17</v>
      </c>
      <c r="I1774" t="s">
        <v>331</v>
      </c>
      <c r="J1774" s="34">
        <f>ROUND(E1774* H1774,5)</f>
        <v>11.7</v>
      </c>
      <c r="K1774" s="35"/>
    </row>
    <row r="1775" spans="1:27" x14ac:dyDescent="0.25">
      <c r="B1775" t="s">
        <v>1011</v>
      </c>
      <c r="C1775" t="s">
        <v>58</v>
      </c>
      <c r="D1775" t="s">
        <v>1012</v>
      </c>
      <c r="E1775" s="32">
        <v>1</v>
      </c>
      <c r="G1775" t="s">
        <v>330</v>
      </c>
      <c r="H1775" s="33">
        <v>99.37</v>
      </c>
      <c r="I1775" t="s">
        <v>331</v>
      </c>
      <c r="J1775" s="34">
        <f>ROUND(E1775* H1775,5)</f>
        <v>99.37</v>
      </c>
      <c r="K1775" s="35"/>
    </row>
    <row r="1776" spans="1:27" x14ac:dyDescent="0.25">
      <c r="D1776" s="36" t="s">
        <v>346</v>
      </c>
      <c r="E1776" s="35"/>
      <c r="H1776" s="35"/>
      <c r="K1776" s="33">
        <f>SUM(J1774:J1775)</f>
        <v>111.07000000000001</v>
      </c>
    </row>
    <row r="1777" spans="1:27" x14ac:dyDescent="0.25">
      <c r="D1777" s="36" t="s">
        <v>347</v>
      </c>
      <c r="E1777" s="35"/>
      <c r="H1777" s="35"/>
      <c r="K1777" s="37">
        <f>SUM(J1766:J1776)</f>
        <v>140.92839000000001</v>
      </c>
    </row>
    <row r="1778" spans="1:27" x14ac:dyDescent="0.25">
      <c r="D1778" s="36" t="s">
        <v>423</v>
      </c>
      <c r="E1778" s="35"/>
      <c r="H1778" s="35">
        <v>6</v>
      </c>
      <c r="I1778" t="s">
        <v>349</v>
      </c>
      <c r="K1778" s="33">
        <f>ROUND(H1778/100*K1777,5)</f>
        <v>8.4557000000000002</v>
      </c>
    </row>
    <row r="1779" spans="1:27" x14ac:dyDescent="0.25">
      <c r="D1779" s="36" t="s">
        <v>350</v>
      </c>
      <c r="E1779" s="35"/>
      <c r="H1779" s="35"/>
      <c r="K1779" s="37">
        <f>SUM(K1777:K1778)</f>
        <v>149.38409000000001</v>
      </c>
    </row>
    <row r="1781" spans="1:27" ht="45" customHeight="1" x14ac:dyDescent="0.25">
      <c r="A1781" s="27"/>
      <c r="B1781" s="27" t="s">
        <v>1013</v>
      </c>
      <c r="C1781" s="28" t="s">
        <v>58</v>
      </c>
      <c r="D1781" s="7" t="s">
        <v>1014</v>
      </c>
      <c r="E1781" s="6"/>
      <c r="F1781" s="6"/>
      <c r="G1781" s="28"/>
      <c r="H1781" s="30" t="s">
        <v>323</v>
      </c>
      <c r="I1781" s="5">
        <v>1.5820000000000001</v>
      </c>
      <c r="J1781" s="4"/>
      <c r="K1781" s="31">
        <f>ROUND(K1796,2)</f>
        <v>340.66</v>
      </c>
      <c r="L1781" s="29" t="s">
        <v>1015</v>
      </c>
      <c r="M1781" s="28"/>
      <c r="N1781" s="28"/>
      <c r="O1781" s="28"/>
      <c r="P1781" s="28"/>
      <c r="Q1781" s="28"/>
      <c r="R1781" s="28"/>
      <c r="S1781" s="28"/>
      <c r="T1781" s="28"/>
      <c r="U1781" s="28"/>
      <c r="V1781" s="28"/>
      <c r="W1781" s="28"/>
      <c r="X1781" s="28"/>
      <c r="Y1781" s="28"/>
      <c r="Z1781" s="28"/>
      <c r="AA1781" s="28"/>
    </row>
    <row r="1782" spans="1:27" x14ac:dyDescent="0.25">
      <c r="B1782" s="23" t="s">
        <v>325</v>
      </c>
    </row>
    <row r="1783" spans="1:27" x14ac:dyDescent="0.25">
      <c r="B1783" t="s">
        <v>901</v>
      </c>
      <c r="C1783" t="s">
        <v>327</v>
      </c>
      <c r="D1783" t="s">
        <v>902</v>
      </c>
      <c r="E1783" s="32">
        <v>0.36</v>
      </c>
      <c r="F1783" t="s">
        <v>329</v>
      </c>
      <c r="G1783" t="s">
        <v>330</v>
      </c>
      <c r="H1783" s="33">
        <v>28.01</v>
      </c>
      <c r="I1783" t="s">
        <v>331</v>
      </c>
      <c r="J1783" s="34">
        <f>ROUND(E1783/I1781* H1783,5)</f>
        <v>6.3739600000000003</v>
      </c>
      <c r="K1783" s="35"/>
    </row>
    <row r="1784" spans="1:27" x14ac:dyDescent="0.25">
      <c r="B1784" t="s">
        <v>903</v>
      </c>
      <c r="C1784" t="s">
        <v>327</v>
      </c>
      <c r="D1784" t="s">
        <v>904</v>
      </c>
      <c r="E1784" s="32">
        <v>0.36</v>
      </c>
      <c r="F1784" t="s">
        <v>329</v>
      </c>
      <c r="G1784" t="s">
        <v>330</v>
      </c>
      <c r="H1784" s="33">
        <v>31.67</v>
      </c>
      <c r="I1784" t="s">
        <v>331</v>
      </c>
      <c r="J1784" s="34">
        <f>ROUND(E1784/I1781* H1784,5)</f>
        <v>7.2068300000000001</v>
      </c>
      <c r="K1784" s="35"/>
    </row>
    <row r="1785" spans="1:27" x14ac:dyDescent="0.25">
      <c r="D1785" s="36" t="s">
        <v>332</v>
      </c>
      <c r="E1785" s="35"/>
      <c r="H1785" s="35"/>
      <c r="K1785" s="33">
        <f>SUM(J1783:J1784)</f>
        <v>13.58079</v>
      </c>
    </row>
    <row r="1786" spans="1:27" x14ac:dyDescent="0.25">
      <c r="B1786" s="23" t="s">
        <v>333</v>
      </c>
      <c r="E1786" s="35"/>
      <c r="H1786" s="35"/>
      <c r="K1786" s="35"/>
    </row>
    <row r="1787" spans="1:27" x14ac:dyDescent="0.25">
      <c r="B1787" t="s">
        <v>905</v>
      </c>
      <c r="C1787" t="s">
        <v>327</v>
      </c>
      <c r="D1787" t="s">
        <v>567</v>
      </c>
      <c r="E1787" s="32">
        <v>0.36</v>
      </c>
      <c r="F1787" t="s">
        <v>329</v>
      </c>
      <c r="G1787" t="s">
        <v>330</v>
      </c>
      <c r="H1787" s="33">
        <v>45</v>
      </c>
      <c r="I1787" t="s">
        <v>331</v>
      </c>
      <c r="J1787" s="34">
        <f>ROUND(E1787/I1781* H1787,5)</f>
        <v>10.2402</v>
      </c>
      <c r="K1787" s="35"/>
    </row>
    <row r="1788" spans="1:27" x14ac:dyDescent="0.25">
      <c r="D1788" s="36" t="s">
        <v>336</v>
      </c>
      <c r="E1788" s="35"/>
      <c r="H1788" s="35"/>
      <c r="K1788" s="33">
        <f>SUM(J1787:J1787)</f>
        <v>10.2402</v>
      </c>
    </row>
    <row r="1789" spans="1:27" x14ac:dyDescent="0.25">
      <c r="B1789" s="23" t="s">
        <v>337</v>
      </c>
      <c r="E1789" s="35"/>
      <c r="H1789" s="35"/>
      <c r="K1789" s="35"/>
    </row>
    <row r="1790" spans="1:27" x14ac:dyDescent="0.25">
      <c r="B1790" t="s">
        <v>1016</v>
      </c>
      <c r="C1790" t="s">
        <v>58</v>
      </c>
      <c r="D1790" t="s">
        <v>1017</v>
      </c>
      <c r="E1790" s="32">
        <v>1</v>
      </c>
      <c r="G1790" t="s">
        <v>330</v>
      </c>
      <c r="H1790" s="33">
        <v>275.3</v>
      </c>
      <c r="I1790" t="s">
        <v>331</v>
      </c>
      <c r="J1790" s="34">
        <f>ROUND(E1790* H1790,5)</f>
        <v>275.3</v>
      </c>
      <c r="K1790" s="35"/>
    </row>
    <row r="1791" spans="1:27" x14ac:dyDescent="0.25">
      <c r="B1791" t="s">
        <v>972</v>
      </c>
      <c r="C1791" t="s">
        <v>58</v>
      </c>
      <c r="D1791" t="s">
        <v>973</v>
      </c>
      <c r="E1791" s="32">
        <v>6</v>
      </c>
      <c r="G1791" t="s">
        <v>330</v>
      </c>
      <c r="H1791" s="33">
        <v>1.17</v>
      </c>
      <c r="I1791" t="s">
        <v>331</v>
      </c>
      <c r="J1791" s="34">
        <f>ROUND(E1791* H1791,5)</f>
        <v>7.02</v>
      </c>
      <c r="K1791" s="35"/>
    </row>
    <row r="1792" spans="1:27" x14ac:dyDescent="0.25">
      <c r="B1792" t="s">
        <v>981</v>
      </c>
      <c r="C1792" t="s">
        <v>58</v>
      </c>
      <c r="D1792" t="s">
        <v>982</v>
      </c>
      <c r="E1792" s="32">
        <v>6</v>
      </c>
      <c r="G1792" t="s">
        <v>330</v>
      </c>
      <c r="H1792" s="33">
        <v>2.54</v>
      </c>
      <c r="I1792" t="s">
        <v>331</v>
      </c>
      <c r="J1792" s="34">
        <f>ROUND(E1792* H1792,5)</f>
        <v>15.24</v>
      </c>
      <c r="K1792" s="35"/>
    </row>
    <row r="1793" spans="1:27" x14ac:dyDescent="0.25">
      <c r="D1793" s="36" t="s">
        <v>346</v>
      </c>
      <c r="E1793" s="35"/>
      <c r="H1793" s="35"/>
      <c r="K1793" s="33">
        <f>SUM(J1790:J1792)</f>
        <v>297.56</v>
      </c>
    </row>
    <row r="1794" spans="1:27" x14ac:dyDescent="0.25">
      <c r="D1794" s="36" t="s">
        <v>347</v>
      </c>
      <c r="E1794" s="35"/>
      <c r="H1794" s="35"/>
      <c r="K1794" s="37">
        <f>SUM(J1782:J1793)</f>
        <v>321.38099</v>
      </c>
    </row>
    <row r="1795" spans="1:27" x14ac:dyDescent="0.25">
      <c r="D1795" s="36" t="s">
        <v>423</v>
      </c>
      <c r="E1795" s="35"/>
      <c r="H1795" s="35">
        <v>6</v>
      </c>
      <c r="I1795" t="s">
        <v>349</v>
      </c>
      <c r="K1795" s="33">
        <f>ROUND(H1795/100*K1794,5)</f>
        <v>19.282859999999999</v>
      </c>
    </row>
    <row r="1796" spans="1:27" x14ac:dyDescent="0.25">
      <c r="D1796" s="36" t="s">
        <v>350</v>
      </c>
      <c r="E1796" s="35"/>
      <c r="H1796" s="35"/>
      <c r="K1796" s="37">
        <f>SUM(K1794:K1795)</f>
        <v>340.66385000000002</v>
      </c>
    </row>
    <row r="1798" spans="1:27" ht="45" customHeight="1" x14ac:dyDescent="0.25">
      <c r="A1798" s="27"/>
      <c r="B1798" s="27" t="s">
        <v>1018</v>
      </c>
      <c r="C1798" s="28" t="s">
        <v>58</v>
      </c>
      <c r="D1798" s="7" t="s">
        <v>1019</v>
      </c>
      <c r="E1798" s="6"/>
      <c r="F1798" s="6"/>
      <c r="G1798" s="28"/>
      <c r="H1798" s="30" t="s">
        <v>323</v>
      </c>
      <c r="I1798" s="5">
        <v>1.244</v>
      </c>
      <c r="J1798" s="4"/>
      <c r="K1798" s="31">
        <f>ROUND(K1808,2)</f>
        <v>57.31</v>
      </c>
      <c r="L1798" s="29" t="s">
        <v>1020</v>
      </c>
      <c r="M1798" s="28"/>
      <c r="N1798" s="28"/>
      <c r="O1798" s="28"/>
      <c r="P1798" s="28"/>
      <c r="Q1798" s="28"/>
      <c r="R1798" s="28"/>
      <c r="S1798" s="28"/>
      <c r="T1798" s="28"/>
      <c r="U1798" s="28"/>
      <c r="V1798" s="28"/>
      <c r="W1798" s="28"/>
      <c r="X1798" s="28"/>
      <c r="Y1798" s="28"/>
      <c r="Z1798" s="28"/>
      <c r="AA1798" s="28"/>
    </row>
    <row r="1799" spans="1:27" x14ac:dyDescent="0.25">
      <c r="B1799" s="23" t="s">
        <v>325</v>
      </c>
    </row>
    <row r="1800" spans="1:27" x14ac:dyDescent="0.25">
      <c r="B1800" t="s">
        <v>903</v>
      </c>
      <c r="C1800" t="s">
        <v>327</v>
      </c>
      <c r="D1800" t="s">
        <v>904</v>
      </c>
      <c r="E1800" s="32">
        <v>0.32</v>
      </c>
      <c r="F1800" t="s">
        <v>329</v>
      </c>
      <c r="G1800" t="s">
        <v>330</v>
      </c>
      <c r="H1800" s="33">
        <v>31.67</v>
      </c>
      <c r="I1800" t="s">
        <v>331</v>
      </c>
      <c r="J1800" s="34">
        <f>ROUND(E1800/I1798* H1800,5)</f>
        <v>8.1466200000000004</v>
      </c>
      <c r="K1800" s="35"/>
    </row>
    <row r="1801" spans="1:27" x14ac:dyDescent="0.25">
      <c r="B1801" t="s">
        <v>901</v>
      </c>
      <c r="C1801" t="s">
        <v>327</v>
      </c>
      <c r="D1801" t="s">
        <v>902</v>
      </c>
      <c r="E1801" s="32">
        <v>0.32</v>
      </c>
      <c r="F1801" t="s">
        <v>329</v>
      </c>
      <c r="G1801" t="s">
        <v>330</v>
      </c>
      <c r="H1801" s="33">
        <v>28.01</v>
      </c>
      <c r="I1801" t="s">
        <v>331</v>
      </c>
      <c r="J1801" s="34">
        <f>ROUND(E1801/I1798* H1801,5)</f>
        <v>7.2051400000000001</v>
      </c>
      <c r="K1801" s="35"/>
    </row>
    <row r="1802" spans="1:27" x14ac:dyDescent="0.25">
      <c r="D1802" s="36" t="s">
        <v>332</v>
      </c>
      <c r="E1802" s="35"/>
      <c r="H1802" s="35"/>
      <c r="K1802" s="33">
        <f>SUM(J1800:J1801)</f>
        <v>15.351760000000001</v>
      </c>
    </row>
    <row r="1803" spans="1:27" x14ac:dyDescent="0.25">
      <c r="B1803" s="23" t="s">
        <v>337</v>
      </c>
      <c r="E1803" s="35"/>
      <c r="H1803" s="35"/>
      <c r="K1803" s="35"/>
    </row>
    <row r="1804" spans="1:27" ht="255" x14ac:dyDescent="0.25">
      <c r="B1804" t="s">
        <v>1021</v>
      </c>
      <c r="C1804" t="s">
        <v>58</v>
      </c>
      <c r="D1804" s="38" t="s">
        <v>1022</v>
      </c>
      <c r="E1804" s="32">
        <v>1</v>
      </c>
      <c r="G1804" t="s">
        <v>330</v>
      </c>
      <c r="H1804" s="33">
        <v>38.71</v>
      </c>
      <c r="I1804" t="s">
        <v>331</v>
      </c>
      <c r="J1804" s="34">
        <f>ROUND(E1804* H1804,5)</f>
        <v>38.71</v>
      </c>
      <c r="K1804" s="35"/>
    </row>
    <row r="1805" spans="1:27" x14ac:dyDescent="0.25">
      <c r="D1805" s="36" t="s">
        <v>346</v>
      </c>
      <c r="E1805" s="35"/>
      <c r="H1805" s="35"/>
      <c r="K1805" s="33">
        <f>SUM(J1804:J1804)</f>
        <v>38.71</v>
      </c>
    </row>
    <row r="1806" spans="1:27" x14ac:dyDescent="0.25">
      <c r="D1806" s="36" t="s">
        <v>347</v>
      </c>
      <c r="E1806" s="35"/>
      <c r="H1806" s="35"/>
      <c r="K1806" s="37">
        <f>SUM(J1799:J1805)</f>
        <v>54.06176</v>
      </c>
    </row>
    <row r="1807" spans="1:27" x14ac:dyDescent="0.25">
      <c r="D1807" s="36" t="s">
        <v>423</v>
      </c>
      <c r="E1807" s="35"/>
      <c r="H1807" s="35">
        <v>6</v>
      </c>
      <c r="I1807" t="s">
        <v>349</v>
      </c>
      <c r="K1807" s="33">
        <f>ROUND(H1807/100*K1806,5)</f>
        <v>3.2437100000000001</v>
      </c>
    </row>
    <row r="1808" spans="1:27" x14ac:dyDescent="0.25">
      <c r="D1808" s="36" t="s">
        <v>350</v>
      </c>
      <c r="E1808" s="35"/>
      <c r="H1808" s="35"/>
      <c r="K1808" s="37">
        <f>SUM(K1806:K1807)</f>
        <v>57.30547</v>
      </c>
    </row>
    <row r="1810" spans="1:27" ht="45" customHeight="1" x14ac:dyDescent="0.25">
      <c r="A1810" s="27"/>
      <c r="B1810" s="27" t="s">
        <v>1023</v>
      </c>
      <c r="C1810" s="28" t="s">
        <v>58</v>
      </c>
      <c r="D1810" s="7" t="s">
        <v>1024</v>
      </c>
      <c r="E1810" s="6"/>
      <c r="F1810" s="6"/>
      <c r="G1810" s="28"/>
      <c r="H1810" s="30" t="s">
        <v>323</v>
      </c>
      <c r="I1810" s="5">
        <v>1.244</v>
      </c>
      <c r="J1810" s="4"/>
      <c r="K1810" s="31">
        <f>ROUND(K1820,2)</f>
        <v>66.42</v>
      </c>
      <c r="L1810" s="29" t="s">
        <v>1025</v>
      </c>
      <c r="M1810" s="28"/>
      <c r="N1810" s="28"/>
      <c r="O1810" s="28"/>
      <c r="P1810" s="28"/>
      <c r="Q1810" s="28"/>
      <c r="R1810" s="28"/>
      <c r="S1810" s="28"/>
      <c r="T1810" s="28"/>
      <c r="U1810" s="28"/>
      <c r="V1810" s="28"/>
      <c r="W1810" s="28"/>
      <c r="X1810" s="28"/>
      <c r="Y1810" s="28"/>
      <c r="Z1810" s="28"/>
      <c r="AA1810" s="28"/>
    </row>
    <row r="1811" spans="1:27" x14ac:dyDescent="0.25">
      <c r="B1811" s="23" t="s">
        <v>325</v>
      </c>
    </row>
    <row r="1812" spans="1:27" x14ac:dyDescent="0.25">
      <c r="B1812" t="s">
        <v>903</v>
      </c>
      <c r="C1812" t="s">
        <v>327</v>
      </c>
      <c r="D1812" t="s">
        <v>904</v>
      </c>
      <c r="E1812" s="32">
        <v>0.32</v>
      </c>
      <c r="F1812" t="s">
        <v>329</v>
      </c>
      <c r="G1812" t="s">
        <v>330</v>
      </c>
      <c r="H1812" s="33">
        <v>31.67</v>
      </c>
      <c r="I1812" t="s">
        <v>331</v>
      </c>
      <c r="J1812" s="34">
        <f>ROUND(E1812/I1810* H1812,5)</f>
        <v>8.1466200000000004</v>
      </c>
      <c r="K1812" s="35"/>
    </row>
    <row r="1813" spans="1:27" x14ac:dyDescent="0.25">
      <c r="B1813" t="s">
        <v>901</v>
      </c>
      <c r="C1813" t="s">
        <v>327</v>
      </c>
      <c r="D1813" t="s">
        <v>902</v>
      </c>
      <c r="E1813" s="32">
        <v>0.32</v>
      </c>
      <c r="F1813" t="s">
        <v>329</v>
      </c>
      <c r="G1813" t="s">
        <v>330</v>
      </c>
      <c r="H1813" s="33">
        <v>28.01</v>
      </c>
      <c r="I1813" t="s">
        <v>331</v>
      </c>
      <c r="J1813" s="34">
        <f>ROUND(E1813/I1810* H1813,5)</f>
        <v>7.2051400000000001</v>
      </c>
      <c r="K1813" s="35"/>
    </row>
    <row r="1814" spans="1:27" x14ac:dyDescent="0.25">
      <c r="D1814" s="36" t="s">
        <v>332</v>
      </c>
      <c r="E1814" s="35"/>
      <c r="H1814" s="35"/>
      <c r="K1814" s="33">
        <f>SUM(J1812:J1813)</f>
        <v>15.351760000000001</v>
      </c>
    </row>
    <row r="1815" spans="1:27" x14ac:dyDescent="0.25">
      <c r="B1815" s="23" t="s">
        <v>337</v>
      </c>
      <c r="E1815" s="35"/>
      <c r="H1815" s="35"/>
      <c r="K1815" s="35"/>
    </row>
    <row r="1816" spans="1:27" ht="255" x14ac:dyDescent="0.25">
      <c r="B1816" t="s">
        <v>1026</v>
      </c>
      <c r="C1816" t="s">
        <v>58</v>
      </c>
      <c r="D1816" s="38" t="s">
        <v>1027</v>
      </c>
      <c r="E1816" s="32">
        <v>1</v>
      </c>
      <c r="G1816" t="s">
        <v>330</v>
      </c>
      <c r="H1816" s="33">
        <v>47.31</v>
      </c>
      <c r="I1816" t="s">
        <v>331</v>
      </c>
      <c r="J1816" s="34">
        <f>ROUND(E1816* H1816,5)</f>
        <v>47.31</v>
      </c>
      <c r="K1816" s="35"/>
    </row>
    <row r="1817" spans="1:27" x14ac:dyDescent="0.25">
      <c r="D1817" s="36" t="s">
        <v>346</v>
      </c>
      <c r="E1817" s="35"/>
      <c r="H1817" s="35"/>
      <c r="K1817" s="33">
        <f>SUM(J1816:J1816)</f>
        <v>47.31</v>
      </c>
    </row>
    <row r="1818" spans="1:27" x14ac:dyDescent="0.25">
      <c r="D1818" s="36" t="s">
        <v>347</v>
      </c>
      <c r="E1818" s="35"/>
      <c r="H1818" s="35"/>
      <c r="K1818" s="37">
        <f>SUM(J1811:J1817)</f>
        <v>62.661760000000001</v>
      </c>
    </row>
    <row r="1819" spans="1:27" x14ac:dyDescent="0.25">
      <c r="D1819" s="36" t="s">
        <v>423</v>
      </c>
      <c r="E1819" s="35"/>
      <c r="H1819" s="35">
        <v>6</v>
      </c>
      <c r="I1819" t="s">
        <v>349</v>
      </c>
      <c r="K1819" s="33">
        <f>ROUND(H1819/100*K1818,5)</f>
        <v>3.7597100000000001</v>
      </c>
    </row>
    <row r="1820" spans="1:27" x14ac:dyDescent="0.25">
      <c r="D1820" s="36" t="s">
        <v>350</v>
      </c>
      <c r="E1820" s="35"/>
      <c r="H1820" s="35"/>
      <c r="K1820" s="37">
        <f>SUM(K1818:K1819)</f>
        <v>66.421469999999999</v>
      </c>
    </row>
    <row r="1822" spans="1:27" ht="45" customHeight="1" x14ac:dyDescent="0.25">
      <c r="A1822" s="27"/>
      <c r="B1822" s="27" t="s">
        <v>1028</v>
      </c>
      <c r="C1822" s="28" t="s">
        <v>58</v>
      </c>
      <c r="D1822" s="7" t="s">
        <v>1029</v>
      </c>
      <c r="E1822" s="6"/>
      <c r="F1822" s="6"/>
      <c r="G1822" s="28"/>
      <c r="H1822" s="30" t="s">
        <v>323</v>
      </c>
      <c r="I1822" s="5">
        <v>1</v>
      </c>
      <c r="J1822" s="4"/>
      <c r="K1822" s="31">
        <f>ROUND(K1832,2)</f>
        <v>259.66000000000003</v>
      </c>
      <c r="L1822" s="29" t="s">
        <v>1030</v>
      </c>
      <c r="M1822" s="28"/>
      <c r="N1822" s="28"/>
      <c r="O1822" s="28"/>
      <c r="P1822" s="28"/>
      <c r="Q1822" s="28"/>
      <c r="R1822" s="28"/>
      <c r="S1822" s="28"/>
      <c r="T1822" s="28"/>
      <c r="U1822" s="28"/>
      <c r="V1822" s="28"/>
      <c r="W1822" s="28"/>
      <c r="X1822" s="28"/>
      <c r="Y1822" s="28"/>
      <c r="Z1822" s="28"/>
      <c r="AA1822" s="28"/>
    </row>
    <row r="1823" spans="1:27" x14ac:dyDescent="0.25">
      <c r="B1823" s="23" t="s">
        <v>325</v>
      </c>
    </row>
    <row r="1824" spans="1:27" x14ac:dyDescent="0.25">
      <c r="B1824" t="s">
        <v>901</v>
      </c>
      <c r="C1824" t="s">
        <v>327</v>
      </c>
      <c r="D1824" t="s">
        <v>902</v>
      </c>
      <c r="E1824" s="32">
        <v>0.33</v>
      </c>
      <c r="F1824" t="s">
        <v>329</v>
      </c>
      <c r="G1824" t="s">
        <v>330</v>
      </c>
      <c r="H1824" s="33">
        <v>28.01</v>
      </c>
      <c r="I1824" t="s">
        <v>331</v>
      </c>
      <c r="J1824" s="34">
        <f>ROUND(E1824/I1822* H1824,5)</f>
        <v>9.2432999999999996</v>
      </c>
      <c r="K1824" s="35"/>
    </row>
    <row r="1825" spans="1:27" x14ac:dyDescent="0.25">
      <c r="B1825" t="s">
        <v>903</v>
      </c>
      <c r="C1825" t="s">
        <v>327</v>
      </c>
      <c r="D1825" t="s">
        <v>904</v>
      </c>
      <c r="E1825" s="32">
        <v>0.33</v>
      </c>
      <c r="F1825" t="s">
        <v>329</v>
      </c>
      <c r="G1825" t="s">
        <v>330</v>
      </c>
      <c r="H1825" s="33">
        <v>31.67</v>
      </c>
      <c r="I1825" t="s">
        <v>331</v>
      </c>
      <c r="J1825" s="34">
        <f>ROUND(E1825/I1822* H1825,5)</f>
        <v>10.4511</v>
      </c>
      <c r="K1825" s="35"/>
    </row>
    <row r="1826" spans="1:27" x14ac:dyDescent="0.25">
      <c r="D1826" s="36" t="s">
        <v>332</v>
      </c>
      <c r="E1826" s="35"/>
      <c r="H1826" s="35"/>
      <c r="K1826" s="33">
        <f>SUM(J1824:J1825)</f>
        <v>19.694400000000002</v>
      </c>
    </row>
    <row r="1827" spans="1:27" x14ac:dyDescent="0.25">
      <c r="B1827" s="23" t="s">
        <v>337</v>
      </c>
      <c r="E1827" s="35"/>
      <c r="H1827" s="35"/>
      <c r="K1827" s="35"/>
    </row>
    <row r="1828" spans="1:27" ht="240" x14ac:dyDescent="0.25">
      <c r="B1828" t="s">
        <v>1031</v>
      </c>
      <c r="C1828" t="s">
        <v>58</v>
      </c>
      <c r="D1828" s="38" t="s">
        <v>1032</v>
      </c>
      <c r="E1828" s="32">
        <v>1</v>
      </c>
      <c r="G1828" t="s">
        <v>330</v>
      </c>
      <c r="H1828" s="33">
        <v>225.27</v>
      </c>
      <c r="I1828" t="s">
        <v>331</v>
      </c>
      <c r="J1828" s="34">
        <f>ROUND(E1828* H1828,5)</f>
        <v>225.27</v>
      </c>
      <c r="K1828" s="35"/>
    </row>
    <row r="1829" spans="1:27" x14ac:dyDescent="0.25">
      <c r="D1829" s="36" t="s">
        <v>346</v>
      </c>
      <c r="E1829" s="35"/>
      <c r="H1829" s="35"/>
      <c r="K1829" s="33">
        <f>SUM(J1828:J1828)</f>
        <v>225.27</v>
      </c>
    </row>
    <row r="1830" spans="1:27" x14ac:dyDescent="0.25">
      <c r="D1830" s="36" t="s">
        <v>347</v>
      </c>
      <c r="E1830" s="35"/>
      <c r="H1830" s="35"/>
      <c r="K1830" s="37">
        <f>SUM(J1823:J1829)</f>
        <v>244.96440000000001</v>
      </c>
    </row>
    <row r="1831" spans="1:27" x14ac:dyDescent="0.25">
      <c r="D1831" s="36" t="s">
        <v>423</v>
      </c>
      <c r="E1831" s="35"/>
      <c r="H1831" s="35">
        <v>6</v>
      </c>
      <c r="I1831" t="s">
        <v>349</v>
      </c>
      <c r="K1831" s="33">
        <f>ROUND(H1831/100*K1830,5)</f>
        <v>14.69786</v>
      </c>
    </row>
    <row r="1832" spans="1:27" x14ac:dyDescent="0.25">
      <c r="D1832" s="36" t="s">
        <v>350</v>
      </c>
      <c r="E1832" s="35"/>
      <c r="H1832" s="35"/>
      <c r="K1832" s="37">
        <f>SUM(K1830:K1831)</f>
        <v>259.66226</v>
      </c>
    </row>
    <row r="1834" spans="1:27" ht="45" customHeight="1" x14ac:dyDescent="0.25">
      <c r="A1834" s="27"/>
      <c r="B1834" s="27" t="s">
        <v>1033</v>
      </c>
      <c r="C1834" s="28" t="s">
        <v>58</v>
      </c>
      <c r="D1834" s="7" t="s">
        <v>1034</v>
      </c>
      <c r="E1834" s="6"/>
      <c r="F1834" s="6"/>
      <c r="G1834" s="28"/>
      <c r="H1834" s="30" t="s">
        <v>323</v>
      </c>
      <c r="I1834" s="5">
        <v>1.343</v>
      </c>
      <c r="J1834" s="4"/>
      <c r="K1834" s="31">
        <f>ROUND(K1847,2)</f>
        <v>169.47</v>
      </c>
      <c r="L1834" s="29" t="s">
        <v>1035</v>
      </c>
      <c r="M1834" s="28"/>
      <c r="N1834" s="28"/>
      <c r="O1834" s="28"/>
      <c r="P1834" s="28"/>
      <c r="Q1834" s="28"/>
      <c r="R1834" s="28"/>
      <c r="S1834" s="28"/>
      <c r="T1834" s="28"/>
      <c r="U1834" s="28"/>
      <c r="V1834" s="28"/>
      <c r="W1834" s="28"/>
      <c r="X1834" s="28"/>
      <c r="Y1834" s="28"/>
      <c r="Z1834" s="28"/>
      <c r="AA1834" s="28"/>
    </row>
    <row r="1835" spans="1:27" x14ac:dyDescent="0.25">
      <c r="B1835" s="23" t="s">
        <v>325</v>
      </c>
    </row>
    <row r="1836" spans="1:27" x14ac:dyDescent="0.25">
      <c r="B1836" t="s">
        <v>903</v>
      </c>
      <c r="C1836" t="s">
        <v>327</v>
      </c>
      <c r="D1836" t="s">
        <v>904</v>
      </c>
      <c r="E1836" s="32">
        <v>0.36</v>
      </c>
      <c r="F1836" t="s">
        <v>329</v>
      </c>
      <c r="G1836" t="s">
        <v>330</v>
      </c>
      <c r="H1836" s="33">
        <v>31.67</v>
      </c>
      <c r="I1836" t="s">
        <v>331</v>
      </c>
      <c r="J1836" s="34">
        <f>ROUND(E1836/I1834* H1836,5)</f>
        <v>8.48935</v>
      </c>
      <c r="K1836" s="35"/>
    </row>
    <row r="1837" spans="1:27" x14ac:dyDescent="0.25">
      <c r="B1837" t="s">
        <v>901</v>
      </c>
      <c r="C1837" t="s">
        <v>327</v>
      </c>
      <c r="D1837" t="s">
        <v>902</v>
      </c>
      <c r="E1837" s="32">
        <v>0.36</v>
      </c>
      <c r="F1837" t="s">
        <v>329</v>
      </c>
      <c r="G1837" t="s">
        <v>330</v>
      </c>
      <c r="H1837" s="33">
        <v>28.01</v>
      </c>
      <c r="I1837" t="s">
        <v>331</v>
      </c>
      <c r="J1837" s="34">
        <f>ROUND(E1837/I1834* H1837,5)</f>
        <v>7.5082700000000004</v>
      </c>
      <c r="K1837" s="35"/>
    </row>
    <row r="1838" spans="1:27" x14ac:dyDescent="0.25">
      <c r="D1838" s="36" t="s">
        <v>332</v>
      </c>
      <c r="E1838" s="35"/>
      <c r="H1838" s="35"/>
      <c r="K1838" s="33">
        <f>SUM(J1836:J1837)</f>
        <v>15.997620000000001</v>
      </c>
    </row>
    <row r="1839" spans="1:27" x14ac:dyDescent="0.25">
      <c r="B1839" s="23" t="s">
        <v>333</v>
      </c>
      <c r="E1839" s="35"/>
      <c r="H1839" s="35"/>
      <c r="K1839" s="35"/>
    </row>
    <row r="1840" spans="1:27" x14ac:dyDescent="0.25">
      <c r="B1840" t="s">
        <v>905</v>
      </c>
      <c r="C1840" t="s">
        <v>327</v>
      </c>
      <c r="D1840" t="s">
        <v>567</v>
      </c>
      <c r="E1840" s="32">
        <v>0.36</v>
      </c>
      <c r="F1840" t="s">
        <v>329</v>
      </c>
      <c r="G1840" t="s">
        <v>330</v>
      </c>
      <c r="H1840" s="33">
        <v>45</v>
      </c>
      <c r="I1840" t="s">
        <v>331</v>
      </c>
      <c r="J1840" s="34">
        <f>ROUND(E1840/I1834* H1840,5)</f>
        <v>12.06255</v>
      </c>
      <c r="K1840" s="35"/>
    </row>
    <row r="1841" spans="1:27" x14ac:dyDescent="0.25">
      <c r="D1841" s="36" t="s">
        <v>336</v>
      </c>
      <c r="E1841" s="35"/>
      <c r="H1841" s="35"/>
      <c r="K1841" s="33">
        <f>SUM(J1840:J1840)</f>
        <v>12.06255</v>
      </c>
    </row>
    <row r="1842" spans="1:27" x14ac:dyDescent="0.25">
      <c r="B1842" s="23" t="s">
        <v>337</v>
      </c>
      <c r="E1842" s="35"/>
      <c r="H1842" s="35"/>
      <c r="K1842" s="35"/>
    </row>
    <row r="1843" spans="1:27" ht="240" x14ac:dyDescent="0.25">
      <c r="B1843" t="s">
        <v>1036</v>
      </c>
      <c r="C1843" t="s">
        <v>58</v>
      </c>
      <c r="D1843" s="38" t="s">
        <v>1037</v>
      </c>
      <c r="E1843" s="32">
        <v>1</v>
      </c>
      <c r="G1843" t="s">
        <v>330</v>
      </c>
      <c r="H1843" s="33">
        <v>131.82</v>
      </c>
      <c r="I1843" t="s">
        <v>331</v>
      </c>
      <c r="J1843" s="34">
        <f>ROUND(E1843* H1843,5)</f>
        <v>131.82</v>
      </c>
      <c r="K1843" s="35"/>
    </row>
    <row r="1844" spans="1:27" x14ac:dyDescent="0.25">
      <c r="D1844" s="36" t="s">
        <v>346</v>
      </c>
      <c r="E1844" s="35"/>
      <c r="H1844" s="35"/>
      <c r="K1844" s="33">
        <f>SUM(J1843:J1843)</f>
        <v>131.82</v>
      </c>
    </row>
    <row r="1845" spans="1:27" x14ac:dyDescent="0.25">
      <c r="D1845" s="36" t="s">
        <v>347</v>
      </c>
      <c r="E1845" s="35"/>
      <c r="H1845" s="35"/>
      <c r="K1845" s="37">
        <f>SUM(J1835:J1844)</f>
        <v>159.88016999999999</v>
      </c>
    </row>
    <row r="1846" spans="1:27" x14ac:dyDescent="0.25">
      <c r="D1846" s="36" t="s">
        <v>423</v>
      </c>
      <c r="E1846" s="35"/>
      <c r="H1846" s="35">
        <v>6</v>
      </c>
      <c r="I1846" t="s">
        <v>349</v>
      </c>
      <c r="K1846" s="33">
        <f>ROUND(H1846/100*K1845,5)</f>
        <v>9.5928100000000001</v>
      </c>
    </row>
    <row r="1847" spans="1:27" x14ac:dyDescent="0.25">
      <c r="D1847" s="36" t="s">
        <v>350</v>
      </c>
      <c r="E1847" s="35"/>
      <c r="H1847" s="35"/>
      <c r="K1847" s="37">
        <f>SUM(K1845:K1846)</f>
        <v>169.47298000000001</v>
      </c>
    </row>
    <row r="1849" spans="1:27" ht="45" customHeight="1" x14ac:dyDescent="0.25">
      <c r="A1849" s="27"/>
      <c r="B1849" s="27" t="s">
        <v>1038</v>
      </c>
      <c r="C1849" s="28" t="s">
        <v>12</v>
      </c>
      <c r="D1849" s="7" t="s">
        <v>1039</v>
      </c>
      <c r="E1849" s="6"/>
      <c r="F1849" s="6"/>
      <c r="G1849" s="28"/>
      <c r="H1849" s="30" t="s">
        <v>323</v>
      </c>
      <c r="I1849" s="5">
        <v>1</v>
      </c>
      <c r="J1849" s="4"/>
      <c r="K1849" s="31">
        <f>ROUND(K1867,2)</f>
        <v>39.33</v>
      </c>
      <c r="L1849" s="29" t="s">
        <v>1040</v>
      </c>
      <c r="M1849" s="28"/>
      <c r="N1849" s="28"/>
      <c r="O1849" s="28"/>
      <c r="P1849" s="28"/>
      <c r="Q1849" s="28"/>
      <c r="R1849" s="28"/>
      <c r="S1849" s="28"/>
      <c r="T1849" s="28"/>
      <c r="U1849" s="28"/>
      <c r="V1849" s="28"/>
      <c r="W1849" s="28"/>
      <c r="X1849" s="28"/>
      <c r="Y1849" s="28"/>
      <c r="Z1849" s="28"/>
      <c r="AA1849" s="28"/>
    </row>
    <row r="1850" spans="1:27" x14ac:dyDescent="0.25">
      <c r="B1850" s="23" t="s">
        <v>325</v>
      </c>
    </row>
    <row r="1851" spans="1:27" x14ac:dyDescent="0.25">
      <c r="B1851" t="s">
        <v>564</v>
      </c>
      <c r="C1851" t="s">
        <v>327</v>
      </c>
      <c r="D1851" t="s">
        <v>565</v>
      </c>
      <c r="E1851" s="32">
        <v>8.3299999999999999E-2</v>
      </c>
      <c r="F1851" t="s">
        <v>329</v>
      </c>
      <c r="G1851" t="s">
        <v>330</v>
      </c>
      <c r="H1851" s="33">
        <v>19.45</v>
      </c>
      <c r="I1851" t="s">
        <v>331</v>
      </c>
      <c r="J1851" s="34">
        <f>ROUND(E1851/I1849* H1851,5)</f>
        <v>1.62019</v>
      </c>
      <c r="K1851" s="35"/>
    </row>
    <row r="1852" spans="1:27" x14ac:dyDescent="0.25">
      <c r="B1852" t="s">
        <v>562</v>
      </c>
      <c r="C1852" t="s">
        <v>327</v>
      </c>
      <c r="D1852" t="s">
        <v>563</v>
      </c>
      <c r="E1852" s="32">
        <v>8.3299999999999999E-2</v>
      </c>
      <c r="F1852" t="s">
        <v>329</v>
      </c>
      <c r="G1852" t="s">
        <v>330</v>
      </c>
      <c r="H1852" s="33">
        <v>22.52</v>
      </c>
      <c r="I1852" t="s">
        <v>331</v>
      </c>
      <c r="J1852" s="34">
        <f>ROUND(E1852/I1849* H1852,5)</f>
        <v>1.87592</v>
      </c>
      <c r="K1852" s="35"/>
    </row>
    <row r="1853" spans="1:27" x14ac:dyDescent="0.25">
      <c r="B1853" t="s">
        <v>1041</v>
      </c>
      <c r="C1853" t="s">
        <v>327</v>
      </c>
      <c r="D1853" t="s">
        <v>1042</v>
      </c>
      <c r="E1853" s="32">
        <v>2.0799999999999999E-2</v>
      </c>
      <c r="F1853" t="s">
        <v>329</v>
      </c>
      <c r="G1853" t="s">
        <v>330</v>
      </c>
      <c r="H1853" s="33">
        <v>27.53</v>
      </c>
      <c r="I1853" t="s">
        <v>331</v>
      </c>
      <c r="J1853" s="34">
        <f>ROUND(E1853/I1849* H1853,5)</f>
        <v>0.57262000000000002</v>
      </c>
      <c r="K1853" s="35"/>
    </row>
    <row r="1854" spans="1:27" x14ac:dyDescent="0.25">
      <c r="D1854" s="36" t="s">
        <v>332</v>
      </c>
      <c r="E1854" s="35"/>
      <c r="H1854" s="35"/>
      <c r="K1854" s="33">
        <f>SUM(J1851:J1853)</f>
        <v>4.0687299999999995</v>
      </c>
    </row>
    <row r="1855" spans="1:27" x14ac:dyDescent="0.25">
      <c r="B1855" s="23" t="s">
        <v>333</v>
      </c>
      <c r="E1855" s="35"/>
      <c r="H1855" s="35"/>
      <c r="K1855" s="35"/>
    </row>
    <row r="1856" spans="1:27" x14ac:dyDescent="0.25">
      <c r="B1856" t="s">
        <v>1043</v>
      </c>
      <c r="C1856" t="s">
        <v>327</v>
      </c>
      <c r="D1856" t="s">
        <v>1044</v>
      </c>
      <c r="E1856" s="32">
        <v>8.3299999999999999E-2</v>
      </c>
      <c r="F1856" t="s">
        <v>329</v>
      </c>
      <c r="G1856" t="s">
        <v>330</v>
      </c>
      <c r="H1856" s="33">
        <v>4.08</v>
      </c>
      <c r="I1856" t="s">
        <v>331</v>
      </c>
      <c r="J1856" s="34">
        <f>ROUND(E1856/I1849* H1856,5)</f>
        <v>0.33986</v>
      </c>
      <c r="K1856" s="35"/>
    </row>
    <row r="1857" spans="1:27" x14ac:dyDescent="0.25">
      <c r="B1857" t="s">
        <v>1045</v>
      </c>
      <c r="C1857" t="s">
        <v>327</v>
      </c>
      <c r="D1857" t="s">
        <v>1046</v>
      </c>
      <c r="E1857" s="32">
        <v>0.1042</v>
      </c>
      <c r="F1857" t="s">
        <v>329</v>
      </c>
      <c r="G1857" t="s">
        <v>330</v>
      </c>
      <c r="H1857" s="33">
        <v>51.87</v>
      </c>
      <c r="I1857" t="s">
        <v>331</v>
      </c>
      <c r="J1857" s="34">
        <f>ROUND(E1857/I1849* H1857,5)</f>
        <v>5.4048499999999997</v>
      </c>
      <c r="K1857" s="35"/>
    </row>
    <row r="1858" spans="1:27" x14ac:dyDescent="0.25">
      <c r="B1858" t="s">
        <v>1047</v>
      </c>
      <c r="C1858" t="s">
        <v>327</v>
      </c>
      <c r="D1858" t="s">
        <v>1048</v>
      </c>
      <c r="E1858" s="32">
        <v>8.3299999999999999E-2</v>
      </c>
      <c r="F1858" t="s">
        <v>329</v>
      </c>
      <c r="G1858" t="s">
        <v>330</v>
      </c>
      <c r="H1858" s="33">
        <v>2.54</v>
      </c>
      <c r="I1858" t="s">
        <v>331</v>
      </c>
      <c r="J1858" s="34">
        <f>ROUND(E1858/I1849* H1858,5)</f>
        <v>0.21157999999999999</v>
      </c>
      <c r="K1858" s="35"/>
    </row>
    <row r="1859" spans="1:27" x14ac:dyDescent="0.25">
      <c r="D1859" s="36" t="s">
        <v>336</v>
      </c>
      <c r="E1859" s="35"/>
      <c r="H1859" s="35"/>
      <c r="K1859" s="33">
        <f>SUM(J1856:J1858)</f>
        <v>5.9562899999999992</v>
      </c>
    </row>
    <row r="1860" spans="1:27" x14ac:dyDescent="0.25">
      <c r="B1860" s="23" t="s">
        <v>337</v>
      </c>
      <c r="E1860" s="35"/>
      <c r="H1860" s="35"/>
      <c r="K1860" s="35"/>
    </row>
    <row r="1861" spans="1:27" x14ac:dyDescent="0.25">
      <c r="B1861" t="s">
        <v>1049</v>
      </c>
      <c r="C1861" t="s">
        <v>12</v>
      </c>
      <c r="D1861" t="s">
        <v>1050</v>
      </c>
      <c r="E1861" s="32">
        <v>1</v>
      </c>
      <c r="G1861" t="s">
        <v>330</v>
      </c>
      <c r="H1861" s="33">
        <v>27.02</v>
      </c>
      <c r="I1861" t="s">
        <v>331</v>
      </c>
      <c r="J1861" s="34">
        <f>ROUND(E1861* H1861,5)</f>
        <v>27.02</v>
      </c>
      <c r="K1861" s="35"/>
    </row>
    <row r="1862" spans="1:27" x14ac:dyDescent="0.25">
      <c r="D1862" s="36" t="s">
        <v>346</v>
      </c>
      <c r="E1862" s="35"/>
      <c r="H1862" s="35"/>
      <c r="K1862" s="33">
        <f>SUM(J1861:J1861)</f>
        <v>27.02</v>
      </c>
    </row>
    <row r="1863" spans="1:27" x14ac:dyDescent="0.25">
      <c r="E1863" s="35"/>
      <c r="H1863" s="35"/>
      <c r="K1863" s="35"/>
    </row>
    <row r="1864" spans="1:27" x14ac:dyDescent="0.25">
      <c r="D1864" s="36" t="s">
        <v>348</v>
      </c>
      <c r="E1864" s="35"/>
      <c r="H1864" s="35">
        <v>1.5</v>
      </c>
      <c r="I1864" t="s">
        <v>349</v>
      </c>
      <c r="J1864">
        <f>ROUND(H1864/100*K1854,5)</f>
        <v>6.1030000000000001E-2</v>
      </c>
      <c r="K1864" s="35"/>
    </row>
    <row r="1865" spans="1:27" x14ac:dyDescent="0.25">
      <c r="D1865" s="36" t="s">
        <v>347</v>
      </c>
      <c r="E1865" s="35"/>
      <c r="H1865" s="35"/>
      <c r="K1865" s="37">
        <f>SUM(J1850:J1864)</f>
        <v>37.106050000000003</v>
      </c>
    </row>
    <row r="1866" spans="1:27" x14ac:dyDescent="0.25">
      <c r="D1866" s="36" t="s">
        <v>423</v>
      </c>
      <c r="E1866" s="35"/>
      <c r="H1866" s="35">
        <v>6</v>
      </c>
      <c r="I1866" t="s">
        <v>349</v>
      </c>
      <c r="K1866" s="33">
        <f>ROUND(H1866/100*K1865,5)</f>
        <v>2.2263600000000001</v>
      </c>
    </row>
    <row r="1867" spans="1:27" x14ac:dyDescent="0.25">
      <c r="D1867" s="36" t="s">
        <v>350</v>
      </c>
      <c r="E1867" s="35"/>
      <c r="H1867" s="35"/>
      <c r="K1867" s="37">
        <f>SUM(K1865:K1866)</f>
        <v>39.332410000000003</v>
      </c>
    </row>
    <row r="1869" spans="1:27" ht="45" customHeight="1" x14ac:dyDescent="0.25">
      <c r="A1869" s="27"/>
      <c r="B1869" s="27" t="s">
        <v>1051</v>
      </c>
      <c r="C1869" s="28" t="s">
        <v>12</v>
      </c>
      <c r="D1869" s="7" t="s">
        <v>1052</v>
      </c>
      <c r="E1869" s="6"/>
      <c r="F1869" s="6"/>
      <c r="G1869" s="28"/>
      <c r="H1869" s="30" t="s">
        <v>323</v>
      </c>
      <c r="I1869" s="5">
        <v>1</v>
      </c>
      <c r="J1869" s="4"/>
      <c r="K1869" s="31">
        <f>ROUND(K1879,2)</f>
        <v>9.76</v>
      </c>
      <c r="L1869" s="29" t="s">
        <v>1053</v>
      </c>
      <c r="M1869" s="28"/>
      <c r="N1869" s="28"/>
      <c r="O1869" s="28"/>
      <c r="P1869" s="28"/>
      <c r="Q1869" s="28"/>
      <c r="R1869" s="28"/>
      <c r="S1869" s="28"/>
      <c r="T1869" s="28"/>
      <c r="U1869" s="28"/>
      <c r="V1869" s="28"/>
      <c r="W1869" s="28"/>
      <c r="X1869" s="28"/>
      <c r="Y1869" s="28"/>
      <c r="Z1869" s="28"/>
      <c r="AA1869" s="28"/>
    </row>
    <row r="1870" spans="1:27" x14ac:dyDescent="0.25">
      <c r="B1870" s="23" t="s">
        <v>325</v>
      </c>
    </row>
    <row r="1871" spans="1:27" x14ac:dyDescent="0.25">
      <c r="B1871" t="s">
        <v>564</v>
      </c>
      <c r="C1871" t="s">
        <v>327</v>
      </c>
      <c r="D1871" t="s">
        <v>565</v>
      </c>
      <c r="E1871" s="32">
        <v>0.1</v>
      </c>
      <c r="F1871" t="s">
        <v>329</v>
      </c>
      <c r="G1871" t="s">
        <v>330</v>
      </c>
      <c r="H1871" s="33">
        <v>19.45</v>
      </c>
      <c r="I1871" t="s">
        <v>331</v>
      </c>
      <c r="J1871" s="34">
        <f>ROUND(E1871/I1869* H1871,5)</f>
        <v>1.9450000000000001</v>
      </c>
      <c r="K1871" s="35"/>
    </row>
    <row r="1872" spans="1:27" x14ac:dyDescent="0.25">
      <c r="B1872" t="s">
        <v>562</v>
      </c>
      <c r="C1872" t="s">
        <v>327</v>
      </c>
      <c r="D1872" t="s">
        <v>563</v>
      </c>
      <c r="E1872" s="32">
        <v>0.1</v>
      </c>
      <c r="F1872" t="s">
        <v>329</v>
      </c>
      <c r="G1872" t="s">
        <v>330</v>
      </c>
      <c r="H1872" s="33">
        <v>22.52</v>
      </c>
      <c r="I1872" t="s">
        <v>331</v>
      </c>
      <c r="J1872" s="34">
        <f>ROUND(E1872/I1869* H1872,5)</f>
        <v>2.2519999999999998</v>
      </c>
      <c r="K1872" s="35"/>
    </row>
    <row r="1873" spans="1:27" x14ac:dyDescent="0.25">
      <c r="D1873" s="36" t="s">
        <v>332</v>
      </c>
      <c r="E1873" s="35"/>
      <c r="H1873" s="35"/>
      <c r="K1873" s="33">
        <f>SUM(J1871:J1872)</f>
        <v>4.1970000000000001</v>
      </c>
    </row>
    <row r="1874" spans="1:27" x14ac:dyDescent="0.25">
      <c r="B1874" s="23" t="s">
        <v>337</v>
      </c>
      <c r="E1874" s="35"/>
      <c r="H1874" s="35"/>
      <c r="K1874" s="35"/>
    </row>
    <row r="1875" spans="1:27" x14ac:dyDescent="0.25">
      <c r="B1875" t="s">
        <v>1054</v>
      </c>
      <c r="C1875" t="s">
        <v>12</v>
      </c>
      <c r="D1875" t="s">
        <v>1055</v>
      </c>
      <c r="E1875" s="32">
        <v>1.02</v>
      </c>
      <c r="G1875" t="s">
        <v>330</v>
      </c>
      <c r="H1875" s="33">
        <v>4.91</v>
      </c>
      <c r="I1875" t="s">
        <v>331</v>
      </c>
      <c r="J1875" s="34">
        <f>ROUND(E1875* H1875,5)</f>
        <v>5.0082000000000004</v>
      </c>
      <c r="K1875" s="35"/>
    </row>
    <row r="1876" spans="1:27" x14ac:dyDescent="0.25">
      <c r="D1876" s="36" t="s">
        <v>346</v>
      </c>
      <c r="E1876" s="35"/>
      <c r="H1876" s="35"/>
      <c r="K1876" s="33">
        <f>SUM(J1875:J1875)</f>
        <v>5.0082000000000004</v>
      </c>
    </row>
    <row r="1877" spans="1:27" x14ac:dyDescent="0.25">
      <c r="D1877" s="36" t="s">
        <v>347</v>
      </c>
      <c r="E1877" s="35"/>
      <c r="H1877" s="35"/>
      <c r="K1877" s="37">
        <f>SUM(J1870:J1876)</f>
        <v>9.2052000000000014</v>
      </c>
    </row>
    <row r="1878" spans="1:27" x14ac:dyDescent="0.25">
      <c r="D1878" s="36" t="s">
        <v>423</v>
      </c>
      <c r="E1878" s="35"/>
      <c r="H1878" s="35">
        <v>6</v>
      </c>
      <c r="I1878" t="s">
        <v>349</v>
      </c>
      <c r="K1878" s="33">
        <f>ROUND(H1878/100*K1877,5)</f>
        <v>0.55230999999999997</v>
      </c>
    </row>
    <row r="1879" spans="1:27" x14ac:dyDescent="0.25">
      <c r="D1879" s="36" t="s">
        <v>350</v>
      </c>
      <c r="E1879" s="35"/>
      <c r="H1879" s="35"/>
      <c r="K1879" s="37">
        <f>SUM(K1877:K1878)</f>
        <v>9.7575100000000017</v>
      </c>
    </row>
    <row r="1881" spans="1:27" ht="45" customHeight="1" x14ac:dyDescent="0.25">
      <c r="A1881" s="27"/>
      <c r="B1881" s="27" t="s">
        <v>1056</v>
      </c>
      <c r="C1881" s="28" t="s">
        <v>12</v>
      </c>
      <c r="D1881" s="7" t="s">
        <v>1057</v>
      </c>
      <c r="E1881" s="6"/>
      <c r="F1881" s="6"/>
      <c r="G1881" s="28"/>
      <c r="H1881" s="30" t="s">
        <v>323</v>
      </c>
      <c r="I1881" s="5">
        <v>1</v>
      </c>
      <c r="J1881" s="4"/>
      <c r="K1881" s="31">
        <f>ROUND(K1891,2)</f>
        <v>16.239999999999998</v>
      </c>
      <c r="L1881" s="29" t="s">
        <v>1058</v>
      </c>
      <c r="M1881" s="28"/>
      <c r="N1881" s="28"/>
      <c r="O1881" s="28"/>
      <c r="P1881" s="28"/>
      <c r="Q1881" s="28"/>
      <c r="R1881" s="28"/>
      <c r="S1881" s="28"/>
      <c r="T1881" s="28"/>
      <c r="U1881" s="28"/>
      <c r="V1881" s="28"/>
      <c r="W1881" s="28"/>
      <c r="X1881" s="28"/>
      <c r="Y1881" s="28"/>
      <c r="Z1881" s="28"/>
      <c r="AA1881" s="28"/>
    </row>
    <row r="1882" spans="1:27" x14ac:dyDescent="0.25">
      <c r="B1882" s="23" t="s">
        <v>325</v>
      </c>
    </row>
    <row r="1883" spans="1:27" x14ac:dyDescent="0.25">
      <c r="B1883" t="s">
        <v>564</v>
      </c>
      <c r="C1883" t="s">
        <v>327</v>
      </c>
      <c r="D1883" t="s">
        <v>565</v>
      </c>
      <c r="E1883" s="32">
        <v>0.12</v>
      </c>
      <c r="F1883" t="s">
        <v>329</v>
      </c>
      <c r="G1883" t="s">
        <v>330</v>
      </c>
      <c r="H1883" s="33">
        <v>19.45</v>
      </c>
      <c r="I1883" t="s">
        <v>331</v>
      </c>
      <c r="J1883" s="34">
        <f>ROUND(E1883/I1881* H1883,5)</f>
        <v>2.3340000000000001</v>
      </c>
      <c r="K1883" s="35"/>
    </row>
    <row r="1884" spans="1:27" x14ac:dyDescent="0.25">
      <c r="B1884" t="s">
        <v>562</v>
      </c>
      <c r="C1884" t="s">
        <v>327</v>
      </c>
      <c r="D1884" t="s">
        <v>563</v>
      </c>
      <c r="E1884" s="32">
        <v>0.12</v>
      </c>
      <c r="F1884" t="s">
        <v>329</v>
      </c>
      <c r="G1884" t="s">
        <v>330</v>
      </c>
      <c r="H1884" s="33">
        <v>22.52</v>
      </c>
      <c r="I1884" t="s">
        <v>331</v>
      </c>
      <c r="J1884" s="34">
        <f>ROUND(E1884/I1881* H1884,5)</f>
        <v>2.7023999999999999</v>
      </c>
      <c r="K1884" s="35"/>
    </row>
    <row r="1885" spans="1:27" x14ac:dyDescent="0.25">
      <c r="D1885" s="36" t="s">
        <v>332</v>
      </c>
      <c r="E1885" s="35"/>
      <c r="H1885" s="35"/>
      <c r="K1885" s="33">
        <f>SUM(J1883:J1884)</f>
        <v>5.0364000000000004</v>
      </c>
    </row>
    <row r="1886" spans="1:27" x14ac:dyDescent="0.25">
      <c r="B1886" s="23" t="s">
        <v>337</v>
      </c>
      <c r="E1886" s="35"/>
      <c r="H1886" s="35"/>
      <c r="K1886" s="35"/>
    </row>
    <row r="1887" spans="1:27" x14ac:dyDescent="0.25">
      <c r="B1887" t="s">
        <v>1059</v>
      </c>
      <c r="C1887" t="s">
        <v>12</v>
      </c>
      <c r="D1887" t="s">
        <v>1060</v>
      </c>
      <c r="E1887" s="32">
        <v>1.02</v>
      </c>
      <c r="G1887" t="s">
        <v>330</v>
      </c>
      <c r="H1887" s="33">
        <v>10.08</v>
      </c>
      <c r="I1887" t="s">
        <v>331</v>
      </c>
      <c r="J1887" s="34">
        <f>ROUND(E1887* H1887,5)</f>
        <v>10.281599999999999</v>
      </c>
      <c r="K1887" s="35"/>
    </row>
    <row r="1888" spans="1:27" x14ac:dyDescent="0.25">
      <c r="D1888" s="36" t="s">
        <v>346</v>
      </c>
      <c r="E1888" s="35"/>
      <c r="H1888" s="35"/>
      <c r="K1888" s="33">
        <f>SUM(J1887:J1887)</f>
        <v>10.281599999999999</v>
      </c>
    </row>
    <row r="1889" spans="1:27" x14ac:dyDescent="0.25">
      <c r="D1889" s="36" t="s">
        <v>347</v>
      </c>
      <c r="E1889" s="35"/>
      <c r="H1889" s="35"/>
      <c r="K1889" s="37">
        <f>SUM(J1882:J1888)</f>
        <v>15.318</v>
      </c>
    </row>
    <row r="1890" spans="1:27" x14ac:dyDescent="0.25">
      <c r="D1890" s="36" t="s">
        <v>423</v>
      </c>
      <c r="E1890" s="35"/>
      <c r="H1890" s="35">
        <v>6</v>
      </c>
      <c r="I1890" t="s">
        <v>349</v>
      </c>
      <c r="K1890" s="33">
        <f>ROUND(H1890/100*K1889,5)</f>
        <v>0.91908000000000001</v>
      </c>
    </row>
    <row r="1891" spans="1:27" x14ac:dyDescent="0.25">
      <c r="D1891" s="36" t="s">
        <v>350</v>
      </c>
      <c r="E1891" s="35"/>
      <c r="H1891" s="35"/>
      <c r="K1891" s="37">
        <f>SUM(K1889:K1890)</f>
        <v>16.237079999999999</v>
      </c>
    </row>
    <row r="1893" spans="1:27" ht="45" customHeight="1" x14ac:dyDescent="0.25">
      <c r="A1893" s="27"/>
      <c r="B1893" s="27" t="s">
        <v>1061</v>
      </c>
      <c r="C1893" s="28" t="s">
        <v>58</v>
      </c>
      <c r="D1893" s="7" t="s">
        <v>1062</v>
      </c>
      <c r="E1893" s="6"/>
      <c r="F1893" s="6"/>
      <c r="G1893" s="28"/>
      <c r="H1893" s="30" t="s">
        <v>323</v>
      </c>
      <c r="I1893" s="5">
        <v>1</v>
      </c>
      <c r="J1893" s="4"/>
      <c r="K1893" s="31">
        <f>ROUND(K1905,2)</f>
        <v>22.1</v>
      </c>
      <c r="L1893" s="29" t="s">
        <v>1063</v>
      </c>
      <c r="M1893" s="28"/>
      <c r="N1893" s="28"/>
      <c r="O1893" s="28"/>
      <c r="P1893" s="28"/>
      <c r="Q1893" s="28"/>
      <c r="R1893" s="28"/>
      <c r="S1893" s="28"/>
      <c r="T1893" s="28"/>
      <c r="U1893" s="28"/>
      <c r="V1893" s="28"/>
      <c r="W1893" s="28"/>
      <c r="X1893" s="28"/>
      <c r="Y1893" s="28"/>
      <c r="Z1893" s="28"/>
      <c r="AA1893" s="28"/>
    </row>
    <row r="1894" spans="1:27" x14ac:dyDescent="0.25">
      <c r="B1894" s="23" t="s">
        <v>325</v>
      </c>
    </row>
    <row r="1895" spans="1:27" x14ac:dyDescent="0.25">
      <c r="B1895" t="s">
        <v>903</v>
      </c>
      <c r="C1895" t="s">
        <v>327</v>
      </c>
      <c r="D1895" t="s">
        <v>904</v>
      </c>
      <c r="E1895" s="32">
        <v>8.3000000000000004E-2</v>
      </c>
      <c r="F1895" t="s">
        <v>329</v>
      </c>
      <c r="G1895" t="s">
        <v>330</v>
      </c>
      <c r="H1895" s="33">
        <v>31.67</v>
      </c>
      <c r="I1895" t="s">
        <v>331</v>
      </c>
      <c r="J1895" s="34">
        <f>ROUND(E1895/I1893* H1895,5)</f>
        <v>2.6286100000000001</v>
      </c>
      <c r="K1895" s="35"/>
    </row>
    <row r="1896" spans="1:27" x14ac:dyDescent="0.25">
      <c r="B1896" t="s">
        <v>901</v>
      </c>
      <c r="C1896" t="s">
        <v>327</v>
      </c>
      <c r="D1896" t="s">
        <v>902</v>
      </c>
      <c r="E1896" s="32">
        <v>8.3000000000000004E-2</v>
      </c>
      <c r="F1896" t="s">
        <v>329</v>
      </c>
      <c r="G1896" t="s">
        <v>330</v>
      </c>
      <c r="H1896" s="33">
        <v>28.01</v>
      </c>
      <c r="I1896" t="s">
        <v>331</v>
      </c>
      <c r="J1896" s="34">
        <f>ROUND(E1896/I1893* H1896,5)</f>
        <v>2.32483</v>
      </c>
      <c r="K1896" s="35"/>
    </row>
    <row r="1897" spans="1:27" x14ac:dyDescent="0.25">
      <c r="D1897" s="36" t="s">
        <v>332</v>
      </c>
      <c r="E1897" s="35"/>
      <c r="H1897" s="35"/>
      <c r="K1897" s="33">
        <f>SUM(J1895:J1896)</f>
        <v>4.9534400000000005</v>
      </c>
    </row>
    <row r="1898" spans="1:27" x14ac:dyDescent="0.25">
      <c r="B1898" s="23" t="s">
        <v>337</v>
      </c>
      <c r="E1898" s="35"/>
      <c r="H1898" s="35"/>
      <c r="K1898" s="35"/>
    </row>
    <row r="1899" spans="1:27" x14ac:dyDescent="0.25">
      <c r="B1899" t="s">
        <v>1064</v>
      </c>
      <c r="C1899" t="s">
        <v>58</v>
      </c>
      <c r="D1899" t="s">
        <v>1065</v>
      </c>
      <c r="E1899" s="32">
        <v>1</v>
      </c>
      <c r="G1899" t="s">
        <v>330</v>
      </c>
      <c r="H1899" s="33">
        <v>15.82</v>
      </c>
      <c r="I1899" t="s">
        <v>331</v>
      </c>
      <c r="J1899" s="34">
        <f>ROUND(E1899* H1899,5)</f>
        <v>15.82</v>
      </c>
      <c r="K1899" s="35"/>
    </row>
    <row r="1900" spans="1:27" x14ac:dyDescent="0.25">
      <c r="D1900" s="36" t="s">
        <v>346</v>
      </c>
      <c r="E1900" s="35"/>
      <c r="H1900" s="35"/>
      <c r="K1900" s="33">
        <f>SUM(J1899:J1899)</f>
        <v>15.82</v>
      </c>
    </row>
    <row r="1901" spans="1:27" x14ac:dyDescent="0.25">
      <c r="E1901" s="35"/>
      <c r="H1901" s="35"/>
      <c r="K1901" s="35"/>
    </row>
    <row r="1902" spans="1:27" x14ac:dyDescent="0.25">
      <c r="D1902" s="36" t="s">
        <v>348</v>
      </c>
      <c r="E1902" s="35"/>
      <c r="H1902" s="35">
        <v>1.5</v>
      </c>
      <c r="I1902" t="s">
        <v>349</v>
      </c>
      <c r="J1902">
        <f>ROUND(H1902/100*K1897,5)</f>
        <v>7.4300000000000005E-2</v>
      </c>
      <c r="K1902" s="35"/>
    </row>
    <row r="1903" spans="1:27" x14ac:dyDescent="0.25">
      <c r="D1903" s="36" t="s">
        <v>347</v>
      </c>
      <c r="E1903" s="35"/>
      <c r="H1903" s="35"/>
      <c r="K1903" s="37">
        <f>SUM(J1894:J1902)</f>
        <v>20.847740000000002</v>
      </c>
    </row>
    <row r="1904" spans="1:27" x14ac:dyDescent="0.25">
      <c r="D1904" s="36" t="s">
        <v>423</v>
      </c>
      <c r="E1904" s="35"/>
      <c r="H1904" s="35">
        <v>6</v>
      </c>
      <c r="I1904" t="s">
        <v>349</v>
      </c>
      <c r="K1904" s="33">
        <f>ROUND(H1904/100*K1903,5)</f>
        <v>1.2508600000000001</v>
      </c>
    </row>
    <row r="1905" spans="1:27" x14ac:dyDescent="0.25">
      <c r="D1905" s="36" t="s">
        <v>350</v>
      </c>
      <c r="E1905" s="35"/>
      <c r="H1905" s="35"/>
      <c r="K1905" s="37">
        <f>SUM(K1903:K1904)</f>
        <v>22.098600000000001</v>
      </c>
    </row>
    <row r="1907" spans="1:27" ht="45" customHeight="1" x14ac:dyDescent="0.25">
      <c r="A1907" s="27"/>
      <c r="B1907" s="27" t="s">
        <v>1066</v>
      </c>
      <c r="C1907" s="28" t="s">
        <v>58</v>
      </c>
      <c r="D1907" s="7" t="s">
        <v>1067</v>
      </c>
      <c r="E1907" s="6"/>
      <c r="F1907" s="6"/>
      <c r="G1907" s="28"/>
      <c r="H1907" s="30" t="s">
        <v>323</v>
      </c>
      <c r="I1907" s="5">
        <v>1</v>
      </c>
      <c r="J1907" s="4"/>
      <c r="K1907" s="31">
        <f>ROUND(K1919,2)</f>
        <v>58.46</v>
      </c>
      <c r="L1907" s="29" t="s">
        <v>1068</v>
      </c>
      <c r="M1907" s="28"/>
      <c r="N1907" s="28"/>
      <c r="O1907" s="28"/>
      <c r="P1907" s="28"/>
      <c r="Q1907" s="28"/>
      <c r="R1907" s="28"/>
      <c r="S1907" s="28"/>
      <c r="T1907" s="28"/>
      <c r="U1907" s="28"/>
      <c r="V1907" s="28"/>
      <c r="W1907" s="28"/>
      <c r="X1907" s="28"/>
      <c r="Y1907" s="28"/>
      <c r="Z1907" s="28"/>
      <c r="AA1907" s="28"/>
    </row>
    <row r="1908" spans="1:27" x14ac:dyDescent="0.25">
      <c r="B1908" s="23" t="s">
        <v>325</v>
      </c>
    </row>
    <row r="1909" spans="1:27" x14ac:dyDescent="0.25">
      <c r="B1909" t="s">
        <v>901</v>
      </c>
      <c r="C1909" t="s">
        <v>327</v>
      </c>
      <c r="D1909" t="s">
        <v>902</v>
      </c>
      <c r="E1909" s="32">
        <v>8.3000000000000004E-2</v>
      </c>
      <c r="F1909" t="s">
        <v>329</v>
      </c>
      <c r="G1909" t="s">
        <v>330</v>
      </c>
      <c r="H1909" s="33">
        <v>28.01</v>
      </c>
      <c r="I1909" t="s">
        <v>331</v>
      </c>
      <c r="J1909" s="34">
        <f>ROUND(E1909/I1907* H1909,5)</f>
        <v>2.32483</v>
      </c>
      <c r="K1909" s="35"/>
    </row>
    <row r="1910" spans="1:27" x14ac:dyDescent="0.25">
      <c r="B1910" t="s">
        <v>903</v>
      </c>
      <c r="C1910" t="s">
        <v>327</v>
      </c>
      <c r="D1910" t="s">
        <v>904</v>
      </c>
      <c r="E1910" s="32">
        <v>8.3000000000000004E-2</v>
      </c>
      <c r="F1910" t="s">
        <v>329</v>
      </c>
      <c r="G1910" t="s">
        <v>330</v>
      </c>
      <c r="H1910" s="33">
        <v>31.67</v>
      </c>
      <c r="I1910" t="s">
        <v>331</v>
      </c>
      <c r="J1910" s="34">
        <f>ROUND(E1910/I1907* H1910,5)</f>
        <v>2.6286100000000001</v>
      </c>
      <c r="K1910" s="35"/>
    </row>
    <row r="1911" spans="1:27" x14ac:dyDescent="0.25">
      <c r="D1911" s="36" t="s">
        <v>332</v>
      </c>
      <c r="E1911" s="35"/>
      <c r="H1911" s="35"/>
      <c r="K1911" s="33">
        <f>SUM(J1909:J1910)</f>
        <v>4.9534400000000005</v>
      </c>
    </row>
    <row r="1912" spans="1:27" x14ac:dyDescent="0.25">
      <c r="B1912" s="23" t="s">
        <v>337</v>
      </c>
      <c r="E1912" s="35"/>
      <c r="H1912" s="35"/>
      <c r="K1912" s="35"/>
    </row>
    <row r="1913" spans="1:27" x14ac:dyDescent="0.25">
      <c r="B1913" t="s">
        <v>1069</v>
      </c>
      <c r="C1913" t="s">
        <v>58</v>
      </c>
      <c r="D1913" t="s">
        <v>1070</v>
      </c>
      <c r="E1913" s="32">
        <v>1</v>
      </c>
      <c r="G1913" t="s">
        <v>330</v>
      </c>
      <c r="H1913" s="33">
        <v>50.12</v>
      </c>
      <c r="I1913" t="s">
        <v>331</v>
      </c>
      <c r="J1913" s="34">
        <f>ROUND(E1913* H1913,5)</f>
        <v>50.12</v>
      </c>
      <c r="K1913" s="35"/>
    </row>
    <row r="1914" spans="1:27" x14ac:dyDescent="0.25">
      <c r="D1914" s="36" t="s">
        <v>346</v>
      </c>
      <c r="E1914" s="35"/>
      <c r="H1914" s="35"/>
      <c r="K1914" s="33">
        <f>SUM(J1913:J1913)</f>
        <v>50.12</v>
      </c>
    </row>
    <row r="1915" spans="1:27" x14ac:dyDescent="0.25">
      <c r="E1915" s="35"/>
      <c r="H1915" s="35"/>
      <c r="K1915" s="35"/>
    </row>
    <row r="1916" spans="1:27" x14ac:dyDescent="0.25">
      <c r="D1916" s="36" t="s">
        <v>348</v>
      </c>
      <c r="E1916" s="35"/>
      <c r="H1916" s="35">
        <v>1.5</v>
      </c>
      <c r="I1916" t="s">
        <v>349</v>
      </c>
      <c r="J1916">
        <f>ROUND(H1916/100*K1911,5)</f>
        <v>7.4300000000000005E-2</v>
      </c>
      <c r="K1916" s="35"/>
    </row>
    <row r="1917" spans="1:27" x14ac:dyDescent="0.25">
      <c r="D1917" s="36" t="s">
        <v>347</v>
      </c>
      <c r="E1917" s="35"/>
      <c r="H1917" s="35"/>
      <c r="K1917" s="37">
        <f>SUM(J1908:J1916)</f>
        <v>55.147739999999999</v>
      </c>
    </row>
    <row r="1918" spans="1:27" x14ac:dyDescent="0.25">
      <c r="D1918" s="36" t="s">
        <v>423</v>
      </c>
      <c r="E1918" s="35"/>
      <c r="H1918" s="35">
        <v>6</v>
      </c>
      <c r="I1918" t="s">
        <v>349</v>
      </c>
      <c r="K1918" s="33">
        <f>ROUND(H1918/100*K1917,5)</f>
        <v>3.3088600000000001</v>
      </c>
    </row>
    <row r="1919" spans="1:27" x14ac:dyDescent="0.25">
      <c r="D1919" s="36" t="s">
        <v>350</v>
      </c>
      <c r="E1919" s="35"/>
      <c r="H1919" s="35"/>
      <c r="K1919" s="37">
        <f>SUM(K1917:K1918)</f>
        <v>58.456600000000002</v>
      </c>
    </row>
    <row r="1921" spans="1:27" ht="45" customHeight="1" x14ac:dyDescent="0.25">
      <c r="A1921" s="27"/>
      <c r="B1921" s="27" t="s">
        <v>1071</v>
      </c>
      <c r="C1921" s="28" t="s">
        <v>58</v>
      </c>
      <c r="D1921" s="7" t="s">
        <v>1072</v>
      </c>
      <c r="E1921" s="6"/>
      <c r="F1921" s="6"/>
      <c r="G1921" s="28"/>
      <c r="H1921" s="30" t="s">
        <v>323</v>
      </c>
      <c r="I1921" s="5">
        <v>1</v>
      </c>
      <c r="J1921" s="4"/>
      <c r="K1921" s="31">
        <f>ROUND(K1933,2)</f>
        <v>59.69</v>
      </c>
      <c r="L1921" s="29" t="s">
        <v>1073</v>
      </c>
      <c r="M1921" s="28"/>
      <c r="N1921" s="28"/>
      <c r="O1921" s="28"/>
      <c r="P1921" s="28"/>
      <c r="Q1921" s="28"/>
      <c r="R1921" s="28"/>
      <c r="S1921" s="28"/>
      <c r="T1921" s="28"/>
      <c r="U1921" s="28"/>
      <c r="V1921" s="28"/>
      <c r="W1921" s="28"/>
      <c r="X1921" s="28"/>
      <c r="Y1921" s="28"/>
      <c r="Z1921" s="28"/>
      <c r="AA1921" s="28"/>
    </row>
    <row r="1922" spans="1:27" x14ac:dyDescent="0.25">
      <c r="B1922" s="23" t="s">
        <v>325</v>
      </c>
    </row>
    <row r="1923" spans="1:27" x14ac:dyDescent="0.25">
      <c r="B1923" t="s">
        <v>903</v>
      </c>
      <c r="C1923" t="s">
        <v>327</v>
      </c>
      <c r="D1923" t="s">
        <v>904</v>
      </c>
      <c r="E1923" s="32">
        <v>8.3000000000000004E-2</v>
      </c>
      <c r="F1923" t="s">
        <v>329</v>
      </c>
      <c r="G1923" t="s">
        <v>330</v>
      </c>
      <c r="H1923" s="33">
        <v>31.67</v>
      </c>
      <c r="I1923" t="s">
        <v>331</v>
      </c>
      <c r="J1923" s="34">
        <f>ROUND(E1923/I1921* H1923,5)</f>
        <v>2.6286100000000001</v>
      </c>
      <c r="K1923" s="35"/>
    </row>
    <row r="1924" spans="1:27" x14ac:dyDescent="0.25">
      <c r="B1924" t="s">
        <v>901</v>
      </c>
      <c r="C1924" t="s">
        <v>327</v>
      </c>
      <c r="D1924" t="s">
        <v>902</v>
      </c>
      <c r="E1924" s="32">
        <v>8.3000000000000004E-2</v>
      </c>
      <c r="F1924" t="s">
        <v>329</v>
      </c>
      <c r="G1924" t="s">
        <v>330</v>
      </c>
      <c r="H1924" s="33">
        <v>28.01</v>
      </c>
      <c r="I1924" t="s">
        <v>331</v>
      </c>
      <c r="J1924" s="34">
        <f>ROUND(E1924/I1921* H1924,5)</f>
        <v>2.32483</v>
      </c>
      <c r="K1924" s="35"/>
    </row>
    <row r="1925" spans="1:27" x14ac:dyDescent="0.25">
      <c r="D1925" s="36" t="s">
        <v>332</v>
      </c>
      <c r="E1925" s="35"/>
      <c r="H1925" s="35"/>
      <c r="K1925" s="33">
        <f>SUM(J1923:J1924)</f>
        <v>4.9534400000000005</v>
      </c>
    </row>
    <row r="1926" spans="1:27" x14ac:dyDescent="0.25">
      <c r="B1926" s="23" t="s">
        <v>337</v>
      </c>
      <c r="E1926" s="35"/>
      <c r="H1926" s="35"/>
      <c r="K1926" s="35"/>
    </row>
    <row r="1927" spans="1:27" x14ac:dyDescent="0.25">
      <c r="B1927" t="s">
        <v>1074</v>
      </c>
      <c r="C1927" t="s">
        <v>58</v>
      </c>
      <c r="D1927" t="s">
        <v>1075</v>
      </c>
      <c r="E1927" s="32">
        <v>1</v>
      </c>
      <c r="G1927" t="s">
        <v>330</v>
      </c>
      <c r="H1927" s="33">
        <v>51.28</v>
      </c>
      <c r="I1927" t="s">
        <v>331</v>
      </c>
      <c r="J1927" s="34">
        <f>ROUND(E1927* H1927,5)</f>
        <v>51.28</v>
      </c>
      <c r="K1927" s="35"/>
    </row>
    <row r="1928" spans="1:27" x14ac:dyDescent="0.25">
      <c r="D1928" s="36" t="s">
        <v>346</v>
      </c>
      <c r="E1928" s="35"/>
      <c r="H1928" s="35"/>
      <c r="K1928" s="33">
        <f>SUM(J1927:J1927)</f>
        <v>51.28</v>
      </c>
    </row>
    <row r="1929" spans="1:27" x14ac:dyDescent="0.25">
      <c r="E1929" s="35"/>
      <c r="H1929" s="35"/>
      <c r="K1929" s="35"/>
    </row>
    <row r="1930" spans="1:27" x14ac:dyDescent="0.25">
      <c r="D1930" s="36" t="s">
        <v>348</v>
      </c>
      <c r="E1930" s="35"/>
      <c r="H1930" s="35">
        <v>1.5</v>
      </c>
      <c r="I1930" t="s">
        <v>349</v>
      </c>
      <c r="J1930">
        <f>ROUND(H1930/100*K1925,5)</f>
        <v>7.4300000000000005E-2</v>
      </c>
      <c r="K1930" s="35"/>
    </row>
    <row r="1931" spans="1:27" x14ac:dyDescent="0.25">
      <c r="D1931" s="36" t="s">
        <v>347</v>
      </c>
      <c r="E1931" s="35"/>
      <c r="H1931" s="35"/>
      <c r="K1931" s="37">
        <f>SUM(J1922:J1930)</f>
        <v>56.307740000000003</v>
      </c>
    </row>
    <row r="1932" spans="1:27" x14ac:dyDescent="0.25">
      <c r="D1932" s="36" t="s">
        <v>423</v>
      </c>
      <c r="E1932" s="35"/>
      <c r="H1932" s="35">
        <v>6</v>
      </c>
      <c r="I1932" t="s">
        <v>349</v>
      </c>
      <c r="K1932" s="33">
        <f>ROUND(H1932/100*K1931,5)</f>
        <v>3.37846</v>
      </c>
    </row>
    <row r="1933" spans="1:27" x14ac:dyDescent="0.25">
      <c r="D1933" s="36" t="s">
        <v>350</v>
      </c>
      <c r="E1933" s="35"/>
      <c r="H1933" s="35"/>
      <c r="K1933" s="37">
        <f>SUM(K1931:K1932)</f>
        <v>59.686199999999999</v>
      </c>
    </row>
    <row r="1935" spans="1:27" ht="45" customHeight="1" x14ac:dyDescent="0.25">
      <c r="A1935" s="27"/>
      <c r="B1935" s="27" t="s">
        <v>1076</v>
      </c>
      <c r="C1935" s="28" t="s">
        <v>58</v>
      </c>
      <c r="D1935" s="7" t="s">
        <v>1077</v>
      </c>
      <c r="E1935" s="6"/>
      <c r="F1935" s="6"/>
      <c r="G1935" s="28"/>
      <c r="H1935" s="30" t="s">
        <v>323</v>
      </c>
      <c r="I1935" s="5">
        <v>1</v>
      </c>
      <c r="J1935" s="4"/>
      <c r="K1935" s="31">
        <f>ROUND(K1947,2)</f>
        <v>59.69</v>
      </c>
      <c r="L1935" s="29" t="s">
        <v>1078</v>
      </c>
      <c r="M1935" s="28"/>
      <c r="N1935" s="28"/>
      <c r="O1935" s="28"/>
      <c r="P1935" s="28"/>
      <c r="Q1935" s="28"/>
      <c r="R1935" s="28"/>
      <c r="S1935" s="28"/>
      <c r="T1935" s="28"/>
      <c r="U1935" s="28"/>
      <c r="V1935" s="28"/>
      <c r="W1935" s="28"/>
      <c r="X1935" s="28"/>
      <c r="Y1935" s="28"/>
      <c r="Z1935" s="28"/>
      <c r="AA1935" s="28"/>
    </row>
    <row r="1936" spans="1:27" x14ac:dyDescent="0.25">
      <c r="B1936" s="23" t="s">
        <v>325</v>
      </c>
    </row>
    <row r="1937" spans="1:27" x14ac:dyDescent="0.25">
      <c r="B1937" t="s">
        <v>901</v>
      </c>
      <c r="C1937" t="s">
        <v>327</v>
      </c>
      <c r="D1937" t="s">
        <v>902</v>
      </c>
      <c r="E1937" s="32">
        <v>8.3000000000000004E-2</v>
      </c>
      <c r="F1937" t="s">
        <v>329</v>
      </c>
      <c r="G1937" t="s">
        <v>330</v>
      </c>
      <c r="H1937" s="33">
        <v>28.01</v>
      </c>
      <c r="I1937" t="s">
        <v>331</v>
      </c>
      <c r="J1937" s="34">
        <f>ROUND(E1937/I1935* H1937,5)</f>
        <v>2.32483</v>
      </c>
      <c r="K1937" s="35"/>
    </row>
    <row r="1938" spans="1:27" x14ac:dyDescent="0.25">
      <c r="B1938" t="s">
        <v>903</v>
      </c>
      <c r="C1938" t="s">
        <v>327</v>
      </c>
      <c r="D1938" t="s">
        <v>904</v>
      </c>
      <c r="E1938" s="32">
        <v>8.3000000000000004E-2</v>
      </c>
      <c r="F1938" t="s">
        <v>329</v>
      </c>
      <c r="G1938" t="s">
        <v>330</v>
      </c>
      <c r="H1938" s="33">
        <v>31.67</v>
      </c>
      <c r="I1938" t="s">
        <v>331</v>
      </c>
      <c r="J1938" s="34">
        <f>ROUND(E1938/I1935* H1938,5)</f>
        <v>2.6286100000000001</v>
      </c>
      <c r="K1938" s="35"/>
    </row>
    <row r="1939" spans="1:27" x14ac:dyDescent="0.25">
      <c r="D1939" s="36" t="s">
        <v>332</v>
      </c>
      <c r="E1939" s="35"/>
      <c r="H1939" s="35"/>
      <c r="K1939" s="33">
        <f>SUM(J1937:J1938)</f>
        <v>4.9534400000000005</v>
      </c>
    </row>
    <row r="1940" spans="1:27" x14ac:dyDescent="0.25">
      <c r="B1940" s="23" t="s">
        <v>337</v>
      </c>
      <c r="E1940" s="35"/>
      <c r="H1940" s="35"/>
      <c r="K1940" s="35"/>
    </row>
    <row r="1941" spans="1:27" x14ac:dyDescent="0.25">
      <c r="B1941" t="s">
        <v>1074</v>
      </c>
      <c r="C1941" t="s">
        <v>58</v>
      </c>
      <c r="D1941" t="s">
        <v>1075</v>
      </c>
      <c r="E1941" s="32">
        <v>1</v>
      </c>
      <c r="G1941" t="s">
        <v>330</v>
      </c>
      <c r="H1941" s="33">
        <v>51.28</v>
      </c>
      <c r="I1941" t="s">
        <v>331</v>
      </c>
      <c r="J1941" s="34">
        <f>ROUND(E1941* H1941,5)</f>
        <v>51.28</v>
      </c>
      <c r="K1941" s="35"/>
    </row>
    <row r="1942" spans="1:27" x14ac:dyDescent="0.25">
      <c r="D1942" s="36" t="s">
        <v>346</v>
      </c>
      <c r="E1942" s="35"/>
      <c r="H1942" s="35"/>
      <c r="K1942" s="33">
        <f>SUM(J1941:J1941)</f>
        <v>51.28</v>
      </c>
    </row>
    <row r="1943" spans="1:27" x14ac:dyDescent="0.25">
      <c r="E1943" s="35"/>
      <c r="H1943" s="35"/>
      <c r="K1943" s="35"/>
    </row>
    <row r="1944" spans="1:27" x14ac:dyDescent="0.25">
      <c r="D1944" s="36" t="s">
        <v>348</v>
      </c>
      <c r="E1944" s="35"/>
      <c r="H1944" s="35">
        <v>1.5</v>
      </c>
      <c r="I1944" t="s">
        <v>349</v>
      </c>
      <c r="J1944">
        <f>ROUND(H1944/100*K1939,5)</f>
        <v>7.4300000000000005E-2</v>
      </c>
      <c r="K1944" s="35"/>
    </row>
    <row r="1945" spans="1:27" x14ac:dyDescent="0.25">
      <c r="D1945" s="36" t="s">
        <v>347</v>
      </c>
      <c r="E1945" s="35"/>
      <c r="H1945" s="35"/>
      <c r="K1945" s="37">
        <f>SUM(J1936:J1944)</f>
        <v>56.307740000000003</v>
      </c>
    </row>
    <row r="1946" spans="1:27" x14ac:dyDescent="0.25">
      <c r="D1946" s="36" t="s">
        <v>423</v>
      </c>
      <c r="E1946" s="35"/>
      <c r="H1946" s="35">
        <v>6</v>
      </c>
      <c r="I1946" t="s">
        <v>349</v>
      </c>
      <c r="K1946" s="33">
        <f>ROUND(H1946/100*K1945,5)</f>
        <v>3.37846</v>
      </c>
    </row>
    <row r="1947" spans="1:27" x14ac:dyDescent="0.25">
      <c r="D1947" s="36" t="s">
        <v>350</v>
      </c>
      <c r="E1947" s="35"/>
      <c r="H1947" s="35"/>
      <c r="K1947" s="37">
        <f>SUM(K1945:K1946)</f>
        <v>59.686199999999999</v>
      </c>
    </row>
    <row r="1949" spans="1:27" ht="45" customHeight="1" x14ac:dyDescent="0.25">
      <c r="A1949" s="27"/>
      <c r="B1949" s="27" t="s">
        <v>1079</v>
      </c>
      <c r="C1949" s="28" t="s">
        <v>58</v>
      </c>
      <c r="D1949" s="7" t="s">
        <v>1080</v>
      </c>
      <c r="E1949" s="6"/>
      <c r="F1949" s="6"/>
      <c r="G1949" s="28"/>
      <c r="H1949" s="30" t="s">
        <v>323</v>
      </c>
      <c r="I1949" s="5">
        <v>1</v>
      </c>
      <c r="J1949" s="4"/>
      <c r="K1949" s="31">
        <f>ROUND(K1961,2)</f>
        <v>57.58</v>
      </c>
      <c r="L1949" s="29" t="s">
        <v>1081</v>
      </c>
      <c r="M1949" s="28"/>
      <c r="N1949" s="28"/>
      <c r="O1949" s="28"/>
      <c r="P1949" s="28"/>
      <c r="Q1949" s="28"/>
      <c r="R1949" s="28"/>
      <c r="S1949" s="28"/>
      <c r="T1949" s="28"/>
      <c r="U1949" s="28"/>
      <c r="V1949" s="28"/>
      <c r="W1949" s="28"/>
      <c r="X1949" s="28"/>
      <c r="Y1949" s="28"/>
      <c r="Z1949" s="28"/>
      <c r="AA1949" s="28"/>
    </row>
    <row r="1950" spans="1:27" x14ac:dyDescent="0.25">
      <c r="B1950" s="23" t="s">
        <v>325</v>
      </c>
    </row>
    <row r="1951" spans="1:27" x14ac:dyDescent="0.25">
      <c r="B1951" t="s">
        <v>901</v>
      </c>
      <c r="C1951" t="s">
        <v>327</v>
      </c>
      <c r="D1951" t="s">
        <v>902</v>
      </c>
      <c r="E1951" s="32">
        <v>8.3000000000000004E-2</v>
      </c>
      <c r="F1951" t="s">
        <v>329</v>
      </c>
      <c r="G1951" t="s">
        <v>330</v>
      </c>
      <c r="H1951" s="33">
        <v>28.01</v>
      </c>
      <c r="I1951" t="s">
        <v>331</v>
      </c>
      <c r="J1951" s="34">
        <f>ROUND(E1951/I1949* H1951,5)</f>
        <v>2.32483</v>
      </c>
      <c r="K1951" s="35"/>
    </row>
    <row r="1952" spans="1:27" x14ac:dyDescent="0.25">
      <c r="B1952" t="s">
        <v>903</v>
      </c>
      <c r="C1952" t="s">
        <v>327</v>
      </c>
      <c r="D1952" t="s">
        <v>904</v>
      </c>
      <c r="E1952" s="32">
        <v>8.3000000000000004E-2</v>
      </c>
      <c r="F1952" t="s">
        <v>329</v>
      </c>
      <c r="G1952" t="s">
        <v>330</v>
      </c>
      <c r="H1952" s="33">
        <v>31.67</v>
      </c>
      <c r="I1952" t="s">
        <v>331</v>
      </c>
      <c r="J1952" s="34">
        <f>ROUND(E1952/I1949* H1952,5)</f>
        <v>2.6286100000000001</v>
      </c>
      <c r="K1952" s="35"/>
    </row>
    <row r="1953" spans="1:27" x14ac:dyDescent="0.25">
      <c r="D1953" s="36" t="s">
        <v>332</v>
      </c>
      <c r="E1953" s="35"/>
      <c r="H1953" s="35"/>
      <c r="K1953" s="33">
        <f>SUM(J1951:J1952)</f>
        <v>4.9534400000000005</v>
      </c>
    </row>
    <row r="1954" spans="1:27" x14ac:dyDescent="0.25">
      <c r="B1954" s="23" t="s">
        <v>337</v>
      </c>
      <c r="E1954" s="35"/>
      <c r="H1954" s="35"/>
      <c r="K1954" s="35"/>
    </row>
    <row r="1955" spans="1:27" x14ac:dyDescent="0.25">
      <c r="B1955" t="s">
        <v>1082</v>
      </c>
      <c r="C1955" t="s">
        <v>58</v>
      </c>
      <c r="D1955" t="s">
        <v>1083</v>
      </c>
      <c r="E1955" s="32">
        <v>1</v>
      </c>
      <c r="G1955" t="s">
        <v>330</v>
      </c>
      <c r="H1955" s="33">
        <v>49.29</v>
      </c>
      <c r="I1955" t="s">
        <v>331</v>
      </c>
      <c r="J1955" s="34">
        <f>ROUND(E1955* H1955,5)</f>
        <v>49.29</v>
      </c>
      <c r="K1955" s="35"/>
    </row>
    <row r="1956" spans="1:27" x14ac:dyDescent="0.25">
      <c r="D1956" s="36" t="s">
        <v>346</v>
      </c>
      <c r="E1956" s="35"/>
      <c r="H1956" s="35"/>
      <c r="K1956" s="33">
        <f>SUM(J1955:J1955)</f>
        <v>49.29</v>
      </c>
    </row>
    <row r="1957" spans="1:27" x14ac:dyDescent="0.25">
      <c r="E1957" s="35"/>
      <c r="H1957" s="35"/>
      <c r="K1957" s="35"/>
    </row>
    <row r="1958" spans="1:27" x14ac:dyDescent="0.25">
      <c r="D1958" s="36" t="s">
        <v>348</v>
      </c>
      <c r="E1958" s="35"/>
      <c r="H1958" s="35">
        <v>1.5</v>
      </c>
      <c r="I1958" t="s">
        <v>349</v>
      </c>
      <c r="J1958">
        <f>ROUND(H1958/100*K1953,5)</f>
        <v>7.4300000000000005E-2</v>
      </c>
      <c r="K1958" s="35"/>
    </row>
    <row r="1959" spans="1:27" x14ac:dyDescent="0.25">
      <c r="D1959" s="36" t="s">
        <v>347</v>
      </c>
      <c r="E1959" s="35"/>
      <c r="H1959" s="35"/>
      <c r="K1959" s="37">
        <f>SUM(J1950:J1958)</f>
        <v>54.317740000000001</v>
      </c>
    </row>
    <row r="1960" spans="1:27" x14ac:dyDescent="0.25">
      <c r="D1960" s="36" t="s">
        <v>423</v>
      </c>
      <c r="E1960" s="35"/>
      <c r="H1960" s="35">
        <v>6</v>
      </c>
      <c r="I1960" t="s">
        <v>349</v>
      </c>
      <c r="K1960" s="33">
        <f>ROUND(H1960/100*K1959,5)</f>
        <v>3.2590599999999998</v>
      </c>
    </row>
    <row r="1961" spans="1:27" x14ac:dyDescent="0.25">
      <c r="D1961" s="36" t="s">
        <v>350</v>
      </c>
      <c r="E1961" s="35"/>
      <c r="H1961" s="35"/>
      <c r="K1961" s="37">
        <f>SUM(K1959:K1960)</f>
        <v>57.576799999999999</v>
      </c>
    </row>
    <row r="1963" spans="1:27" ht="45" customHeight="1" x14ac:dyDescent="0.25">
      <c r="A1963" s="27"/>
      <c r="B1963" s="27" t="s">
        <v>1084</v>
      </c>
      <c r="C1963" s="28" t="s">
        <v>58</v>
      </c>
      <c r="D1963" s="7" t="s">
        <v>1085</v>
      </c>
      <c r="E1963" s="6"/>
      <c r="F1963" s="6"/>
      <c r="G1963" s="28"/>
      <c r="H1963" s="30" t="s">
        <v>323</v>
      </c>
      <c r="I1963" s="5">
        <v>1</v>
      </c>
      <c r="J1963" s="4"/>
      <c r="K1963" s="31">
        <f>ROUND(K1975,2)</f>
        <v>10.38</v>
      </c>
      <c r="L1963" s="29" t="s">
        <v>1086</v>
      </c>
      <c r="M1963" s="28"/>
      <c r="N1963" s="28"/>
      <c r="O1963" s="28"/>
      <c r="P1963" s="28"/>
      <c r="Q1963" s="28"/>
      <c r="R1963" s="28"/>
      <c r="S1963" s="28"/>
      <c r="T1963" s="28"/>
      <c r="U1963" s="28"/>
      <c r="V1963" s="28"/>
      <c r="W1963" s="28"/>
      <c r="X1963" s="28"/>
      <c r="Y1963" s="28"/>
      <c r="Z1963" s="28"/>
      <c r="AA1963" s="28"/>
    </row>
    <row r="1964" spans="1:27" x14ac:dyDescent="0.25">
      <c r="B1964" s="23" t="s">
        <v>325</v>
      </c>
    </row>
    <row r="1965" spans="1:27" x14ac:dyDescent="0.25">
      <c r="B1965" t="s">
        <v>903</v>
      </c>
      <c r="C1965" t="s">
        <v>327</v>
      </c>
      <c r="D1965" t="s">
        <v>904</v>
      </c>
      <c r="E1965" s="32">
        <v>8.3000000000000004E-2</v>
      </c>
      <c r="F1965" t="s">
        <v>329</v>
      </c>
      <c r="G1965" t="s">
        <v>330</v>
      </c>
      <c r="H1965" s="33">
        <v>31.67</v>
      </c>
      <c r="I1965" t="s">
        <v>331</v>
      </c>
      <c r="J1965" s="34">
        <f>ROUND(E1965/I1963* H1965,5)</f>
        <v>2.6286100000000001</v>
      </c>
      <c r="K1965" s="35"/>
    </row>
    <row r="1966" spans="1:27" x14ac:dyDescent="0.25">
      <c r="B1966" t="s">
        <v>901</v>
      </c>
      <c r="C1966" t="s">
        <v>327</v>
      </c>
      <c r="D1966" t="s">
        <v>902</v>
      </c>
      <c r="E1966" s="32">
        <v>8.3000000000000004E-2</v>
      </c>
      <c r="F1966" t="s">
        <v>329</v>
      </c>
      <c r="G1966" t="s">
        <v>330</v>
      </c>
      <c r="H1966" s="33">
        <v>28.01</v>
      </c>
      <c r="I1966" t="s">
        <v>331</v>
      </c>
      <c r="J1966" s="34">
        <f>ROUND(E1966/I1963* H1966,5)</f>
        <v>2.32483</v>
      </c>
      <c r="K1966" s="35"/>
    </row>
    <row r="1967" spans="1:27" x14ac:dyDescent="0.25">
      <c r="D1967" s="36" t="s">
        <v>332</v>
      </c>
      <c r="E1967" s="35"/>
      <c r="H1967" s="35"/>
      <c r="K1967" s="33">
        <f>SUM(J1965:J1966)</f>
        <v>4.9534400000000005</v>
      </c>
    </row>
    <row r="1968" spans="1:27" x14ac:dyDescent="0.25">
      <c r="B1968" s="23" t="s">
        <v>337</v>
      </c>
      <c r="E1968" s="35"/>
      <c r="H1968" s="35"/>
      <c r="K1968" s="35"/>
    </row>
    <row r="1969" spans="1:27" x14ac:dyDescent="0.25">
      <c r="B1969" t="s">
        <v>1087</v>
      </c>
      <c r="C1969" t="s">
        <v>58</v>
      </c>
      <c r="D1969" t="s">
        <v>1088</v>
      </c>
      <c r="E1969" s="32">
        <v>1</v>
      </c>
      <c r="G1969" t="s">
        <v>330</v>
      </c>
      <c r="H1969" s="33">
        <v>4.76</v>
      </c>
      <c r="I1969" t="s">
        <v>331</v>
      </c>
      <c r="J1969" s="34">
        <f>ROUND(E1969* H1969,5)</f>
        <v>4.76</v>
      </c>
      <c r="K1969" s="35"/>
    </row>
    <row r="1970" spans="1:27" x14ac:dyDescent="0.25">
      <c r="D1970" s="36" t="s">
        <v>346</v>
      </c>
      <c r="E1970" s="35"/>
      <c r="H1970" s="35"/>
      <c r="K1970" s="33">
        <f>SUM(J1969:J1969)</f>
        <v>4.76</v>
      </c>
    </row>
    <row r="1971" spans="1:27" x14ac:dyDescent="0.25">
      <c r="E1971" s="35"/>
      <c r="H1971" s="35"/>
      <c r="K1971" s="35"/>
    </row>
    <row r="1972" spans="1:27" x14ac:dyDescent="0.25">
      <c r="D1972" s="36" t="s">
        <v>348</v>
      </c>
      <c r="E1972" s="35"/>
      <c r="H1972" s="35">
        <v>1.5</v>
      </c>
      <c r="I1972" t="s">
        <v>349</v>
      </c>
      <c r="J1972">
        <f>ROUND(H1972/100*K1967,5)</f>
        <v>7.4300000000000005E-2</v>
      </c>
      <c r="K1972" s="35"/>
    </row>
    <row r="1973" spans="1:27" x14ac:dyDescent="0.25">
      <c r="D1973" s="36" t="s">
        <v>347</v>
      </c>
      <c r="E1973" s="35"/>
      <c r="H1973" s="35"/>
      <c r="K1973" s="37">
        <f>SUM(J1964:J1972)</f>
        <v>9.7877399999999994</v>
      </c>
    </row>
    <row r="1974" spans="1:27" x14ac:dyDescent="0.25">
      <c r="D1974" s="36" t="s">
        <v>423</v>
      </c>
      <c r="E1974" s="35"/>
      <c r="H1974" s="35">
        <v>6</v>
      </c>
      <c r="I1974" t="s">
        <v>349</v>
      </c>
      <c r="K1974" s="33">
        <f>ROUND(H1974/100*K1973,5)</f>
        <v>0.58726</v>
      </c>
    </row>
    <row r="1975" spans="1:27" x14ac:dyDescent="0.25">
      <c r="D1975" s="36" t="s">
        <v>350</v>
      </c>
      <c r="E1975" s="35"/>
      <c r="H1975" s="35"/>
      <c r="K1975" s="37">
        <f>SUM(K1973:K1974)</f>
        <v>10.375</v>
      </c>
    </row>
    <row r="1977" spans="1:27" ht="45" customHeight="1" x14ac:dyDescent="0.25">
      <c r="A1977" s="27"/>
      <c r="B1977" s="27" t="s">
        <v>1089</v>
      </c>
      <c r="C1977" s="28" t="s">
        <v>58</v>
      </c>
      <c r="D1977" s="7" t="s">
        <v>1090</v>
      </c>
      <c r="E1977" s="6"/>
      <c r="F1977" s="6"/>
      <c r="G1977" s="28"/>
      <c r="H1977" s="30" t="s">
        <v>323</v>
      </c>
      <c r="I1977" s="5">
        <v>1</v>
      </c>
      <c r="J1977" s="4"/>
      <c r="K1977" s="31">
        <f>ROUND(K1989,2)</f>
        <v>37.78</v>
      </c>
      <c r="L1977" s="29" t="s">
        <v>1091</v>
      </c>
      <c r="M1977" s="28"/>
      <c r="N1977" s="28"/>
      <c r="O1977" s="28"/>
      <c r="P1977" s="28"/>
      <c r="Q1977" s="28"/>
      <c r="R1977" s="28"/>
      <c r="S1977" s="28"/>
      <c r="T1977" s="28"/>
      <c r="U1977" s="28"/>
      <c r="V1977" s="28"/>
      <c r="W1977" s="28"/>
      <c r="X1977" s="28"/>
      <c r="Y1977" s="28"/>
      <c r="Z1977" s="28"/>
      <c r="AA1977" s="28"/>
    </row>
    <row r="1978" spans="1:27" x14ac:dyDescent="0.25">
      <c r="B1978" s="23" t="s">
        <v>325</v>
      </c>
    </row>
    <row r="1979" spans="1:27" x14ac:dyDescent="0.25">
      <c r="B1979" t="s">
        <v>903</v>
      </c>
      <c r="C1979" t="s">
        <v>327</v>
      </c>
      <c r="D1979" t="s">
        <v>904</v>
      </c>
      <c r="E1979" s="32">
        <v>8.3000000000000004E-2</v>
      </c>
      <c r="F1979" t="s">
        <v>329</v>
      </c>
      <c r="G1979" t="s">
        <v>330</v>
      </c>
      <c r="H1979" s="33">
        <v>31.67</v>
      </c>
      <c r="I1979" t="s">
        <v>331</v>
      </c>
      <c r="J1979" s="34">
        <f>ROUND(E1979/I1977* H1979,5)</f>
        <v>2.6286100000000001</v>
      </c>
      <c r="K1979" s="35"/>
    </row>
    <row r="1980" spans="1:27" x14ac:dyDescent="0.25">
      <c r="B1980" t="s">
        <v>901</v>
      </c>
      <c r="C1980" t="s">
        <v>327</v>
      </c>
      <c r="D1980" t="s">
        <v>902</v>
      </c>
      <c r="E1980" s="32">
        <v>8.3000000000000004E-2</v>
      </c>
      <c r="F1980" t="s">
        <v>329</v>
      </c>
      <c r="G1980" t="s">
        <v>330</v>
      </c>
      <c r="H1980" s="33">
        <v>28.01</v>
      </c>
      <c r="I1980" t="s">
        <v>331</v>
      </c>
      <c r="J1980" s="34">
        <f>ROUND(E1980/I1977* H1980,5)</f>
        <v>2.32483</v>
      </c>
      <c r="K1980" s="35"/>
    </row>
    <row r="1981" spans="1:27" x14ac:dyDescent="0.25">
      <c r="D1981" s="36" t="s">
        <v>332</v>
      </c>
      <c r="E1981" s="35"/>
      <c r="H1981" s="35"/>
      <c r="K1981" s="33">
        <f>SUM(J1979:J1980)</f>
        <v>4.9534400000000005</v>
      </c>
    </row>
    <row r="1982" spans="1:27" x14ac:dyDescent="0.25">
      <c r="B1982" s="23" t="s">
        <v>337</v>
      </c>
      <c r="E1982" s="35"/>
      <c r="H1982" s="35"/>
      <c r="K1982" s="35"/>
    </row>
    <row r="1983" spans="1:27" x14ac:dyDescent="0.25">
      <c r="B1983" t="s">
        <v>1092</v>
      </c>
      <c r="C1983" t="s">
        <v>58</v>
      </c>
      <c r="D1983" t="s">
        <v>1093</v>
      </c>
      <c r="E1983" s="32">
        <v>1</v>
      </c>
      <c r="G1983" t="s">
        <v>330</v>
      </c>
      <c r="H1983" s="33">
        <v>30.61</v>
      </c>
      <c r="I1983" t="s">
        <v>331</v>
      </c>
      <c r="J1983" s="34">
        <f>ROUND(E1983* H1983,5)</f>
        <v>30.61</v>
      </c>
      <c r="K1983" s="35"/>
    </row>
    <row r="1984" spans="1:27" x14ac:dyDescent="0.25">
      <c r="D1984" s="36" t="s">
        <v>346</v>
      </c>
      <c r="E1984" s="35"/>
      <c r="H1984" s="35"/>
      <c r="K1984" s="33">
        <f>SUM(J1983:J1983)</f>
        <v>30.61</v>
      </c>
    </row>
    <row r="1985" spans="1:27" x14ac:dyDescent="0.25">
      <c r="E1985" s="35"/>
      <c r="H1985" s="35"/>
      <c r="K1985" s="35"/>
    </row>
    <row r="1986" spans="1:27" x14ac:dyDescent="0.25">
      <c r="D1986" s="36" t="s">
        <v>348</v>
      </c>
      <c r="E1986" s="35"/>
      <c r="H1986" s="35">
        <v>1.5</v>
      </c>
      <c r="I1986" t="s">
        <v>349</v>
      </c>
      <c r="J1986">
        <f>ROUND(H1986/100*K1981,5)</f>
        <v>7.4300000000000005E-2</v>
      </c>
      <c r="K1986" s="35"/>
    </row>
    <row r="1987" spans="1:27" x14ac:dyDescent="0.25">
      <c r="D1987" s="36" t="s">
        <v>347</v>
      </c>
      <c r="E1987" s="35"/>
      <c r="H1987" s="35"/>
      <c r="K1987" s="37">
        <f>SUM(J1978:J1986)</f>
        <v>35.637740000000001</v>
      </c>
    </row>
    <row r="1988" spans="1:27" x14ac:dyDescent="0.25">
      <c r="D1988" s="36" t="s">
        <v>423</v>
      </c>
      <c r="E1988" s="35"/>
      <c r="H1988" s="35">
        <v>6</v>
      </c>
      <c r="I1988" t="s">
        <v>349</v>
      </c>
      <c r="K1988" s="33">
        <f>ROUND(H1988/100*K1987,5)</f>
        <v>2.1382599999999998</v>
      </c>
    </row>
    <row r="1989" spans="1:27" x14ac:dyDescent="0.25">
      <c r="D1989" s="36" t="s">
        <v>350</v>
      </c>
      <c r="E1989" s="35"/>
      <c r="H1989" s="35"/>
      <c r="K1989" s="37">
        <f>SUM(K1987:K1988)</f>
        <v>37.776000000000003</v>
      </c>
    </row>
    <row r="1991" spans="1:27" ht="45" customHeight="1" x14ac:dyDescent="0.25">
      <c r="A1991" s="27"/>
      <c r="B1991" s="27" t="s">
        <v>1094</v>
      </c>
      <c r="C1991" s="28" t="s">
        <v>58</v>
      </c>
      <c r="D1991" s="7" t="s">
        <v>1095</v>
      </c>
      <c r="E1991" s="6"/>
      <c r="F1991" s="6"/>
      <c r="G1991" s="28"/>
      <c r="H1991" s="30" t="s">
        <v>323</v>
      </c>
      <c r="I1991" s="5">
        <v>1</v>
      </c>
      <c r="J1991" s="4"/>
      <c r="K1991" s="31">
        <f>ROUND(K2003,2)</f>
        <v>38.619999999999997</v>
      </c>
      <c r="L1991" s="29" t="s">
        <v>1096</v>
      </c>
      <c r="M1991" s="28"/>
      <c r="N1991" s="28"/>
      <c r="O1991" s="28"/>
      <c r="P1991" s="28"/>
      <c r="Q1991" s="28"/>
      <c r="R1991" s="28"/>
      <c r="S1991" s="28"/>
      <c r="T1991" s="28"/>
      <c r="U1991" s="28"/>
      <c r="V1991" s="28"/>
      <c r="W1991" s="28"/>
      <c r="X1991" s="28"/>
      <c r="Y1991" s="28"/>
      <c r="Z1991" s="28"/>
      <c r="AA1991" s="28"/>
    </row>
    <row r="1992" spans="1:27" x14ac:dyDescent="0.25">
      <c r="B1992" s="23" t="s">
        <v>325</v>
      </c>
    </row>
    <row r="1993" spans="1:27" x14ac:dyDescent="0.25">
      <c r="B1993" t="s">
        <v>903</v>
      </c>
      <c r="C1993" t="s">
        <v>327</v>
      </c>
      <c r="D1993" t="s">
        <v>904</v>
      </c>
      <c r="E1993" s="32">
        <v>8.3000000000000004E-2</v>
      </c>
      <c r="F1993" t="s">
        <v>329</v>
      </c>
      <c r="G1993" t="s">
        <v>330</v>
      </c>
      <c r="H1993" s="33">
        <v>31.67</v>
      </c>
      <c r="I1993" t="s">
        <v>331</v>
      </c>
      <c r="J1993" s="34">
        <f>ROUND(E1993/I1991* H1993,5)</f>
        <v>2.6286100000000001</v>
      </c>
      <c r="K1993" s="35"/>
    </row>
    <row r="1994" spans="1:27" x14ac:dyDescent="0.25">
      <c r="B1994" t="s">
        <v>901</v>
      </c>
      <c r="C1994" t="s">
        <v>327</v>
      </c>
      <c r="D1994" t="s">
        <v>902</v>
      </c>
      <c r="E1994" s="32">
        <v>8.3000000000000004E-2</v>
      </c>
      <c r="F1994" t="s">
        <v>329</v>
      </c>
      <c r="G1994" t="s">
        <v>330</v>
      </c>
      <c r="H1994" s="33">
        <v>28.01</v>
      </c>
      <c r="I1994" t="s">
        <v>331</v>
      </c>
      <c r="J1994" s="34">
        <f>ROUND(E1994/I1991* H1994,5)</f>
        <v>2.32483</v>
      </c>
      <c r="K1994" s="35"/>
    </row>
    <row r="1995" spans="1:27" x14ac:dyDescent="0.25">
      <c r="D1995" s="36" t="s">
        <v>332</v>
      </c>
      <c r="E1995" s="35"/>
      <c r="H1995" s="35"/>
      <c r="K1995" s="33">
        <f>SUM(J1993:J1994)</f>
        <v>4.9534400000000005</v>
      </c>
    </row>
    <row r="1996" spans="1:27" x14ac:dyDescent="0.25">
      <c r="B1996" s="23" t="s">
        <v>337</v>
      </c>
      <c r="E1996" s="35"/>
      <c r="H1996" s="35"/>
      <c r="K1996" s="35"/>
    </row>
    <row r="1997" spans="1:27" x14ac:dyDescent="0.25">
      <c r="B1997" t="s">
        <v>1097</v>
      </c>
      <c r="C1997" t="s">
        <v>58</v>
      </c>
      <c r="D1997" t="s">
        <v>1098</v>
      </c>
      <c r="E1997" s="32">
        <v>1</v>
      </c>
      <c r="G1997" t="s">
        <v>330</v>
      </c>
      <c r="H1997" s="33">
        <v>31.41</v>
      </c>
      <c r="I1997" t="s">
        <v>331</v>
      </c>
      <c r="J1997" s="34">
        <f>ROUND(E1997* H1997,5)</f>
        <v>31.41</v>
      </c>
      <c r="K1997" s="35"/>
    </row>
    <row r="1998" spans="1:27" x14ac:dyDescent="0.25">
      <c r="D1998" s="36" t="s">
        <v>346</v>
      </c>
      <c r="E1998" s="35"/>
      <c r="H1998" s="35"/>
      <c r="K1998" s="33">
        <f>SUM(J1997:J1997)</f>
        <v>31.41</v>
      </c>
    </row>
    <row r="1999" spans="1:27" x14ac:dyDescent="0.25">
      <c r="E1999" s="35"/>
      <c r="H1999" s="35"/>
      <c r="K1999" s="35"/>
    </row>
    <row r="2000" spans="1:27" x14ac:dyDescent="0.25">
      <c r="D2000" s="36" t="s">
        <v>348</v>
      </c>
      <c r="E2000" s="35"/>
      <c r="H2000" s="35">
        <v>1.5</v>
      </c>
      <c r="I2000" t="s">
        <v>349</v>
      </c>
      <c r="J2000">
        <f>ROUND(H2000/100*K1995,5)</f>
        <v>7.4300000000000005E-2</v>
      </c>
      <c r="K2000" s="35"/>
    </row>
    <row r="2001" spans="1:27" x14ac:dyDescent="0.25">
      <c r="D2001" s="36" t="s">
        <v>347</v>
      </c>
      <c r="E2001" s="35"/>
      <c r="H2001" s="35"/>
      <c r="K2001" s="37">
        <f>SUM(J1992:J2000)</f>
        <v>36.437739999999998</v>
      </c>
    </row>
    <row r="2002" spans="1:27" x14ac:dyDescent="0.25">
      <c r="D2002" s="36" t="s">
        <v>423</v>
      </c>
      <c r="E2002" s="35"/>
      <c r="H2002" s="35">
        <v>6</v>
      </c>
      <c r="I2002" t="s">
        <v>349</v>
      </c>
      <c r="K2002" s="33">
        <f>ROUND(H2002/100*K2001,5)</f>
        <v>2.1862599999999999</v>
      </c>
    </row>
    <row r="2003" spans="1:27" x14ac:dyDescent="0.25">
      <c r="D2003" s="36" t="s">
        <v>350</v>
      </c>
      <c r="E2003" s="35"/>
      <c r="H2003" s="35"/>
      <c r="K2003" s="37">
        <f>SUM(K2001:K2002)</f>
        <v>38.623999999999995</v>
      </c>
    </row>
    <row r="2005" spans="1:27" ht="45" customHeight="1" x14ac:dyDescent="0.25">
      <c r="A2005" s="27"/>
      <c r="B2005" s="27" t="s">
        <v>1099</v>
      </c>
      <c r="C2005" s="28" t="s">
        <v>58</v>
      </c>
      <c r="D2005" s="7" t="s">
        <v>1100</v>
      </c>
      <c r="E2005" s="6"/>
      <c r="F2005" s="6"/>
      <c r="G2005" s="28"/>
      <c r="H2005" s="30" t="s">
        <v>323</v>
      </c>
      <c r="I2005" s="5">
        <v>1.218</v>
      </c>
      <c r="J2005" s="4"/>
      <c r="K2005" s="31">
        <f>ROUND(K2015,2)</f>
        <v>23.24</v>
      </c>
      <c r="L2005" s="29" t="s">
        <v>1100</v>
      </c>
      <c r="M2005" s="28"/>
      <c r="N2005" s="28"/>
      <c r="O2005" s="28"/>
      <c r="P2005" s="28"/>
      <c r="Q2005" s="28"/>
      <c r="R2005" s="28"/>
      <c r="S2005" s="28"/>
      <c r="T2005" s="28"/>
      <c r="U2005" s="28"/>
      <c r="V2005" s="28"/>
      <c r="W2005" s="28"/>
      <c r="X2005" s="28"/>
      <c r="Y2005" s="28"/>
      <c r="Z2005" s="28"/>
      <c r="AA2005" s="28"/>
    </row>
    <row r="2006" spans="1:27" x14ac:dyDescent="0.25">
      <c r="B2006" s="23" t="s">
        <v>325</v>
      </c>
    </row>
    <row r="2007" spans="1:27" x14ac:dyDescent="0.25">
      <c r="B2007" t="s">
        <v>564</v>
      </c>
      <c r="C2007" t="s">
        <v>327</v>
      </c>
      <c r="D2007" t="s">
        <v>565</v>
      </c>
      <c r="E2007" s="32">
        <v>0.15</v>
      </c>
      <c r="F2007" t="s">
        <v>329</v>
      </c>
      <c r="G2007" t="s">
        <v>330</v>
      </c>
      <c r="H2007" s="33">
        <v>19.45</v>
      </c>
      <c r="I2007" t="s">
        <v>331</v>
      </c>
      <c r="J2007" s="34">
        <f>ROUND(E2007/I2005* H2007,5)</f>
        <v>2.3953199999999999</v>
      </c>
      <c r="K2007" s="35"/>
    </row>
    <row r="2008" spans="1:27" x14ac:dyDescent="0.25">
      <c r="B2008" t="s">
        <v>820</v>
      </c>
      <c r="C2008" t="s">
        <v>327</v>
      </c>
      <c r="D2008" t="s">
        <v>821</v>
      </c>
      <c r="E2008" s="32">
        <v>0.15</v>
      </c>
      <c r="F2008" t="s">
        <v>329</v>
      </c>
      <c r="G2008" t="s">
        <v>330</v>
      </c>
      <c r="H2008" s="33">
        <v>21.8</v>
      </c>
      <c r="I2008" t="s">
        <v>331</v>
      </c>
      <c r="J2008" s="34">
        <f>ROUND(E2008/I2005* H2008,5)</f>
        <v>2.6847300000000001</v>
      </c>
      <c r="K2008" s="35"/>
    </row>
    <row r="2009" spans="1:27" x14ac:dyDescent="0.25">
      <c r="D2009" s="36" t="s">
        <v>332</v>
      </c>
      <c r="E2009" s="35"/>
      <c r="H2009" s="35"/>
      <c r="K2009" s="33">
        <f>SUM(J2007:J2008)</f>
        <v>5.08005</v>
      </c>
    </row>
    <row r="2010" spans="1:27" x14ac:dyDescent="0.25">
      <c r="B2010" s="23" t="s">
        <v>337</v>
      </c>
      <c r="E2010" s="35"/>
      <c r="H2010" s="35"/>
      <c r="K2010" s="35"/>
    </row>
    <row r="2011" spans="1:27" x14ac:dyDescent="0.25">
      <c r="B2011" t="s">
        <v>1101</v>
      </c>
      <c r="C2011" t="s">
        <v>58</v>
      </c>
      <c r="D2011" t="s">
        <v>1102</v>
      </c>
      <c r="E2011" s="32">
        <v>1</v>
      </c>
      <c r="G2011" t="s">
        <v>330</v>
      </c>
      <c r="H2011" s="33">
        <v>16.84</v>
      </c>
      <c r="I2011" t="s">
        <v>331</v>
      </c>
      <c r="J2011" s="34">
        <f>ROUND(E2011* H2011,5)</f>
        <v>16.84</v>
      </c>
      <c r="K2011" s="35"/>
    </row>
    <row r="2012" spans="1:27" x14ac:dyDescent="0.25">
      <c r="D2012" s="36" t="s">
        <v>346</v>
      </c>
      <c r="E2012" s="35"/>
      <c r="H2012" s="35"/>
      <c r="K2012" s="33">
        <f>SUM(J2011:J2011)</f>
        <v>16.84</v>
      </c>
    </row>
    <row r="2013" spans="1:27" x14ac:dyDescent="0.25">
      <c r="D2013" s="36" t="s">
        <v>347</v>
      </c>
      <c r="E2013" s="35"/>
      <c r="H2013" s="35"/>
      <c r="K2013" s="37">
        <f>SUM(J2006:J2012)</f>
        <v>21.92005</v>
      </c>
    </row>
    <row r="2014" spans="1:27" x14ac:dyDescent="0.25">
      <c r="D2014" s="36" t="s">
        <v>423</v>
      </c>
      <c r="E2014" s="35"/>
      <c r="H2014" s="35">
        <v>6</v>
      </c>
      <c r="I2014" t="s">
        <v>349</v>
      </c>
      <c r="K2014" s="33">
        <f>ROUND(H2014/100*K2013,5)</f>
        <v>1.3151999999999999</v>
      </c>
    </row>
    <row r="2015" spans="1:27" x14ac:dyDescent="0.25">
      <c r="D2015" s="36" t="s">
        <v>350</v>
      </c>
      <c r="E2015" s="35"/>
      <c r="H2015" s="35"/>
      <c r="K2015" s="37">
        <f>SUM(K2013:K2014)</f>
        <v>23.235250000000001</v>
      </c>
    </row>
    <row r="2017" spans="1:27" ht="45" customHeight="1" x14ac:dyDescent="0.25">
      <c r="A2017" s="27"/>
      <c r="B2017" s="27" t="s">
        <v>1103</v>
      </c>
      <c r="C2017" s="28" t="s">
        <v>58</v>
      </c>
      <c r="D2017" s="7" t="s">
        <v>1104</v>
      </c>
      <c r="E2017" s="6"/>
      <c r="F2017" s="6"/>
      <c r="G2017" s="28"/>
      <c r="H2017" s="30" t="s">
        <v>323</v>
      </c>
      <c r="I2017" s="5">
        <v>1.2589999999999999</v>
      </c>
      <c r="J2017" s="4"/>
      <c r="K2017" s="31">
        <f>ROUND(K2027,2)</f>
        <v>251.71</v>
      </c>
      <c r="L2017" s="29" t="s">
        <v>1105</v>
      </c>
      <c r="M2017" s="28"/>
      <c r="N2017" s="28"/>
      <c r="O2017" s="28"/>
      <c r="P2017" s="28"/>
      <c r="Q2017" s="28"/>
      <c r="R2017" s="28"/>
      <c r="S2017" s="28"/>
      <c r="T2017" s="28"/>
      <c r="U2017" s="28"/>
      <c r="V2017" s="28"/>
      <c r="W2017" s="28"/>
      <c r="X2017" s="28"/>
      <c r="Y2017" s="28"/>
      <c r="Z2017" s="28"/>
      <c r="AA2017" s="28"/>
    </row>
    <row r="2018" spans="1:27" x14ac:dyDescent="0.25">
      <c r="B2018" s="23" t="s">
        <v>325</v>
      </c>
    </row>
    <row r="2019" spans="1:27" x14ac:dyDescent="0.25">
      <c r="B2019" t="s">
        <v>820</v>
      </c>
      <c r="C2019" t="s">
        <v>327</v>
      </c>
      <c r="D2019" t="s">
        <v>821</v>
      </c>
      <c r="E2019" s="32">
        <v>0.2</v>
      </c>
      <c r="F2019" t="s">
        <v>329</v>
      </c>
      <c r="G2019" t="s">
        <v>330</v>
      </c>
      <c r="H2019" s="33">
        <v>21.8</v>
      </c>
      <c r="I2019" t="s">
        <v>331</v>
      </c>
      <c r="J2019" s="34">
        <f>ROUND(E2019/I2017* H2019,5)</f>
        <v>3.4630700000000001</v>
      </c>
      <c r="K2019" s="35"/>
    </row>
    <row r="2020" spans="1:27" x14ac:dyDescent="0.25">
      <c r="B2020" t="s">
        <v>564</v>
      </c>
      <c r="C2020" t="s">
        <v>327</v>
      </c>
      <c r="D2020" t="s">
        <v>565</v>
      </c>
      <c r="E2020" s="32">
        <v>0.2</v>
      </c>
      <c r="F2020" t="s">
        <v>329</v>
      </c>
      <c r="G2020" t="s">
        <v>330</v>
      </c>
      <c r="H2020" s="33">
        <v>19.45</v>
      </c>
      <c r="I2020" t="s">
        <v>331</v>
      </c>
      <c r="J2020" s="34">
        <f>ROUND(E2020/I2017* H2020,5)</f>
        <v>3.08975</v>
      </c>
      <c r="K2020" s="35"/>
    </row>
    <row r="2021" spans="1:27" x14ac:dyDescent="0.25">
      <c r="D2021" s="36" t="s">
        <v>332</v>
      </c>
      <c r="E2021" s="35"/>
      <c r="H2021" s="35"/>
      <c r="K2021" s="33">
        <f>SUM(J2019:J2020)</f>
        <v>6.5528200000000005</v>
      </c>
    </row>
    <row r="2022" spans="1:27" x14ac:dyDescent="0.25">
      <c r="B2022" s="23" t="s">
        <v>337</v>
      </c>
      <c r="E2022" s="35"/>
      <c r="H2022" s="35"/>
      <c r="K2022" s="35"/>
    </row>
    <row r="2023" spans="1:27" x14ac:dyDescent="0.25">
      <c r="B2023" t="s">
        <v>1106</v>
      </c>
      <c r="C2023" t="s">
        <v>58</v>
      </c>
      <c r="D2023" t="s">
        <v>1107</v>
      </c>
      <c r="E2023" s="32">
        <v>1</v>
      </c>
      <c r="G2023" t="s">
        <v>330</v>
      </c>
      <c r="H2023" s="33">
        <v>230.91</v>
      </c>
      <c r="I2023" t="s">
        <v>331</v>
      </c>
      <c r="J2023" s="34">
        <f>ROUND(E2023* H2023,5)</f>
        <v>230.91</v>
      </c>
      <c r="K2023" s="35"/>
    </row>
    <row r="2024" spans="1:27" x14ac:dyDescent="0.25">
      <c r="D2024" s="36" t="s">
        <v>346</v>
      </c>
      <c r="E2024" s="35"/>
      <c r="H2024" s="35"/>
      <c r="K2024" s="33">
        <f>SUM(J2023:J2023)</f>
        <v>230.91</v>
      </c>
    </row>
    <row r="2025" spans="1:27" x14ac:dyDescent="0.25">
      <c r="D2025" s="36" t="s">
        <v>347</v>
      </c>
      <c r="E2025" s="35"/>
      <c r="H2025" s="35"/>
      <c r="K2025" s="37">
        <f>SUM(J2018:J2024)</f>
        <v>237.46281999999999</v>
      </c>
    </row>
    <row r="2026" spans="1:27" x14ac:dyDescent="0.25">
      <c r="D2026" s="36" t="s">
        <v>423</v>
      </c>
      <c r="E2026" s="35"/>
      <c r="H2026" s="35">
        <v>6</v>
      </c>
      <c r="I2026" t="s">
        <v>349</v>
      </c>
      <c r="K2026" s="33">
        <f>ROUND(H2026/100*K2025,5)</f>
        <v>14.247769999999999</v>
      </c>
    </row>
    <row r="2027" spans="1:27" x14ac:dyDescent="0.25">
      <c r="D2027" s="36" t="s">
        <v>350</v>
      </c>
      <c r="E2027" s="35"/>
      <c r="H2027" s="35"/>
      <c r="K2027" s="37">
        <f>SUM(K2025:K2026)</f>
        <v>251.71059</v>
      </c>
    </row>
    <row r="2029" spans="1:27" ht="45" customHeight="1" x14ac:dyDescent="0.25">
      <c r="A2029" s="27"/>
      <c r="B2029" s="27" t="s">
        <v>1108</v>
      </c>
      <c r="C2029" s="28" t="s">
        <v>58</v>
      </c>
      <c r="D2029" s="7" t="s">
        <v>1109</v>
      </c>
      <c r="E2029" s="6"/>
      <c r="F2029" s="6"/>
      <c r="G2029" s="28"/>
      <c r="H2029" s="30" t="s">
        <v>323</v>
      </c>
      <c r="I2029" s="5">
        <v>1.4870000000000001</v>
      </c>
      <c r="J2029" s="4"/>
      <c r="K2029" s="31">
        <f>ROUND(K2043,2)</f>
        <v>100.97</v>
      </c>
      <c r="L2029" s="29" t="s">
        <v>1110</v>
      </c>
      <c r="M2029" s="28"/>
      <c r="N2029" s="28"/>
      <c r="O2029" s="28"/>
      <c r="P2029" s="28"/>
      <c r="Q2029" s="28"/>
      <c r="R2029" s="28"/>
      <c r="S2029" s="28"/>
      <c r="T2029" s="28"/>
      <c r="U2029" s="28"/>
      <c r="V2029" s="28"/>
      <c r="W2029" s="28"/>
      <c r="X2029" s="28"/>
      <c r="Y2029" s="28"/>
      <c r="Z2029" s="28"/>
      <c r="AA2029" s="28"/>
    </row>
    <row r="2030" spans="1:27" x14ac:dyDescent="0.25">
      <c r="B2030" s="23" t="s">
        <v>325</v>
      </c>
    </row>
    <row r="2031" spans="1:27" x14ac:dyDescent="0.25">
      <c r="B2031" t="s">
        <v>1111</v>
      </c>
      <c r="C2031" t="s">
        <v>327</v>
      </c>
      <c r="D2031" t="s">
        <v>1112</v>
      </c>
      <c r="E2031" s="32">
        <v>0.32</v>
      </c>
      <c r="F2031" t="s">
        <v>329</v>
      </c>
      <c r="G2031" t="s">
        <v>330</v>
      </c>
      <c r="H2031" s="33">
        <v>31.67</v>
      </c>
      <c r="I2031" t="s">
        <v>331</v>
      </c>
      <c r="J2031" s="34">
        <f>ROUND(E2031/I2029* H2031,5)</f>
        <v>6.8153300000000003</v>
      </c>
      <c r="K2031" s="35"/>
    </row>
    <row r="2032" spans="1:27" x14ac:dyDescent="0.25">
      <c r="B2032" t="s">
        <v>1113</v>
      </c>
      <c r="C2032" t="s">
        <v>327</v>
      </c>
      <c r="D2032" t="s">
        <v>565</v>
      </c>
      <c r="E2032" s="32">
        <v>0.32</v>
      </c>
      <c r="F2032" t="s">
        <v>329</v>
      </c>
      <c r="G2032" t="s">
        <v>330</v>
      </c>
      <c r="H2032" s="33">
        <v>27.98</v>
      </c>
      <c r="I2032" t="s">
        <v>331</v>
      </c>
      <c r="J2032" s="34">
        <f>ROUND(E2032/I2029* H2032,5)</f>
        <v>6.0212500000000002</v>
      </c>
      <c r="K2032" s="35"/>
    </row>
    <row r="2033" spans="1:27" x14ac:dyDescent="0.25">
      <c r="D2033" s="36" t="s">
        <v>332</v>
      </c>
      <c r="E2033" s="35"/>
      <c r="H2033" s="35"/>
      <c r="K2033" s="33">
        <f>SUM(J2031:J2032)</f>
        <v>12.836580000000001</v>
      </c>
    </row>
    <row r="2034" spans="1:27" x14ac:dyDescent="0.25">
      <c r="B2034" s="23" t="s">
        <v>333</v>
      </c>
      <c r="E2034" s="35"/>
      <c r="H2034" s="35"/>
      <c r="K2034" s="35"/>
    </row>
    <row r="2035" spans="1:27" x14ac:dyDescent="0.25">
      <c r="B2035" t="s">
        <v>905</v>
      </c>
      <c r="C2035" t="s">
        <v>327</v>
      </c>
      <c r="D2035" t="s">
        <v>567</v>
      </c>
      <c r="E2035" s="32">
        <v>0.32</v>
      </c>
      <c r="F2035" t="s">
        <v>329</v>
      </c>
      <c r="G2035" t="s">
        <v>330</v>
      </c>
      <c r="H2035" s="33">
        <v>45</v>
      </c>
      <c r="I2035" t="s">
        <v>331</v>
      </c>
      <c r="J2035" s="34">
        <f>ROUND(E2035/I2029* H2035,5)</f>
        <v>9.6839300000000001</v>
      </c>
      <c r="K2035" s="35"/>
    </row>
    <row r="2036" spans="1:27" x14ac:dyDescent="0.25">
      <c r="D2036" s="36" t="s">
        <v>336</v>
      </c>
      <c r="E2036" s="35"/>
      <c r="H2036" s="35"/>
      <c r="K2036" s="33">
        <f>SUM(J2035:J2035)</f>
        <v>9.6839300000000001</v>
      </c>
    </row>
    <row r="2037" spans="1:27" x14ac:dyDescent="0.25">
      <c r="B2037" s="23" t="s">
        <v>337</v>
      </c>
      <c r="E2037" s="35"/>
      <c r="H2037" s="35"/>
      <c r="K2037" s="35"/>
    </row>
    <row r="2038" spans="1:27" x14ac:dyDescent="0.25">
      <c r="B2038" t="s">
        <v>972</v>
      </c>
      <c r="C2038" t="s">
        <v>58</v>
      </c>
      <c r="D2038" t="s">
        <v>973</v>
      </c>
      <c r="E2038" s="32">
        <v>4</v>
      </c>
      <c r="G2038" t="s">
        <v>330</v>
      </c>
      <c r="H2038" s="33">
        <v>1.17</v>
      </c>
      <c r="I2038" t="s">
        <v>331</v>
      </c>
      <c r="J2038" s="34">
        <f>ROUND(E2038* H2038,5)</f>
        <v>4.68</v>
      </c>
      <c r="K2038" s="35"/>
    </row>
    <row r="2039" spans="1:27" ht="210" x14ac:dyDescent="0.25">
      <c r="B2039" t="s">
        <v>1114</v>
      </c>
      <c r="C2039" t="s">
        <v>58</v>
      </c>
      <c r="D2039" s="38" t="s">
        <v>1115</v>
      </c>
      <c r="E2039" s="32">
        <v>1</v>
      </c>
      <c r="G2039" t="s">
        <v>330</v>
      </c>
      <c r="H2039" s="33">
        <v>68.05</v>
      </c>
      <c r="I2039" t="s">
        <v>331</v>
      </c>
      <c r="J2039" s="34">
        <f>ROUND(E2039* H2039,5)</f>
        <v>68.05</v>
      </c>
      <c r="K2039" s="35"/>
    </row>
    <row r="2040" spans="1:27" x14ac:dyDescent="0.25">
      <c r="D2040" s="36" t="s">
        <v>346</v>
      </c>
      <c r="E2040" s="35"/>
      <c r="H2040" s="35"/>
      <c r="K2040" s="33">
        <f>SUM(J2038:J2039)</f>
        <v>72.72999999999999</v>
      </c>
    </row>
    <row r="2041" spans="1:27" x14ac:dyDescent="0.25">
      <c r="D2041" s="36" t="s">
        <v>347</v>
      </c>
      <c r="E2041" s="35"/>
      <c r="H2041" s="35"/>
      <c r="K2041" s="37">
        <f>SUM(J2030:J2040)</f>
        <v>95.250509999999991</v>
      </c>
    </row>
    <row r="2042" spans="1:27" x14ac:dyDescent="0.25">
      <c r="D2042" s="36" t="s">
        <v>423</v>
      </c>
      <c r="E2042" s="35"/>
      <c r="H2042" s="35">
        <v>6</v>
      </c>
      <c r="I2042" t="s">
        <v>349</v>
      </c>
      <c r="K2042" s="33">
        <f>ROUND(H2042/100*K2041,5)</f>
        <v>5.7150299999999996</v>
      </c>
    </row>
    <row r="2043" spans="1:27" x14ac:dyDescent="0.25">
      <c r="D2043" s="36" t="s">
        <v>350</v>
      </c>
      <c r="E2043" s="35"/>
      <c r="H2043" s="35"/>
      <c r="K2043" s="37">
        <f>SUM(K2041:K2042)</f>
        <v>100.96553999999999</v>
      </c>
    </row>
    <row r="2045" spans="1:27" ht="45" customHeight="1" x14ac:dyDescent="0.25">
      <c r="A2045" s="27"/>
      <c r="B2045" s="27" t="s">
        <v>1116</v>
      </c>
      <c r="C2045" s="28" t="s">
        <v>58</v>
      </c>
      <c r="D2045" s="7" t="s">
        <v>1117</v>
      </c>
      <c r="E2045" s="6"/>
      <c r="F2045" s="6"/>
      <c r="G2045" s="28"/>
      <c r="H2045" s="30" t="s">
        <v>323</v>
      </c>
      <c r="I2045" s="5">
        <v>1.4870000000000001</v>
      </c>
      <c r="J2045" s="4"/>
      <c r="K2045" s="31">
        <f>ROUND(K2059,2)</f>
        <v>124.97</v>
      </c>
      <c r="L2045" s="29" t="s">
        <v>1118</v>
      </c>
      <c r="M2045" s="28"/>
      <c r="N2045" s="28"/>
      <c r="O2045" s="28"/>
      <c r="P2045" s="28"/>
      <c r="Q2045" s="28"/>
      <c r="R2045" s="28"/>
      <c r="S2045" s="28"/>
      <c r="T2045" s="28"/>
      <c r="U2045" s="28"/>
      <c r="V2045" s="28"/>
      <c r="W2045" s="28"/>
      <c r="X2045" s="28"/>
      <c r="Y2045" s="28"/>
      <c r="Z2045" s="28"/>
      <c r="AA2045" s="28"/>
    </row>
    <row r="2046" spans="1:27" x14ac:dyDescent="0.25">
      <c r="B2046" s="23" t="s">
        <v>325</v>
      </c>
    </row>
    <row r="2047" spans="1:27" x14ac:dyDescent="0.25">
      <c r="B2047" t="s">
        <v>1113</v>
      </c>
      <c r="C2047" t="s">
        <v>327</v>
      </c>
      <c r="D2047" t="s">
        <v>565</v>
      </c>
      <c r="E2047" s="32">
        <v>0.34</v>
      </c>
      <c r="F2047" t="s">
        <v>329</v>
      </c>
      <c r="G2047" t="s">
        <v>330</v>
      </c>
      <c r="H2047" s="33">
        <v>27.98</v>
      </c>
      <c r="I2047" t="s">
        <v>331</v>
      </c>
      <c r="J2047" s="34">
        <f>ROUND(E2047/I2045* H2047,5)</f>
        <v>6.3975799999999996</v>
      </c>
      <c r="K2047" s="35"/>
    </row>
    <row r="2048" spans="1:27" x14ac:dyDescent="0.25">
      <c r="B2048" t="s">
        <v>1111</v>
      </c>
      <c r="C2048" t="s">
        <v>327</v>
      </c>
      <c r="D2048" t="s">
        <v>1112</v>
      </c>
      <c r="E2048" s="32">
        <v>0.34</v>
      </c>
      <c r="F2048" t="s">
        <v>329</v>
      </c>
      <c r="G2048" t="s">
        <v>330</v>
      </c>
      <c r="H2048" s="33">
        <v>31.67</v>
      </c>
      <c r="I2048" t="s">
        <v>331</v>
      </c>
      <c r="J2048" s="34">
        <f>ROUND(E2048/I2045* H2048,5)</f>
        <v>7.2412900000000002</v>
      </c>
      <c r="K2048" s="35"/>
    </row>
    <row r="2049" spans="1:27" x14ac:dyDescent="0.25">
      <c r="D2049" s="36" t="s">
        <v>332</v>
      </c>
      <c r="E2049" s="35"/>
      <c r="H2049" s="35"/>
      <c r="K2049" s="33">
        <f>SUM(J2047:J2048)</f>
        <v>13.638870000000001</v>
      </c>
    </row>
    <row r="2050" spans="1:27" x14ac:dyDescent="0.25">
      <c r="B2050" s="23" t="s">
        <v>333</v>
      </c>
      <c r="E2050" s="35"/>
      <c r="H2050" s="35"/>
      <c r="K2050" s="35"/>
    </row>
    <row r="2051" spans="1:27" x14ac:dyDescent="0.25">
      <c r="B2051" t="s">
        <v>905</v>
      </c>
      <c r="C2051" t="s">
        <v>327</v>
      </c>
      <c r="D2051" t="s">
        <v>567</v>
      </c>
      <c r="E2051" s="32">
        <v>0.32</v>
      </c>
      <c r="F2051" t="s">
        <v>329</v>
      </c>
      <c r="G2051" t="s">
        <v>330</v>
      </c>
      <c r="H2051" s="33">
        <v>45</v>
      </c>
      <c r="I2051" t="s">
        <v>331</v>
      </c>
      <c r="J2051" s="34">
        <f>ROUND(E2051/I2045* H2051,5)</f>
        <v>9.6839300000000001</v>
      </c>
      <c r="K2051" s="35"/>
    </row>
    <row r="2052" spans="1:27" x14ac:dyDescent="0.25">
      <c r="D2052" s="36" t="s">
        <v>336</v>
      </c>
      <c r="E2052" s="35"/>
      <c r="H2052" s="35"/>
      <c r="K2052" s="33">
        <f>SUM(J2051:J2051)</f>
        <v>9.6839300000000001</v>
      </c>
    </row>
    <row r="2053" spans="1:27" x14ac:dyDescent="0.25">
      <c r="B2053" s="23" t="s">
        <v>337</v>
      </c>
      <c r="E2053" s="35"/>
      <c r="H2053" s="35"/>
      <c r="K2053" s="35"/>
    </row>
    <row r="2054" spans="1:27" ht="210" x14ac:dyDescent="0.25">
      <c r="B2054" t="s">
        <v>1119</v>
      </c>
      <c r="C2054" t="s">
        <v>58</v>
      </c>
      <c r="D2054" s="38" t="s">
        <v>1120</v>
      </c>
      <c r="E2054" s="32">
        <v>1</v>
      </c>
      <c r="G2054" t="s">
        <v>330</v>
      </c>
      <c r="H2054" s="33">
        <v>87.55</v>
      </c>
      <c r="I2054" t="s">
        <v>331</v>
      </c>
      <c r="J2054" s="34">
        <f>ROUND(E2054* H2054,5)</f>
        <v>87.55</v>
      </c>
      <c r="K2054" s="35"/>
    </row>
    <row r="2055" spans="1:27" x14ac:dyDescent="0.25">
      <c r="B2055" t="s">
        <v>972</v>
      </c>
      <c r="C2055" t="s">
        <v>58</v>
      </c>
      <c r="D2055" t="s">
        <v>973</v>
      </c>
      <c r="E2055" s="32">
        <v>6</v>
      </c>
      <c r="G2055" t="s">
        <v>330</v>
      </c>
      <c r="H2055" s="33">
        <v>1.17</v>
      </c>
      <c r="I2055" t="s">
        <v>331</v>
      </c>
      <c r="J2055" s="34">
        <f>ROUND(E2055* H2055,5)</f>
        <v>7.02</v>
      </c>
      <c r="K2055" s="35"/>
    </row>
    <row r="2056" spans="1:27" x14ac:dyDescent="0.25">
      <c r="D2056" s="36" t="s">
        <v>346</v>
      </c>
      <c r="E2056" s="35"/>
      <c r="H2056" s="35"/>
      <c r="K2056" s="33">
        <f>SUM(J2054:J2055)</f>
        <v>94.57</v>
      </c>
    </row>
    <row r="2057" spans="1:27" x14ac:dyDescent="0.25">
      <c r="D2057" s="36" t="s">
        <v>347</v>
      </c>
      <c r="E2057" s="35"/>
      <c r="H2057" s="35"/>
      <c r="K2057" s="37">
        <f>SUM(J2046:J2056)</f>
        <v>117.89279999999999</v>
      </c>
    </row>
    <row r="2058" spans="1:27" x14ac:dyDescent="0.25">
      <c r="D2058" s="36" t="s">
        <v>423</v>
      </c>
      <c r="E2058" s="35"/>
      <c r="H2058" s="35">
        <v>6</v>
      </c>
      <c r="I2058" t="s">
        <v>349</v>
      </c>
      <c r="K2058" s="33">
        <f>ROUND(H2058/100*K2057,5)</f>
        <v>7.0735700000000001</v>
      </c>
    </row>
    <row r="2059" spans="1:27" x14ac:dyDescent="0.25">
      <c r="D2059" s="36" t="s">
        <v>350</v>
      </c>
      <c r="E2059" s="35"/>
      <c r="H2059" s="35"/>
      <c r="K2059" s="37">
        <f>SUM(K2057:K2058)</f>
        <v>124.96637</v>
      </c>
    </row>
    <row r="2061" spans="1:27" ht="45" customHeight="1" x14ac:dyDescent="0.25">
      <c r="A2061" s="27"/>
      <c r="B2061" s="27" t="s">
        <v>1121</v>
      </c>
      <c r="C2061" s="28" t="s">
        <v>58</v>
      </c>
      <c r="D2061" s="7" t="s">
        <v>1122</v>
      </c>
      <c r="E2061" s="6"/>
      <c r="F2061" s="6"/>
      <c r="G2061" s="28"/>
      <c r="H2061" s="30" t="s">
        <v>323</v>
      </c>
      <c r="I2061" s="5">
        <v>1.4870000000000001</v>
      </c>
      <c r="J2061" s="4"/>
      <c r="K2061" s="31">
        <f>ROUND(K2075,2)</f>
        <v>209.6</v>
      </c>
      <c r="L2061" s="29" t="s">
        <v>1123</v>
      </c>
      <c r="M2061" s="28"/>
      <c r="N2061" s="28"/>
      <c r="O2061" s="28"/>
      <c r="P2061" s="28"/>
      <c r="Q2061" s="28"/>
      <c r="R2061" s="28"/>
      <c r="S2061" s="28"/>
      <c r="T2061" s="28"/>
      <c r="U2061" s="28"/>
      <c r="V2061" s="28"/>
      <c r="W2061" s="28"/>
      <c r="X2061" s="28"/>
      <c r="Y2061" s="28"/>
      <c r="Z2061" s="28"/>
      <c r="AA2061" s="28"/>
    </row>
    <row r="2062" spans="1:27" x14ac:dyDescent="0.25">
      <c r="B2062" s="23" t="s">
        <v>325</v>
      </c>
    </row>
    <row r="2063" spans="1:27" x14ac:dyDescent="0.25">
      <c r="B2063" t="s">
        <v>1111</v>
      </c>
      <c r="C2063" t="s">
        <v>327</v>
      </c>
      <c r="D2063" t="s">
        <v>1112</v>
      </c>
      <c r="E2063" s="32">
        <v>0.36</v>
      </c>
      <c r="F2063" t="s">
        <v>329</v>
      </c>
      <c r="G2063" t="s">
        <v>330</v>
      </c>
      <c r="H2063" s="33">
        <v>31.67</v>
      </c>
      <c r="I2063" t="s">
        <v>331</v>
      </c>
      <c r="J2063" s="34">
        <f>ROUND(E2063/I2061* H2063,5)</f>
        <v>7.6672500000000001</v>
      </c>
      <c r="K2063" s="35"/>
    </row>
    <row r="2064" spans="1:27" x14ac:dyDescent="0.25">
      <c r="B2064" t="s">
        <v>1113</v>
      </c>
      <c r="C2064" t="s">
        <v>327</v>
      </c>
      <c r="D2064" t="s">
        <v>565</v>
      </c>
      <c r="E2064" s="32">
        <v>0.36</v>
      </c>
      <c r="F2064" t="s">
        <v>329</v>
      </c>
      <c r="G2064" t="s">
        <v>330</v>
      </c>
      <c r="H2064" s="33">
        <v>27.98</v>
      </c>
      <c r="I2064" t="s">
        <v>331</v>
      </c>
      <c r="J2064" s="34">
        <f>ROUND(E2064/I2061* H2064,5)</f>
        <v>6.7739099999999999</v>
      </c>
      <c r="K2064" s="35"/>
    </row>
    <row r="2065" spans="1:27" x14ac:dyDescent="0.25">
      <c r="D2065" s="36" t="s">
        <v>332</v>
      </c>
      <c r="E2065" s="35"/>
      <c r="H2065" s="35"/>
      <c r="K2065" s="33">
        <f>SUM(J2063:J2064)</f>
        <v>14.44116</v>
      </c>
    </row>
    <row r="2066" spans="1:27" x14ac:dyDescent="0.25">
      <c r="B2066" s="23" t="s">
        <v>333</v>
      </c>
      <c r="E2066" s="35"/>
      <c r="H2066" s="35"/>
      <c r="K2066" s="35"/>
    </row>
    <row r="2067" spans="1:27" x14ac:dyDescent="0.25">
      <c r="B2067" t="s">
        <v>905</v>
      </c>
      <c r="C2067" t="s">
        <v>327</v>
      </c>
      <c r="D2067" t="s">
        <v>567</v>
      </c>
      <c r="E2067" s="32">
        <v>0.32</v>
      </c>
      <c r="F2067" t="s">
        <v>329</v>
      </c>
      <c r="G2067" t="s">
        <v>330</v>
      </c>
      <c r="H2067" s="33">
        <v>45</v>
      </c>
      <c r="I2067" t="s">
        <v>331</v>
      </c>
      <c r="J2067" s="34">
        <f>ROUND(E2067/I2061* H2067,5)</f>
        <v>9.6839300000000001</v>
      </c>
      <c r="K2067" s="35"/>
    </row>
    <row r="2068" spans="1:27" x14ac:dyDescent="0.25">
      <c r="D2068" s="36" t="s">
        <v>336</v>
      </c>
      <c r="E2068" s="35"/>
      <c r="H2068" s="35"/>
      <c r="K2068" s="33">
        <f>SUM(J2067:J2067)</f>
        <v>9.6839300000000001</v>
      </c>
    </row>
    <row r="2069" spans="1:27" x14ac:dyDescent="0.25">
      <c r="B2069" s="23" t="s">
        <v>337</v>
      </c>
      <c r="E2069" s="35"/>
      <c r="H2069" s="35"/>
      <c r="K2069" s="35"/>
    </row>
    <row r="2070" spans="1:27" x14ac:dyDescent="0.25">
      <c r="B2070" t="s">
        <v>981</v>
      </c>
      <c r="C2070" t="s">
        <v>58</v>
      </c>
      <c r="D2070" t="s">
        <v>982</v>
      </c>
      <c r="E2070" s="32">
        <v>6</v>
      </c>
      <c r="G2070" t="s">
        <v>330</v>
      </c>
      <c r="H2070" s="33">
        <v>2.54</v>
      </c>
      <c r="I2070" t="s">
        <v>331</v>
      </c>
      <c r="J2070" s="34">
        <f>ROUND(E2070* H2070,5)</f>
        <v>15.24</v>
      </c>
      <c r="K2070" s="35"/>
    </row>
    <row r="2071" spans="1:27" ht="210" x14ac:dyDescent="0.25">
      <c r="B2071" t="s">
        <v>1124</v>
      </c>
      <c r="C2071" t="s">
        <v>58</v>
      </c>
      <c r="D2071" s="38" t="s">
        <v>1125</v>
      </c>
      <c r="E2071" s="32">
        <v>1</v>
      </c>
      <c r="G2071" t="s">
        <v>330</v>
      </c>
      <c r="H2071" s="33">
        <v>158.37</v>
      </c>
      <c r="I2071" t="s">
        <v>331</v>
      </c>
      <c r="J2071" s="34">
        <f>ROUND(E2071* H2071,5)</f>
        <v>158.37</v>
      </c>
      <c r="K2071" s="35"/>
    </row>
    <row r="2072" spans="1:27" x14ac:dyDescent="0.25">
      <c r="D2072" s="36" t="s">
        <v>346</v>
      </c>
      <c r="E2072" s="35"/>
      <c r="H2072" s="35"/>
      <c r="K2072" s="33">
        <f>SUM(J2070:J2071)</f>
        <v>173.61</v>
      </c>
    </row>
    <row r="2073" spans="1:27" x14ac:dyDescent="0.25">
      <c r="D2073" s="36" t="s">
        <v>347</v>
      </c>
      <c r="E2073" s="35"/>
      <c r="H2073" s="35"/>
      <c r="K2073" s="37">
        <f>SUM(J2062:J2072)</f>
        <v>197.73509000000001</v>
      </c>
    </row>
    <row r="2074" spans="1:27" x14ac:dyDescent="0.25">
      <c r="D2074" s="36" t="s">
        <v>423</v>
      </c>
      <c r="E2074" s="35"/>
      <c r="H2074" s="35">
        <v>6</v>
      </c>
      <c r="I2074" t="s">
        <v>349</v>
      </c>
      <c r="K2074" s="33">
        <f>ROUND(H2074/100*K2073,5)</f>
        <v>11.86411</v>
      </c>
    </row>
    <row r="2075" spans="1:27" x14ac:dyDescent="0.25">
      <c r="D2075" s="36" t="s">
        <v>350</v>
      </c>
      <c r="E2075" s="35"/>
      <c r="H2075" s="35"/>
      <c r="K2075" s="37">
        <f>SUM(K2073:K2074)</f>
        <v>209.59920000000002</v>
      </c>
    </row>
    <row r="2077" spans="1:27" ht="45" customHeight="1" x14ac:dyDescent="0.25">
      <c r="A2077" s="27"/>
      <c r="B2077" s="27" t="s">
        <v>1126</v>
      </c>
      <c r="C2077" s="28" t="s">
        <v>58</v>
      </c>
      <c r="D2077" s="7" t="s">
        <v>1127</v>
      </c>
      <c r="E2077" s="6"/>
      <c r="F2077" s="6"/>
      <c r="G2077" s="28"/>
      <c r="H2077" s="30" t="s">
        <v>323</v>
      </c>
      <c r="I2077" s="5">
        <v>1.1399999999999999</v>
      </c>
      <c r="J2077" s="4"/>
      <c r="K2077" s="31">
        <f>ROUND(K2091,2)</f>
        <v>64.22</v>
      </c>
      <c r="L2077" s="29" t="s">
        <v>1128</v>
      </c>
      <c r="M2077" s="28"/>
      <c r="N2077" s="28"/>
      <c r="O2077" s="28"/>
      <c r="P2077" s="28"/>
      <c r="Q2077" s="28"/>
      <c r="R2077" s="28"/>
      <c r="S2077" s="28"/>
      <c r="T2077" s="28"/>
      <c r="U2077" s="28"/>
      <c r="V2077" s="28"/>
      <c r="W2077" s="28"/>
      <c r="X2077" s="28"/>
      <c r="Y2077" s="28"/>
      <c r="Z2077" s="28"/>
      <c r="AA2077" s="28"/>
    </row>
    <row r="2078" spans="1:27" x14ac:dyDescent="0.25">
      <c r="B2078" s="23" t="s">
        <v>325</v>
      </c>
    </row>
    <row r="2079" spans="1:27" x14ac:dyDescent="0.25">
      <c r="B2079" t="s">
        <v>1113</v>
      </c>
      <c r="C2079" t="s">
        <v>327</v>
      </c>
      <c r="D2079" t="s">
        <v>565</v>
      </c>
      <c r="E2079" s="32">
        <v>0.36</v>
      </c>
      <c r="F2079" t="s">
        <v>329</v>
      </c>
      <c r="G2079" t="s">
        <v>330</v>
      </c>
      <c r="H2079" s="33">
        <v>27.98</v>
      </c>
      <c r="I2079" t="s">
        <v>331</v>
      </c>
      <c r="J2079" s="34">
        <f>ROUND(E2079/I2077* H2079,5)</f>
        <v>8.8357899999999994</v>
      </c>
      <c r="K2079" s="35"/>
    </row>
    <row r="2080" spans="1:27" x14ac:dyDescent="0.25">
      <c r="B2080" t="s">
        <v>1111</v>
      </c>
      <c r="C2080" t="s">
        <v>327</v>
      </c>
      <c r="D2080" t="s">
        <v>1112</v>
      </c>
      <c r="E2080" s="32">
        <v>0.36</v>
      </c>
      <c r="F2080" t="s">
        <v>329</v>
      </c>
      <c r="G2080" t="s">
        <v>330</v>
      </c>
      <c r="H2080" s="33">
        <v>31.67</v>
      </c>
      <c r="I2080" t="s">
        <v>331</v>
      </c>
      <c r="J2080" s="34">
        <f>ROUND(E2080/I2077* H2080,5)</f>
        <v>10.001049999999999</v>
      </c>
      <c r="K2080" s="35"/>
    </row>
    <row r="2081" spans="1:27" x14ac:dyDescent="0.25">
      <c r="D2081" s="36" t="s">
        <v>332</v>
      </c>
      <c r="E2081" s="35"/>
      <c r="H2081" s="35"/>
      <c r="K2081" s="33">
        <f>SUM(J2079:J2080)</f>
        <v>18.836839999999999</v>
      </c>
    </row>
    <row r="2082" spans="1:27" x14ac:dyDescent="0.25">
      <c r="B2082" s="23" t="s">
        <v>333</v>
      </c>
      <c r="E2082" s="35"/>
      <c r="H2082" s="35"/>
      <c r="K2082" s="35"/>
    </row>
    <row r="2083" spans="1:27" x14ac:dyDescent="0.25">
      <c r="B2083" t="s">
        <v>905</v>
      </c>
      <c r="C2083" t="s">
        <v>327</v>
      </c>
      <c r="D2083" t="s">
        <v>567</v>
      </c>
      <c r="E2083" s="32">
        <v>0.36</v>
      </c>
      <c r="F2083" t="s">
        <v>329</v>
      </c>
      <c r="G2083" t="s">
        <v>330</v>
      </c>
      <c r="H2083" s="33">
        <v>45</v>
      </c>
      <c r="I2083" t="s">
        <v>331</v>
      </c>
      <c r="J2083" s="34">
        <f>ROUND(E2083/I2077* H2083,5)</f>
        <v>14.21053</v>
      </c>
      <c r="K2083" s="35"/>
    </row>
    <row r="2084" spans="1:27" x14ac:dyDescent="0.25">
      <c r="D2084" s="36" t="s">
        <v>336</v>
      </c>
      <c r="E2084" s="35"/>
      <c r="H2084" s="35"/>
      <c r="K2084" s="33">
        <f>SUM(J2083:J2083)</f>
        <v>14.21053</v>
      </c>
    </row>
    <row r="2085" spans="1:27" x14ac:dyDescent="0.25">
      <c r="B2085" s="23" t="s">
        <v>337</v>
      </c>
      <c r="E2085" s="35"/>
      <c r="H2085" s="35"/>
      <c r="K2085" s="35"/>
    </row>
    <row r="2086" spans="1:27" x14ac:dyDescent="0.25">
      <c r="B2086" t="s">
        <v>972</v>
      </c>
      <c r="C2086" t="s">
        <v>58</v>
      </c>
      <c r="D2086" t="s">
        <v>973</v>
      </c>
      <c r="E2086" s="32">
        <v>4</v>
      </c>
      <c r="G2086" t="s">
        <v>330</v>
      </c>
      <c r="H2086" s="33">
        <v>1.17</v>
      </c>
      <c r="I2086" t="s">
        <v>331</v>
      </c>
      <c r="J2086" s="34">
        <f>ROUND(E2086* H2086,5)</f>
        <v>4.68</v>
      </c>
      <c r="K2086" s="35"/>
    </row>
    <row r="2087" spans="1:27" x14ac:dyDescent="0.25">
      <c r="B2087" t="s">
        <v>1129</v>
      </c>
      <c r="C2087" t="s">
        <v>58</v>
      </c>
      <c r="D2087" t="s">
        <v>1130</v>
      </c>
      <c r="E2087" s="32">
        <v>1</v>
      </c>
      <c r="G2087" t="s">
        <v>330</v>
      </c>
      <c r="H2087" s="33">
        <v>22.86</v>
      </c>
      <c r="I2087" t="s">
        <v>331</v>
      </c>
      <c r="J2087" s="34">
        <f>ROUND(E2087* H2087,5)</f>
        <v>22.86</v>
      </c>
      <c r="K2087" s="35"/>
    </row>
    <row r="2088" spans="1:27" x14ac:dyDescent="0.25">
      <c r="D2088" s="36" t="s">
        <v>346</v>
      </c>
      <c r="E2088" s="35"/>
      <c r="H2088" s="35"/>
      <c r="K2088" s="33">
        <f>SUM(J2086:J2087)</f>
        <v>27.54</v>
      </c>
    </row>
    <row r="2089" spans="1:27" x14ac:dyDescent="0.25">
      <c r="D2089" s="36" t="s">
        <v>347</v>
      </c>
      <c r="E2089" s="35"/>
      <c r="H2089" s="35"/>
      <c r="K2089" s="37">
        <f>SUM(J2078:J2088)</f>
        <v>60.58737</v>
      </c>
    </row>
    <row r="2090" spans="1:27" x14ac:dyDescent="0.25">
      <c r="D2090" s="36" t="s">
        <v>423</v>
      </c>
      <c r="E2090" s="35"/>
      <c r="H2090" s="35">
        <v>6</v>
      </c>
      <c r="I2090" t="s">
        <v>349</v>
      </c>
      <c r="K2090" s="33">
        <f>ROUND(H2090/100*K2089,5)</f>
        <v>3.63524</v>
      </c>
    </row>
    <row r="2091" spans="1:27" x14ac:dyDescent="0.25">
      <c r="D2091" s="36" t="s">
        <v>350</v>
      </c>
      <c r="E2091" s="35"/>
      <c r="H2091" s="35"/>
      <c r="K2091" s="37">
        <f>SUM(K2089:K2090)</f>
        <v>64.222610000000003</v>
      </c>
    </row>
    <row r="2093" spans="1:27" ht="45" customHeight="1" x14ac:dyDescent="0.25">
      <c r="A2093" s="27"/>
      <c r="B2093" s="27" t="s">
        <v>1131</v>
      </c>
      <c r="C2093" s="28" t="s">
        <v>58</v>
      </c>
      <c r="D2093" s="7" t="s">
        <v>1132</v>
      </c>
      <c r="E2093" s="6"/>
      <c r="F2093" s="6"/>
      <c r="G2093" s="28"/>
      <c r="H2093" s="30" t="s">
        <v>323</v>
      </c>
      <c r="I2093" s="5">
        <v>1.1399999999999999</v>
      </c>
      <c r="J2093" s="4"/>
      <c r="K2093" s="31">
        <f>ROUND(K2107,2)</f>
        <v>124.23</v>
      </c>
      <c r="L2093" s="29" t="s">
        <v>1133</v>
      </c>
      <c r="M2093" s="28"/>
      <c r="N2093" s="28"/>
      <c r="O2093" s="28"/>
      <c r="P2093" s="28"/>
      <c r="Q2093" s="28"/>
      <c r="R2093" s="28"/>
      <c r="S2093" s="28"/>
      <c r="T2093" s="28"/>
      <c r="U2093" s="28"/>
      <c r="V2093" s="28"/>
      <c r="W2093" s="28"/>
      <c r="X2093" s="28"/>
      <c r="Y2093" s="28"/>
      <c r="Z2093" s="28"/>
      <c r="AA2093" s="28"/>
    </row>
    <row r="2094" spans="1:27" x14ac:dyDescent="0.25">
      <c r="B2094" s="23" t="s">
        <v>325</v>
      </c>
    </row>
    <row r="2095" spans="1:27" x14ac:dyDescent="0.25">
      <c r="B2095" t="s">
        <v>1113</v>
      </c>
      <c r="C2095" t="s">
        <v>327</v>
      </c>
      <c r="D2095" t="s">
        <v>565</v>
      </c>
      <c r="E2095" s="32">
        <v>0.36</v>
      </c>
      <c r="F2095" t="s">
        <v>329</v>
      </c>
      <c r="G2095" t="s">
        <v>330</v>
      </c>
      <c r="H2095" s="33">
        <v>27.98</v>
      </c>
      <c r="I2095" t="s">
        <v>331</v>
      </c>
      <c r="J2095" s="34">
        <f>ROUND(E2095/I2093* H2095,5)</f>
        <v>8.8357899999999994</v>
      </c>
      <c r="K2095" s="35"/>
    </row>
    <row r="2096" spans="1:27" x14ac:dyDescent="0.25">
      <c r="B2096" t="s">
        <v>1111</v>
      </c>
      <c r="C2096" t="s">
        <v>327</v>
      </c>
      <c r="D2096" t="s">
        <v>1112</v>
      </c>
      <c r="E2096" s="32">
        <v>0.36</v>
      </c>
      <c r="F2096" t="s">
        <v>329</v>
      </c>
      <c r="G2096" t="s">
        <v>330</v>
      </c>
      <c r="H2096" s="33">
        <v>31.67</v>
      </c>
      <c r="I2096" t="s">
        <v>331</v>
      </c>
      <c r="J2096" s="34">
        <f>ROUND(E2096/I2093* H2096,5)</f>
        <v>10.001049999999999</v>
      </c>
      <c r="K2096" s="35"/>
    </row>
    <row r="2097" spans="1:27" x14ac:dyDescent="0.25">
      <c r="D2097" s="36" t="s">
        <v>332</v>
      </c>
      <c r="E2097" s="35"/>
      <c r="H2097" s="35"/>
      <c r="K2097" s="33">
        <f>SUM(J2095:J2096)</f>
        <v>18.836839999999999</v>
      </c>
    </row>
    <row r="2098" spans="1:27" x14ac:dyDescent="0.25">
      <c r="B2098" s="23" t="s">
        <v>333</v>
      </c>
      <c r="E2098" s="35"/>
      <c r="H2098" s="35"/>
      <c r="K2098" s="35"/>
    </row>
    <row r="2099" spans="1:27" x14ac:dyDescent="0.25">
      <c r="B2099" t="s">
        <v>905</v>
      </c>
      <c r="C2099" t="s">
        <v>327</v>
      </c>
      <c r="D2099" t="s">
        <v>567</v>
      </c>
      <c r="E2099" s="32">
        <v>0.36</v>
      </c>
      <c r="F2099" t="s">
        <v>329</v>
      </c>
      <c r="G2099" t="s">
        <v>330</v>
      </c>
      <c r="H2099" s="33">
        <v>45</v>
      </c>
      <c r="I2099" t="s">
        <v>331</v>
      </c>
      <c r="J2099" s="34">
        <f>ROUND(E2099/I2093* H2099,5)</f>
        <v>14.21053</v>
      </c>
      <c r="K2099" s="35"/>
    </row>
    <row r="2100" spans="1:27" x14ac:dyDescent="0.25">
      <c r="D2100" s="36" t="s">
        <v>336</v>
      </c>
      <c r="E2100" s="35"/>
      <c r="H2100" s="35"/>
      <c r="K2100" s="33">
        <f>SUM(J2099:J2099)</f>
        <v>14.21053</v>
      </c>
    </row>
    <row r="2101" spans="1:27" x14ac:dyDescent="0.25">
      <c r="B2101" s="23" t="s">
        <v>337</v>
      </c>
      <c r="E2101" s="35"/>
      <c r="H2101" s="35"/>
      <c r="K2101" s="35"/>
    </row>
    <row r="2102" spans="1:27" x14ac:dyDescent="0.25">
      <c r="B2102" t="s">
        <v>1134</v>
      </c>
      <c r="C2102" t="s">
        <v>58</v>
      </c>
      <c r="D2102" t="s">
        <v>1135</v>
      </c>
      <c r="E2102" s="32">
        <v>1</v>
      </c>
      <c r="G2102" t="s">
        <v>330</v>
      </c>
      <c r="H2102" s="33">
        <v>68.91</v>
      </c>
      <c r="I2102" t="s">
        <v>331</v>
      </c>
      <c r="J2102" s="34">
        <f>ROUND(E2102* H2102,5)</f>
        <v>68.91</v>
      </c>
      <c r="K2102" s="35"/>
    </row>
    <row r="2103" spans="1:27" x14ac:dyDescent="0.25">
      <c r="B2103" t="s">
        <v>981</v>
      </c>
      <c r="C2103" t="s">
        <v>58</v>
      </c>
      <c r="D2103" t="s">
        <v>982</v>
      </c>
      <c r="E2103" s="32">
        <v>6</v>
      </c>
      <c r="G2103" t="s">
        <v>330</v>
      </c>
      <c r="H2103" s="33">
        <v>2.54</v>
      </c>
      <c r="I2103" t="s">
        <v>331</v>
      </c>
      <c r="J2103" s="34">
        <f>ROUND(E2103* H2103,5)</f>
        <v>15.24</v>
      </c>
      <c r="K2103" s="35"/>
    </row>
    <row r="2104" spans="1:27" x14ac:dyDescent="0.25">
      <c r="D2104" s="36" t="s">
        <v>346</v>
      </c>
      <c r="E2104" s="35"/>
      <c r="H2104" s="35"/>
      <c r="K2104" s="33">
        <f>SUM(J2102:J2103)</f>
        <v>84.149999999999991</v>
      </c>
    </row>
    <row r="2105" spans="1:27" x14ac:dyDescent="0.25">
      <c r="D2105" s="36" t="s">
        <v>347</v>
      </c>
      <c r="E2105" s="35"/>
      <c r="H2105" s="35"/>
      <c r="K2105" s="37">
        <f>SUM(J2094:J2104)</f>
        <v>117.19736999999999</v>
      </c>
    </row>
    <row r="2106" spans="1:27" x14ac:dyDescent="0.25">
      <c r="D2106" s="36" t="s">
        <v>423</v>
      </c>
      <c r="E2106" s="35"/>
      <c r="H2106" s="35">
        <v>6</v>
      </c>
      <c r="I2106" t="s">
        <v>349</v>
      </c>
      <c r="K2106" s="33">
        <f>ROUND(H2106/100*K2105,5)</f>
        <v>7.0318399999999999</v>
      </c>
    </row>
    <row r="2107" spans="1:27" x14ac:dyDescent="0.25">
      <c r="D2107" s="36" t="s">
        <v>350</v>
      </c>
      <c r="E2107" s="35"/>
      <c r="H2107" s="35"/>
      <c r="K2107" s="37">
        <f>SUM(K2105:K2106)</f>
        <v>124.22920999999999</v>
      </c>
    </row>
    <row r="2109" spans="1:27" ht="45" customHeight="1" x14ac:dyDescent="0.25">
      <c r="A2109" s="27"/>
      <c r="B2109" s="27" t="s">
        <v>1136</v>
      </c>
      <c r="C2109" s="28" t="s">
        <v>58</v>
      </c>
      <c r="D2109" s="7" t="s">
        <v>1137</v>
      </c>
      <c r="E2109" s="6"/>
      <c r="F2109" s="6"/>
      <c r="G2109" s="28"/>
      <c r="H2109" s="30" t="s">
        <v>323</v>
      </c>
      <c r="I2109" s="5">
        <v>1.427</v>
      </c>
      <c r="J2109" s="4"/>
      <c r="K2109" s="31">
        <f>ROUND(K2123,2)</f>
        <v>51.24</v>
      </c>
      <c r="L2109" s="29" t="s">
        <v>1138</v>
      </c>
      <c r="M2109" s="28"/>
      <c r="N2109" s="28"/>
      <c r="O2109" s="28"/>
      <c r="P2109" s="28"/>
      <c r="Q2109" s="28"/>
      <c r="R2109" s="28"/>
      <c r="S2109" s="28"/>
      <c r="T2109" s="28"/>
      <c r="U2109" s="28"/>
      <c r="V2109" s="28"/>
      <c r="W2109" s="28"/>
      <c r="X2109" s="28"/>
      <c r="Y2109" s="28"/>
      <c r="Z2109" s="28"/>
      <c r="AA2109" s="28"/>
    </row>
    <row r="2110" spans="1:27" x14ac:dyDescent="0.25">
      <c r="B2110" s="23" t="s">
        <v>325</v>
      </c>
    </row>
    <row r="2111" spans="1:27" x14ac:dyDescent="0.25">
      <c r="B2111" t="s">
        <v>1113</v>
      </c>
      <c r="C2111" t="s">
        <v>327</v>
      </c>
      <c r="D2111" t="s">
        <v>565</v>
      </c>
      <c r="E2111" s="32">
        <v>0.36</v>
      </c>
      <c r="F2111" t="s">
        <v>329</v>
      </c>
      <c r="G2111" t="s">
        <v>330</v>
      </c>
      <c r="H2111" s="33">
        <v>27.98</v>
      </c>
      <c r="I2111" t="s">
        <v>331</v>
      </c>
      <c r="J2111" s="34">
        <f>ROUND(E2111/I2109* H2111,5)</f>
        <v>7.0587200000000001</v>
      </c>
      <c r="K2111" s="35"/>
    </row>
    <row r="2112" spans="1:27" x14ac:dyDescent="0.25">
      <c r="B2112" t="s">
        <v>1111</v>
      </c>
      <c r="C2112" t="s">
        <v>327</v>
      </c>
      <c r="D2112" t="s">
        <v>1112</v>
      </c>
      <c r="E2112" s="32">
        <v>0.36</v>
      </c>
      <c r="F2112" t="s">
        <v>329</v>
      </c>
      <c r="G2112" t="s">
        <v>330</v>
      </c>
      <c r="H2112" s="33">
        <v>31.67</v>
      </c>
      <c r="I2112" t="s">
        <v>331</v>
      </c>
      <c r="J2112" s="34">
        <f>ROUND(E2112/I2109* H2112,5)</f>
        <v>7.98963</v>
      </c>
      <c r="K2112" s="35"/>
    </row>
    <row r="2113" spans="1:27" x14ac:dyDescent="0.25">
      <c r="D2113" s="36" t="s">
        <v>332</v>
      </c>
      <c r="E2113" s="35"/>
      <c r="H2113" s="35"/>
      <c r="K2113" s="33">
        <f>SUM(J2111:J2112)</f>
        <v>15.048349999999999</v>
      </c>
    </row>
    <row r="2114" spans="1:27" x14ac:dyDescent="0.25">
      <c r="B2114" s="23" t="s">
        <v>333</v>
      </c>
      <c r="E2114" s="35"/>
      <c r="H2114" s="35"/>
      <c r="K2114" s="35"/>
    </row>
    <row r="2115" spans="1:27" x14ac:dyDescent="0.25">
      <c r="B2115" t="s">
        <v>905</v>
      </c>
      <c r="C2115" t="s">
        <v>327</v>
      </c>
      <c r="D2115" t="s">
        <v>567</v>
      </c>
      <c r="E2115" s="32">
        <v>0.36</v>
      </c>
      <c r="F2115" t="s">
        <v>329</v>
      </c>
      <c r="G2115" t="s">
        <v>330</v>
      </c>
      <c r="H2115" s="33">
        <v>45</v>
      </c>
      <c r="I2115" t="s">
        <v>331</v>
      </c>
      <c r="J2115" s="34">
        <f>ROUND(E2115/I2109* H2115,5)</f>
        <v>11.35249</v>
      </c>
      <c r="K2115" s="35"/>
    </row>
    <row r="2116" spans="1:27" x14ac:dyDescent="0.25">
      <c r="D2116" s="36" t="s">
        <v>336</v>
      </c>
      <c r="E2116" s="35"/>
      <c r="H2116" s="35"/>
      <c r="K2116" s="33">
        <f>SUM(J2115:J2115)</f>
        <v>11.35249</v>
      </c>
    </row>
    <row r="2117" spans="1:27" x14ac:dyDescent="0.25">
      <c r="B2117" s="23" t="s">
        <v>337</v>
      </c>
      <c r="E2117" s="35"/>
      <c r="H2117" s="35"/>
      <c r="K2117" s="35"/>
    </row>
    <row r="2118" spans="1:27" x14ac:dyDescent="0.25">
      <c r="B2118" t="s">
        <v>1139</v>
      </c>
      <c r="C2118" t="s">
        <v>58</v>
      </c>
      <c r="D2118" t="s">
        <v>1140</v>
      </c>
      <c r="E2118" s="32">
        <v>1</v>
      </c>
      <c r="G2118" t="s">
        <v>330</v>
      </c>
      <c r="H2118" s="33">
        <v>15.98</v>
      </c>
      <c r="I2118" t="s">
        <v>331</v>
      </c>
      <c r="J2118" s="34">
        <f>ROUND(E2118* H2118,5)</f>
        <v>15.98</v>
      </c>
      <c r="K2118" s="35"/>
    </row>
    <row r="2119" spans="1:27" x14ac:dyDescent="0.25">
      <c r="B2119" t="s">
        <v>927</v>
      </c>
      <c r="C2119" t="s">
        <v>58</v>
      </c>
      <c r="D2119" t="s">
        <v>928</v>
      </c>
      <c r="E2119" s="32">
        <v>4</v>
      </c>
      <c r="G2119" t="s">
        <v>330</v>
      </c>
      <c r="H2119" s="33">
        <v>1.49</v>
      </c>
      <c r="I2119" t="s">
        <v>331</v>
      </c>
      <c r="J2119" s="34">
        <f>ROUND(E2119* H2119,5)</f>
        <v>5.96</v>
      </c>
      <c r="K2119" s="35"/>
    </row>
    <row r="2120" spans="1:27" x14ac:dyDescent="0.25">
      <c r="D2120" s="36" t="s">
        <v>346</v>
      </c>
      <c r="E2120" s="35"/>
      <c r="H2120" s="35"/>
      <c r="K2120" s="33">
        <f>SUM(J2118:J2119)</f>
        <v>21.94</v>
      </c>
    </row>
    <row r="2121" spans="1:27" x14ac:dyDescent="0.25">
      <c r="D2121" s="36" t="s">
        <v>347</v>
      </c>
      <c r="E2121" s="35"/>
      <c r="H2121" s="35"/>
      <c r="K2121" s="37">
        <f>SUM(J2110:J2120)</f>
        <v>48.34084</v>
      </c>
    </row>
    <row r="2122" spans="1:27" x14ac:dyDescent="0.25">
      <c r="D2122" s="36" t="s">
        <v>423</v>
      </c>
      <c r="E2122" s="35"/>
      <c r="H2122" s="35">
        <v>6</v>
      </c>
      <c r="I2122" t="s">
        <v>349</v>
      </c>
      <c r="K2122" s="33">
        <f>ROUND(H2122/100*K2121,5)</f>
        <v>2.9004500000000002</v>
      </c>
    </row>
    <row r="2123" spans="1:27" x14ac:dyDescent="0.25">
      <c r="D2123" s="36" t="s">
        <v>350</v>
      </c>
      <c r="E2123" s="35"/>
      <c r="H2123" s="35"/>
      <c r="K2123" s="37">
        <f>SUM(K2121:K2122)</f>
        <v>51.241289999999999</v>
      </c>
    </row>
    <row r="2125" spans="1:27" ht="45" customHeight="1" x14ac:dyDescent="0.25">
      <c r="A2125" s="27"/>
      <c r="B2125" s="27" t="s">
        <v>1141</v>
      </c>
      <c r="C2125" s="28" t="s">
        <v>58</v>
      </c>
      <c r="D2125" s="7" t="s">
        <v>1142</v>
      </c>
      <c r="E2125" s="6"/>
      <c r="F2125" s="6"/>
      <c r="G2125" s="28"/>
      <c r="H2125" s="30" t="s">
        <v>323</v>
      </c>
      <c r="I2125" s="5">
        <v>1.619</v>
      </c>
      <c r="J2125" s="4"/>
      <c r="K2125" s="31">
        <f>ROUND(K2135,2)</f>
        <v>48.39</v>
      </c>
      <c r="L2125" s="29" t="s">
        <v>1143</v>
      </c>
      <c r="M2125" s="28"/>
      <c r="N2125" s="28"/>
      <c r="O2125" s="28"/>
      <c r="P2125" s="28"/>
      <c r="Q2125" s="28"/>
      <c r="R2125" s="28"/>
      <c r="S2125" s="28"/>
      <c r="T2125" s="28"/>
      <c r="U2125" s="28"/>
      <c r="V2125" s="28"/>
      <c r="W2125" s="28"/>
      <c r="X2125" s="28"/>
      <c r="Y2125" s="28"/>
      <c r="Z2125" s="28"/>
      <c r="AA2125" s="28"/>
    </row>
    <row r="2126" spans="1:27" x14ac:dyDescent="0.25">
      <c r="B2126" s="23" t="s">
        <v>325</v>
      </c>
    </row>
    <row r="2127" spans="1:27" x14ac:dyDescent="0.25">
      <c r="B2127" t="s">
        <v>1111</v>
      </c>
      <c r="C2127" t="s">
        <v>327</v>
      </c>
      <c r="D2127" t="s">
        <v>1112</v>
      </c>
      <c r="E2127" s="32">
        <v>0.22</v>
      </c>
      <c r="F2127" t="s">
        <v>329</v>
      </c>
      <c r="G2127" t="s">
        <v>330</v>
      </c>
      <c r="H2127" s="33">
        <v>31.67</v>
      </c>
      <c r="I2127" t="s">
        <v>331</v>
      </c>
      <c r="J2127" s="34">
        <f>ROUND(E2127/I2125* H2127,5)</f>
        <v>4.3035199999999998</v>
      </c>
      <c r="K2127" s="35"/>
    </row>
    <row r="2128" spans="1:27" x14ac:dyDescent="0.25">
      <c r="D2128" s="36" t="s">
        <v>332</v>
      </c>
      <c r="E2128" s="35"/>
      <c r="H2128" s="35"/>
      <c r="K2128" s="33">
        <f>SUM(J2127:J2127)</f>
        <v>4.3035199999999998</v>
      </c>
    </row>
    <row r="2129" spans="1:27" x14ac:dyDescent="0.25">
      <c r="B2129" s="23" t="s">
        <v>337</v>
      </c>
      <c r="E2129" s="35"/>
      <c r="H2129" s="35"/>
      <c r="K2129" s="35"/>
    </row>
    <row r="2130" spans="1:27" x14ac:dyDescent="0.25">
      <c r="B2130" t="s">
        <v>927</v>
      </c>
      <c r="C2130" t="s">
        <v>58</v>
      </c>
      <c r="D2130" t="s">
        <v>928</v>
      </c>
      <c r="E2130" s="32">
        <v>2</v>
      </c>
      <c r="G2130" t="s">
        <v>330</v>
      </c>
      <c r="H2130" s="33">
        <v>1.49</v>
      </c>
      <c r="I2130" t="s">
        <v>331</v>
      </c>
      <c r="J2130" s="34">
        <f>ROUND(E2130* H2130,5)</f>
        <v>2.98</v>
      </c>
      <c r="K2130" s="35"/>
    </row>
    <row r="2131" spans="1:27" ht="255" x14ac:dyDescent="0.25">
      <c r="B2131" t="s">
        <v>1144</v>
      </c>
      <c r="C2131" t="s">
        <v>58</v>
      </c>
      <c r="D2131" s="38" t="s">
        <v>1145</v>
      </c>
      <c r="E2131" s="32">
        <v>1</v>
      </c>
      <c r="G2131" t="s">
        <v>330</v>
      </c>
      <c r="H2131" s="33">
        <v>38.369999999999997</v>
      </c>
      <c r="I2131" t="s">
        <v>331</v>
      </c>
      <c r="J2131" s="34">
        <f>ROUND(E2131* H2131,5)</f>
        <v>38.369999999999997</v>
      </c>
      <c r="K2131" s="35"/>
    </row>
    <row r="2132" spans="1:27" x14ac:dyDescent="0.25">
      <c r="D2132" s="36" t="s">
        <v>346</v>
      </c>
      <c r="E2132" s="35"/>
      <c r="H2132" s="35"/>
      <c r="K2132" s="33">
        <f>SUM(J2130:J2131)</f>
        <v>41.349999999999994</v>
      </c>
    </row>
    <row r="2133" spans="1:27" x14ac:dyDescent="0.25">
      <c r="D2133" s="36" t="s">
        <v>347</v>
      </c>
      <c r="E2133" s="35"/>
      <c r="H2133" s="35"/>
      <c r="K2133" s="37">
        <f>SUM(J2126:J2132)</f>
        <v>45.65352</v>
      </c>
    </row>
    <row r="2134" spans="1:27" x14ac:dyDescent="0.25">
      <c r="D2134" s="36" t="s">
        <v>423</v>
      </c>
      <c r="E2134" s="35"/>
      <c r="H2134" s="35">
        <v>6</v>
      </c>
      <c r="I2134" t="s">
        <v>349</v>
      </c>
      <c r="K2134" s="33">
        <f>ROUND(H2134/100*K2133,5)</f>
        <v>2.7392099999999999</v>
      </c>
    </row>
    <row r="2135" spans="1:27" x14ac:dyDescent="0.25">
      <c r="D2135" s="36" t="s">
        <v>350</v>
      </c>
      <c r="E2135" s="35"/>
      <c r="H2135" s="35"/>
      <c r="K2135" s="37">
        <f>SUM(K2133:K2134)</f>
        <v>48.39273</v>
      </c>
    </row>
    <row r="2137" spans="1:27" ht="45" customHeight="1" x14ac:dyDescent="0.25">
      <c r="A2137" s="27"/>
      <c r="B2137" s="27" t="s">
        <v>1146</v>
      </c>
      <c r="C2137" s="28" t="s">
        <v>58</v>
      </c>
      <c r="D2137" s="7" t="s">
        <v>1147</v>
      </c>
      <c r="E2137" s="6"/>
      <c r="F2137" s="6"/>
      <c r="G2137" s="28"/>
      <c r="H2137" s="30" t="s">
        <v>323</v>
      </c>
      <c r="I2137" s="5">
        <v>1.141</v>
      </c>
      <c r="J2137" s="4"/>
      <c r="K2137" s="31">
        <f>ROUND(K2151,2)</f>
        <v>79.17</v>
      </c>
      <c r="L2137" s="29" t="s">
        <v>1148</v>
      </c>
      <c r="M2137" s="28"/>
      <c r="N2137" s="28"/>
      <c r="O2137" s="28"/>
      <c r="P2137" s="28"/>
      <c r="Q2137" s="28"/>
      <c r="R2137" s="28"/>
      <c r="S2137" s="28"/>
      <c r="T2137" s="28"/>
      <c r="U2137" s="28"/>
      <c r="V2137" s="28"/>
      <c r="W2137" s="28"/>
      <c r="X2137" s="28"/>
      <c r="Y2137" s="28"/>
      <c r="Z2137" s="28"/>
      <c r="AA2137" s="28"/>
    </row>
    <row r="2138" spans="1:27" x14ac:dyDescent="0.25">
      <c r="B2138" s="23" t="s">
        <v>325</v>
      </c>
    </row>
    <row r="2139" spans="1:27" x14ac:dyDescent="0.25">
      <c r="B2139" t="s">
        <v>1111</v>
      </c>
      <c r="C2139" t="s">
        <v>327</v>
      </c>
      <c r="D2139" t="s">
        <v>1112</v>
      </c>
      <c r="E2139" s="32">
        <v>0.3</v>
      </c>
      <c r="F2139" t="s">
        <v>329</v>
      </c>
      <c r="G2139" t="s">
        <v>330</v>
      </c>
      <c r="H2139" s="33">
        <v>31.67</v>
      </c>
      <c r="I2139" t="s">
        <v>331</v>
      </c>
      <c r="J2139" s="34">
        <f>ROUND(E2139/I2137* H2139,5)</f>
        <v>8.3269099999999998</v>
      </c>
      <c r="K2139" s="35"/>
    </row>
    <row r="2140" spans="1:27" x14ac:dyDescent="0.25">
      <c r="B2140" t="s">
        <v>1113</v>
      </c>
      <c r="C2140" t="s">
        <v>327</v>
      </c>
      <c r="D2140" t="s">
        <v>565</v>
      </c>
      <c r="E2140" s="32">
        <v>0.3</v>
      </c>
      <c r="F2140" t="s">
        <v>329</v>
      </c>
      <c r="G2140" t="s">
        <v>330</v>
      </c>
      <c r="H2140" s="33">
        <v>27.98</v>
      </c>
      <c r="I2140" t="s">
        <v>331</v>
      </c>
      <c r="J2140" s="34">
        <f>ROUND(E2140/I2137* H2140,5)</f>
        <v>7.3567</v>
      </c>
      <c r="K2140" s="35"/>
    </row>
    <row r="2141" spans="1:27" x14ac:dyDescent="0.25">
      <c r="D2141" s="36" t="s">
        <v>332</v>
      </c>
      <c r="E2141" s="35"/>
      <c r="H2141" s="35"/>
      <c r="K2141" s="33">
        <f>SUM(J2139:J2140)</f>
        <v>15.68361</v>
      </c>
    </row>
    <row r="2142" spans="1:27" x14ac:dyDescent="0.25">
      <c r="B2142" s="23" t="s">
        <v>333</v>
      </c>
      <c r="E2142" s="35"/>
      <c r="H2142" s="35"/>
      <c r="K2142" s="35"/>
    </row>
    <row r="2143" spans="1:27" x14ac:dyDescent="0.25">
      <c r="B2143" t="s">
        <v>905</v>
      </c>
      <c r="C2143" t="s">
        <v>327</v>
      </c>
      <c r="D2143" t="s">
        <v>567</v>
      </c>
      <c r="E2143" s="32">
        <v>0.3</v>
      </c>
      <c r="F2143" t="s">
        <v>329</v>
      </c>
      <c r="G2143" t="s">
        <v>330</v>
      </c>
      <c r="H2143" s="33">
        <v>45</v>
      </c>
      <c r="I2143" t="s">
        <v>331</v>
      </c>
      <c r="J2143" s="34">
        <f>ROUND(E2143/I2137* H2143,5)</f>
        <v>11.83173</v>
      </c>
      <c r="K2143" s="35"/>
    </row>
    <row r="2144" spans="1:27" x14ac:dyDescent="0.25">
      <c r="D2144" s="36" t="s">
        <v>336</v>
      </c>
      <c r="E2144" s="35"/>
      <c r="H2144" s="35"/>
      <c r="K2144" s="33">
        <f>SUM(J2143:J2143)</f>
        <v>11.83173</v>
      </c>
    </row>
    <row r="2145" spans="1:27" x14ac:dyDescent="0.25">
      <c r="B2145" s="23" t="s">
        <v>337</v>
      </c>
      <c r="E2145" s="35"/>
      <c r="H2145" s="35"/>
      <c r="K2145" s="35"/>
    </row>
    <row r="2146" spans="1:27" x14ac:dyDescent="0.25">
      <c r="B2146" t="s">
        <v>927</v>
      </c>
      <c r="C2146" t="s">
        <v>58</v>
      </c>
      <c r="D2146" t="s">
        <v>928</v>
      </c>
      <c r="E2146" s="32">
        <v>4</v>
      </c>
      <c r="G2146" t="s">
        <v>330</v>
      </c>
      <c r="H2146" s="33">
        <v>1.49</v>
      </c>
      <c r="I2146" t="s">
        <v>331</v>
      </c>
      <c r="J2146" s="34">
        <f>ROUND(E2146* H2146,5)</f>
        <v>5.96</v>
      </c>
      <c r="K2146" s="35"/>
    </row>
    <row r="2147" spans="1:27" x14ac:dyDescent="0.25">
      <c r="B2147" t="s">
        <v>1149</v>
      </c>
      <c r="C2147" t="s">
        <v>58</v>
      </c>
      <c r="D2147" t="s">
        <v>1150</v>
      </c>
      <c r="E2147" s="32">
        <v>1</v>
      </c>
      <c r="G2147" t="s">
        <v>330</v>
      </c>
      <c r="H2147" s="33">
        <v>41.21</v>
      </c>
      <c r="I2147" t="s">
        <v>331</v>
      </c>
      <c r="J2147" s="34">
        <f>ROUND(E2147* H2147,5)</f>
        <v>41.21</v>
      </c>
      <c r="K2147" s="35"/>
    </row>
    <row r="2148" spans="1:27" x14ac:dyDescent="0.25">
      <c r="D2148" s="36" t="s">
        <v>346</v>
      </c>
      <c r="E2148" s="35"/>
      <c r="H2148" s="35"/>
      <c r="K2148" s="33">
        <f>SUM(J2146:J2147)</f>
        <v>47.17</v>
      </c>
    </row>
    <row r="2149" spans="1:27" x14ac:dyDescent="0.25">
      <c r="D2149" s="36" t="s">
        <v>347</v>
      </c>
      <c r="E2149" s="35"/>
      <c r="H2149" s="35"/>
      <c r="K2149" s="37">
        <f>SUM(J2138:J2148)</f>
        <v>74.685339999999997</v>
      </c>
    </row>
    <row r="2150" spans="1:27" x14ac:dyDescent="0.25">
      <c r="D2150" s="36" t="s">
        <v>423</v>
      </c>
      <c r="E2150" s="35"/>
      <c r="H2150" s="35">
        <v>6</v>
      </c>
      <c r="I2150" t="s">
        <v>349</v>
      </c>
      <c r="K2150" s="33">
        <f>ROUND(H2150/100*K2149,5)</f>
        <v>4.4811199999999998</v>
      </c>
    </row>
    <row r="2151" spans="1:27" x14ac:dyDescent="0.25">
      <c r="D2151" s="36" t="s">
        <v>350</v>
      </c>
      <c r="E2151" s="35"/>
      <c r="H2151" s="35"/>
      <c r="K2151" s="37">
        <f>SUM(K2149:K2150)</f>
        <v>79.166460000000001</v>
      </c>
    </row>
    <row r="2153" spans="1:27" ht="45" customHeight="1" x14ac:dyDescent="0.25">
      <c r="A2153" s="27"/>
      <c r="B2153" s="27" t="s">
        <v>1151</v>
      </c>
      <c r="C2153" s="28" t="s">
        <v>58</v>
      </c>
      <c r="D2153" s="7" t="s">
        <v>1152</v>
      </c>
      <c r="E2153" s="6"/>
      <c r="F2153" s="6"/>
      <c r="G2153" s="28"/>
      <c r="H2153" s="30" t="s">
        <v>323</v>
      </c>
      <c r="I2153" s="5">
        <v>1.4870000000000001</v>
      </c>
      <c r="J2153" s="4"/>
      <c r="K2153" s="31">
        <f>ROUND(K2167,2)</f>
        <v>225.48</v>
      </c>
      <c r="L2153" s="29" t="s">
        <v>1153</v>
      </c>
      <c r="M2153" s="28"/>
      <c r="N2153" s="28"/>
      <c r="O2153" s="28"/>
      <c r="P2153" s="28"/>
      <c r="Q2153" s="28"/>
      <c r="R2153" s="28"/>
      <c r="S2153" s="28"/>
      <c r="T2153" s="28"/>
      <c r="U2153" s="28"/>
      <c r="V2153" s="28"/>
      <c r="W2153" s="28"/>
      <c r="X2153" s="28"/>
      <c r="Y2153" s="28"/>
      <c r="Z2153" s="28"/>
      <c r="AA2153" s="28"/>
    </row>
    <row r="2154" spans="1:27" x14ac:dyDescent="0.25">
      <c r="B2154" s="23" t="s">
        <v>325</v>
      </c>
    </row>
    <row r="2155" spans="1:27" x14ac:dyDescent="0.25">
      <c r="B2155" t="s">
        <v>1111</v>
      </c>
      <c r="C2155" t="s">
        <v>327</v>
      </c>
      <c r="D2155" t="s">
        <v>1112</v>
      </c>
      <c r="E2155" s="32">
        <v>0.32</v>
      </c>
      <c r="F2155" t="s">
        <v>329</v>
      </c>
      <c r="G2155" t="s">
        <v>330</v>
      </c>
      <c r="H2155" s="33">
        <v>31.67</v>
      </c>
      <c r="I2155" t="s">
        <v>331</v>
      </c>
      <c r="J2155" s="34">
        <f>ROUND(E2155/I2153* H2155,5)</f>
        <v>6.8153300000000003</v>
      </c>
      <c r="K2155" s="35"/>
    </row>
    <row r="2156" spans="1:27" x14ac:dyDescent="0.25">
      <c r="B2156" t="s">
        <v>1113</v>
      </c>
      <c r="C2156" t="s">
        <v>327</v>
      </c>
      <c r="D2156" t="s">
        <v>565</v>
      </c>
      <c r="E2156" s="32">
        <v>0.32</v>
      </c>
      <c r="F2156" t="s">
        <v>329</v>
      </c>
      <c r="G2156" t="s">
        <v>330</v>
      </c>
      <c r="H2156" s="33">
        <v>27.98</v>
      </c>
      <c r="I2156" t="s">
        <v>331</v>
      </c>
      <c r="J2156" s="34">
        <f>ROUND(E2156/I2153* H2156,5)</f>
        <v>6.0212500000000002</v>
      </c>
      <c r="K2156" s="35"/>
    </row>
    <row r="2157" spans="1:27" x14ac:dyDescent="0.25">
      <c r="D2157" s="36" t="s">
        <v>332</v>
      </c>
      <c r="E2157" s="35"/>
      <c r="H2157" s="35"/>
      <c r="K2157" s="33">
        <f>SUM(J2155:J2156)</f>
        <v>12.836580000000001</v>
      </c>
    </row>
    <row r="2158" spans="1:27" x14ac:dyDescent="0.25">
      <c r="B2158" s="23" t="s">
        <v>333</v>
      </c>
      <c r="E2158" s="35"/>
      <c r="H2158" s="35"/>
      <c r="K2158" s="35"/>
    </row>
    <row r="2159" spans="1:27" x14ac:dyDescent="0.25">
      <c r="B2159" t="s">
        <v>905</v>
      </c>
      <c r="C2159" t="s">
        <v>327</v>
      </c>
      <c r="D2159" t="s">
        <v>567</v>
      </c>
      <c r="E2159" s="32">
        <v>0.32</v>
      </c>
      <c r="F2159" t="s">
        <v>329</v>
      </c>
      <c r="G2159" t="s">
        <v>330</v>
      </c>
      <c r="H2159" s="33">
        <v>45</v>
      </c>
      <c r="I2159" t="s">
        <v>331</v>
      </c>
      <c r="J2159" s="34">
        <f>ROUND(E2159/I2153* H2159,5)</f>
        <v>9.6839300000000001</v>
      </c>
      <c r="K2159" s="35"/>
    </row>
    <row r="2160" spans="1:27" x14ac:dyDescent="0.25">
      <c r="D2160" s="36" t="s">
        <v>336</v>
      </c>
      <c r="E2160" s="35"/>
      <c r="H2160" s="35"/>
      <c r="K2160" s="33">
        <f>SUM(J2159:J2159)</f>
        <v>9.6839300000000001</v>
      </c>
    </row>
    <row r="2161" spans="1:27" x14ac:dyDescent="0.25">
      <c r="B2161" s="23" t="s">
        <v>337</v>
      </c>
      <c r="E2161" s="35"/>
      <c r="H2161" s="35"/>
      <c r="K2161" s="35"/>
    </row>
    <row r="2162" spans="1:27" ht="210" x14ac:dyDescent="0.25">
      <c r="B2162" t="s">
        <v>1154</v>
      </c>
      <c r="C2162" t="s">
        <v>58</v>
      </c>
      <c r="D2162" s="38" t="s">
        <v>1155</v>
      </c>
      <c r="E2162" s="32">
        <v>1</v>
      </c>
      <c r="G2162" t="s">
        <v>330</v>
      </c>
      <c r="H2162" s="33">
        <v>185.52</v>
      </c>
      <c r="I2162" t="s">
        <v>331</v>
      </c>
      <c r="J2162" s="34">
        <f>ROUND(E2162* H2162,5)</f>
        <v>185.52</v>
      </c>
      <c r="K2162" s="35"/>
    </row>
    <row r="2163" spans="1:27" x14ac:dyDescent="0.25">
      <c r="B2163" t="s">
        <v>972</v>
      </c>
      <c r="C2163" t="s">
        <v>58</v>
      </c>
      <c r="D2163" t="s">
        <v>973</v>
      </c>
      <c r="E2163" s="32">
        <v>4</v>
      </c>
      <c r="G2163" t="s">
        <v>330</v>
      </c>
      <c r="H2163" s="33">
        <v>1.17</v>
      </c>
      <c r="I2163" t="s">
        <v>331</v>
      </c>
      <c r="J2163" s="34">
        <f>ROUND(E2163* H2163,5)</f>
        <v>4.68</v>
      </c>
      <c r="K2163" s="35"/>
    </row>
    <row r="2164" spans="1:27" x14ac:dyDescent="0.25">
      <c r="D2164" s="36" t="s">
        <v>346</v>
      </c>
      <c r="E2164" s="35"/>
      <c r="H2164" s="35"/>
      <c r="K2164" s="33">
        <f>SUM(J2162:J2163)</f>
        <v>190.20000000000002</v>
      </c>
    </row>
    <row r="2165" spans="1:27" x14ac:dyDescent="0.25">
      <c r="D2165" s="36" t="s">
        <v>347</v>
      </c>
      <c r="E2165" s="35"/>
      <c r="H2165" s="35"/>
      <c r="K2165" s="37">
        <f>SUM(J2154:J2164)</f>
        <v>212.72051000000002</v>
      </c>
    </row>
    <row r="2166" spans="1:27" x14ac:dyDescent="0.25">
      <c r="D2166" s="36" t="s">
        <v>423</v>
      </c>
      <c r="E2166" s="35"/>
      <c r="H2166" s="35">
        <v>6</v>
      </c>
      <c r="I2166" t="s">
        <v>349</v>
      </c>
      <c r="K2166" s="33">
        <f>ROUND(H2166/100*K2165,5)</f>
        <v>12.76323</v>
      </c>
    </row>
    <row r="2167" spans="1:27" x14ac:dyDescent="0.25">
      <c r="D2167" s="36" t="s">
        <v>350</v>
      </c>
      <c r="E2167" s="35"/>
      <c r="H2167" s="35"/>
      <c r="K2167" s="37">
        <f>SUM(K2165:K2166)</f>
        <v>225.48374000000001</v>
      </c>
    </row>
    <row r="2169" spans="1:27" ht="45" customHeight="1" x14ac:dyDescent="0.25">
      <c r="A2169" s="27"/>
      <c r="B2169" s="27" t="s">
        <v>1156</v>
      </c>
      <c r="C2169" s="28" t="s">
        <v>58</v>
      </c>
      <c r="D2169" s="7" t="s">
        <v>1157</v>
      </c>
      <c r="E2169" s="6"/>
      <c r="F2169" s="6"/>
      <c r="G2169" s="28"/>
      <c r="H2169" s="30" t="s">
        <v>323</v>
      </c>
      <c r="I2169" s="5">
        <v>1</v>
      </c>
      <c r="J2169" s="4"/>
      <c r="K2169" s="31">
        <f>ROUND(K2185,2)</f>
        <v>270.05</v>
      </c>
      <c r="L2169" s="29" t="s">
        <v>1158</v>
      </c>
      <c r="M2169" s="28"/>
      <c r="N2169" s="28"/>
      <c r="O2169" s="28"/>
      <c r="P2169" s="28"/>
      <c r="Q2169" s="28"/>
      <c r="R2169" s="28"/>
      <c r="S2169" s="28"/>
      <c r="T2169" s="28"/>
      <c r="U2169" s="28"/>
      <c r="V2169" s="28"/>
      <c r="W2169" s="28"/>
      <c r="X2169" s="28"/>
      <c r="Y2169" s="28"/>
      <c r="Z2169" s="28"/>
      <c r="AA2169" s="28"/>
    </row>
    <row r="2170" spans="1:27" x14ac:dyDescent="0.25">
      <c r="B2170" s="23" t="s">
        <v>325</v>
      </c>
    </row>
    <row r="2171" spans="1:27" x14ac:dyDescent="0.25">
      <c r="B2171" t="s">
        <v>1111</v>
      </c>
      <c r="C2171" t="s">
        <v>327</v>
      </c>
      <c r="D2171" t="s">
        <v>1112</v>
      </c>
      <c r="E2171" s="32">
        <v>0.34</v>
      </c>
      <c r="F2171" t="s">
        <v>329</v>
      </c>
      <c r="G2171" t="s">
        <v>330</v>
      </c>
      <c r="H2171" s="33">
        <v>31.67</v>
      </c>
      <c r="I2171" t="s">
        <v>331</v>
      </c>
      <c r="J2171" s="34">
        <f>ROUND(E2171/I2169* H2171,5)</f>
        <v>10.767799999999999</v>
      </c>
      <c r="K2171" s="35"/>
    </row>
    <row r="2172" spans="1:27" x14ac:dyDescent="0.25">
      <c r="B2172" t="s">
        <v>1113</v>
      </c>
      <c r="C2172" t="s">
        <v>327</v>
      </c>
      <c r="D2172" t="s">
        <v>565</v>
      </c>
      <c r="E2172" s="32">
        <v>0.34</v>
      </c>
      <c r="F2172" t="s">
        <v>329</v>
      </c>
      <c r="G2172" t="s">
        <v>330</v>
      </c>
      <c r="H2172" s="33">
        <v>27.98</v>
      </c>
      <c r="I2172" t="s">
        <v>331</v>
      </c>
      <c r="J2172" s="34">
        <f>ROUND(E2172/I2169* H2172,5)</f>
        <v>9.5131999999999994</v>
      </c>
      <c r="K2172" s="35"/>
    </row>
    <row r="2173" spans="1:27" x14ac:dyDescent="0.25">
      <c r="D2173" s="36" t="s">
        <v>332</v>
      </c>
      <c r="E2173" s="35"/>
      <c r="H2173" s="35"/>
      <c r="K2173" s="33">
        <f>SUM(J2171:J2172)</f>
        <v>20.280999999999999</v>
      </c>
    </row>
    <row r="2174" spans="1:27" x14ac:dyDescent="0.25">
      <c r="B2174" s="23" t="s">
        <v>333</v>
      </c>
      <c r="E2174" s="35"/>
      <c r="H2174" s="35"/>
      <c r="K2174" s="35"/>
    </row>
    <row r="2175" spans="1:27" x14ac:dyDescent="0.25">
      <c r="B2175" t="s">
        <v>905</v>
      </c>
      <c r="C2175" t="s">
        <v>327</v>
      </c>
      <c r="D2175" t="s">
        <v>567</v>
      </c>
      <c r="E2175" s="32">
        <v>0.36</v>
      </c>
      <c r="F2175" t="s">
        <v>329</v>
      </c>
      <c r="G2175" t="s">
        <v>330</v>
      </c>
      <c r="H2175" s="33">
        <v>45</v>
      </c>
      <c r="I2175" t="s">
        <v>331</v>
      </c>
      <c r="J2175" s="34">
        <f>ROUND(E2175/I2169* H2175,5)</f>
        <v>16.2</v>
      </c>
      <c r="K2175" s="35"/>
    </row>
    <row r="2176" spans="1:27" x14ac:dyDescent="0.25">
      <c r="D2176" s="36" t="s">
        <v>336</v>
      </c>
      <c r="E2176" s="35"/>
      <c r="H2176" s="35"/>
      <c r="K2176" s="33">
        <f>SUM(J2175:J2175)</f>
        <v>16.2</v>
      </c>
    </row>
    <row r="2177" spans="1:27" x14ac:dyDescent="0.25">
      <c r="B2177" s="23" t="s">
        <v>337</v>
      </c>
      <c r="E2177" s="35"/>
      <c r="H2177" s="35"/>
      <c r="K2177" s="35"/>
    </row>
    <row r="2178" spans="1:27" x14ac:dyDescent="0.25">
      <c r="B2178" t="s">
        <v>981</v>
      </c>
      <c r="C2178" t="s">
        <v>58</v>
      </c>
      <c r="D2178" t="s">
        <v>982</v>
      </c>
      <c r="E2178" s="32">
        <v>6</v>
      </c>
      <c r="G2178" t="s">
        <v>330</v>
      </c>
      <c r="H2178" s="33">
        <v>2.54</v>
      </c>
      <c r="I2178" t="s">
        <v>331</v>
      </c>
      <c r="J2178" s="34">
        <f>ROUND(E2178* H2178,5)</f>
        <v>15.24</v>
      </c>
      <c r="K2178" s="35"/>
    </row>
    <row r="2179" spans="1:27" x14ac:dyDescent="0.25">
      <c r="D2179" s="36" t="s">
        <v>346</v>
      </c>
      <c r="E2179" s="35"/>
      <c r="H2179" s="35"/>
      <c r="K2179" s="33">
        <f>SUM(J2178:J2178)</f>
        <v>15.24</v>
      </c>
    </row>
    <row r="2180" spans="1:27" x14ac:dyDescent="0.25">
      <c r="B2180" s="23" t="s">
        <v>1159</v>
      </c>
      <c r="E2180" s="35"/>
      <c r="H2180" s="35"/>
      <c r="K2180" s="35"/>
    </row>
    <row r="2181" spans="1:27" x14ac:dyDescent="0.25">
      <c r="B2181" t="s">
        <v>1160</v>
      </c>
      <c r="C2181" t="s">
        <v>58</v>
      </c>
      <c r="D2181" t="s">
        <v>1161</v>
      </c>
      <c r="E2181" s="32">
        <v>1</v>
      </c>
      <c r="G2181" t="s">
        <v>330</v>
      </c>
      <c r="H2181" s="33">
        <v>203.04</v>
      </c>
      <c r="I2181" t="s">
        <v>331</v>
      </c>
      <c r="J2181" s="34">
        <f>ROUND(E2181* H2181,5)</f>
        <v>203.04</v>
      </c>
      <c r="K2181" s="35"/>
    </row>
    <row r="2182" spans="1:27" x14ac:dyDescent="0.25">
      <c r="D2182" s="36" t="s">
        <v>1162</v>
      </c>
      <c r="E2182" s="35"/>
      <c r="H2182" s="35"/>
      <c r="K2182" s="33">
        <f>SUM(J2181:J2181)</f>
        <v>203.04</v>
      </c>
    </row>
    <row r="2183" spans="1:27" x14ac:dyDescent="0.25">
      <c r="D2183" s="36" t="s">
        <v>347</v>
      </c>
      <c r="E2183" s="35"/>
      <c r="H2183" s="35"/>
      <c r="K2183" s="37">
        <f>SUM(J2170:J2182)</f>
        <v>254.761</v>
      </c>
    </row>
    <row r="2184" spans="1:27" x14ac:dyDescent="0.25">
      <c r="D2184" s="36" t="s">
        <v>423</v>
      </c>
      <c r="E2184" s="35"/>
      <c r="H2184" s="35">
        <v>6</v>
      </c>
      <c r="I2184" t="s">
        <v>349</v>
      </c>
      <c r="K2184" s="33">
        <f>ROUND(H2184/100*K2183,5)</f>
        <v>15.28566</v>
      </c>
    </row>
    <row r="2185" spans="1:27" x14ac:dyDescent="0.25">
      <c r="D2185" s="36" t="s">
        <v>350</v>
      </c>
      <c r="E2185" s="35"/>
      <c r="H2185" s="35"/>
      <c r="K2185" s="37">
        <f>SUM(K2183:K2184)</f>
        <v>270.04665999999997</v>
      </c>
    </row>
    <row r="2187" spans="1:27" ht="45" customHeight="1" x14ac:dyDescent="0.25">
      <c r="A2187" s="27"/>
      <c r="B2187" s="27" t="s">
        <v>1163</v>
      </c>
      <c r="C2187" s="28" t="s">
        <v>58</v>
      </c>
      <c r="D2187" s="7" t="s">
        <v>1164</v>
      </c>
      <c r="E2187" s="6"/>
      <c r="F2187" s="6"/>
      <c r="G2187" s="28"/>
      <c r="H2187" s="30" t="s">
        <v>323</v>
      </c>
      <c r="I2187" s="5">
        <v>1.427</v>
      </c>
      <c r="J2187" s="4"/>
      <c r="K2187" s="31">
        <f>ROUND(K2201,2)</f>
        <v>214.91</v>
      </c>
      <c r="L2187" s="29" t="s">
        <v>1165</v>
      </c>
      <c r="M2187" s="28"/>
      <c r="N2187" s="28"/>
      <c r="O2187" s="28"/>
      <c r="P2187" s="28"/>
      <c r="Q2187" s="28"/>
      <c r="R2187" s="28"/>
      <c r="S2187" s="28"/>
      <c r="T2187" s="28"/>
      <c r="U2187" s="28"/>
      <c r="V2187" s="28"/>
      <c r="W2187" s="28"/>
      <c r="X2187" s="28"/>
      <c r="Y2187" s="28"/>
      <c r="Z2187" s="28"/>
      <c r="AA2187" s="28"/>
    </row>
    <row r="2188" spans="1:27" x14ac:dyDescent="0.25">
      <c r="B2188" s="23" t="s">
        <v>325</v>
      </c>
    </row>
    <row r="2189" spans="1:27" x14ac:dyDescent="0.25">
      <c r="B2189" t="s">
        <v>1113</v>
      </c>
      <c r="C2189" t="s">
        <v>327</v>
      </c>
      <c r="D2189" t="s">
        <v>565</v>
      </c>
      <c r="E2189" s="32">
        <v>0.36</v>
      </c>
      <c r="F2189" t="s">
        <v>329</v>
      </c>
      <c r="G2189" t="s">
        <v>330</v>
      </c>
      <c r="H2189" s="33">
        <v>27.98</v>
      </c>
      <c r="I2189" t="s">
        <v>331</v>
      </c>
      <c r="J2189" s="34">
        <f>ROUND(E2189/I2187* H2189,5)</f>
        <v>7.0587200000000001</v>
      </c>
      <c r="K2189" s="35"/>
    </row>
    <row r="2190" spans="1:27" x14ac:dyDescent="0.25">
      <c r="B2190" t="s">
        <v>1111</v>
      </c>
      <c r="C2190" t="s">
        <v>327</v>
      </c>
      <c r="D2190" t="s">
        <v>1112</v>
      </c>
      <c r="E2190" s="32">
        <v>0.36</v>
      </c>
      <c r="F2190" t="s">
        <v>329</v>
      </c>
      <c r="G2190" t="s">
        <v>330</v>
      </c>
      <c r="H2190" s="33">
        <v>31.67</v>
      </c>
      <c r="I2190" t="s">
        <v>331</v>
      </c>
      <c r="J2190" s="34">
        <f>ROUND(E2190/I2187* H2190,5)</f>
        <v>7.98963</v>
      </c>
      <c r="K2190" s="35"/>
    </row>
    <row r="2191" spans="1:27" x14ac:dyDescent="0.25">
      <c r="D2191" s="36" t="s">
        <v>332</v>
      </c>
      <c r="E2191" s="35"/>
      <c r="H2191" s="35"/>
      <c r="K2191" s="33">
        <f>SUM(J2189:J2190)</f>
        <v>15.048349999999999</v>
      </c>
    </row>
    <row r="2192" spans="1:27" x14ac:dyDescent="0.25">
      <c r="B2192" s="23" t="s">
        <v>333</v>
      </c>
      <c r="E2192" s="35"/>
      <c r="H2192" s="35"/>
      <c r="K2192" s="35"/>
    </row>
    <row r="2193" spans="1:27" x14ac:dyDescent="0.25">
      <c r="B2193" t="s">
        <v>905</v>
      </c>
      <c r="C2193" t="s">
        <v>327</v>
      </c>
      <c r="D2193" t="s">
        <v>567</v>
      </c>
      <c r="E2193" s="32">
        <v>0.36</v>
      </c>
      <c r="F2193" t="s">
        <v>329</v>
      </c>
      <c r="G2193" t="s">
        <v>330</v>
      </c>
      <c r="H2193" s="33">
        <v>45</v>
      </c>
      <c r="I2193" t="s">
        <v>331</v>
      </c>
      <c r="J2193" s="34">
        <f>ROUND(E2193/I2187* H2193,5)</f>
        <v>11.35249</v>
      </c>
      <c r="K2193" s="35"/>
    </row>
    <row r="2194" spans="1:27" x14ac:dyDescent="0.25">
      <c r="D2194" s="36" t="s">
        <v>336</v>
      </c>
      <c r="E2194" s="35"/>
      <c r="H2194" s="35"/>
      <c r="K2194" s="33">
        <f>SUM(J2193:J2193)</f>
        <v>11.35249</v>
      </c>
    </row>
    <row r="2195" spans="1:27" x14ac:dyDescent="0.25">
      <c r="B2195" s="23" t="s">
        <v>337</v>
      </c>
      <c r="E2195" s="35"/>
      <c r="H2195" s="35"/>
      <c r="K2195" s="35"/>
    </row>
    <row r="2196" spans="1:27" x14ac:dyDescent="0.25">
      <c r="B2196" t="s">
        <v>1166</v>
      </c>
      <c r="C2196" t="s">
        <v>58</v>
      </c>
      <c r="D2196" t="s">
        <v>1167</v>
      </c>
      <c r="E2196" s="32">
        <v>1</v>
      </c>
      <c r="G2196" t="s">
        <v>330</v>
      </c>
      <c r="H2196" s="33">
        <v>161.1</v>
      </c>
      <c r="I2196" t="s">
        <v>331</v>
      </c>
      <c r="J2196" s="34">
        <f>ROUND(E2196* H2196,5)</f>
        <v>161.1</v>
      </c>
      <c r="K2196" s="35"/>
    </row>
    <row r="2197" spans="1:27" x14ac:dyDescent="0.25">
      <c r="B2197" t="s">
        <v>981</v>
      </c>
      <c r="C2197" t="s">
        <v>58</v>
      </c>
      <c r="D2197" t="s">
        <v>982</v>
      </c>
      <c r="E2197" s="32">
        <v>6</v>
      </c>
      <c r="G2197" t="s">
        <v>330</v>
      </c>
      <c r="H2197" s="33">
        <v>2.54</v>
      </c>
      <c r="I2197" t="s">
        <v>331</v>
      </c>
      <c r="J2197" s="34">
        <f>ROUND(E2197* H2197,5)</f>
        <v>15.24</v>
      </c>
      <c r="K2197" s="35"/>
    </row>
    <row r="2198" spans="1:27" x14ac:dyDescent="0.25">
      <c r="D2198" s="36" t="s">
        <v>346</v>
      </c>
      <c r="E2198" s="35"/>
      <c r="H2198" s="35"/>
      <c r="K2198" s="33">
        <f>SUM(J2196:J2197)</f>
        <v>176.34</v>
      </c>
    </row>
    <row r="2199" spans="1:27" x14ac:dyDescent="0.25">
      <c r="D2199" s="36" t="s">
        <v>347</v>
      </c>
      <c r="E2199" s="35"/>
      <c r="H2199" s="35"/>
      <c r="K2199" s="37">
        <f>SUM(J2188:J2198)</f>
        <v>202.74083999999999</v>
      </c>
    </row>
    <row r="2200" spans="1:27" x14ac:dyDescent="0.25">
      <c r="D2200" s="36" t="s">
        <v>423</v>
      </c>
      <c r="E2200" s="35"/>
      <c r="H2200" s="35">
        <v>6</v>
      </c>
      <c r="I2200" t="s">
        <v>349</v>
      </c>
      <c r="K2200" s="33">
        <f>ROUND(H2200/100*K2199,5)</f>
        <v>12.16445</v>
      </c>
    </row>
    <row r="2201" spans="1:27" x14ac:dyDescent="0.25">
      <c r="D2201" s="36" t="s">
        <v>350</v>
      </c>
      <c r="E2201" s="35"/>
      <c r="H2201" s="35"/>
      <c r="K2201" s="37">
        <f>SUM(K2199:K2200)</f>
        <v>214.90528999999998</v>
      </c>
    </row>
    <row r="2203" spans="1:27" ht="45" customHeight="1" x14ac:dyDescent="0.25">
      <c r="A2203" s="27"/>
      <c r="B2203" s="27" t="s">
        <v>1168</v>
      </c>
      <c r="C2203" s="28" t="s">
        <v>58</v>
      </c>
      <c r="D2203" s="7" t="s">
        <v>1169</v>
      </c>
      <c r="E2203" s="6"/>
      <c r="F2203" s="6"/>
      <c r="G2203" s="28"/>
      <c r="H2203" s="30" t="s">
        <v>323</v>
      </c>
      <c r="I2203" s="5">
        <v>1</v>
      </c>
      <c r="J2203" s="4"/>
      <c r="K2203" s="31">
        <f>ROUND(K2224,2)</f>
        <v>231.68</v>
      </c>
      <c r="L2203" s="29" t="s">
        <v>1170</v>
      </c>
      <c r="M2203" s="28"/>
      <c r="N2203" s="28"/>
      <c r="O2203" s="28"/>
      <c r="P2203" s="28"/>
      <c r="Q2203" s="28"/>
      <c r="R2203" s="28"/>
      <c r="S2203" s="28"/>
      <c r="T2203" s="28"/>
      <c r="U2203" s="28"/>
      <c r="V2203" s="28"/>
      <c r="W2203" s="28"/>
      <c r="X2203" s="28"/>
      <c r="Y2203" s="28"/>
      <c r="Z2203" s="28"/>
      <c r="AA2203" s="28"/>
    </row>
    <row r="2204" spans="1:27" x14ac:dyDescent="0.25">
      <c r="B2204" s="23" t="s">
        <v>325</v>
      </c>
    </row>
    <row r="2205" spans="1:27" x14ac:dyDescent="0.25">
      <c r="B2205" t="s">
        <v>564</v>
      </c>
      <c r="C2205" t="s">
        <v>327</v>
      </c>
      <c r="D2205" t="s">
        <v>565</v>
      </c>
      <c r="E2205" s="32">
        <v>1.67</v>
      </c>
      <c r="F2205" t="s">
        <v>329</v>
      </c>
      <c r="G2205" t="s">
        <v>330</v>
      </c>
      <c r="H2205" s="33">
        <v>19.45</v>
      </c>
      <c r="I2205" t="s">
        <v>331</v>
      </c>
      <c r="J2205" s="34">
        <f>ROUND(E2205/I2203* H2205,5)</f>
        <v>32.481499999999997</v>
      </c>
      <c r="K2205" s="35"/>
    </row>
    <row r="2206" spans="1:27" x14ac:dyDescent="0.25">
      <c r="B2206" t="s">
        <v>820</v>
      </c>
      <c r="C2206" t="s">
        <v>327</v>
      </c>
      <c r="D2206" t="s">
        <v>821</v>
      </c>
      <c r="E2206" s="32">
        <v>1.67</v>
      </c>
      <c r="F2206" t="s">
        <v>329</v>
      </c>
      <c r="G2206" t="s">
        <v>330</v>
      </c>
      <c r="H2206" s="33">
        <v>21.8</v>
      </c>
      <c r="I2206" t="s">
        <v>331</v>
      </c>
      <c r="J2206" s="34">
        <f>ROUND(E2206/I2203* H2206,5)</f>
        <v>36.405999999999999</v>
      </c>
      <c r="K2206" s="35"/>
    </row>
    <row r="2207" spans="1:27" x14ac:dyDescent="0.25">
      <c r="D2207" s="36" t="s">
        <v>332</v>
      </c>
      <c r="E2207" s="35"/>
      <c r="H2207" s="35"/>
      <c r="K2207" s="33">
        <f>SUM(J2205:J2206)</f>
        <v>68.887499999999989</v>
      </c>
    </row>
    <row r="2208" spans="1:27" x14ac:dyDescent="0.25">
      <c r="B2208" s="23" t="s">
        <v>337</v>
      </c>
      <c r="E2208" s="35"/>
      <c r="H2208" s="35"/>
      <c r="K2208" s="35"/>
    </row>
    <row r="2209" spans="2:11" x14ac:dyDescent="0.25">
      <c r="B2209" t="s">
        <v>1171</v>
      </c>
      <c r="C2209" t="s">
        <v>58</v>
      </c>
      <c r="D2209" t="s">
        <v>1172</v>
      </c>
      <c r="E2209" s="32">
        <v>1</v>
      </c>
      <c r="G2209" t="s">
        <v>330</v>
      </c>
      <c r="H2209" s="33">
        <v>6.74</v>
      </c>
      <c r="I2209" t="s">
        <v>331</v>
      </c>
      <c r="J2209" s="34">
        <f t="shared" ref="J2209:J2220" si="3">ROUND(E2209* H2209,5)</f>
        <v>6.74</v>
      </c>
      <c r="K2209" s="35"/>
    </row>
    <row r="2210" spans="2:11" ht="300" x14ac:dyDescent="0.25">
      <c r="B2210" t="s">
        <v>1173</v>
      </c>
      <c r="C2210" t="s">
        <v>58</v>
      </c>
      <c r="D2210" s="38" t="s">
        <v>1174</v>
      </c>
      <c r="E2210" s="32">
        <v>4</v>
      </c>
      <c r="G2210" t="s">
        <v>330</v>
      </c>
      <c r="H2210" s="33">
        <v>4.25</v>
      </c>
      <c r="I2210" t="s">
        <v>331</v>
      </c>
      <c r="J2210" s="34">
        <f t="shared" si="3"/>
        <v>17</v>
      </c>
      <c r="K2210" s="35"/>
    </row>
    <row r="2211" spans="2:11" x14ac:dyDescent="0.25">
      <c r="B2211" t="s">
        <v>1175</v>
      </c>
      <c r="C2211" t="s">
        <v>58</v>
      </c>
      <c r="D2211" t="s">
        <v>1176</v>
      </c>
      <c r="E2211" s="32">
        <v>2</v>
      </c>
      <c r="G2211" t="s">
        <v>330</v>
      </c>
      <c r="H2211" s="33">
        <v>8.6</v>
      </c>
      <c r="I2211" t="s">
        <v>331</v>
      </c>
      <c r="J2211" s="34">
        <f t="shared" si="3"/>
        <v>17.2</v>
      </c>
      <c r="K2211" s="35"/>
    </row>
    <row r="2212" spans="2:11" x14ac:dyDescent="0.25">
      <c r="B2212" t="s">
        <v>1177</v>
      </c>
      <c r="C2212" t="s">
        <v>58</v>
      </c>
      <c r="D2212" t="s">
        <v>1178</v>
      </c>
      <c r="E2212" s="32">
        <v>1</v>
      </c>
      <c r="G2212" t="s">
        <v>330</v>
      </c>
      <c r="H2212" s="33">
        <v>5.32</v>
      </c>
      <c r="I2212" t="s">
        <v>331</v>
      </c>
      <c r="J2212" s="34">
        <f t="shared" si="3"/>
        <v>5.32</v>
      </c>
      <c r="K2212" s="35"/>
    </row>
    <row r="2213" spans="2:11" x14ac:dyDescent="0.25">
      <c r="B2213" t="s">
        <v>1179</v>
      </c>
      <c r="C2213" t="s">
        <v>58</v>
      </c>
      <c r="D2213" t="s">
        <v>1180</v>
      </c>
      <c r="E2213" s="32">
        <v>1</v>
      </c>
      <c r="G2213" t="s">
        <v>330</v>
      </c>
      <c r="H2213" s="33">
        <v>6.04</v>
      </c>
      <c r="I2213" t="s">
        <v>331</v>
      </c>
      <c r="J2213" s="34">
        <f t="shared" si="3"/>
        <v>6.04</v>
      </c>
      <c r="K2213" s="35"/>
    </row>
    <row r="2214" spans="2:11" x14ac:dyDescent="0.25">
      <c r="B2214" t="s">
        <v>1181</v>
      </c>
      <c r="C2214" t="s">
        <v>58</v>
      </c>
      <c r="D2214" t="s">
        <v>1182</v>
      </c>
      <c r="E2214" s="32">
        <v>2</v>
      </c>
      <c r="G2214" t="s">
        <v>330</v>
      </c>
      <c r="H2214" s="33">
        <v>1.32</v>
      </c>
      <c r="I2214" t="s">
        <v>331</v>
      </c>
      <c r="J2214" s="34">
        <f t="shared" si="3"/>
        <v>2.64</v>
      </c>
      <c r="K2214" s="35"/>
    </row>
    <row r="2215" spans="2:11" x14ac:dyDescent="0.25">
      <c r="B2215" t="s">
        <v>1183</v>
      </c>
      <c r="C2215" t="s">
        <v>58</v>
      </c>
      <c r="D2215" t="s">
        <v>1184</v>
      </c>
      <c r="E2215" s="32">
        <v>1</v>
      </c>
      <c r="G2215" t="s">
        <v>330</v>
      </c>
      <c r="H2215" s="33">
        <v>20.190000000000001</v>
      </c>
      <c r="I2215" t="s">
        <v>331</v>
      </c>
      <c r="J2215" s="34">
        <f t="shared" si="3"/>
        <v>20.190000000000001</v>
      </c>
      <c r="K2215" s="35"/>
    </row>
    <row r="2216" spans="2:11" x14ac:dyDescent="0.25">
      <c r="B2216" t="s">
        <v>1185</v>
      </c>
      <c r="C2216" t="s">
        <v>58</v>
      </c>
      <c r="D2216" t="s">
        <v>1186</v>
      </c>
      <c r="E2216" s="32">
        <v>1</v>
      </c>
      <c r="G2216" t="s">
        <v>330</v>
      </c>
      <c r="H2216" s="33">
        <v>10.3</v>
      </c>
      <c r="I2216" t="s">
        <v>331</v>
      </c>
      <c r="J2216" s="34">
        <f t="shared" si="3"/>
        <v>10.3</v>
      </c>
      <c r="K2216" s="35"/>
    </row>
    <row r="2217" spans="2:11" x14ac:dyDescent="0.25">
      <c r="B2217" t="s">
        <v>1187</v>
      </c>
      <c r="C2217" t="s">
        <v>58</v>
      </c>
      <c r="D2217" t="s">
        <v>1188</v>
      </c>
      <c r="E2217" s="32">
        <v>3</v>
      </c>
      <c r="G2217" t="s">
        <v>330</v>
      </c>
      <c r="H2217" s="33">
        <v>14.99</v>
      </c>
      <c r="I2217" t="s">
        <v>331</v>
      </c>
      <c r="J2217" s="34">
        <f t="shared" si="3"/>
        <v>44.97</v>
      </c>
      <c r="K2217" s="35"/>
    </row>
    <row r="2218" spans="2:11" x14ac:dyDescent="0.25">
      <c r="B2218" t="s">
        <v>1189</v>
      </c>
      <c r="C2218" t="s">
        <v>58</v>
      </c>
      <c r="D2218" t="s">
        <v>1190</v>
      </c>
      <c r="E2218" s="32">
        <v>1</v>
      </c>
      <c r="G2218" t="s">
        <v>330</v>
      </c>
      <c r="H2218" s="33">
        <v>7.97</v>
      </c>
      <c r="I2218" t="s">
        <v>331</v>
      </c>
      <c r="J2218" s="34">
        <f t="shared" si="3"/>
        <v>7.97</v>
      </c>
      <c r="K2218" s="35"/>
    </row>
    <row r="2219" spans="2:11" x14ac:dyDescent="0.25">
      <c r="B2219" t="s">
        <v>1191</v>
      </c>
      <c r="C2219" t="s">
        <v>58</v>
      </c>
      <c r="D2219" t="s">
        <v>1192</v>
      </c>
      <c r="E2219" s="32">
        <v>1</v>
      </c>
      <c r="G2219" t="s">
        <v>330</v>
      </c>
      <c r="H2219" s="33">
        <v>5.42</v>
      </c>
      <c r="I2219" t="s">
        <v>331</v>
      </c>
      <c r="J2219" s="34">
        <f t="shared" si="3"/>
        <v>5.42</v>
      </c>
      <c r="K2219" s="35"/>
    </row>
    <row r="2220" spans="2:11" x14ac:dyDescent="0.25">
      <c r="B2220" t="s">
        <v>1193</v>
      </c>
      <c r="C2220" t="s">
        <v>58</v>
      </c>
      <c r="D2220" t="s">
        <v>1194</v>
      </c>
      <c r="E2220" s="32">
        <v>1</v>
      </c>
      <c r="G2220" t="s">
        <v>330</v>
      </c>
      <c r="H2220" s="33">
        <v>5.89</v>
      </c>
      <c r="I2220" t="s">
        <v>331</v>
      </c>
      <c r="J2220" s="34">
        <f t="shared" si="3"/>
        <v>5.89</v>
      </c>
      <c r="K2220" s="35"/>
    </row>
    <row r="2221" spans="2:11" x14ac:dyDescent="0.25">
      <c r="D2221" s="36" t="s">
        <v>346</v>
      </c>
      <c r="E2221" s="35"/>
      <c r="H2221" s="35"/>
      <c r="K2221" s="33">
        <f>SUM(J2209:J2220)</f>
        <v>149.67999999999995</v>
      </c>
    </row>
    <row r="2222" spans="2:11" x14ac:dyDescent="0.25">
      <c r="D2222" s="36" t="s">
        <v>347</v>
      </c>
      <c r="E2222" s="35"/>
      <c r="H2222" s="35"/>
      <c r="K2222" s="37">
        <f>SUM(J2204:J2221)</f>
        <v>218.56749999999997</v>
      </c>
    </row>
    <row r="2223" spans="2:11" x14ac:dyDescent="0.25">
      <c r="D2223" s="36" t="s">
        <v>423</v>
      </c>
      <c r="E2223" s="35"/>
      <c r="H2223" s="35">
        <v>6</v>
      </c>
      <c r="I2223" t="s">
        <v>349</v>
      </c>
      <c r="K2223" s="33">
        <f>ROUND(H2223/100*K2222,5)</f>
        <v>13.114050000000001</v>
      </c>
    </row>
    <row r="2224" spans="2:11" x14ac:dyDescent="0.25">
      <c r="D2224" s="36" t="s">
        <v>350</v>
      </c>
      <c r="E2224" s="35"/>
      <c r="H2224" s="35"/>
      <c r="K2224" s="37">
        <f>SUM(K2222:K2223)</f>
        <v>231.68154999999996</v>
      </c>
    </row>
    <row r="2226" spans="1:27" ht="45" customHeight="1" x14ac:dyDescent="0.25">
      <c r="A2226" s="27"/>
      <c r="B2226" s="27" t="s">
        <v>1195</v>
      </c>
      <c r="C2226" s="28" t="s">
        <v>58</v>
      </c>
      <c r="D2226" s="7" t="s">
        <v>1196</v>
      </c>
      <c r="E2226" s="6"/>
      <c r="F2226" s="6"/>
      <c r="G2226" s="28"/>
      <c r="H2226" s="30" t="s">
        <v>323</v>
      </c>
      <c r="I2226" s="5">
        <v>1</v>
      </c>
      <c r="J2226" s="4"/>
      <c r="K2226" s="31">
        <f>ROUND(K2246,2)</f>
        <v>328.71</v>
      </c>
      <c r="L2226" s="29" t="s">
        <v>1197</v>
      </c>
      <c r="M2226" s="28"/>
      <c r="N2226" s="28"/>
      <c r="O2226" s="28"/>
      <c r="P2226" s="28"/>
      <c r="Q2226" s="28"/>
      <c r="R2226" s="28"/>
      <c r="S2226" s="28"/>
      <c r="T2226" s="28"/>
      <c r="U2226" s="28"/>
      <c r="V2226" s="28"/>
      <c r="W2226" s="28"/>
      <c r="X2226" s="28"/>
      <c r="Y2226" s="28"/>
      <c r="Z2226" s="28"/>
      <c r="AA2226" s="28"/>
    </row>
    <row r="2227" spans="1:27" x14ac:dyDescent="0.25">
      <c r="B2227" s="23" t="s">
        <v>325</v>
      </c>
    </row>
    <row r="2228" spans="1:27" x14ac:dyDescent="0.25">
      <c r="B2228" t="s">
        <v>564</v>
      </c>
      <c r="C2228" t="s">
        <v>327</v>
      </c>
      <c r="D2228" t="s">
        <v>565</v>
      </c>
      <c r="E2228" s="32">
        <v>1.67</v>
      </c>
      <c r="F2228" t="s">
        <v>329</v>
      </c>
      <c r="G2228" t="s">
        <v>330</v>
      </c>
      <c r="H2228" s="33">
        <v>19.45</v>
      </c>
      <c r="I2228" t="s">
        <v>331</v>
      </c>
      <c r="J2228" s="34">
        <f>ROUND(E2228/I2226* H2228,5)</f>
        <v>32.481499999999997</v>
      </c>
      <c r="K2228" s="35"/>
    </row>
    <row r="2229" spans="1:27" x14ac:dyDescent="0.25">
      <c r="B2229" t="s">
        <v>820</v>
      </c>
      <c r="C2229" t="s">
        <v>327</v>
      </c>
      <c r="D2229" t="s">
        <v>821</v>
      </c>
      <c r="E2229" s="32">
        <v>1.67</v>
      </c>
      <c r="F2229" t="s">
        <v>329</v>
      </c>
      <c r="G2229" t="s">
        <v>330</v>
      </c>
      <c r="H2229" s="33">
        <v>21.8</v>
      </c>
      <c r="I2229" t="s">
        <v>331</v>
      </c>
      <c r="J2229" s="34">
        <f>ROUND(E2229/I2226* H2229,5)</f>
        <v>36.405999999999999</v>
      </c>
      <c r="K2229" s="35"/>
    </row>
    <row r="2230" spans="1:27" x14ac:dyDescent="0.25">
      <c r="D2230" s="36" t="s">
        <v>332</v>
      </c>
      <c r="E2230" s="35"/>
      <c r="H2230" s="35"/>
      <c r="K2230" s="33">
        <f>SUM(J2228:J2229)</f>
        <v>68.887499999999989</v>
      </c>
    </row>
    <row r="2231" spans="1:27" x14ac:dyDescent="0.25">
      <c r="B2231" s="23" t="s">
        <v>337</v>
      </c>
      <c r="E2231" s="35"/>
      <c r="H2231" s="35"/>
      <c r="K2231" s="35"/>
    </row>
    <row r="2232" spans="1:27" x14ac:dyDescent="0.25">
      <c r="B2232" t="s">
        <v>1183</v>
      </c>
      <c r="C2232" t="s">
        <v>58</v>
      </c>
      <c r="D2232" t="s">
        <v>1184</v>
      </c>
      <c r="E2232" s="32">
        <v>1</v>
      </c>
      <c r="G2232" t="s">
        <v>330</v>
      </c>
      <c r="H2232" s="33">
        <v>20.190000000000001</v>
      </c>
      <c r="I2232" t="s">
        <v>331</v>
      </c>
      <c r="J2232" s="34">
        <f t="shared" ref="J2232:J2242" si="4">ROUND(E2232* H2232,5)</f>
        <v>20.190000000000001</v>
      </c>
      <c r="K2232" s="35"/>
    </row>
    <row r="2233" spans="1:27" x14ac:dyDescent="0.25">
      <c r="B2233" t="s">
        <v>1198</v>
      </c>
      <c r="C2233" t="s">
        <v>58</v>
      </c>
      <c r="D2233" t="s">
        <v>1199</v>
      </c>
      <c r="E2233" s="32">
        <v>2</v>
      </c>
      <c r="G2233" t="s">
        <v>330</v>
      </c>
      <c r="H2233" s="33">
        <v>21.75</v>
      </c>
      <c r="I2233" t="s">
        <v>331</v>
      </c>
      <c r="J2233" s="34">
        <f t="shared" si="4"/>
        <v>43.5</v>
      </c>
      <c r="K2233" s="35"/>
    </row>
    <row r="2234" spans="1:27" x14ac:dyDescent="0.25">
      <c r="B2234" t="s">
        <v>1200</v>
      </c>
      <c r="C2234" t="s">
        <v>12</v>
      </c>
      <c r="D2234" t="s">
        <v>1201</v>
      </c>
      <c r="E2234" s="32">
        <v>2</v>
      </c>
      <c r="G2234" t="s">
        <v>330</v>
      </c>
      <c r="H2234" s="33">
        <v>6.95</v>
      </c>
      <c r="I2234" t="s">
        <v>331</v>
      </c>
      <c r="J2234" s="34">
        <f t="shared" si="4"/>
        <v>13.9</v>
      </c>
      <c r="K2234" s="35"/>
    </row>
    <row r="2235" spans="1:27" x14ac:dyDescent="0.25">
      <c r="B2235" t="s">
        <v>1202</v>
      </c>
      <c r="C2235" t="s">
        <v>58</v>
      </c>
      <c r="D2235" t="s">
        <v>1203</v>
      </c>
      <c r="E2235" s="32">
        <v>1</v>
      </c>
      <c r="G2235" t="s">
        <v>330</v>
      </c>
      <c r="H2235" s="33">
        <v>24.08</v>
      </c>
      <c r="I2235" t="s">
        <v>331</v>
      </c>
      <c r="J2235" s="34">
        <f t="shared" si="4"/>
        <v>24.08</v>
      </c>
      <c r="K2235" s="35"/>
    </row>
    <row r="2236" spans="1:27" x14ac:dyDescent="0.25">
      <c r="B2236" t="s">
        <v>1204</v>
      </c>
      <c r="C2236" t="s">
        <v>12</v>
      </c>
      <c r="D2236" t="s">
        <v>1205</v>
      </c>
      <c r="E2236" s="32">
        <v>4</v>
      </c>
      <c r="G2236" t="s">
        <v>330</v>
      </c>
      <c r="H2236" s="33">
        <v>2.08</v>
      </c>
      <c r="I2236" t="s">
        <v>331</v>
      </c>
      <c r="J2236" s="34">
        <f t="shared" si="4"/>
        <v>8.32</v>
      </c>
      <c r="K2236" s="35"/>
    </row>
    <row r="2237" spans="1:27" x14ac:dyDescent="0.25">
      <c r="B2237" t="s">
        <v>1206</v>
      </c>
      <c r="C2237" t="s">
        <v>58</v>
      </c>
      <c r="D2237" t="s">
        <v>1207</v>
      </c>
      <c r="E2237" s="32">
        <v>1</v>
      </c>
      <c r="G2237" t="s">
        <v>330</v>
      </c>
      <c r="H2237" s="33">
        <v>57.71</v>
      </c>
      <c r="I2237" t="s">
        <v>331</v>
      </c>
      <c r="J2237" s="34">
        <f t="shared" si="4"/>
        <v>57.71</v>
      </c>
      <c r="K2237" s="35"/>
    </row>
    <row r="2238" spans="1:27" x14ac:dyDescent="0.25">
      <c r="B2238" t="s">
        <v>1193</v>
      </c>
      <c r="C2238" t="s">
        <v>58</v>
      </c>
      <c r="D2238" t="s">
        <v>1194</v>
      </c>
      <c r="E2238" s="32">
        <v>1</v>
      </c>
      <c r="G2238" t="s">
        <v>330</v>
      </c>
      <c r="H2238" s="33">
        <v>5.89</v>
      </c>
      <c r="I2238" t="s">
        <v>331</v>
      </c>
      <c r="J2238" s="34">
        <f t="shared" si="4"/>
        <v>5.89</v>
      </c>
      <c r="K2238" s="35"/>
    </row>
    <row r="2239" spans="1:27" x14ac:dyDescent="0.25">
      <c r="B2239" t="s">
        <v>1101</v>
      </c>
      <c r="C2239" t="s">
        <v>58</v>
      </c>
      <c r="D2239" t="s">
        <v>1102</v>
      </c>
      <c r="E2239" s="32">
        <v>1</v>
      </c>
      <c r="G2239" t="s">
        <v>330</v>
      </c>
      <c r="H2239" s="33">
        <v>16.84</v>
      </c>
      <c r="I2239" t="s">
        <v>331</v>
      </c>
      <c r="J2239" s="34">
        <f t="shared" si="4"/>
        <v>16.84</v>
      </c>
      <c r="K2239" s="35"/>
    </row>
    <row r="2240" spans="1:27" x14ac:dyDescent="0.25">
      <c r="B2240" t="s">
        <v>1208</v>
      </c>
      <c r="C2240" t="s">
        <v>58</v>
      </c>
      <c r="D2240" t="s">
        <v>1209</v>
      </c>
      <c r="E2240" s="32">
        <v>1</v>
      </c>
      <c r="G2240" t="s">
        <v>330</v>
      </c>
      <c r="H2240" s="33">
        <v>12.57</v>
      </c>
      <c r="I2240" t="s">
        <v>331</v>
      </c>
      <c r="J2240" s="34">
        <f t="shared" si="4"/>
        <v>12.57</v>
      </c>
      <c r="K2240" s="35"/>
    </row>
    <row r="2241" spans="1:27" x14ac:dyDescent="0.25">
      <c r="B2241" t="s">
        <v>1210</v>
      </c>
      <c r="C2241" t="s">
        <v>58</v>
      </c>
      <c r="D2241" t="s">
        <v>1211</v>
      </c>
      <c r="E2241" s="32">
        <v>1</v>
      </c>
      <c r="G2241" t="s">
        <v>330</v>
      </c>
      <c r="H2241" s="33">
        <v>18.260000000000002</v>
      </c>
      <c r="I2241" t="s">
        <v>331</v>
      </c>
      <c r="J2241" s="34">
        <f t="shared" si="4"/>
        <v>18.260000000000002</v>
      </c>
      <c r="K2241" s="35"/>
    </row>
    <row r="2242" spans="1:27" x14ac:dyDescent="0.25">
      <c r="B2242" t="s">
        <v>1212</v>
      </c>
      <c r="C2242" t="s">
        <v>58</v>
      </c>
      <c r="D2242" t="s">
        <v>1213</v>
      </c>
      <c r="E2242" s="32">
        <v>2</v>
      </c>
      <c r="G2242" t="s">
        <v>330</v>
      </c>
      <c r="H2242" s="33">
        <v>9.98</v>
      </c>
      <c r="I2242" t="s">
        <v>331</v>
      </c>
      <c r="J2242" s="34">
        <f t="shared" si="4"/>
        <v>19.96</v>
      </c>
      <c r="K2242" s="35"/>
    </row>
    <row r="2243" spans="1:27" x14ac:dyDescent="0.25">
      <c r="D2243" s="36" t="s">
        <v>346</v>
      </c>
      <c r="E2243" s="35"/>
      <c r="H2243" s="35"/>
      <c r="K2243" s="33">
        <f>SUM(J2232:J2242)</f>
        <v>241.22</v>
      </c>
    </row>
    <row r="2244" spans="1:27" x14ac:dyDescent="0.25">
      <c r="D2244" s="36" t="s">
        <v>347</v>
      </c>
      <c r="E2244" s="35"/>
      <c r="H2244" s="35"/>
      <c r="K2244" s="37">
        <f>SUM(J2227:J2243)</f>
        <v>310.10749999999996</v>
      </c>
    </row>
    <row r="2245" spans="1:27" x14ac:dyDescent="0.25">
      <c r="D2245" s="36" t="s">
        <v>423</v>
      </c>
      <c r="E2245" s="35"/>
      <c r="H2245" s="35">
        <v>6</v>
      </c>
      <c r="I2245" t="s">
        <v>349</v>
      </c>
      <c r="K2245" s="33">
        <f>ROUND(H2245/100*K2244,5)</f>
        <v>18.606449999999999</v>
      </c>
    </row>
    <row r="2246" spans="1:27" x14ac:dyDescent="0.25">
      <c r="D2246" s="36" t="s">
        <v>350</v>
      </c>
      <c r="E2246" s="35"/>
      <c r="H2246" s="35"/>
      <c r="K2246" s="37">
        <f>SUM(K2244:K2245)</f>
        <v>328.71394999999995</v>
      </c>
    </row>
    <row r="2248" spans="1:27" ht="45" customHeight="1" x14ac:dyDescent="0.25">
      <c r="A2248" s="27"/>
      <c r="B2248" s="27" t="s">
        <v>1214</v>
      </c>
      <c r="C2248" s="28" t="s">
        <v>58</v>
      </c>
      <c r="D2248" s="7" t="s">
        <v>1215</v>
      </c>
      <c r="E2248" s="6"/>
      <c r="F2248" s="6"/>
      <c r="G2248" s="28"/>
      <c r="H2248" s="30" t="s">
        <v>323</v>
      </c>
      <c r="I2248" s="5">
        <v>1</v>
      </c>
      <c r="J2248" s="4"/>
      <c r="K2248" s="31">
        <f>ROUND(K2263,2)</f>
        <v>1000</v>
      </c>
      <c r="L2248" s="29" t="s">
        <v>1216</v>
      </c>
      <c r="M2248" s="28"/>
      <c r="N2248" s="28"/>
      <c r="O2248" s="28"/>
      <c r="P2248" s="28"/>
      <c r="Q2248" s="28"/>
      <c r="R2248" s="28"/>
      <c r="S2248" s="28"/>
      <c r="T2248" s="28"/>
      <c r="U2248" s="28"/>
      <c r="V2248" s="28"/>
      <c r="W2248" s="28"/>
      <c r="X2248" s="28"/>
      <c r="Y2248" s="28"/>
      <c r="Z2248" s="28"/>
      <c r="AA2248" s="28"/>
    </row>
    <row r="2249" spans="1:27" x14ac:dyDescent="0.25">
      <c r="B2249" s="23" t="s">
        <v>325</v>
      </c>
    </row>
    <row r="2250" spans="1:27" x14ac:dyDescent="0.25">
      <c r="B2250" t="s">
        <v>1217</v>
      </c>
      <c r="C2250" t="s">
        <v>327</v>
      </c>
      <c r="D2250" t="s">
        <v>565</v>
      </c>
      <c r="E2250" s="32">
        <v>12</v>
      </c>
      <c r="F2250" t="s">
        <v>329</v>
      </c>
      <c r="G2250" t="s">
        <v>330</v>
      </c>
      <c r="H2250" s="33">
        <v>27.98</v>
      </c>
      <c r="I2250" t="s">
        <v>331</v>
      </c>
      <c r="J2250" s="34">
        <f>ROUND(E2250/I2248* H2250,5)</f>
        <v>335.76</v>
      </c>
      <c r="K2250" s="35"/>
    </row>
    <row r="2251" spans="1:27" x14ac:dyDescent="0.25">
      <c r="B2251" t="s">
        <v>903</v>
      </c>
      <c r="C2251" t="s">
        <v>327</v>
      </c>
      <c r="D2251" t="s">
        <v>904</v>
      </c>
      <c r="E2251" s="32">
        <v>12</v>
      </c>
      <c r="F2251" t="s">
        <v>329</v>
      </c>
      <c r="G2251" t="s">
        <v>330</v>
      </c>
      <c r="H2251" s="33">
        <v>31.67</v>
      </c>
      <c r="I2251" t="s">
        <v>331</v>
      </c>
      <c r="J2251" s="34">
        <f>ROUND(E2251/I2248* H2251,5)</f>
        <v>380.04</v>
      </c>
      <c r="K2251" s="35"/>
    </row>
    <row r="2252" spans="1:27" x14ac:dyDescent="0.25">
      <c r="D2252" s="36" t="s">
        <v>332</v>
      </c>
      <c r="E2252" s="35"/>
      <c r="H2252" s="35"/>
      <c r="K2252" s="33">
        <f>SUM(J2250:J2251)</f>
        <v>715.8</v>
      </c>
    </row>
    <row r="2253" spans="1:27" x14ac:dyDescent="0.25">
      <c r="B2253" s="23" t="s">
        <v>337</v>
      </c>
      <c r="E2253" s="35"/>
      <c r="H2253" s="35"/>
      <c r="K2253" s="35"/>
    </row>
    <row r="2254" spans="1:27" x14ac:dyDescent="0.25">
      <c r="B2254" t="s">
        <v>1218</v>
      </c>
      <c r="C2254" t="s">
        <v>58</v>
      </c>
      <c r="D2254" t="s">
        <v>1219</v>
      </c>
      <c r="E2254" s="32">
        <v>1</v>
      </c>
      <c r="G2254" t="s">
        <v>330</v>
      </c>
      <c r="H2254" s="33">
        <v>65.48</v>
      </c>
      <c r="I2254" t="s">
        <v>331</v>
      </c>
      <c r="J2254" s="34">
        <f t="shared" ref="J2254:J2259" si="5">ROUND(E2254* H2254,5)</f>
        <v>65.48</v>
      </c>
      <c r="K2254" s="35"/>
    </row>
    <row r="2255" spans="1:27" x14ac:dyDescent="0.25">
      <c r="B2255" t="s">
        <v>1220</v>
      </c>
      <c r="C2255" t="s">
        <v>58</v>
      </c>
      <c r="D2255" t="s">
        <v>1221</v>
      </c>
      <c r="E2255" s="32">
        <v>1</v>
      </c>
      <c r="G2255" t="s">
        <v>330</v>
      </c>
      <c r="H2255" s="33">
        <v>17.98</v>
      </c>
      <c r="I2255" t="s">
        <v>331</v>
      </c>
      <c r="J2255" s="34">
        <f t="shared" si="5"/>
        <v>17.98</v>
      </c>
      <c r="K2255" s="35"/>
    </row>
    <row r="2256" spans="1:27" x14ac:dyDescent="0.25">
      <c r="B2256" t="s">
        <v>1206</v>
      </c>
      <c r="C2256" t="s">
        <v>58</v>
      </c>
      <c r="D2256" t="s">
        <v>1207</v>
      </c>
      <c r="E2256" s="32">
        <v>2</v>
      </c>
      <c r="G2256" t="s">
        <v>330</v>
      </c>
      <c r="H2256" s="33">
        <v>57.71</v>
      </c>
      <c r="I2256" t="s">
        <v>331</v>
      </c>
      <c r="J2256" s="34">
        <f t="shared" si="5"/>
        <v>115.42</v>
      </c>
      <c r="K2256" s="35"/>
    </row>
    <row r="2257" spans="1:27" x14ac:dyDescent="0.25">
      <c r="B2257" t="s">
        <v>1222</v>
      </c>
      <c r="C2257" t="s">
        <v>58</v>
      </c>
      <c r="D2257" t="s">
        <v>1223</v>
      </c>
      <c r="E2257" s="32">
        <v>1</v>
      </c>
      <c r="G2257" t="s">
        <v>330</v>
      </c>
      <c r="H2257" s="33">
        <v>6.05</v>
      </c>
      <c r="I2257" t="s">
        <v>331</v>
      </c>
      <c r="J2257" s="34">
        <f t="shared" si="5"/>
        <v>6.05</v>
      </c>
      <c r="K2257" s="35"/>
    </row>
    <row r="2258" spans="1:27" x14ac:dyDescent="0.25">
      <c r="B2258" t="s">
        <v>1224</v>
      </c>
      <c r="C2258" t="s">
        <v>58</v>
      </c>
      <c r="D2258" t="s">
        <v>1225</v>
      </c>
      <c r="E2258" s="32">
        <v>3</v>
      </c>
      <c r="G2258" t="s">
        <v>330</v>
      </c>
      <c r="H2258" s="33">
        <v>6.37</v>
      </c>
      <c r="I2258" t="s">
        <v>331</v>
      </c>
      <c r="J2258" s="34">
        <f t="shared" si="5"/>
        <v>19.11</v>
      </c>
      <c r="K2258" s="35"/>
    </row>
    <row r="2259" spans="1:27" x14ac:dyDescent="0.25">
      <c r="B2259" t="s">
        <v>1226</v>
      </c>
      <c r="C2259" t="s">
        <v>58</v>
      </c>
      <c r="D2259" t="s">
        <v>1227</v>
      </c>
      <c r="E2259" s="32">
        <v>1</v>
      </c>
      <c r="G2259" t="s">
        <v>330</v>
      </c>
      <c r="H2259" s="33">
        <v>3.56</v>
      </c>
      <c r="I2259" t="s">
        <v>331</v>
      </c>
      <c r="J2259" s="34">
        <f t="shared" si="5"/>
        <v>3.56</v>
      </c>
      <c r="K2259" s="35"/>
    </row>
    <row r="2260" spans="1:27" x14ac:dyDescent="0.25">
      <c r="D2260" s="36" t="s">
        <v>346</v>
      </c>
      <c r="E2260" s="35"/>
      <c r="H2260" s="35"/>
      <c r="K2260" s="33">
        <f>SUM(J2254:J2259)</f>
        <v>227.60000000000002</v>
      </c>
    </row>
    <row r="2261" spans="1:27" x14ac:dyDescent="0.25">
      <c r="D2261" s="36" t="s">
        <v>347</v>
      </c>
      <c r="E2261" s="35"/>
      <c r="H2261" s="35"/>
      <c r="K2261" s="37">
        <f>SUM(J2249:J2260)</f>
        <v>943.39999999999986</v>
      </c>
    </row>
    <row r="2262" spans="1:27" x14ac:dyDescent="0.25">
      <c r="D2262" s="36" t="s">
        <v>423</v>
      </c>
      <c r="E2262" s="35"/>
      <c r="H2262" s="35">
        <v>6</v>
      </c>
      <c r="I2262" t="s">
        <v>349</v>
      </c>
      <c r="K2262" s="33">
        <f>ROUND(H2262/100*K2261,5)</f>
        <v>56.603999999999999</v>
      </c>
    </row>
    <row r="2263" spans="1:27" x14ac:dyDescent="0.25">
      <c r="D2263" s="36" t="s">
        <v>350</v>
      </c>
      <c r="E2263" s="35"/>
      <c r="H2263" s="35"/>
      <c r="K2263" s="37">
        <f>SUM(K2261:K2262)</f>
        <v>1000.0039999999999</v>
      </c>
    </row>
    <row r="2265" spans="1:27" ht="45" customHeight="1" x14ac:dyDescent="0.25">
      <c r="A2265" s="27"/>
      <c r="B2265" s="27" t="s">
        <v>1228</v>
      </c>
      <c r="C2265" s="28" t="s">
        <v>58</v>
      </c>
      <c r="D2265" s="7" t="s">
        <v>1229</v>
      </c>
      <c r="E2265" s="6"/>
      <c r="F2265" s="6"/>
      <c r="G2265" s="28"/>
      <c r="H2265" s="30" t="s">
        <v>323</v>
      </c>
      <c r="I2265" s="5">
        <v>1</v>
      </c>
      <c r="J2265" s="4"/>
      <c r="K2265" s="31">
        <f>ROUND(K2275,2)</f>
        <v>223.08</v>
      </c>
      <c r="L2265" s="29" t="s">
        <v>1216</v>
      </c>
      <c r="M2265" s="28"/>
      <c r="N2265" s="28"/>
      <c r="O2265" s="28"/>
      <c r="P2265" s="28"/>
      <c r="Q2265" s="28"/>
      <c r="R2265" s="28"/>
      <c r="S2265" s="28"/>
      <c r="T2265" s="28"/>
      <c r="U2265" s="28"/>
      <c r="V2265" s="28"/>
      <c r="W2265" s="28"/>
      <c r="X2265" s="28"/>
      <c r="Y2265" s="28"/>
      <c r="Z2265" s="28"/>
      <c r="AA2265" s="28"/>
    </row>
    <row r="2266" spans="1:27" x14ac:dyDescent="0.25">
      <c r="B2266" s="23" t="s">
        <v>325</v>
      </c>
    </row>
    <row r="2267" spans="1:27" x14ac:dyDescent="0.25">
      <c r="B2267" t="s">
        <v>903</v>
      </c>
      <c r="C2267" t="s">
        <v>327</v>
      </c>
      <c r="D2267" t="s">
        <v>904</v>
      </c>
      <c r="E2267" s="32">
        <v>3</v>
      </c>
      <c r="F2267" t="s">
        <v>329</v>
      </c>
      <c r="G2267" t="s">
        <v>330</v>
      </c>
      <c r="H2267" s="33">
        <v>31.67</v>
      </c>
      <c r="I2267" t="s">
        <v>331</v>
      </c>
      <c r="J2267" s="34">
        <f>ROUND(E2267/I2265* H2267,5)</f>
        <v>95.01</v>
      </c>
      <c r="K2267" s="35"/>
    </row>
    <row r="2268" spans="1:27" x14ac:dyDescent="0.25">
      <c r="B2268" t="s">
        <v>1217</v>
      </c>
      <c r="C2268" t="s">
        <v>327</v>
      </c>
      <c r="D2268" t="s">
        <v>565</v>
      </c>
      <c r="E2268" s="32">
        <v>3</v>
      </c>
      <c r="F2268" t="s">
        <v>329</v>
      </c>
      <c r="G2268" t="s">
        <v>330</v>
      </c>
      <c r="H2268" s="33">
        <v>27.98</v>
      </c>
      <c r="I2268" t="s">
        <v>331</v>
      </c>
      <c r="J2268" s="34">
        <f>ROUND(E2268/I2265* H2268,5)</f>
        <v>83.94</v>
      </c>
      <c r="K2268" s="35"/>
    </row>
    <row r="2269" spans="1:27" x14ac:dyDescent="0.25">
      <c r="D2269" s="36" t="s">
        <v>332</v>
      </c>
      <c r="E2269" s="35"/>
      <c r="H2269" s="35"/>
      <c r="K2269" s="33">
        <f>SUM(J2267:J2268)</f>
        <v>178.95</v>
      </c>
    </row>
    <row r="2270" spans="1:27" x14ac:dyDescent="0.25">
      <c r="B2270" s="23" t="s">
        <v>333</v>
      </c>
      <c r="E2270" s="35"/>
      <c r="H2270" s="35"/>
      <c r="K2270" s="35"/>
    </row>
    <row r="2271" spans="1:27" x14ac:dyDescent="0.25">
      <c r="B2271" t="s">
        <v>905</v>
      </c>
      <c r="C2271" t="s">
        <v>327</v>
      </c>
      <c r="D2271" t="s">
        <v>567</v>
      </c>
      <c r="E2271" s="32">
        <v>0.7</v>
      </c>
      <c r="F2271" t="s">
        <v>329</v>
      </c>
      <c r="G2271" t="s">
        <v>330</v>
      </c>
      <c r="H2271" s="33">
        <v>45</v>
      </c>
      <c r="I2271" t="s">
        <v>331</v>
      </c>
      <c r="J2271" s="34">
        <f>ROUND(E2271/I2265* H2271,5)</f>
        <v>31.5</v>
      </c>
      <c r="K2271" s="35"/>
    </row>
    <row r="2272" spans="1:27" x14ac:dyDescent="0.25">
      <c r="D2272" s="36" t="s">
        <v>336</v>
      </c>
      <c r="E2272" s="35"/>
      <c r="H2272" s="35"/>
      <c r="K2272" s="33">
        <f>SUM(J2271:J2271)</f>
        <v>31.5</v>
      </c>
    </row>
    <row r="2273" spans="1:27" x14ac:dyDescent="0.25">
      <c r="D2273" s="36" t="s">
        <v>347</v>
      </c>
      <c r="E2273" s="35"/>
      <c r="H2273" s="35"/>
      <c r="K2273" s="37">
        <f>SUM(J2266:J2272)</f>
        <v>210.45</v>
      </c>
    </row>
    <row r="2274" spans="1:27" x14ac:dyDescent="0.25">
      <c r="D2274" s="36" t="s">
        <v>423</v>
      </c>
      <c r="E2274" s="35"/>
      <c r="H2274" s="35">
        <v>6</v>
      </c>
      <c r="I2274" t="s">
        <v>349</v>
      </c>
      <c r="K2274" s="33">
        <f>ROUND(H2274/100*K2273,5)</f>
        <v>12.627000000000001</v>
      </c>
    </row>
    <row r="2275" spans="1:27" x14ac:dyDescent="0.25">
      <c r="D2275" s="36" t="s">
        <v>350</v>
      </c>
      <c r="E2275" s="35"/>
      <c r="H2275" s="35"/>
      <c r="K2275" s="37">
        <f>SUM(K2273:K2274)</f>
        <v>223.077</v>
      </c>
    </row>
    <row r="2277" spans="1:27" ht="45" customHeight="1" x14ac:dyDescent="0.25">
      <c r="A2277" s="27"/>
      <c r="B2277" s="27" t="s">
        <v>1230</v>
      </c>
      <c r="C2277" s="28" t="s">
        <v>58</v>
      </c>
      <c r="D2277" s="7" t="s">
        <v>1231</v>
      </c>
      <c r="E2277" s="6"/>
      <c r="F2277" s="6"/>
      <c r="G2277" s="28"/>
      <c r="H2277" s="30" t="s">
        <v>323</v>
      </c>
      <c r="I2277" s="5">
        <v>1.143</v>
      </c>
      <c r="J2277" s="4"/>
      <c r="K2277" s="31">
        <f>ROUND(K2299,2)</f>
        <v>659.1</v>
      </c>
      <c r="L2277" s="29" t="s">
        <v>1232</v>
      </c>
      <c r="M2277" s="28"/>
      <c r="N2277" s="28"/>
      <c r="O2277" s="28"/>
      <c r="P2277" s="28"/>
      <c r="Q2277" s="28"/>
      <c r="R2277" s="28"/>
      <c r="S2277" s="28"/>
      <c r="T2277" s="28"/>
      <c r="U2277" s="28"/>
      <c r="V2277" s="28"/>
      <c r="W2277" s="28"/>
      <c r="X2277" s="28"/>
      <c r="Y2277" s="28"/>
      <c r="Z2277" s="28"/>
      <c r="AA2277" s="28"/>
    </row>
    <row r="2278" spans="1:27" x14ac:dyDescent="0.25">
      <c r="B2278" s="23" t="s">
        <v>325</v>
      </c>
    </row>
    <row r="2279" spans="1:27" x14ac:dyDescent="0.25">
      <c r="B2279" t="s">
        <v>1217</v>
      </c>
      <c r="C2279" t="s">
        <v>327</v>
      </c>
      <c r="D2279" t="s">
        <v>565</v>
      </c>
      <c r="E2279" s="32">
        <v>1.36</v>
      </c>
      <c r="F2279" t="s">
        <v>329</v>
      </c>
      <c r="G2279" t="s">
        <v>330</v>
      </c>
      <c r="H2279" s="33">
        <v>27.98</v>
      </c>
      <c r="I2279" t="s">
        <v>331</v>
      </c>
      <c r="J2279" s="34">
        <f>ROUND(E2279/I2277* H2279,5)</f>
        <v>33.29204</v>
      </c>
      <c r="K2279" s="35"/>
    </row>
    <row r="2280" spans="1:27" x14ac:dyDescent="0.25">
      <c r="B2280" t="s">
        <v>903</v>
      </c>
      <c r="C2280" t="s">
        <v>327</v>
      </c>
      <c r="D2280" t="s">
        <v>904</v>
      </c>
      <c r="E2280" s="32">
        <v>1.36</v>
      </c>
      <c r="F2280" t="s">
        <v>329</v>
      </c>
      <c r="G2280" t="s">
        <v>330</v>
      </c>
      <c r="H2280" s="33">
        <v>31.67</v>
      </c>
      <c r="I2280" t="s">
        <v>331</v>
      </c>
      <c r="J2280" s="34">
        <f>ROUND(E2280/I2277* H2280,5)</f>
        <v>37.682589999999998</v>
      </c>
      <c r="K2280" s="35"/>
    </row>
    <row r="2281" spans="1:27" x14ac:dyDescent="0.25">
      <c r="D2281" s="36" t="s">
        <v>332</v>
      </c>
      <c r="E2281" s="35"/>
      <c r="H2281" s="35"/>
      <c r="K2281" s="33">
        <f>SUM(J2279:J2280)</f>
        <v>70.974629999999991</v>
      </c>
    </row>
    <row r="2282" spans="1:27" x14ac:dyDescent="0.25">
      <c r="B2282" s="23" t="s">
        <v>333</v>
      </c>
      <c r="E2282" s="35"/>
      <c r="H2282" s="35"/>
      <c r="K2282" s="35"/>
    </row>
    <row r="2283" spans="1:27" x14ac:dyDescent="0.25">
      <c r="B2283" t="s">
        <v>905</v>
      </c>
      <c r="C2283" t="s">
        <v>327</v>
      </c>
      <c r="D2283" t="s">
        <v>567</v>
      </c>
      <c r="E2283" s="32">
        <v>0.7</v>
      </c>
      <c r="F2283" t="s">
        <v>329</v>
      </c>
      <c r="G2283" t="s">
        <v>330</v>
      </c>
      <c r="H2283" s="33">
        <v>45</v>
      </c>
      <c r="I2283" t="s">
        <v>331</v>
      </c>
      <c r="J2283" s="34">
        <f>ROUND(E2283/I2277* H2283,5)</f>
        <v>27.559059999999999</v>
      </c>
      <c r="K2283" s="35"/>
    </row>
    <row r="2284" spans="1:27" x14ac:dyDescent="0.25">
      <c r="D2284" s="36" t="s">
        <v>336</v>
      </c>
      <c r="E2284" s="35"/>
      <c r="H2284" s="35"/>
      <c r="K2284" s="33">
        <f>SUM(J2283:J2283)</f>
        <v>27.559059999999999</v>
      </c>
    </row>
    <row r="2285" spans="1:27" x14ac:dyDescent="0.25">
      <c r="B2285" s="23" t="s">
        <v>337</v>
      </c>
      <c r="E2285" s="35"/>
      <c r="H2285" s="35"/>
      <c r="K2285" s="35"/>
    </row>
    <row r="2286" spans="1:27" x14ac:dyDescent="0.25">
      <c r="B2286" t="s">
        <v>972</v>
      </c>
      <c r="C2286" t="s">
        <v>58</v>
      </c>
      <c r="D2286" t="s">
        <v>973</v>
      </c>
      <c r="E2286" s="32">
        <v>16</v>
      </c>
      <c r="G2286" t="s">
        <v>330</v>
      </c>
      <c r="H2286" s="33">
        <v>1.17</v>
      </c>
      <c r="I2286" t="s">
        <v>331</v>
      </c>
      <c r="J2286" s="34">
        <f t="shared" ref="J2286:J2295" si="6">ROUND(E2286* H2286,5)</f>
        <v>18.72</v>
      </c>
      <c r="K2286" s="35"/>
    </row>
    <row r="2287" spans="1:27" x14ac:dyDescent="0.25">
      <c r="B2287" t="s">
        <v>1218</v>
      </c>
      <c r="C2287" t="s">
        <v>58</v>
      </c>
      <c r="D2287" t="s">
        <v>1219</v>
      </c>
      <c r="E2287" s="32">
        <v>1</v>
      </c>
      <c r="G2287" t="s">
        <v>330</v>
      </c>
      <c r="H2287" s="33">
        <v>65.48</v>
      </c>
      <c r="I2287" t="s">
        <v>331</v>
      </c>
      <c r="J2287" s="34">
        <f t="shared" si="6"/>
        <v>65.48</v>
      </c>
      <c r="K2287" s="35"/>
    </row>
    <row r="2288" spans="1:27" x14ac:dyDescent="0.25">
      <c r="B2288" t="s">
        <v>1233</v>
      </c>
      <c r="C2288" t="s">
        <v>58</v>
      </c>
      <c r="D2288" t="s">
        <v>1234</v>
      </c>
      <c r="E2288" s="32">
        <v>2</v>
      </c>
      <c r="G2288" t="s">
        <v>330</v>
      </c>
      <c r="H2288" s="33">
        <v>47.57</v>
      </c>
      <c r="I2288" t="s">
        <v>331</v>
      </c>
      <c r="J2288" s="34">
        <f t="shared" si="6"/>
        <v>95.14</v>
      </c>
      <c r="K2288" s="35"/>
    </row>
    <row r="2289" spans="1:27" x14ac:dyDescent="0.25">
      <c r="B2289" t="s">
        <v>1222</v>
      </c>
      <c r="C2289" t="s">
        <v>58</v>
      </c>
      <c r="D2289" t="s">
        <v>1223</v>
      </c>
      <c r="E2289" s="32">
        <v>1</v>
      </c>
      <c r="G2289" t="s">
        <v>330</v>
      </c>
      <c r="H2289" s="33">
        <v>6.05</v>
      </c>
      <c r="I2289" t="s">
        <v>331</v>
      </c>
      <c r="J2289" s="34">
        <f t="shared" si="6"/>
        <v>6.05</v>
      </c>
      <c r="K2289" s="35"/>
    </row>
    <row r="2290" spans="1:27" x14ac:dyDescent="0.25">
      <c r="B2290" t="s">
        <v>1224</v>
      </c>
      <c r="C2290" t="s">
        <v>58</v>
      </c>
      <c r="D2290" t="s">
        <v>1225</v>
      </c>
      <c r="E2290" s="32">
        <v>3</v>
      </c>
      <c r="G2290" t="s">
        <v>330</v>
      </c>
      <c r="H2290" s="33">
        <v>6.37</v>
      </c>
      <c r="I2290" t="s">
        <v>331</v>
      </c>
      <c r="J2290" s="34">
        <f t="shared" si="6"/>
        <v>19.11</v>
      </c>
      <c r="K2290" s="35"/>
    </row>
    <row r="2291" spans="1:27" x14ac:dyDescent="0.25">
      <c r="B2291" t="s">
        <v>1235</v>
      </c>
      <c r="C2291" t="s">
        <v>58</v>
      </c>
      <c r="D2291" t="s">
        <v>1236</v>
      </c>
      <c r="E2291" s="32">
        <v>2</v>
      </c>
      <c r="G2291" t="s">
        <v>330</v>
      </c>
      <c r="H2291" s="33">
        <v>89.71</v>
      </c>
      <c r="I2291" t="s">
        <v>331</v>
      </c>
      <c r="J2291" s="34">
        <f t="shared" si="6"/>
        <v>179.42</v>
      </c>
      <c r="K2291" s="35"/>
    </row>
    <row r="2292" spans="1:27" x14ac:dyDescent="0.25">
      <c r="B2292" t="s">
        <v>1206</v>
      </c>
      <c r="C2292" t="s">
        <v>58</v>
      </c>
      <c r="D2292" t="s">
        <v>1207</v>
      </c>
      <c r="E2292" s="32">
        <v>2</v>
      </c>
      <c r="G2292" t="s">
        <v>330</v>
      </c>
      <c r="H2292" s="33">
        <v>57.71</v>
      </c>
      <c r="I2292" t="s">
        <v>331</v>
      </c>
      <c r="J2292" s="34">
        <f t="shared" si="6"/>
        <v>115.42</v>
      </c>
      <c r="K2292" s="35"/>
    </row>
    <row r="2293" spans="1:27" x14ac:dyDescent="0.25">
      <c r="B2293" t="s">
        <v>1226</v>
      </c>
      <c r="C2293" t="s">
        <v>58</v>
      </c>
      <c r="D2293" t="s">
        <v>1227</v>
      </c>
      <c r="E2293" s="32">
        <v>1</v>
      </c>
      <c r="G2293" t="s">
        <v>330</v>
      </c>
      <c r="H2293" s="33">
        <v>3.56</v>
      </c>
      <c r="I2293" t="s">
        <v>331</v>
      </c>
      <c r="J2293" s="34">
        <f t="shared" si="6"/>
        <v>3.56</v>
      </c>
      <c r="K2293" s="35"/>
    </row>
    <row r="2294" spans="1:27" x14ac:dyDescent="0.25">
      <c r="B2294" t="s">
        <v>1220</v>
      </c>
      <c r="C2294" t="s">
        <v>58</v>
      </c>
      <c r="D2294" t="s">
        <v>1221</v>
      </c>
      <c r="E2294" s="32">
        <v>1</v>
      </c>
      <c r="G2294" t="s">
        <v>330</v>
      </c>
      <c r="H2294" s="33">
        <v>17.98</v>
      </c>
      <c r="I2294" t="s">
        <v>331</v>
      </c>
      <c r="J2294" s="34">
        <f t="shared" si="6"/>
        <v>17.98</v>
      </c>
      <c r="K2294" s="35"/>
    </row>
    <row r="2295" spans="1:27" x14ac:dyDescent="0.25">
      <c r="B2295" t="s">
        <v>1237</v>
      </c>
      <c r="C2295" t="s">
        <v>58</v>
      </c>
      <c r="D2295" t="s">
        <v>1238</v>
      </c>
      <c r="E2295" s="32">
        <v>2</v>
      </c>
      <c r="G2295" t="s">
        <v>330</v>
      </c>
      <c r="H2295" s="33">
        <v>1.19</v>
      </c>
      <c r="I2295" t="s">
        <v>331</v>
      </c>
      <c r="J2295" s="34">
        <f t="shared" si="6"/>
        <v>2.38</v>
      </c>
      <c r="K2295" s="35"/>
    </row>
    <row r="2296" spans="1:27" x14ac:dyDescent="0.25">
      <c r="D2296" s="36" t="s">
        <v>346</v>
      </c>
      <c r="E2296" s="35"/>
      <c r="H2296" s="35"/>
      <c r="K2296" s="33">
        <f>SUM(J2286:J2295)</f>
        <v>523.26</v>
      </c>
    </row>
    <row r="2297" spans="1:27" x14ac:dyDescent="0.25">
      <c r="D2297" s="36" t="s">
        <v>347</v>
      </c>
      <c r="E2297" s="35"/>
      <c r="H2297" s="35"/>
      <c r="K2297" s="37">
        <f>SUM(J2278:J2296)</f>
        <v>621.79368999999997</v>
      </c>
    </row>
    <row r="2298" spans="1:27" x14ac:dyDescent="0.25">
      <c r="D2298" s="36" t="s">
        <v>423</v>
      </c>
      <c r="E2298" s="35"/>
      <c r="H2298" s="35">
        <v>6</v>
      </c>
      <c r="I2298" t="s">
        <v>349</v>
      </c>
      <c r="K2298" s="33">
        <f>ROUND(H2298/100*K2297,5)</f>
        <v>37.30762</v>
      </c>
    </row>
    <row r="2299" spans="1:27" x14ac:dyDescent="0.25">
      <c r="D2299" s="36" t="s">
        <v>350</v>
      </c>
      <c r="E2299" s="35"/>
      <c r="H2299" s="35"/>
      <c r="K2299" s="37">
        <f>SUM(K2297:K2298)</f>
        <v>659.10131000000001</v>
      </c>
    </row>
    <row r="2301" spans="1:27" ht="45" customHeight="1" x14ac:dyDescent="0.25">
      <c r="A2301" s="27"/>
      <c r="B2301" s="27" t="s">
        <v>1239</v>
      </c>
      <c r="C2301" s="28" t="s">
        <v>58</v>
      </c>
      <c r="D2301" s="7" t="s">
        <v>1240</v>
      </c>
      <c r="E2301" s="6"/>
      <c r="F2301" s="6"/>
      <c r="G2301" s="28"/>
      <c r="H2301" s="30" t="s">
        <v>323</v>
      </c>
      <c r="I2301" s="5">
        <v>1.143</v>
      </c>
      <c r="J2301" s="4"/>
      <c r="K2301" s="31">
        <f>ROUND(K2323,2)</f>
        <v>1099.81</v>
      </c>
      <c r="L2301" s="29" t="s">
        <v>1241</v>
      </c>
      <c r="M2301" s="28"/>
      <c r="N2301" s="28"/>
      <c r="O2301" s="28"/>
      <c r="P2301" s="28"/>
      <c r="Q2301" s="28"/>
      <c r="R2301" s="28"/>
      <c r="S2301" s="28"/>
      <c r="T2301" s="28"/>
      <c r="U2301" s="28"/>
      <c r="V2301" s="28"/>
      <c r="W2301" s="28"/>
      <c r="X2301" s="28"/>
      <c r="Y2301" s="28"/>
      <c r="Z2301" s="28"/>
      <c r="AA2301" s="28"/>
    </row>
    <row r="2302" spans="1:27" x14ac:dyDescent="0.25">
      <c r="B2302" s="23" t="s">
        <v>325</v>
      </c>
    </row>
    <row r="2303" spans="1:27" x14ac:dyDescent="0.25">
      <c r="B2303" t="s">
        <v>1217</v>
      </c>
      <c r="C2303" t="s">
        <v>327</v>
      </c>
      <c r="D2303" t="s">
        <v>565</v>
      </c>
      <c r="E2303" s="32">
        <v>1.5</v>
      </c>
      <c r="F2303" t="s">
        <v>329</v>
      </c>
      <c r="G2303" t="s">
        <v>330</v>
      </c>
      <c r="H2303" s="33">
        <v>27.98</v>
      </c>
      <c r="I2303" t="s">
        <v>331</v>
      </c>
      <c r="J2303" s="34">
        <f>ROUND(E2303/I2301* H2303,5)</f>
        <v>36.719160000000002</v>
      </c>
      <c r="K2303" s="35"/>
    </row>
    <row r="2304" spans="1:27" x14ac:dyDescent="0.25">
      <c r="B2304" t="s">
        <v>903</v>
      </c>
      <c r="C2304" t="s">
        <v>327</v>
      </c>
      <c r="D2304" t="s">
        <v>904</v>
      </c>
      <c r="E2304" s="32">
        <v>1.5</v>
      </c>
      <c r="F2304" t="s">
        <v>329</v>
      </c>
      <c r="G2304" t="s">
        <v>330</v>
      </c>
      <c r="H2304" s="33">
        <v>31.67</v>
      </c>
      <c r="I2304" t="s">
        <v>331</v>
      </c>
      <c r="J2304" s="34">
        <f>ROUND(E2304/I2301* H2304,5)</f>
        <v>41.561680000000003</v>
      </c>
      <c r="K2304" s="35"/>
    </row>
    <row r="2305" spans="2:11" x14ac:dyDescent="0.25">
      <c r="D2305" s="36" t="s">
        <v>332</v>
      </c>
      <c r="E2305" s="35"/>
      <c r="H2305" s="35"/>
      <c r="K2305" s="33">
        <f>SUM(J2303:J2304)</f>
        <v>78.280840000000012</v>
      </c>
    </row>
    <row r="2306" spans="2:11" x14ac:dyDescent="0.25">
      <c r="B2306" s="23" t="s">
        <v>333</v>
      </c>
      <c r="E2306" s="35"/>
      <c r="H2306" s="35"/>
      <c r="K2306" s="35"/>
    </row>
    <row r="2307" spans="2:11" x14ac:dyDescent="0.25">
      <c r="B2307" t="s">
        <v>905</v>
      </c>
      <c r="C2307" t="s">
        <v>327</v>
      </c>
      <c r="D2307" t="s">
        <v>567</v>
      </c>
      <c r="E2307" s="32">
        <v>0.7</v>
      </c>
      <c r="F2307" t="s">
        <v>329</v>
      </c>
      <c r="G2307" t="s">
        <v>330</v>
      </c>
      <c r="H2307" s="33">
        <v>45</v>
      </c>
      <c r="I2307" t="s">
        <v>331</v>
      </c>
      <c r="J2307" s="34">
        <f>ROUND(E2307/I2301* H2307,5)</f>
        <v>27.559059999999999</v>
      </c>
      <c r="K2307" s="35"/>
    </row>
    <row r="2308" spans="2:11" x14ac:dyDescent="0.25">
      <c r="D2308" s="36" t="s">
        <v>336</v>
      </c>
      <c r="E2308" s="35"/>
      <c r="H2308" s="35"/>
      <c r="K2308" s="33">
        <f>SUM(J2307:J2307)</f>
        <v>27.559059999999999</v>
      </c>
    </row>
    <row r="2309" spans="2:11" x14ac:dyDescent="0.25">
      <c r="B2309" s="23" t="s">
        <v>337</v>
      </c>
      <c r="E2309" s="35"/>
      <c r="H2309" s="35"/>
      <c r="K2309" s="35"/>
    </row>
    <row r="2310" spans="2:11" x14ac:dyDescent="0.25">
      <c r="B2310" t="s">
        <v>1218</v>
      </c>
      <c r="C2310" t="s">
        <v>58</v>
      </c>
      <c r="D2310" t="s">
        <v>1219</v>
      </c>
      <c r="E2310" s="32">
        <v>1</v>
      </c>
      <c r="G2310" t="s">
        <v>330</v>
      </c>
      <c r="H2310" s="33">
        <v>65.48</v>
      </c>
      <c r="I2310" t="s">
        <v>331</v>
      </c>
      <c r="J2310" s="34">
        <f t="shared" ref="J2310:J2319" si="7">ROUND(E2310* H2310,5)</f>
        <v>65.48</v>
      </c>
      <c r="K2310" s="35"/>
    </row>
    <row r="2311" spans="2:11" x14ac:dyDescent="0.25">
      <c r="B2311" t="s">
        <v>1224</v>
      </c>
      <c r="C2311" t="s">
        <v>58</v>
      </c>
      <c r="D2311" t="s">
        <v>1225</v>
      </c>
      <c r="E2311" s="32">
        <v>3</v>
      </c>
      <c r="G2311" t="s">
        <v>330</v>
      </c>
      <c r="H2311" s="33">
        <v>6.37</v>
      </c>
      <c r="I2311" t="s">
        <v>331</v>
      </c>
      <c r="J2311" s="34">
        <f t="shared" si="7"/>
        <v>19.11</v>
      </c>
      <c r="K2311" s="35"/>
    </row>
    <row r="2312" spans="2:11" x14ac:dyDescent="0.25">
      <c r="B2312" t="s">
        <v>1166</v>
      </c>
      <c r="C2312" t="s">
        <v>58</v>
      </c>
      <c r="D2312" t="s">
        <v>1167</v>
      </c>
      <c r="E2312" s="32">
        <v>2</v>
      </c>
      <c r="G2312" t="s">
        <v>330</v>
      </c>
      <c r="H2312" s="33">
        <v>161.1</v>
      </c>
      <c r="I2312" t="s">
        <v>331</v>
      </c>
      <c r="J2312" s="34">
        <f t="shared" si="7"/>
        <v>322.2</v>
      </c>
      <c r="K2312" s="35"/>
    </row>
    <row r="2313" spans="2:11" x14ac:dyDescent="0.25">
      <c r="B2313" t="s">
        <v>981</v>
      </c>
      <c r="C2313" t="s">
        <v>58</v>
      </c>
      <c r="D2313" t="s">
        <v>982</v>
      </c>
      <c r="E2313" s="32">
        <v>24</v>
      </c>
      <c r="G2313" t="s">
        <v>330</v>
      </c>
      <c r="H2313" s="33">
        <v>2.54</v>
      </c>
      <c r="I2313" t="s">
        <v>331</v>
      </c>
      <c r="J2313" s="34">
        <f t="shared" si="7"/>
        <v>60.96</v>
      </c>
      <c r="K2313" s="35"/>
    </row>
    <row r="2314" spans="2:11" x14ac:dyDescent="0.25">
      <c r="B2314" t="s">
        <v>1242</v>
      </c>
      <c r="C2314" t="s">
        <v>58</v>
      </c>
      <c r="D2314" t="s">
        <v>1243</v>
      </c>
      <c r="E2314" s="32">
        <v>2</v>
      </c>
      <c r="G2314" t="s">
        <v>330</v>
      </c>
      <c r="H2314" s="33">
        <v>150.41999999999999</v>
      </c>
      <c r="I2314" t="s">
        <v>331</v>
      </c>
      <c r="J2314" s="34">
        <f t="shared" si="7"/>
        <v>300.83999999999997</v>
      </c>
      <c r="K2314" s="35"/>
    </row>
    <row r="2315" spans="2:11" x14ac:dyDescent="0.25">
      <c r="B2315" t="s">
        <v>1226</v>
      </c>
      <c r="C2315" t="s">
        <v>58</v>
      </c>
      <c r="D2315" t="s">
        <v>1227</v>
      </c>
      <c r="E2315" s="32">
        <v>1</v>
      </c>
      <c r="G2315" t="s">
        <v>330</v>
      </c>
      <c r="H2315" s="33">
        <v>3.56</v>
      </c>
      <c r="I2315" t="s">
        <v>331</v>
      </c>
      <c r="J2315" s="34">
        <f t="shared" si="7"/>
        <v>3.56</v>
      </c>
      <c r="K2315" s="35"/>
    </row>
    <row r="2316" spans="2:11" x14ac:dyDescent="0.25">
      <c r="B2316" t="s">
        <v>1244</v>
      </c>
      <c r="C2316" t="s">
        <v>58</v>
      </c>
      <c r="D2316" t="s">
        <v>1245</v>
      </c>
      <c r="E2316" s="32">
        <v>2</v>
      </c>
      <c r="G2316" t="s">
        <v>330</v>
      </c>
      <c r="H2316" s="33">
        <v>10.06</v>
      </c>
      <c r="I2316" t="s">
        <v>331</v>
      </c>
      <c r="J2316" s="34">
        <f t="shared" si="7"/>
        <v>20.12</v>
      </c>
      <c r="K2316" s="35"/>
    </row>
    <row r="2317" spans="2:11" x14ac:dyDescent="0.25">
      <c r="B2317" t="s">
        <v>1222</v>
      </c>
      <c r="C2317" t="s">
        <v>58</v>
      </c>
      <c r="D2317" t="s">
        <v>1223</v>
      </c>
      <c r="E2317" s="32">
        <v>1</v>
      </c>
      <c r="G2317" t="s">
        <v>330</v>
      </c>
      <c r="H2317" s="33">
        <v>6.05</v>
      </c>
      <c r="I2317" t="s">
        <v>331</v>
      </c>
      <c r="J2317" s="34">
        <f t="shared" si="7"/>
        <v>6.05</v>
      </c>
      <c r="K2317" s="35"/>
    </row>
    <row r="2318" spans="2:11" x14ac:dyDescent="0.25">
      <c r="B2318" t="s">
        <v>1206</v>
      </c>
      <c r="C2318" t="s">
        <v>58</v>
      </c>
      <c r="D2318" t="s">
        <v>1207</v>
      </c>
      <c r="E2318" s="32">
        <v>2</v>
      </c>
      <c r="G2318" t="s">
        <v>330</v>
      </c>
      <c r="H2318" s="33">
        <v>57.71</v>
      </c>
      <c r="I2318" t="s">
        <v>331</v>
      </c>
      <c r="J2318" s="34">
        <f t="shared" si="7"/>
        <v>115.42</v>
      </c>
      <c r="K2318" s="35"/>
    </row>
    <row r="2319" spans="2:11" x14ac:dyDescent="0.25">
      <c r="B2319" t="s">
        <v>1220</v>
      </c>
      <c r="C2319" t="s">
        <v>58</v>
      </c>
      <c r="D2319" t="s">
        <v>1221</v>
      </c>
      <c r="E2319" s="32">
        <v>1</v>
      </c>
      <c r="G2319" t="s">
        <v>330</v>
      </c>
      <c r="H2319" s="33">
        <v>17.98</v>
      </c>
      <c r="I2319" t="s">
        <v>331</v>
      </c>
      <c r="J2319" s="34">
        <f t="shared" si="7"/>
        <v>17.98</v>
      </c>
      <c r="K2319" s="35"/>
    </row>
    <row r="2320" spans="2:11" x14ac:dyDescent="0.25">
      <c r="D2320" s="36" t="s">
        <v>346</v>
      </c>
      <c r="E2320" s="35"/>
      <c r="H2320" s="35"/>
      <c r="K2320" s="33">
        <f>SUM(J2310:J2319)</f>
        <v>931.7199999999998</v>
      </c>
    </row>
    <row r="2321" spans="1:27" x14ac:dyDescent="0.25">
      <c r="D2321" s="36" t="s">
        <v>347</v>
      </c>
      <c r="E2321" s="35"/>
      <c r="H2321" s="35"/>
      <c r="K2321" s="37">
        <f>SUM(J2302:J2320)</f>
        <v>1037.5599</v>
      </c>
    </row>
    <row r="2322" spans="1:27" x14ac:dyDescent="0.25">
      <c r="D2322" s="36" t="s">
        <v>423</v>
      </c>
      <c r="E2322" s="35"/>
      <c r="H2322" s="35">
        <v>6</v>
      </c>
      <c r="I2322" t="s">
        <v>349</v>
      </c>
      <c r="K2322" s="33">
        <f>ROUND(H2322/100*K2321,5)</f>
        <v>62.253590000000003</v>
      </c>
    </row>
    <row r="2323" spans="1:27" x14ac:dyDescent="0.25">
      <c r="D2323" s="36" t="s">
        <v>350</v>
      </c>
      <c r="E2323" s="35"/>
      <c r="H2323" s="35"/>
      <c r="K2323" s="37">
        <f>SUM(K2321:K2322)</f>
        <v>1099.81349</v>
      </c>
    </row>
    <row r="2325" spans="1:27" ht="45" customHeight="1" x14ac:dyDescent="0.25">
      <c r="A2325" s="27"/>
      <c r="B2325" s="27" t="s">
        <v>1246</v>
      </c>
      <c r="C2325" s="28" t="s">
        <v>58</v>
      </c>
      <c r="D2325" s="7" t="s">
        <v>1247</v>
      </c>
      <c r="E2325" s="6"/>
      <c r="F2325" s="6"/>
      <c r="G2325" s="28"/>
      <c r="H2325" s="30" t="s">
        <v>323</v>
      </c>
      <c r="I2325" s="5">
        <v>1.0660000000000001</v>
      </c>
      <c r="J2325" s="4"/>
      <c r="K2325" s="31">
        <f>ROUND(K2335,2)</f>
        <v>6.86</v>
      </c>
      <c r="L2325" s="29" t="s">
        <v>1247</v>
      </c>
      <c r="M2325" s="28"/>
      <c r="N2325" s="28"/>
      <c r="O2325" s="28"/>
      <c r="P2325" s="28"/>
      <c r="Q2325" s="28"/>
      <c r="R2325" s="28"/>
      <c r="S2325" s="28"/>
      <c r="T2325" s="28"/>
      <c r="U2325" s="28"/>
      <c r="V2325" s="28"/>
      <c r="W2325" s="28"/>
      <c r="X2325" s="28"/>
      <c r="Y2325" s="28"/>
      <c r="Z2325" s="28"/>
      <c r="AA2325" s="28"/>
    </row>
    <row r="2326" spans="1:27" x14ac:dyDescent="0.25">
      <c r="B2326" s="23" t="s">
        <v>325</v>
      </c>
    </row>
    <row r="2327" spans="1:27" x14ac:dyDescent="0.25">
      <c r="B2327" t="s">
        <v>564</v>
      </c>
      <c r="C2327" t="s">
        <v>327</v>
      </c>
      <c r="D2327" t="s">
        <v>565</v>
      </c>
      <c r="E2327" s="32">
        <v>0.15</v>
      </c>
      <c r="F2327" t="s">
        <v>329</v>
      </c>
      <c r="G2327" t="s">
        <v>330</v>
      </c>
      <c r="H2327" s="33">
        <v>19.45</v>
      </c>
      <c r="I2327" t="s">
        <v>331</v>
      </c>
      <c r="J2327" s="34">
        <f>ROUND(E2327/I2325* H2327,5)</f>
        <v>2.7368700000000001</v>
      </c>
      <c r="K2327" s="35"/>
    </row>
    <row r="2328" spans="1:27" x14ac:dyDescent="0.25">
      <c r="B2328" t="s">
        <v>820</v>
      </c>
      <c r="C2328" t="s">
        <v>327</v>
      </c>
      <c r="D2328" t="s">
        <v>821</v>
      </c>
      <c r="E2328" s="32">
        <v>0.15</v>
      </c>
      <c r="F2328" t="s">
        <v>329</v>
      </c>
      <c r="G2328" t="s">
        <v>330</v>
      </c>
      <c r="H2328" s="33">
        <v>21.8</v>
      </c>
      <c r="I2328" t="s">
        <v>331</v>
      </c>
      <c r="J2328" s="34">
        <f>ROUND(E2328/I2325* H2328,5)</f>
        <v>3.0675400000000002</v>
      </c>
      <c r="K2328" s="35"/>
    </row>
    <row r="2329" spans="1:27" x14ac:dyDescent="0.25">
      <c r="D2329" s="36" t="s">
        <v>332</v>
      </c>
      <c r="E2329" s="35"/>
      <c r="H2329" s="35"/>
      <c r="K2329" s="33">
        <f>SUM(J2327:J2328)</f>
        <v>5.8044100000000007</v>
      </c>
    </row>
    <row r="2330" spans="1:27" x14ac:dyDescent="0.25">
      <c r="B2330" s="23" t="s">
        <v>337</v>
      </c>
      <c r="E2330" s="35"/>
      <c r="H2330" s="35"/>
      <c r="K2330" s="35"/>
    </row>
    <row r="2331" spans="1:27" x14ac:dyDescent="0.25">
      <c r="B2331" t="s">
        <v>1248</v>
      </c>
      <c r="C2331" t="s">
        <v>58</v>
      </c>
      <c r="D2331" t="s">
        <v>1247</v>
      </c>
      <c r="E2331" s="32">
        <v>1</v>
      </c>
      <c r="G2331" t="s">
        <v>330</v>
      </c>
      <c r="H2331" s="33">
        <v>0.67</v>
      </c>
      <c r="I2331" t="s">
        <v>331</v>
      </c>
      <c r="J2331" s="34">
        <f>ROUND(E2331* H2331,5)</f>
        <v>0.67</v>
      </c>
      <c r="K2331" s="35"/>
    </row>
    <row r="2332" spans="1:27" x14ac:dyDescent="0.25">
      <c r="D2332" s="36" t="s">
        <v>346</v>
      </c>
      <c r="E2332" s="35"/>
      <c r="H2332" s="35"/>
      <c r="K2332" s="33">
        <f>SUM(J2331:J2331)</f>
        <v>0.67</v>
      </c>
    </row>
    <row r="2333" spans="1:27" x14ac:dyDescent="0.25">
      <c r="D2333" s="36" t="s">
        <v>347</v>
      </c>
      <c r="E2333" s="35"/>
      <c r="H2333" s="35"/>
      <c r="K2333" s="37">
        <f>SUM(J2326:J2332)</f>
        <v>6.4744100000000007</v>
      </c>
    </row>
    <row r="2334" spans="1:27" x14ac:dyDescent="0.25">
      <c r="D2334" s="36" t="s">
        <v>423</v>
      </c>
      <c r="E2334" s="35"/>
      <c r="H2334" s="35">
        <v>6</v>
      </c>
      <c r="I2334" t="s">
        <v>349</v>
      </c>
      <c r="K2334" s="33">
        <f>ROUND(H2334/100*K2333,5)</f>
        <v>0.38846000000000003</v>
      </c>
    </row>
    <row r="2335" spans="1:27" x14ac:dyDescent="0.25">
      <c r="D2335" s="36" t="s">
        <v>350</v>
      </c>
      <c r="E2335" s="35"/>
      <c r="H2335" s="35"/>
      <c r="K2335" s="37">
        <f>SUM(K2333:K2334)</f>
        <v>6.8628700000000009</v>
      </c>
    </row>
    <row r="2337" spans="1:27" ht="45" customHeight="1" x14ac:dyDescent="0.25">
      <c r="A2337" s="27"/>
      <c r="B2337" s="27" t="s">
        <v>1249</v>
      </c>
      <c r="C2337" s="28" t="s">
        <v>58</v>
      </c>
      <c r="D2337" s="7" t="s">
        <v>1250</v>
      </c>
      <c r="E2337" s="6"/>
      <c r="F2337" s="6"/>
      <c r="G2337" s="28"/>
      <c r="H2337" s="30" t="s">
        <v>323</v>
      </c>
      <c r="I2337" s="5">
        <v>1.0660000000000001</v>
      </c>
      <c r="J2337" s="4"/>
      <c r="K2337" s="31">
        <f>ROUND(K2347,2)</f>
        <v>6.91</v>
      </c>
      <c r="L2337" s="29" t="s">
        <v>1250</v>
      </c>
      <c r="M2337" s="28"/>
      <c r="N2337" s="28"/>
      <c r="O2337" s="28"/>
      <c r="P2337" s="28"/>
      <c r="Q2337" s="28"/>
      <c r="R2337" s="28"/>
      <c r="S2337" s="28"/>
      <c r="T2337" s="28"/>
      <c r="U2337" s="28"/>
      <c r="V2337" s="28"/>
      <c r="W2337" s="28"/>
      <c r="X2337" s="28"/>
      <c r="Y2337" s="28"/>
      <c r="Z2337" s="28"/>
      <c r="AA2337" s="28"/>
    </row>
    <row r="2338" spans="1:27" x14ac:dyDescent="0.25">
      <c r="B2338" s="23" t="s">
        <v>325</v>
      </c>
    </row>
    <row r="2339" spans="1:27" x14ac:dyDescent="0.25">
      <c r="B2339" t="s">
        <v>564</v>
      </c>
      <c r="C2339" t="s">
        <v>327</v>
      </c>
      <c r="D2339" t="s">
        <v>565</v>
      </c>
      <c r="E2339" s="32">
        <v>0.15</v>
      </c>
      <c r="F2339" t="s">
        <v>329</v>
      </c>
      <c r="G2339" t="s">
        <v>330</v>
      </c>
      <c r="H2339" s="33">
        <v>19.45</v>
      </c>
      <c r="I2339" t="s">
        <v>331</v>
      </c>
      <c r="J2339" s="34">
        <f>ROUND(E2339/I2337* H2339,5)</f>
        <v>2.7368700000000001</v>
      </c>
      <c r="K2339" s="35"/>
    </row>
    <row r="2340" spans="1:27" x14ac:dyDescent="0.25">
      <c r="B2340" t="s">
        <v>820</v>
      </c>
      <c r="C2340" t="s">
        <v>327</v>
      </c>
      <c r="D2340" t="s">
        <v>821</v>
      </c>
      <c r="E2340" s="32">
        <v>0.15</v>
      </c>
      <c r="F2340" t="s">
        <v>329</v>
      </c>
      <c r="G2340" t="s">
        <v>330</v>
      </c>
      <c r="H2340" s="33">
        <v>21.8</v>
      </c>
      <c r="I2340" t="s">
        <v>331</v>
      </c>
      <c r="J2340" s="34">
        <f>ROUND(E2340/I2337* H2340,5)</f>
        <v>3.0675400000000002</v>
      </c>
      <c r="K2340" s="35"/>
    </row>
    <row r="2341" spans="1:27" x14ac:dyDescent="0.25">
      <c r="D2341" s="36" t="s">
        <v>332</v>
      </c>
      <c r="E2341" s="35"/>
      <c r="H2341" s="35"/>
      <c r="K2341" s="33">
        <f>SUM(J2339:J2340)</f>
        <v>5.8044100000000007</v>
      </c>
    </row>
    <row r="2342" spans="1:27" x14ac:dyDescent="0.25">
      <c r="B2342" s="23" t="s">
        <v>337</v>
      </c>
      <c r="E2342" s="35"/>
      <c r="H2342" s="35"/>
      <c r="K2342" s="35"/>
    </row>
    <row r="2343" spans="1:27" x14ac:dyDescent="0.25">
      <c r="B2343" t="s">
        <v>1251</v>
      </c>
      <c r="C2343" t="s">
        <v>58</v>
      </c>
      <c r="D2343" t="s">
        <v>1250</v>
      </c>
      <c r="E2343" s="32">
        <v>1</v>
      </c>
      <c r="G2343" t="s">
        <v>330</v>
      </c>
      <c r="H2343" s="33">
        <v>0.71</v>
      </c>
      <c r="I2343" t="s">
        <v>331</v>
      </c>
      <c r="J2343" s="34">
        <f>ROUND(E2343* H2343,5)</f>
        <v>0.71</v>
      </c>
      <c r="K2343" s="35"/>
    </row>
    <row r="2344" spans="1:27" x14ac:dyDescent="0.25">
      <c r="D2344" s="36" t="s">
        <v>346</v>
      </c>
      <c r="E2344" s="35"/>
      <c r="H2344" s="35"/>
      <c r="K2344" s="33">
        <f>SUM(J2343:J2343)</f>
        <v>0.71</v>
      </c>
    </row>
    <row r="2345" spans="1:27" x14ac:dyDescent="0.25">
      <c r="D2345" s="36" t="s">
        <v>347</v>
      </c>
      <c r="E2345" s="35"/>
      <c r="H2345" s="35"/>
      <c r="K2345" s="37">
        <f>SUM(J2338:J2344)</f>
        <v>6.5144100000000007</v>
      </c>
    </row>
    <row r="2346" spans="1:27" x14ac:dyDescent="0.25">
      <c r="D2346" s="36" t="s">
        <v>423</v>
      </c>
      <c r="E2346" s="35"/>
      <c r="H2346" s="35">
        <v>6</v>
      </c>
      <c r="I2346" t="s">
        <v>349</v>
      </c>
      <c r="K2346" s="33">
        <f>ROUND(H2346/100*K2345,5)</f>
        <v>0.39085999999999999</v>
      </c>
    </row>
    <row r="2347" spans="1:27" x14ac:dyDescent="0.25">
      <c r="D2347" s="36" t="s">
        <v>350</v>
      </c>
      <c r="E2347" s="35"/>
      <c r="H2347" s="35"/>
      <c r="K2347" s="37">
        <f>SUM(K2345:K2346)</f>
        <v>6.9052700000000007</v>
      </c>
    </row>
    <row r="2349" spans="1:27" ht="45" customHeight="1" x14ac:dyDescent="0.25">
      <c r="A2349" s="27"/>
      <c r="B2349" s="27" t="s">
        <v>1252</v>
      </c>
      <c r="C2349" s="28" t="s">
        <v>58</v>
      </c>
      <c r="D2349" s="7" t="s">
        <v>1253</v>
      </c>
      <c r="E2349" s="6"/>
      <c r="F2349" s="6"/>
      <c r="G2349" s="28"/>
      <c r="H2349" s="30" t="s">
        <v>323</v>
      </c>
      <c r="I2349" s="5">
        <v>1.0660000000000001</v>
      </c>
      <c r="J2349" s="4"/>
      <c r="K2349" s="31">
        <f>ROUND(K2359,2)</f>
        <v>7.06</v>
      </c>
      <c r="L2349" s="29" t="s">
        <v>1253</v>
      </c>
      <c r="M2349" s="28"/>
      <c r="N2349" s="28"/>
      <c r="O2349" s="28"/>
      <c r="P2349" s="28"/>
      <c r="Q2349" s="28"/>
      <c r="R2349" s="28"/>
      <c r="S2349" s="28"/>
      <c r="T2349" s="28"/>
      <c r="U2349" s="28"/>
      <c r="V2349" s="28"/>
      <c r="W2349" s="28"/>
      <c r="X2349" s="28"/>
      <c r="Y2349" s="28"/>
      <c r="Z2349" s="28"/>
      <c r="AA2349" s="28"/>
    </row>
    <row r="2350" spans="1:27" x14ac:dyDescent="0.25">
      <c r="B2350" s="23" t="s">
        <v>325</v>
      </c>
    </row>
    <row r="2351" spans="1:27" x14ac:dyDescent="0.25">
      <c r="B2351" t="s">
        <v>564</v>
      </c>
      <c r="C2351" t="s">
        <v>327</v>
      </c>
      <c r="D2351" t="s">
        <v>565</v>
      </c>
      <c r="E2351" s="32">
        <v>0.15</v>
      </c>
      <c r="F2351" t="s">
        <v>329</v>
      </c>
      <c r="G2351" t="s">
        <v>330</v>
      </c>
      <c r="H2351" s="33">
        <v>19.45</v>
      </c>
      <c r="I2351" t="s">
        <v>331</v>
      </c>
      <c r="J2351" s="34">
        <f>ROUND(E2351/I2349* H2351,5)</f>
        <v>2.7368700000000001</v>
      </c>
      <c r="K2351" s="35"/>
    </row>
    <row r="2352" spans="1:27" x14ac:dyDescent="0.25">
      <c r="B2352" t="s">
        <v>820</v>
      </c>
      <c r="C2352" t="s">
        <v>327</v>
      </c>
      <c r="D2352" t="s">
        <v>821</v>
      </c>
      <c r="E2352" s="32">
        <v>0.15</v>
      </c>
      <c r="F2352" t="s">
        <v>329</v>
      </c>
      <c r="G2352" t="s">
        <v>330</v>
      </c>
      <c r="H2352" s="33">
        <v>21.8</v>
      </c>
      <c r="I2352" t="s">
        <v>331</v>
      </c>
      <c r="J2352" s="34">
        <f>ROUND(E2352/I2349* H2352,5)</f>
        <v>3.0675400000000002</v>
      </c>
      <c r="K2352" s="35"/>
    </row>
    <row r="2353" spans="1:27" x14ac:dyDescent="0.25">
      <c r="D2353" s="36" t="s">
        <v>332</v>
      </c>
      <c r="E2353" s="35"/>
      <c r="H2353" s="35"/>
      <c r="K2353" s="33">
        <f>SUM(J2351:J2352)</f>
        <v>5.8044100000000007</v>
      </c>
    </row>
    <row r="2354" spans="1:27" x14ac:dyDescent="0.25">
      <c r="B2354" s="23" t="s">
        <v>337</v>
      </c>
      <c r="E2354" s="35"/>
      <c r="H2354" s="35"/>
      <c r="K2354" s="35"/>
    </row>
    <row r="2355" spans="1:27" x14ac:dyDescent="0.25">
      <c r="B2355" t="s">
        <v>1254</v>
      </c>
      <c r="C2355" t="s">
        <v>58</v>
      </c>
      <c r="D2355" t="s">
        <v>1253</v>
      </c>
      <c r="E2355" s="32">
        <v>1</v>
      </c>
      <c r="G2355" t="s">
        <v>330</v>
      </c>
      <c r="H2355" s="33">
        <v>0.86</v>
      </c>
      <c r="I2355" t="s">
        <v>331</v>
      </c>
      <c r="J2355" s="34">
        <f>ROUND(E2355* H2355,5)</f>
        <v>0.86</v>
      </c>
      <c r="K2355" s="35"/>
    </row>
    <row r="2356" spans="1:27" x14ac:dyDescent="0.25">
      <c r="D2356" s="36" t="s">
        <v>346</v>
      </c>
      <c r="E2356" s="35"/>
      <c r="H2356" s="35"/>
      <c r="K2356" s="33">
        <f>SUM(J2355:J2355)</f>
        <v>0.86</v>
      </c>
    </row>
    <row r="2357" spans="1:27" x14ac:dyDescent="0.25">
      <c r="D2357" s="36" t="s">
        <v>347</v>
      </c>
      <c r="E2357" s="35"/>
      <c r="H2357" s="35"/>
      <c r="K2357" s="37">
        <f>SUM(J2350:J2356)</f>
        <v>6.6644100000000011</v>
      </c>
    </row>
    <row r="2358" spans="1:27" x14ac:dyDescent="0.25">
      <c r="D2358" s="36" t="s">
        <v>423</v>
      </c>
      <c r="E2358" s="35"/>
      <c r="H2358" s="35">
        <v>6</v>
      </c>
      <c r="I2358" t="s">
        <v>349</v>
      </c>
      <c r="K2358" s="33">
        <f>ROUND(H2358/100*K2357,5)</f>
        <v>0.39985999999999999</v>
      </c>
    </row>
    <row r="2359" spans="1:27" x14ac:dyDescent="0.25">
      <c r="D2359" s="36" t="s">
        <v>350</v>
      </c>
      <c r="E2359" s="35"/>
      <c r="H2359" s="35"/>
      <c r="K2359" s="37">
        <f>SUM(K2357:K2358)</f>
        <v>7.0642700000000014</v>
      </c>
    </row>
    <row r="2361" spans="1:27" ht="45" customHeight="1" x14ac:dyDescent="0.25">
      <c r="A2361" s="27"/>
      <c r="B2361" s="27" t="s">
        <v>1255</v>
      </c>
      <c r="C2361" s="28" t="s">
        <v>58</v>
      </c>
      <c r="D2361" s="7" t="s">
        <v>1238</v>
      </c>
      <c r="E2361" s="6"/>
      <c r="F2361" s="6"/>
      <c r="G2361" s="28"/>
      <c r="H2361" s="30" t="s">
        <v>323</v>
      </c>
      <c r="I2361" s="5">
        <v>1.0680000000000001</v>
      </c>
      <c r="J2361" s="4"/>
      <c r="K2361" s="31">
        <f>ROUND(K2371,2)</f>
        <v>7.4</v>
      </c>
      <c r="L2361" s="29" t="s">
        <v>1238</v>
      </c>
      <c r="M2361" s="28"/>
      <c r="N2361" s="28"/>
      <c r="O2361" s="28"/>
      <c r="P2361" s="28"/>
      <c r="Q2361" s="28"/>
      <c r="R2361" s="28"/>
      <c r="S2361" s="28"/>
      <c r="T2361" s="28"/>
      <c r="U2361" s="28"/>
      <c r="V2361" s="28"/>
      <c r="W2361" s="28"/>
      <c r="X2361" s="28"/>
      <c r="Y2361" s="28"/>
      <c r="Z2361" s="28"/>
      <c r="AA2361" s="28"/>
    </row>
    <row r="2362" spans="1:27" x14ac:dyDescent="0.25">
      <c r="B2362" s="23" t="s">
        <v>325</v>
      </c>
    </row>
    <row r="2363" spans="1:27" x14ac:dyDescent="0.25">
      <c r="B2363" t="s">
        <v>820</v>
      </c>
      <c r="C2363" t="s">
        <v>327</v>
      </c>
      <c r="D2363" t="s">
        <v>821</v>
      </c>
      <c r="E2363" s="32">
        <v>0.15</v>
      </c>
      <c r="F2363" t="s">
        <v>329</v>
      </c>
      <c r="G2363" t="s">
        <v>330</v>
      </c>
      <c r="H2363" s="33">
        <v>21.8</v>
      </c>
      <c r="I2363" t="s">
        <v>331</v>
      </c>
      <c r="J2363" s="34">
        <f>ROUND(E2363/I2361* H2363,5)</f>
        <v>3.0617999999999999</v>
      </c>
      <c r="K2363" s="35"/>
    </row>
    <row r="2364" spans="1:27" x14ac:dyDescent="0.25">
      <c r="B2364" t="s">
        <v>564</v>
      </c>
      <c r="C2364" t="s">
        <v>327</v>
      </c>
      <c r="D2364" t="s">
        <v>565</v>
      </c>
      <c r="E2364" s="32">
        <v>0.15</v>
      </c>
      <c r="F2364" t="s">
        <v>329</v>
      </c>
      <c r="G2364" t="s">
        <v>330</v>
      </c>
      <c r="H2364" s="33">
        <v>19.45</v>
      </c>
      <c r="I2364" t="s">
        <v>331</v>
      </c>
      <c r="J2364" s="34">
        <f>ROUND(E2364/I2361* H2364,5)</f>
        <v>2.7317399999999998</v>
      </c>
      <c r="K2364" s="35"/>
    </row>
    <row r="2365" spans="1:27" x14ac:dyDescent="0.25">
      <c r="D2365" s="36" t="s">
        <v>332</v>
      </c>
      <c r="E2365" s="35"/>
      <c r="H2365" s="35"/>
      <c r="K2365" s="33">
        <f>SUM(J2363:J2364)</f>
        <v>5.7935400000000001</v>
      </c>
    </row>
    <row r="2366" spans="1:27" x14ac:dyDescent="0.25">
      <c r="B2366" s="23" t="s">
        <v>337</v>
      </c>
      <c r="E2366" s="35"/>
      <c r="H2366" s="35"/>
      <c r="K2366" s="35"/>
    </row>
    <row r="2367" spans="1:27" x14ac:dyDescent="0.25">
      <c r="B2367" t="s">
        <v>1237</v>
      </c>
      <c r="C2367" t="s">
        <v>58</v>
      </c>
      <c r="D2367" t="s">
        <v>1238</v>
      </c>
      <c r="E2367" s="32">
        <v>1</v>
      </c>
      <c r="G2367" t="s">
        <v>330</v>
      </c>
      <c r="H2367" s="33">
        <v>1.19</v>
      </c>
      <c r="I2367" t="s">
        <v>331</v>
      </c>
      <c r="J2367" s="34">
        <f>ROUND(E2367* H2367,5)</f>
        <v>1.19</v>
      </c>
      <c r="K2367" s="35"/>
    </row>
    <row r="2368" spans="1:27" x14ac:dyDescent="0.25">
      <c r="D2368" s="36" t="s">
        <v>346</v>
      </c>
      <c r="E2368" s="35"/>
      <c r="H2368" s="35"/>
      <c r="K2368" s="33">
        <f>SUM(J2367:J2367)</f>
        <v>1.19</v>
      </c>
    </row>
    <row r="2369" spans="1:27" x14ac:dyDescent="0.25">
      <c r="D2369" s="36" t="s">
        <v>347</v>
      </c>
      <c r="E2369" s="35"/>
      <c r="H2369" s="35"/>
      <c r="K2369" s="37">
        <f>SUM(J2362:J2368)</f>
        <v>6.9835399999999996</v>
      </c>
    </row>
    <row r="2370" spans="1:27" x14ac:dyDescent="0.25">
      <c r="D2370" s="36" t="s">
        <v>423</v>
      </c>
      <c r="E2370" s="35"/>
      <c r="H2370" s="35">
        <v>6</v>
      </c>
      <c r="I2370" t="s">
        <v>349</v>
      </c>
      <c r="K2370" s="33">
        <f>ROUND(H2370/100*K2369,5)</f>
        <v>0.41900999999999999</v>
      </c>
    </row>
    <row r="2371" spans="1:27" x14ac:dyDescent="0.25">
      <c r="D2371" s="36" t="s">
        <v>350</v>
      </c>
      <c r="E2371" s="35"/>
      <c r="H2371" s="35"/>
      <c r="K2371" s="37">
        <f>SUM(K2369:K2370)</f>
        <v>7.4025499999999997</v>
      </c>
    </row>
    <row r="2373" spans="1:27" ht="45" customHeight="1" x14ac:dyDescent="0.25">
      <c r="A2373" s="27"/>
      <c r="B2373" s="27" t="s">
        <v>1256</v>
      </c>
      <c r="C2373" s="28" t="s">
        <v>58</v>
      </c>
      <c r="D2373" s="7" t="s">
        <v>1257</v>
      </c>
      <c r="E2373" s="6"/>
      <c r="F2373" s="6"/>
      <c r="G2373" s="28"/>
      <c r="H2373" s="30" t="s">
        <v>323</v>
      </c>
      <c r="I2373" s="5">
        <v>1.081</v>
      </c>
      <c r="J2373" s="4"/>
      <c r="K2373" s="31">
        <f>ROUND(K2383,2)</f>
        <v>8.57</v>
      </c>
      <c r="L2373" s="29" t="s">
        <v>1257</v>
      </c>
      <c r="M2373" s="28"/>
      <c r="N2373" s="28"/>
      <c r="O2373" s="28"/>
      <c r="P2373" s="28"/>
      <c r="Q2373" s="28"/>
      <c r="R2373" s="28"/>
      <c r="S2373" s="28"/>
      <c r="T2373" s="28"/>
      <c r="U2373" s="28"/>
      <c r="V2373" s="28"/>
      <c r="W2373" s="28"/>
      <c r="X2373" s="28"/>
      <c r="Y2373" s="28"/>
      <c r="Z2373" s="28"/>
      <c r="AA2373" s="28"/>
    </row>
    <row r="2374" spans="1:27" x14ac:dyDescent="0.25">
      <c r="B2374" s="23" t="s">
        <v>325</v>
      </c>
    </row>
    <row r="2375" spans="1:27" x14ac:dyDescent="0.25">
      <c r="B2375" t="s">
        <v>820</v>
      </c>
      <c r="C2375" t="s">
        <v>327</v>
      </c>
      <c r="D2375" t="s">
        <v>821</v>
      </c>
      <c r="E2375" s="32">
        <v>0.15</v>
      </c>
      <c r="F2375" t="s">
        <v>329</v>
      </c>
      <c r="G2375" t="s">
        <v>330</v>
      </c>
      <c r="H2375" s="33">
        <v>21.8</v>
      </c>
      <c r="I2375" t="s">
        <v>331</v>
      </c>
      <c r="J2375" s="34">
        <f>ROUND(E2375/I2373* H2375,5)</f>
        <v>3.0249799999999998</v>
      </c>
      <c r="K2375" s="35"/>
    </row>
    <row r="2376" spans="1:27" x14ac:dyDescent="0.25">
      <c r="B2376" t="s">
        <v>564</v>
      </c>
      <c r="C2376" t="s">
        <v>327</v>
      </c>
      <c r="D2376" t="s">
        <v>565</v>
      </c>
      <c r="E2376" s="32">
        <v>0.15</v>
      </c>
      <c r="F2376" t="s">
        <v>329</v>
      </c>
      <c r="G2376" t="s">
        <v>330</v>
      </c>
      <c r="H2376" s="33">
        <v>19.45</v>
      </c>
      <c r="I2376" t="s">
        <v>331</v>
      </c>
      <c r="J2376" s="34">
        <f>ROUND(E2376/I2373* H2376,5)</f>
        <v>2.69889</v>
      </c>
      <c r="K2376" s="35"/>
    </row>
    <row r="2377" spans="1:27" x14ac:dyDescent="0.25">
      <c r="D2377" s="36" t="s">
        <v>332</v>
      </c>
      <c r="E2377" s="35"/>
      <c r="H2377" s="35"/>
      <c r="K2377" s="33">
        <f>SUM(J2375:J2376)</f>
        <v>5.7238699999999998</v>
      </c>
    </row>
    <row r="2378" spans="1:27" x14ac:dyDescent="0.25">
      <c r="B2378" s="23" t="s">
        <v>337</v>
      </c>
      <c r="E2378" s="35"/>
      <c r="H2378" s="35"/>
      <c r="K2378" s="35"/>
    </row>
    <row r="2379" spans="1:27" x14ac:dyDescent="0.25">
      <c r="B2379" t="s">
        <v>1258</v>
      </c>
      <c r="C2379" t="s">
        <v>58</v>
      </c>
      <c r="D2379" t="s">
        <v>1257</v>
      </c>
      <c r="E2379" s="32">
        <v>1</v>
      </c>
      <c r="G2379" t="s">
        <v>330</v>
      </c>
      <c r="H2379" s="33">
        <v>2.36</v>
      </c>
      <c r="I2379" t="s">
        <v>331</v>
      </c>
      <c r="J2379" s="34">
        <f>ROUND(E2379* H2379,5)</f>
        <v>2.36</v>
      </c>
      <c r="K2379" s="35"/>
    </row>
    <row r="2380" spans="1:27" x14ac:dyDescent="0.25">
      <c r="D2380" s="36" t="s">
        <v>346</v>
      </c>
      <c r="E2380" s="35"/>
      <c r="H2380" s="35"/>
      <c r="K2380" s="33">
        <f>SUM(J2379:J2379)</f>
        <v>2.36</v>
      </c>
    </row>
    <row r="2381" spans="1:27" x14ac:dyDescent="0.25">
      <c r="D2381" s="36" t="s">
        <v>347</v>
      </c>
      <c r="E2381" s="35"/>
      <c r="H2381" s="35"/>
      <c r="K2381" s="37">
        <f>SUM(J2374:J2380)</f>
        <v>8.0838699999999992</v>
      </c>
    </row>
    <row r="2382" spans="1:27" x14ac:dyDescent="0.25">
      <c r="D2382" s="36" t="s">
        <v>423</v>
      </c>
      <c r="E2382" s="35"/>
      <c r="H2382" s="35">
        <v>6</v>
      </c>
      <c r="I2382" t="s">
        <v>349</v>
      </c>
      <c r="K2382" s="33">
        <f>ROUND(H2382/100*K2381,5)</f>
        <v>0.48503000000000002</v>
      </c>
    </row>
    <row r="2383" spans="1:27" x14ac:dyDescent="0.25">
      <c r="D2383" s="36" t="s">
        <v>350</v>
      </c>
      <c r="E2383" s="35"/>
      <c r="H2383" s="35"/>
      <c r="K2383" s="37">
        <f>SUM(K2381:K2382)</f>
        <v>8.5688999999999993</v>
      </c>
    </row>
    <row r="2385" spans="1:27" ht="45" customHeight="1" x14ac:dyDescent="0.25">
      <c r="A2385" s="27"/>
      <c r="B2385" s="27" t="s">
        <v>1259</v>
      </c>
      <c r="C2385" s="28" t="s">
        <v>58</v>
      </c>
      <c r="D2385" s="7" t="s">
        <v>1260</v>
      </c>
      <c r="E2385" s="6"/>
      <c r="F2385" s="6"/>
      <c r="G2385" s="28"/>
      <c r="H2385" s="30" t="s">
        <v>323</v>
      </c>
      <c r="I2385" s="5">
        <v>1.101</v>
      </c>
      <c r="J2385" s="4"/>
      <c r="K2385" s="31">
        <f>ROUND(K2395,2)</f>
        <v>16.62</v>
      </c>
      <c r="L2385" s="29" t="s">
        <v>1260</v>
      </c>
      <c r="M2385" s="28"/>
      <c r="N2385" s="28"/>
      <c r="O2385" s="28"/>
      <c r="P2385" s="28"/>
      <c r="Q2385" s="28"/>
      <c r="R2385" s="28"/>
      <c r="S2385" s="28"/>
      <c r="T2385" s="28"/>
      <c r="U2385" s="28"/>
      <c r="V2385" s="28"/>
      <c r="W2385" s="28"/>
      <c r="X2385" s="28"/>
      <c r="Y2385" s="28"/>
      <c r="Z2385" s="28"/>
      <c r="AA2385" s="28"/>
    </row>
    <row r="2386" spans="1:27" x14ac:dyDescent="0.25">
      <c r="B2386" s="23" t="s">
        <v>325</v>
      </c>
    </row>
    <row r="2387" spans="1:27" x14ac:dyDescent="0.25">
      <c r="B2387" t="s">
        <v>820</v>
      </c>
      <c r="C2387" t="s">
        <v>327</v>
      </c>
      <c r="D2387" t="s">
        <v>821</v>
      </c>
      <c r="E2387" s="32">
        <v>0.15</v>
      </c>
      <c r="F2387" t="s">
        <v>329</v>
      </c>
      <c r="G2387" t="s">
        <v>330</v>
      </c>
      <c r="H2387" s="33">
        <v>21.8</v>
      </c>
      <c r="I2387" t="s">
        <v>331</v>
      </c>
      <c r="J2387" s="34">
        <f>ROUND(E2387/I2385* H2387,5)</f>
        <v>2.9700299999999999</v>
      </c>
      <c r="K2387" s="35"/>
    </row>
    <row r="2388" spans="1:27" x14ac:dyDescent="0.25">
      <c r="B2388" t="s">
        <v>564</v>
      </c>
      <c r="C2388" t="s">
        <v>327</v>
      </c>
      <c r="D2388" t="s">
        <v>565</v>
      </c>
      <c r="E2388" s="32">
        <v>0.15</v>
      </c>
      <c r="F2388" t="s">
        <v>329</v>
      </c>
      <c r="G2388" t="s">
        <v>330</v>
      </c>
      <c r="H2388" s="33">
        <v>19.45</v>
      </c>
      <c r="I2388" t="s">
        <v>331</v>
      </c>
      <c r="J2388" s="34">
        <f>ROUND(E2388/I2385* H2388,5)</f>
        <v>2.6498599999999999</v>
      </c>
      <c r="K2388" s="35"/>
    </row>
    <row r="2389" spans="1:27" x14ac:dyDescent="0.25">
      <c r="D2389" s="36" t="s">
        <v>332</v>
      </c>
      <c r="E2389" s="35"/>
      <c r="H2389" s="35"/>
      <c r="K2389" s="33">
        <f>SUM(J2387:J2388)</f>
        <v>5.6198899999999998</v>
      </c>
    </row>
    <row r="2390" spans="1:27" x14ac:dyDescent="0.25">
      <c r="B2390" s="23" t="s">
        <v>337</v>
      </c>
      <c r="E2390" s="35"/>
      <c r="H2390" s="35"/>
      <c r="K2390" s="35"/>
    </row>
    <row r="2391" spans="1:27" x14ac:dyDescent="0.25">
      <c r="B2391" t="s">
        <v>1244</v>
      </c>
      <c r="C2391" t="s">
        <v>58</v>
      </c>
      <c r="D2391" t="s">
        <v>1245</v>
      </c>
      <c r="E2391" s="32">
        <v>1</v>
      </c>
      <c r="G2391" t="s">
        <v>330</v>
      </c>
      <c r="H2391" s="33">
        <v>10.06</v>
      </c>
      <c r="I2391" t="s">
        <v>331</v>
      </c>
      <c r="J2391" s="34">
        <f>ROUND(E2391* H2391,5)</f>
        <v>10.06</v>
      </c>
      <c r="K2391" s="35"/>
    </row>
    <row r="2392" spans="1:27" x14ac:dyDescent="0.25">
      <c r="D2392" s="36" t="s">
        <v>346</v>
      </c>
      <c r="E2392" s="35"/>
      <c r="H2392" s="35"/>
      <c r="K2392" s="33">
        <f>SUM(J2391:J2391)</f>
        <v>10.06</v>
      </c>
    </row>
    <row r="2393" spans="1:27" x14ac:dyDescent="0.25">
      <c r="D2393" s="36" t="s">
        <v>347</v>
      </c>
      <c r="E2393" s="35"/>
      <c r="H2393" s="35"/>
      <c r="K2393" s="37">
        <f>SUM(J2386:J2392)</f>
        <v>15.67989</v>
      </c>
    </row>
    <row r="2394" spans="1:27" x14ac:dyDescent="0.25">
      <c r="D2394" s="36" t="s">
        <v>423</v>
      </c>
      <c r="E2394" s="35"/>
      <c r="H2394" s="35">
        <v>6</v>
      </c>
      <c r="I2394" t="s">
        <v>349</v>
      </c>
      <c r="K2394" s="33">
        <f>ROUND(H2394/100*K2393,5)</f>
        <v>0.94079000000000002</v>
      </c>
    </row>
    <row r="2395" spans="1:27" x14ac:dyDescent="0.25">
      <c r="D2395" s="36" t="s">
        <v>350</v>
      </c>
      <c r="E2395" s="35"/>
      <c r="H2395" s="35"/>
      <c r="K2395" s="37">
        <f>SUM(K2393:K2394)</f>
        <v>16.62068</v>
      </c>
    </row>
    <row r="2397" spans="1:27" ht="45" customHeight="1" x14ac:dyDescent="0.25">
      <c r="A2397" s="27"/>
      <c r="B2397" s="27" t="s">
        <v>1261</v>
      </c>
      <c r="C2397" s="28" t="s">
        <v>58</v>
      </c>
      <c r="D2397" s="7" t="s">
        <v>1245</v>
      </c>
      <c r="E2397" s="6"/>
      <c r="F2397" s="6"/>
      <c r="G2397" s="28"/>
      <c r="H2397" s="30" t="s">
        <v>323</v>
      </c>
      <c r="I2397" s="5">
        <v>1.101</v>
      </c>
      <c r="J2397" s="4"/>
      <c r="K2397" s="31">
        <f>ROUND(K2407,2)</f>
        <v>16.62</v>
      </c>
      <c r="L2397" s="29" t="s">
        <v>1245</v>
      </c>
      <c r="M2397" s="28"/>
      <c r="N2397" s="28"/>
      <c r="O2397" s="28"/>
      <c r="P2397" s="28"/>
      <c r="Q2397" s="28"/>
      <c r="R2397" s="28"/>
      <c r="S2397" s="28"/>
      <c r="T2397" s="28"/>
      <c r="U2397" s="28"/>
      <c r="V2397" s="28"/>
      <c r="W2397" s="28"/>
      <c r="X2397" s="28"/>
      <c r="Y2397" s="28"/>
      <c r="Z2397" s="28"/>
      <c r="AA2397" s="28"/>
    </row>
    <row r="2398" spans="1:27" x14ac:dyDescent="0.25">
      <c r="B2398" s="23" t="s">
        <v>325</v>
      </c>
    </row>
    <row r="2399" spans="1:27" x14ac:dyDescent="0.25">
      <c r="B2399" t="s">
        <v>564</v>
      </c>
      <c r="C2399" t="s">
        <v>327</v>
      </c>
      <c r="D2399" t="s">
        <v>565</v>
      </c>
      <c r="E2399" s="32">
        <v>0.15</v>
      </c>
      <c r="F2399" t="s">
        <v>329</v>
      </c>
      <c r="G2399" t="s">
        <v>330</v>
      </c>
      <c r="H2399" s="33">
        <v>19.45</v>
      </c>
      <c r="I2399" t="s">
        <v>331</v>
      </c>
      <c r="J2399" s="34">
        <f>ROUND(E2399/I2397* H2399,5)</f>
        <v>2.6498599999999999</v>
      </c>
      <c r="K2399" s="35"/>
    </row>
    <row r="2400" spans="1:27" x14ac:dyDescent="0.25">
      <c r="B2400" t="s">
        <v>820</v>
      </c>
      <c r="C2400" t="s">
        <v>327</v>
      </c>
      <c r="D2400" t="s">
        <v>821</v>
      </c>
      <c r="E2400" s="32">
        <v>0.15</v>
      </c>
      <c r="F2400" t="s">
        <v>329</v>
      </c>
      <c r="G2400" t="s">
        <v>330</v>
      </c>
      <c r="H2400" s="33">
        <v>21.8</v>
      </c>
      <c r="I2400" t="s">
        <v>331</v>
      </c>
      <c r="J2400" s="34">
        <f>ROUND(E2400/I2397* H2400,5)</f>
        <v>2.9700299999999999</v>
      </c>
      <c r="K2400" s="35"/>
    </row>
    <row r="2401" spans="1:27" x14ac:dyDescent="0.25">
      <c r="D2401" s="36" t="s">
        <v>332</v>
      </c>
      <c r="E2401" s="35"/>
      <c r="H2401" s="35"/>
      <c r="K2401" s="33">
        <f>SUM(J2399:J2400)</f>
        <v>5.6198899999999998</v>
      </c>
    </row>
    <row r="2402" spans="1:27" x14ac:dyDescent="0.25">
      <c r="B2402" s="23" t="s">
        <v>337</v>
      </c>
      <c r="E2402" s="35"/>
      <c r="H2402" s="35"/>
      <c r="K2402" s="35"/>
    </row>
    <row r="2403" spans="1:27" x14ac:dyDescent="0.25">
      <c r="B2403" t="s">
        <v>1244</v>
      </c>
      <c r="C2403" t="s">
        <v>58</v>
      </c>
      <c r="D2403" t="s">
        <v>1245</v>
      </c>
      <c r="E2403" s="32">
        <v>1</v>
      </c>
      <c r="G2403" t="s">
        <v>330</v>
      </c>
      <c r="H2403" s="33">
        <v>10.06</v>
      </c>
      <c r="I2403" t="s">
        <v>331</v>
      </c>
      <c r="J2403" s="34">
        <f>ROUND(E2403* H2403,5)</f>
        <v>10.06</v>
      </c>
      <c r="K2403" s="35"/>
    </row>
    <row r="2404" spans="1:27" x14ac:dyDescent="0.25">
      <c r="D2404" s="36" t="s">
        <v>346</v>
      </c>
      <c r="E2404" s="35"/>
      <c r="H2404" s="35"/>
      <c r="K2404" s="33">
        <f>SUM(J2403:J2403)</f>
        <v>10.06</v>
      </c>
    </row>
    <row r="2405" spans="1:27" x14ac:dyDescent="0.25">
      <c r="D2405" s="36" t="s">
        <v>347</v>
      </c>
      <c r="E2405" s="35"/>
      <c r="H2405" s="35"/>
      <c r="K2405" s="37">
        <f>SUM(J2398:J2404)</f>
        <v>15.67989</v>
      </c>
    </row>
    <row r="2406" spans="1:27" x14ac:dyDescent="0.25">
      <c r="D2406" s="36" t="s">
        <v>423</v>
      </c>
      <c r="E2406" s="35"/>
      <c r="H2406" s="35">
        <v>6</v>
      </c>
      <c r="I2406" t="s">
        <v>349</v>
      </c>
      <c r="K2406" s="33">
        <f>ROUND(H2406/100*K2405,5)</f>
        <v>0.94079000000000002</v>
      </c>
    </row>
    <row r="2407" spans="1:27" x14ac:dyDescent="0.25">
      <c r="D2407" s="36" t="s">
        <v>350</v>
      </c>
      <c r="E2407" s="35"/>
      <c r="H2407" s="35"/>
      <c r="K2407" s="37">
        <f>SUM(K2405:K2406)</f>
        <v>16.62068</v>
      </c>
    </row>
    <row r="2409" spans="1:27" ht="45" customHeight="1" x14ac:dyDescent="0.25">
      <c r="A2409" s="27"/>
      <c r="B2409" s="27" t="s">
        <v>1262</v>
      </c>
      <c r="C2409" s="28" t="s">
        <v>12</v>
      </c>
      <c r="D2409" s="7" t="s">
        <v>1263</v>
      </c>
      <c r="E2409" s="6"/>
      <c r="F2409" s="6"/>
      <c r="G2409" s="28"/>
      <c r="H2409" s="30" t="s">
        <v>323</v>
      </c>
      <c r="I2409" s="5">
        <v>1</v>
      </c>
      <c r="J2409" s="4"/>
      <c r="K2409" s="31">
        <f>ROUND(K2423,2)</f>
        <v>5.0999999999999996</v>
      </c>
      <c r="L2409" s="29" t="s">
        <v>1264</v>
      </c>
      <c r="M2409" s="28"/>
      <c r="N2409" s="28"/>
      <c r="O2409" s="28"/>
      <c r="P2409" s="28"/>
      <c r="Q2409" s="28"/>
      <c r="R2409" s="28"/>
      <c r="S2409" s="28"/>
      <c r="T2409" s="28"/>
      <c r="U2409" s="28"/>
      <c r="V2409" s="28"/>
      <c r="W2409" s="28"/>
      <c r="X2409" s="28"/>
      <c r="Y2409" s="28"/>
      <c r="Z2409" s="28"/>
      <c r="AA2409" s="28"/>
    </row>
    <row r="2410" spans="1:27" x14ac:dyDescent="0.25">
      <c r="B2410" s="23" t="s">
        <v>325</v>
      </c>
    </row>
    <row r="2411" spans="1:27" x14ac:dyDescent="0.25">
      <c r="B2411" t="s">
        <v>1265</v>
      </c>
      <c r="C2411" t="s">
        <v>327</v>
      </c>
      <c r="D2411" t="s">
        <v>902</v>
      </c>
      <c r="E2411" s="32">
        <v>0.05</v>
      </c>
      <c r="F2411" t="s">
        <v>329</v>
      </c>
      <c r="G2411" t="s">
        <v>330</v>
      </c>
      <c r="H2411" s="33">
        <v>28.01</v>
      </c>
      <c r="I2411" t="s">
        <v>331</v>
      </c>
      <c r="J2411" s="34">
        <f>ROUND(E2411/I2409* H2411,5)</f>
        <v>1.4005000000000001</v>
      </c>
      <c r="K2411" s="35"/>
    </row>
    <row r="2412" spans="1:27" x14ac:dyDescent="0.25">
      <c r="B2412" t="s">
        <v>1266</v>
      </c>
      <c r="C2412" t="s">
        <v>327</v>
      </c>
      <c r="D2412" t="s">
        <v>904</v>
      </c>
      <c r="E2412" s="32">
        <v>0.05</v>
      </c>
      <c r="F2412" t="s">
        <v>329</v>
      </c>
      <c r="G2412" t="s">
        <v>330</v>
      </c>
      <c r="H2412" s="33">
        <v>31.67</v>
      </c>
      <c r="I2412" t="s">
        <v>331</v>
      </c>
      <c r="J2412" s="34">
        <f>ROUND(E2412/I2409* H2412,5)</f>
        <v>1.5834999999999999</v>
      </c>
      <c r="K2412" s="35"/>
    </row>
    <row r="2413" spans="1:27" x14ac:dyDescent="0.25">
      <c r="D2413" s="36" t="s">
        <v>332</v>
      </c>
      <c r="E2413" s="35"/>
      <c r="H2413" s="35"/>
      <c r="K2413" s="33">
        <f>SUM(J2411:J2412)</f>
        <v>2.984</v>
      </c>
    </row>
    <row r="2414" spans="1:27" x14ac:dyDescent="0.25">
      <c r="B2414" s="23" t="s">
        <v>337</v>
      </c>
      <c r="E2414" s="35"/>
      <c r="H2414" s="35"/>
      <c r="K2414" s="35"/>
    </row>
    <row r="2415" spans="1:27" x14ac:dyDescent="0.25">
      <c r="B2415" t="s">
        <v>1267</v>
      </c>
      <c r="C2415" t="s">
        <v>12</v>
      </c>
      <c r="D2415" t="s">
        <v>1268</v>
      </c>
      <c r="E2415" s="32">
        <v>1.1299999999999999</v>
      </c>
      <c r="G2415" t="s">
        <v>330</v>
      </c>
      <c r="H2415" s="33">
        <v>1.1299999999999999</v>
      </c>
      <c r="I2415" t="s">
        <v>331</v>
      </c>
      <c r="J2415" s="34">
        <f>ROUND(E2415* H2415,5)</f>
        <v>1.2768999999999999</v>
      </c>
      <c r="K2415" s="35"/>
    </row>
    <row r="2416" spans="1:27" x14ac:dyDescent="0.25">
      <c r="B2416" t="s">
        <v>1269</v>
      </c>
      <c r="C2416" t="s">
        <v>12</v>
      </c>
      <c r="D2416" t="s">
        <v>1270</v>
      </c>
      <c r="E2416" s="32">
        <v>0.75</v>
      </c>
      <c r="G2416" t="s">
        <v>330</v>
      </c>
      <c r="H2416" s="33">
        <v>0.56000000000000005</v>
      </c>
      <c r="I2416" t="s">
        <v>331</v>
      </c>
      <c r="J2416" s="34">
        <f>ROUND(E2416* H2416,5)</f>
        <v>0.42</v>
      </c>
      <c r="K2416" s="35"/>
    </row>
    <row r="2417" spans="1:27" x14ac:dyDescent="0.25">
      <c r="B2417" t="s">
        <v>1271</v>
      </c>
      <c r="C2417" t="s">
        <v>12</v>
      </c>
      <c r="D2417" t="s">
        <v>1272</v>
      </c>
      <c r="E2417" s="32">
        <v>0.75</v>
      </c>
      <c r="G2417" t="s">
        <v>330</v>
      </c>
      <c r="H2417" s="33">
        <v>0.12</v>
      </c>
      <c r="I2417" t="s">
        <v>331</v>
      </c>
      <c r="J2417" s="34">
        <f>ROUND(E2417* H2417,5)</f>
        <v>0.09</v>
      </c>
      <c r="K2417" s="35"/>
    </row>
    <row r="2418" spans="1:27" x14ac:dyDescent="0.25">
      <c r="D2418" s="36" t="s">
        <v>346</v>
      </c>
      <c r="E2418" s="35"/>
      <c r="H2418" s="35"/>
      <c r="K2418" s="33">
        <f>SUM(J2415:J2417)</f>
        <v>1.7868999999999999</v>
      </c>
    </row>
    <row r="2419" spans="1:27" x14ac:dyDescent="0.25">
      <c r="E2419" s="35"/>
      <c r="H2419" s="35"/>
      <c r="K2419" s="35"/>
    </row>
    <row r="2420" spans="1:27" x14ac:dyDescent="0.25">
      <c r="D2420" s="36" t="s">
        <v>348</v>
      </c>
      <c r="E2420" s="35"/>
      <c r="H2420" s="35">
        <v>1.5</v>
      </c>
      <c r="I2420" t="s">
        <v>349</v>
      </c>
      <c r="J2420">
        <f>ROUND(H2420/100*K2413,5)</f>
        <v>4.4760000000000001E-2</v>
      </c>
      <c r="K2420" s="35"/>
    </row>
    <row r="2421" spans="1:27" x14ac:dyDescent="0.25">
      <c r="D2421" s="36" t="s">
        <v>347</v>
      </c>
      <c r="E2421" s="35"/>
      <c r="H2421" s="35"/>
      <c r="K2421" s="37">
        <f>SUM(J2410:J2420)</f>
        <v>4.8156599999999994</v>
      </c>
    </row>
    <row r="2422" spans="1:27" x14ac:dyDescent="0.25">
      <c r="D2422" s="36" t="s">
        <v>423</v>
      </c>
      <c r="E2422" s="35"/>
      <c r="H2422" s="35">
        <v>6</v>
      </c>
      <c r="I2422" t="s">
        <v>349</v>
      </c>
      <c r="K2422" s="33">
        <f>ROUND(H2422/100*K2421,5)</f>
        <v>0.28893999999999997</v>
      </c>
    </row>
    <row r="2423" spans="1:27" x14ac:dyDescent="0.25">
      <c r="D2423" s="36" t="s">
        <v>350</v>
      </c>
      <c r="E2423" s="35"/>
      <c r="H2423" s="35"/>
      <c r="K2423" s="37">
        <f>SUM(K2421:K2422)</f>
        <v>5.1045999999999996</v>
      </c>
    </row>
    <row r="2425" spans="1:27" ht="45" customHeight="1" x14ac:dyDescent="0.25">
      <c r="A2425" s="27"/>
      <c r="B2425" s="27" t="s">
        <v>1273</v>
      </c>
      <c r="C2425" s="28" t="s">
        <v>12</v>
      </c>
      <c r="D2425" s="7" t="s">
        <v>1274</v>
      </c>
      <c r="E2425" s="6"/>
      <c r="F2425" s="6"/>
      <c r="G2425" s="28"/>
      <c r="H2425" s="30" t="s">
        <v>323</v>
      </c>
      <c r="I2425" s="5">
        <v>1</v>
      </c>
      <c r="J2425" s="4"/>
      <c r="K2425" s="31">
        <f>ROUND(K2439,2)</f>
        <v>11.32</v>
      </c>
      <c r="L2425" s="29" t="s">
        <v>1275</v>
      </c>
      <c r="M2425" s="28"/>
      <c r="N2425" s="28"/>
      <c r="O2425" s="28"/>
      <c r="P2425" s="28"/>
      <c r="Q2425" s="28"/>
      <c r="R2425" s="28"/>
      <c r="S2425" s="28"/>
      <c r="T2425" s="28"/>
      <c r="U2425" s="28"/>
      <c r="V2425" s="28"/>
      <c r="W2425" s="28"/>
      <c r="X2425" s="28"/>
      <c r="Y2425" s="28"/>
      <c r="Z2425" s="28"/>
      <c r="AA2425" s="28"/>
    </row>
    <row r="2426" spans="1:27" x14ac:dyDescent="0.25">
      <c r="B2426" s="23" t="s">
        <v>325</v>
      </c>
    </row>
    <row r="2427" spans="1:27" x14ac:dyDescent="0.25">
      <c r="B2427" t="s">
        <v>1266</v>
      </c>
      <c r="C2427" t="s">
        <v>327</v>
      </c>
      <c r="D2427" t="s">
        <v>904</v>
      </c>
      <c r="E2427" s="32">
        <v>0.09</v>
      </c>
      <c r="F2427" t="s">
        <v>329</v>
      </c>
      <c r="G2427" t="s">
        <v>330</v>
      </c>
      <c r="H2427" s="33">
        <v>31.67</v>
      </c>
      <c r="I2427" t="s">
        <v>331</v>
      </c>
      <c r="J2427" s="34">
        <f>ROUND(E2427/I2425* H2427,5)</f>
        <v>2.8502999999999998</v>
      </c>
      <c r="K2427" s="35"/>
    </row>
    <row r="2428" spans="1:27" x14ac:dyDescent="0.25">
      <c r="B2428" t="s">
        <v>1265</v>
      </c>
      <c r="C2428" t="s">
        <v>327</v>
      </c>
      <c r="D2428" t="s">
        <v>902</v>
      </c>
      <c r="E2428" s="32">
        <v>0.09</v>
      </c>
      <c r="F2428" t="s">
        <v>329</v>
      </c>
      <c r="G2428" t="s">
        <v>330</v>
      </c>
      <c r="H2428" s="33">
        <v>28.01</v>
      </c>
      <c r="I2428" t="s">
        <v>331</v>
      </c>
      <c r="J2428" s="34">
        <f>ROUND(E2428/I2425* H2428,5)</f>
        <v>2.5209000000000001</v>
      </c>
      <c r="K2428" s="35"/>
    </row>
    <row r="2429" spans="1:27" x14ac:dyDescent="0.25">
      <c r="D2429" s="36" t="s">
        <v>332</v>
      </c>
      <c r="E2429" s="35"/>
      <c r="H2429" s="35"/>
      <c r="K2429" s="33">
        <f>SUM(J2427:J2428)</f>
        <v>5.3712</v>
      </c>
    </row>
    <row r="2430" spans="1:27" x14ac:dyDescent="0.25">
      <c r="B2430" s="23" t="s">
        <v>337</v>
      </c>
      <c r="E2430" s="35"/>
      <c r="H2430" s="35"/>
      <c r="K2430" s="35"/>
    </row>
    <row r="2431" spans="1:27" x14ac:dyDescent="0.25">
      <c r="B2431" t="s">
        <v>1269</v>
      </c>
      <c r="C2431" t="s">
        <v>12</v>
      </c>
      <c r="D2431" t="s">
        <v>1270</v>
      </c>
      <c r="E2431" s="32">
        <v>3.44</v>
      </c>
      <c r="G2431" t="s">
        <v>330</v>
      </c>
      <c r="H2431" s="33">
        <v>0.56000000000000005</v>
      </c>
      <c r="I2431" t="s">
        <v>331</v>
      </c>
      <c r="J2431" s="34">
        <f>ROUND(E2431* H2431,5)</f>
        <v>1.9263999999999999</v>
      </c>
      <c r="K2431" s="35"/>
    </row>
    <row r="2432" spans="1:27" x14ac:dyDescent="0.25">
      <c r="B2432" t="s">
        <v>1276</v>
      </c>
      <c r="C2432" t="s">
        <v>12</v>
      </c>
      <c r="D2432" t="s">
        <v>1277</v>
      </c>
      <c r="E2432" s="32">
        <v>1.1499999999999999</v>
      </c>
      <c r="G2432" t="s">
        <v>330</v>
      </c>
      <c r="H2432" s="33">
        <v>2.4900000000000002</v>
      </c>
      <c r="I2432" t="s">
        <v>331</v>
      </c>
      <c r="J2432" s="34">
        <f>ROUND(E2432* H2432,5)</f>
        <v>2.8635000000000002</v>
      </c>
      <c r="K2432" s="35"/>
    </row>
    <row r="2433" spans="1:27" x14ac:dyDescent="0.25">
      <c r="B2433" t="s">
        <v>1271</v>
      </c>
      <c r="C2433" t="s">
        <v>12</v>
      </c>
      <c r="D2433" t="s">
        <v>1272</v>
      </c>
      <c r="E2433" s="32">
        <v>3.65</v>
      </c>
      <c r="G2433" t="s">
        <v>330</v>
      </c>
      <c r="H2433" s="33">
        <v>0.12</v>
      </c>
      <c r="I2433" t="s">
        <v>331</v>
      </c>
      <c r="J2433" s="34">
        <f>ROUND(E2433* H2433,5)</f>
        <v>0.438</v>
      </c>
      <c r="K2433" s="35"/>
    </row>
    <row r="2434" spans="1:27" x14ac:dyDescent="0.25">
      <c r="D2434" s="36" t="s">
        <v>346</v>
      </c>
      <c r="E2434" s="35"/>
      <c r="H2434" s="35"/>
      <c r="K2434" s="33">
        <f>SUM(J2431:J2433)</f>
        <v>5.2279</v>
      </c>
    </row>
    <row r="2435" spans="1:27" x14ac:dyDescent="0.25">
      <c r="E2435" s="35"/>
      <c r="H2435" s="35"/>
      <c r="K2435" s="35"/>
    </row>
    <row r="2436" spans="1:27" x14ac:dyDescent="0.25">
      <c r="D2436" s="36" t="s">
        <v>348</v>
      </c>
      <c r="E2436" s="35"/>
      <c r="H2436" s="35">
        <v>1.5</v>
      </c>
      <c r="I2436" t="s">
        <v>349</v>
      </c>
      <c r="J2436">
        <f>ROUND(H2436/100*K2429,5)</f>
        <v>8.0570000000000003E-2</v>
      </c>
      <c r="K2436" s="35"/>
    </row>
    <row r="2437" spans="1:27" x14ac:dyDescent="0.25">
      <c r="D2437" s="36" t="s">
        <v>347</v>
      </c>
      <c r="E2437" s="35"/>
      <c r="H2437" s="35"/>
      <c r="K2437" s="37">
        <f>SUM(J2426:J2436)</f>
        <v>10.679670000000002</v>
      </c>
    </row>
    <row r="2438" spans="1:27" x14ac:dyDescent="0.25">
      <c r="D2438" s="36" t="s">
        <v>423</v>
      </c>
      <c r="E2438" s="35"/>
      <c r="H2438" s="35">
        <v>6</v>
      </c>
      <c r="I2438" t="s">
        <v>349</v>
      </c>
      <c r="K2438" s="33">
        <f>ROUND(H2438/100*K2437,5)</f>
        <v>0.64078000000000002</v>
      </c>
    </row>
    <row r="2439" spans="1:27" x14ac:dyDescent="0.25">
      <c r="D2439" s="36" t="s">
        <v>350</v>
      </c>
      <c r="E2439" s="35"/>
      <c r="H2439" s="35"/>
      <c r="K2439" s="37">
        <f>SUM(K2437:K2438)</f>
        <v>11.320450000000001</v>
      </c>
    </row>
    <row r="2441" spans="1:27" ht="45" customHeight="1" x14ac:dyDescent="0.25">
      <c r="A2441" s="27"/>
      <c r="B2441" s="27" t="s">
        <v>1278</v>
      </c>
      <c r="C2441" s="28" t="s">
        <v>58</v>
      </c>
      <c r="D2441" s="7" t="s">
        <v>1279</v>
      </c>
      <c r="E2441" s="6"/>
      <c r="F2441" s="6"/>
      <c r="G2441" s="28"/>
      <c r="H2441" s="30" t="s">
        <v>323</v>
      </c>
      <c r="I2441" s="5">
        <v>2.71</v>
      </c>
      <c r="J2441" s="4"/>
      <c r="K2441" s="31">
        <f>ROUND(K2450,2)</f>
        <v>94.71</v>
      </c>
      <c r="L2441" s="29" t="s">
        <v>1280</v>
      </c>
      <c r="M2441" s="28"/>
      <c r="N2441" s="28"/>
      <c r="O2441" s="28"/>
      <c r="P2441" s="28"/>
      <c r="Q2441" s="28"/>
      <c r="R2441" s="28"/>
      <c r="S2441" s="28"/>
      <c r="T2441" s="28"/>
      <c r="U2441" s="28"/>
      <c r="V2441" s="28"/>
      <c r="W2441" s="28"/>
      <c r="X2441" s="28"/>
      <c r="Y2441" s="28"/>
      <c r="Z2441" s="28"/>
      <c r="AA2441" s="28"/>
    </row>
    <row r="2442" spans="1:27" x14ac:dyDescent="0.25">
      <c r="B2442" s="23" t="s">
        <v>325</v>
      </c>
    </row>
    <row r="2443" spans="1:27" x14ac:dyDescent="0.25">
      <c r="B2443" t="s">
        <v>1111</v>
      </c>
      <c r="C2443" t="s">
        <v>327</v>
      </c>
      <c r="D2443" t="s">
        <v>1112</v>
      </c>
      <c r="E2443" s="32">
        <v>0.15</v>
      </c>
      <c r="F2443" t="s">
        <v>329</v>
      </c>
      <c r="G2443" t="s">
        <v>330</v>
      </c>
      <c r="H2443" s="33">
        <v>31.67</v>
      </c>
      <c r="I2443" t="s">
        <v>331</v>
      </c>
      <c r="J2443" s="34">
        <f>ROUND(E2443/I2441* H2443,5)</f>
        <v>1.75295</v>
      </c>
      <c r="K2443" s="35"/>
    </row>
    <row r="2444" spans="1:27" x14ac:dyDescent="0.25">
      <c r="D2444" s="36" t="s">
        <v>332</v>
      </c>
      <c r="E2444" s="35"/>
      <c r="H2444" s="35"/>
      <c r="K2444" s="33">
        <f>SUM(J2443:J2443)</f>
        <v>1.75295</v>
      </c>
    </row>
    <row r="2445" spans="1:27" x14ac:dyDescent="0.25">
      <c r="B2445" s="23" t="s">
        <v>337</v>
      </c>
      <c r="E2445" s="35"/>
      <c r="H2445" s="35"/>
      <c r="K2445" s="35"/>
    </row>
    <row r="2446" spans="1:27" x14ac:dyDescent="0.25">
      <c r="B2446" t="s">
        <v>1281</v>
      </c>
      <c r="C2446" t="s">
        <v>58</v>
      </c>
      <c r="D2446" t="s">
        <v>1279</v>
      </c>
      <c r="E2446" s="32">
        <v>1</v>
      </c>
      <c r="G2446" t="s">
        <v>330</v>
      </c>
      <c r="H2446" s="33">
        <v>87.6</v>
      </c>
      <c r="I2446" t="s">
        <v>331</v>
      </c>
      <c r="J2446" s="34">
        <f>ROUND(E2446* H2446,5)</f>
        <v>87.6</v>
      </c>
      <c r="K2446" s="35"/>
    </row>
    <row r="2447" spans="1:27" x14ac:dyDescent="0.25">
      <c r="D2447" s="36" t="s">
        <v>346</v>
      </c>
      <c r="E2447" s="35"/>
      <c r="H2447" s="35"/>
      <c r="K2447" s="33">
        <f>SUM(J2446:J2446)</f>
        <v>87.6</v>
      </c>
    </row>
    <row r="2448" spans="1:27" x14ac:dyDescent="0.25">
      <c r="D2448" s="36" t="s">
        <v>347</v>
      </c>
      <c r="E2448" s="35"/>
      <c r="H2448" s="35"/>
      <c r="K2448" s="37">
        <f>SUM(J2442:J2447)</f>
        <v>89.352949999999993</v>
      </c>
    </row>
    <row r="2449" spans="1:27" x14ac:dyDescent="0.25">
      <c r="D2449" s="36" t="s">
        <v>423</v>
      </c>
      <c r="E2449" s="35"/>
      <c r="H2449" s="35">
        <v>6</v>
      </c>
      <c r="I2449" t="s">
        <v>349</v>
      </c>
      <c r="K2449" s="33">
        <f>ROUND(H2449/100*K2448,5)</f>
        <v>5.3611800000000001</v>
      </c>
    </row>
    <row r="2450" spans="1:27" x14ac:dyDescent="0.25">
      <c r="D2450" s="36" t="s">
        <v>350</v>
      </c>
      <c r="E2450" s="35"/>
      <c r="H2450" s="35"/>
      <c r="K2450" s="37">
        <f>SUM(K2448:K2449)</f>
        <v>94.714129999999997</v>
      </c>
    </row>
    <row r="2452" spans="1:27" ht="45" customHeight="1" x14ac:dyDescent="0.25">
      <c r="A2452" s="27"/>
      <c r="B2452" s="27" t="s">
        <v>1282</v>
      </c>
      <c r="C2452" s="28" t="s">
        <v>58</v>
      </c>
      <c r="D2452" s="7" t="s">
        <v>1283</v>
      </c>
      <c r="E2452" s="6"/>
      <c r="F2452" s="6"/>
      <c r="G2452" s="28"/>
      <c r="H2452" s="30" t="s">
        <v>323</v>
      </c>
      <c r="I2452" s="5">
        <v>2.71</v>
      </c>
      <c r="J2452" s="4"/>
      <c r="K2452" s="31">
        <f>ROUND(K2462,2)</f>
        <v>823.15</v>
      </c>
      <c r="L2452" s="29" t="s">
        <v>1284</v>
      </c>
      <c r="M2452" s="28"/>
      <c r="N2452" s="28"/>
      <c r="O2452" s="28"/>
      <c r="P2452" s="28"/>
      <c r="Q2452" s="28"/>
      <c r="R2452" s="28"/>
      <c r="S2452" s="28"/>
      <c r="T2452" s="28"/>
      <c r="U2452" s="28"/>
      <c r="V2452" s="28"/>
      <c r="W2452" s="28"/>
      <c r="X2452" s="28"/>
      <c r="Y2452" s="28"/>
      <c r="Z2452" s="28"/>
      <c r="AA2452" s="28"/>
    </row>
    <row r="2453" spans="1:27" x14ac:dyDescent="0.25">
      <c r="B2453" s="23" t="s">
        <v>325</v>
      </c>
    </row>
    <row r="2454" spans="1:27" x14ac:dyDescent="0.25">
      <c r="B2454" t="s">
        <v>1111</v>
      </c>
      <c r="C2454" t="s">
        <v>327</v>
      </c>
      <c r="D2454" t="s">
        <v>1112</v>
      </c>
      <c r="E2454" s="32">
        <v>0.22</v>
      </c>
      <c r="F2454" t="s">
        <v>329</v>
      </c>
      <c r="G2454" t="s">
        <v>330</v>
      </c>
      <c r="H2454" s="33">
        <v>31.67</v>
      </c>
      <c r="I2454" t="s">
        <v>331</v>
      </c>
      <c r="J2454" s="34">
        <f>ROUND(E2454/I2452* H2454,5)</f>
        <v>2.5710000000000002</v>
      </c>
      <c r="K2454" s="35"/>
    </row>
    <row r="2455" spans="1:27" x14ac:dyDescent="0.25">
      <c r="D2455" s="36" t="s">
        <v>332</v>
      </c>
      <c r="E2455" s="35"/>
      <c r="H2455" s="35"/>
      <c r="K2455" s="33">
        <f>SUM(J2454:J2454)</f>
        <v>2.5710000000000002</v>
      </c>
    </row>
    <row r="2456" spans="1:27" x14ac:dyDescent="0.25">
      <c r="B2456" s="23" t="s">
        <v>337</v>
      </c>
      <c r="E2456" s="35"/>
      <c r="H2456" s="35"/>
      <c r="K2456" s="35"/>
    </row>
    <row r="2457" spans="1:27" x14ac:dyDescent="0.25">
      <c r="B2457" t="s">
        <v>927</v>
      </c>
      <c r="C2457" t="s">
        <v>58</v>
      </c>
      <c r="D2457" t="s">
        <v>928</v>
      </c>
      <c r="E2457" s="32">
        <v>8</v>
      </c>
      <c r="G2457" t="s">
        <v>330</v>
      </c>
      <c r="H2457" s="33">
        <v>1.49</v>
      </c>
      <c r="I2457" t="s">
        <v>331</v>
      </c>
      <c r="J2457" s="34">
        <f>ROUND(E2457* H2457,5)</f>
        <v>11.92</v>
      </c>
      <c r="K2457" s="35"/>
    </row>
    <row r="2458" spans="1:27" x14ac:dyDescent="0.25">
      <c r="B2458" t="s">
        <v>1285</v>
      </c>
      <c r="C2458" t="s">
        <v>58</v>
      </c>
      <c r="D2458" t="s">
        <v>1286</v>
      </c>
      <c r="E2458" s="32">
        <v>1</v>
      </c>
      <c r="G2458" t="s">
        <v>330</v>
      </c>
      <c r="H2458" s="33">
        <v>762.07</v>
      </c>
      <c r="I2458" t="s">
        <v>331</v>
      </c>
      <c r="J2458" s="34">
        <f>ROUND(E2458* H2458,5)</f>
        <v>762.07</v>
      </c>
      <c r="K2458" s="35"/>
    </row>
    <row r="2459" spans="1:27" x14ac:dyDescent="0.25">
      <c r="D2459" s="36" t="s">
        <v>346</v>
      </c>
      <c r="E2459" s="35"/>
      <c r="H2459" s="35"/>
      <c r="K2459" s="33">
        <f>SUM(J2457:J2458)</f>
        <v>773.99</v>
      </c>
    </row>
    <row r="2460" spans="1:27" x14ac:dyDescent="0.25">
      <c r="D2460" s="36" t="s">
        <v>347</v>
      </c>
      <c r="E2460" s="35"/>
      <c r="H2460" s="35"/>
      <c r="K2460" s="37">
        <f>SUM(J2453:J2459)</f>
        <v>776.56100000000004</v>
      </c>
    </row>
    <row r="2461" spans="1:27" x14ac:dyDescent="0.25">
      <c r="D2461" s="36" t="s">
        <v>423</v>
      </c>
      <c r="E2461" s="35"/>
      <c r="H2461" s="35">
        <v>6</v>
      </c>
      <c r="I2461" t="s">
        <v>349</v>
      </c>
      <c r="K2461" s="33">
        <f>ROUND(H2461/100*K2460,5)</f>
        <v>46.59366</v>
      </c>
    </row>
    <row r="2462" spans="1:27" x14ac:dyDescent="0.25">
      <c r="D2462" s="36" t="s">
        <v>350</v>
      </c>
      <c r="E2462" s="35"/>
      <c r="H2462" s="35"/>
      <c r="K2462" s="37">
        <f>SUM(K2460:K2461)</f>
        <v>823.15466000000004</v>
      </c>
    </row>
    <row r="2464" spans="1:27" ht="45" customHeight="1" x14ac:dyDescent="0.25">
      <c r="A2464" s="27"/>
      <c r="B2464" s="27" t="s">
        <v>1287</v>
      </c>
      <c r="C2464" s="28" t="s">
        <v>58</v>
      </c>
      <c r="D2464" s="7" t="s">
        <v>1288</v>
      </c>
      <c r="E2464" s="6"/>
      <c r="F2464" s="6"/>
      <c r="G2464" s="28"/>
      <c r="H2464" s="30" t="s">
        <v>323</v>
      </c>
      <c r="I2464" s="5">
        <v>2.71</v>
      </c>
      <c r="J2464" s="4"/>
      <c r="K2464" s="31">
        <f>ROUND(K2474,2)</f>
        <v>2990.47</v>
      </c>
      <c r="L2464" s="29" t="s">
        <v>1289</v>
      </c>
      <c r="M2464" s="28"/>
      <c r="N2464" s="28"/>
      <c r="O2464" s="28"/>
      <c r="P2464" s="28"/>
      <c r="Q2464" s="28"/>
      <c r="R2464" s="28"/>
      <c r="S2464" s="28"/>
      <c r="T2464" s="28"/>
      <c r="U2464" s="28"/>
      <c r="V2464" s="28"/>
      <c r="W2464" s="28"/>
      <c r="X2464" s="28"/>
      <c r="Y2464" s="28"/>
      <c r="Z2464" s="28"/>
      <c r="AA2464" s="28"/>
    </row>
    <row r="2465" spans="1:27" x14ac:dyDescent="0.25">
      <c r="B2465" s="23" t="s">
        <v>325</v>
      </c>
    </row>
    <row r="2466" spans="1:27" x14ac:dyDescent="0.25">
      <c r="B2466" t="s">
        <v>1111</v>
      </c>
      <c r="C2466" t="s">
        <v>327</v>
      </c>
      <c r="D2466" t="s">
        <v>1112</v>
      </c>
      <c r="E2466" s="32">
        <v>0.22</v>
      </c>
      <c r="F2466" t="s">
        <v>329</v>
      </c>
      <c r="G2466" t="s">
        <v>330</v>
      </c>
      <c r="H2466" s="33">
        <v>31.67</v>
      </c>
      <c r="I2466" t="s">
        <v>331</v>
      </c>
      <c r="J2466" s="34">
        <f>ROUND(E2466/I2464* H2466,5)</f>
        <v>2.5710000000000002</v>
      </c>
      <c r="K2466" s="35"/>
    </row>
    <row r="2467" spans="1:27" x14ac:dyDescent="0.25">
      <c r="D2467" s="36" t="s">
        <v>332</v>
      </c>
      <c r="E2467" s="35"/>
      <c r="H2467" s="35"/>
      <c r="K2467" s="33">
        <f>SUM(J2466:J2466)</f>
        <v>2.5710000000000002</v>
      </c>
    </row>
    <row r="2468" spans="1:27" x14ac:dyDescent="0.25">
      <c r="B2468" s="23" t="s">
        <v>337</v>
      </c>
      <c r="E2468" s="35"/>
      <c r="H2468" s="35"/>
      <c r="K2468" s="35"/>
    </row>
    <row r="2469" spans="1:27" x14ac:dyDescent="0.25">
      <c r="B2469" t="s">
        <v>1290</v>
      </c>
      <c r="C2469" t="s">
        <v>58</v>
      </c>
      <c r="D2469" t="s">
        <v>1291</v>
      </c>
      <c r="E2469" s="32">
        <v>1</v>
      </c>
      <c r="G2469" t="s">
        <v>330</v>
      </c>
      <c r="H2469" s="33">
        <v>2806.71</v>
      </c>
      <c r="I2469" t="s">
        <v>331</v>
      </c>
      <c r="J2469" s="34">
        <f>ROUND(E2469* H2469,5)</f>
        <v>2806.71</v>
      </c>
      <c r="K2469" s="35"/>
    </row>
    <row r="2470" spans="1:27" x14ac:dyDescent="0.25">
      <c r="B2470" t="s">
        <v>927</v>
      </c>
      <c r="C2470" t="s">
        <v>58</v>
      </c>
      <c r="D2470" t="s">
        <v>928</v>
      </c>
      <c r="E2470" s="32">
        <v>8</v>
      </c>
      <c r="G2470" t="s">
        <v>330</v>
      </c>
      <c r="H2470" s="33">
        <v>1.49</v>
      </c>
      <c r="I2470" t="s">
        <v>331</v>
      </c>
      <c r="J2470" s="34">
        <f>ROUND(E2470* H2470,5)</f>
        <v>11.92</v>
      </c>
      <c r="K2470" s="35"/>
    </row>
    <row r="2471" spans="1:27" x14ac:dyDescent="0.25">
      <c r="D2471" s="36" t="s">
        <v>346</v>
      </c>
      <c r="E2471" s="35"/>
      <c r="H2471" s="35"/>
      <c r="K2471" s="33">
        <f>SUM(J2469:J2470)</f>
        <v>2818.63</v>
      </c>
    </row>
    <row r="2472" spans="1:27" x14ac:dyDescent="0.25">
      <c r="D2472" s="36" t="s">
        <v>347</v>
      </c>
      <c r="E2472" s="35"/>
      <c r="H2472" s="35"/>
      <c r="K2472" s="37">
        <f>SUM(J2465:J2471)</f>
        <v>2821.201</v>
      </c>
    </row>
    <row r="2473" spans="1:27" x14ac:dyDescent="0.25">
      <c r="D2473" s="36" t="s">
        <v>423</v>
      </c>
      <c r="E2473" s="35"/>
      <c r="H2473" s="35">
        <v>6</v>
      </c>
      <c r="I2473" t="s">
        <v>349</v>
      </c>
      <c r="K2473" s="33">
        <f>ROUND(H2473/100*K2472,5)</f>
        <v>169.27206000000001</v>
      </c>
    </row>
    <row r="2474" spans="1:27" x14ac:dyDescent="0.25">
      <c r="D2474" s="36" t="s">
        <v>350</v>
      </c>
      <c r="E2474" s="35"/>
      <c r="H2474" s="35"/>
      <c r="K2474" s="37">
        <f>SUM(K2472:K2473)</f>
        <v>2990.4730600000003</v>
      </c>
    </row>
    <row r="2476" spans="1:27" ht="45" customHeight="1" x14ac:dyDescent="0.25">
      <c r="A2476" s="27"/>
      <c r="B2476" s="27" t="s">
        <v>1292</v>
      </c>
      <c r="C2476" s="28" t="s">
        <v>58</v>
      </c>
      <c r="D2476" s="7" t="s">
        <v>1293</v>
      </c>
      <c r="E2476" s="6"/>
      <c r="F2476" s="6"/>
      <c r="G2476" s="28"/>
      <c r="H2476" s="30" t="s">
        <v>323</v>
      </c>
      <c r="I2476" s="5">
        <v>3.6389999999999998</v>
      </c>
      <c r="J2476" s="4"/>
      <c r="K2476" s="31">
        <f>ROUND(K2489,2)</f>
        <v>483.41</v>
      </c>
      <c r="L2476" s="29" t="s">
        <v>1294</v>
      </c>
      <c r="M2476" s="28"/>
      <c r="N2476" s="28"/>
      <c r="O2476" s="28"/>
      <c r="P2476" s="28"/>
      <c r="Q2476" s="28"/>
      <c r="R2476" s="28"/>
      <c r="S2476" s="28"/>
      <c r="T2476" s="28"/>
      <c r="U2476" s="28"/>
      <c r="V2476" s="28"/>
      <c r="W2476" s="28"/>
      <c r="X2476" s="28"/>
      <c r="Y2476" s="28"/>
      <c r="Z2476" s="28"/>
      <c r="AA2476" s="28"/>
    </row>
    <row r="2477" spans="1:27" x14ac:dyDescent="0.25">
      <c r="B2477" s="23" t="s">
        <v>325</v>
      </c>
    </row>
    <row r="2478" spans="1:27" x14ac:dyDescent="0.25">
      <c r="B2478" t="s">
        <v>564</v>
      </c>
      <c r="C2478" t="s">
        <v>327</v>
      </c>
      <c r="D2478" t="s">
        <v>565</v>
      </c>
      <c r="E2478" s="32">
        <v>0.34</v>
      </c>
      <c r="F2478" t="s">
        <v>329</v>
      </c>
      <c r="G2478" t="s">
        <v>330</v>
      </c>
      <c r="H2478" s="33">
        <v>19.45</v>
      </c>
      <c r="I2478" t="s">
        <v>331</v>
      </c>
      <c r="J2478" s="34">
        <f>ROUND(E2478/I2476* H2478,5)</f>
        <v>1.8172600000000001</v>
      </c>
      <c r="K2478" s="35"/>
    </row>
    <row r="2479" spans="1:27" x14ac:dyDescent="0.25">
      <c r="B2479" t="s">
        <v>820</v>
      </c>
      <c r="C2479" t="s">
        <v>327</v>
      </c>
      <c r="D2479" t="s">
        <v>821</v>
      </c>
      <c r="E2479" s="32">
        <v>0.34</v>
      </c>
      <c r="F2479" t="s">
        <v>329</v>
      </c>
      <c r="G2479" t="s">
        <v>330</v>
      </c>
      <c r="H2479" s="33">
        <v>21.8</v>
      </c>
      <c r="I2479" t="s">
        <v>331</v>
      </c>
      <c r="J2479" s="34">
        <f>ROUND(E2479/I2476* H2479,5)</f>
        <v>2.0368200000000001</v>
      </c>
      <c r="K2479" s="35"/>
    </row>
    <row r="2480" spans="1:27" x14ac:dyDescent="0.25">
      <c r="D2480" s="36" t="s">
        <v>332</v>
      </c>
      <c r="E2480" s="35"/>
      <c r="H2480" s="35"/>
      <c r="K2480" s="33">
        <f>SUM(J2478:J2479)</f>
        <v>3.8540800000000002</v>
      </c>
    </row>
    <row r="2481" spans="1:27" x14ac:dyDescent="0.25">
      <c r="B2481" s="23" t="s">
        <v>333</v>
      </c>
      <c r="E2481" s="35"/>
      <c r="H2481" s="35"/>
      <c r="K2481" s="35"/>
    </row>
    <row r="2482" spans="1:27" x14ac:dyDescent="0.25">
      <c r="B2482" t="s">
        <v>905</v>
      </c>
      <c r="C2482" t="s">
        <v>327</v>
      </c>
      <c r="D2482" t="s">
        <v>567</v>
      </c>
      <c r="E2482" s="32">
        <v>0.34</v>
      </c>
      <c r="F2482" t="s">
        <v>329</v>
      </c>
      <c r="G2482" t="s">
        <v>330</v>
      </c>
      <c r="H2482" s="33">
        <v>45</v>
      </c>
      <c r="I2482" t="s">
        <v>331</v>
      </c>
      <c r="J2482" s="34">
        <f>ROUND(E2482/I2476* H2482,5)</f>
        <v>4.2044499999999996</v>
      </c>
      <c r="K2482" s="35"/>
    </row>
    <row r="2483" spans="1:27" x14ac:dyDescent="0.25">
      <c r="D2483" s="36" t="s">
        <v>336</v>
      </c>
      <c r="E2483" s="35"/>
      <c r="H2483" s="35"/>
      <c r="K2483" s="33">
        <f>SUM(J2482:J2482)</f>
        <v>4.2044499999999996</v>
      </c>
    </row>
    <row r="2484" spans="1:27" x14ac:dyDescent="0.25">
      <c r="B2484" s="23" t="s">
        <v>337</v>
      </c>
      <c r="E2484" s="35"/>
      <c r="H2484" s="35"/>
      <c r="K2484" s="35"/>
    </row>
    <row r="2485" spans="1:27" x14ac:dyDescent="0.25">
      <c r="B2485" t="s">
        <v>1295</v>
      </c>
      <c r="C2485" t="s">
        <v>58</v>
      </c>
      <c r="D2485" t="s">
        <v>1296</v>
      </c>
      <c r="E2485" s="32">
        <v>1</v>
      </c>
      <c r="G2485" t="s">
        <v>330</v>
      </c>
      <c r="H2485" s="33">
        <v>447.99</v>
      </c>
      <c r="I2485" t="s">
        <v>331</v>
      </c>
      <c r="J2485" s="34">
        <f>ROUND(E2485* H2485,5)</f>
        <v>447.99</v>
      </c>
      <c r="K2485" s="35"/>
    </row>
    <row r="2486" spans="1:27" x14ac:dyDescent="0.25">
      <c r="D2486" s="36" t="s">
        <v>346</v>
      </c>
      <c r="E2486" s="35"/>
      <c r="H2486" s="35"/>
      <c r="K2486" s="33">
        <f>SUM(J2485:J2485)</f>
        <v>447.99</v>
      </c>
    </row>
    <row r="2487" spans="1:27" x14ac:dyDescent="0.25">
      <c r="D2487" s="36" t="s">
        <v>347</v>
      </c>
      <c r="E2487" s="35"/>
      <c r="H2487" s="35"/>
      <c r="K2487" s="37">
        <f>SUM(J2477:J2486)</f>
        <v>456.04853000000003</v>
      </c>
    </row>
    <row r="2488" spans="1:27" x14ac:dyDescent="0.25">
      <c r="D2488" s="36" t="s">
        <v>423</v>
      </c>
      <c r="E2488" s="35"/>
      <c r="H2488" s="35">
        <v>6</v>
      </c>
      <c r="I2488" t="s">
        <v>349</v>
      </c>
      <c r="K2488" s="33">
        <f>ROUND(H2488/100*K2487,5)</f>
        <v>27.362909999999999</v>
      </c>
    </row>
    <row r="2489" spans="1:27" x14ac:dyDescent="0.25">
      <c r="D2489" s="36" t="s">
        <v>350</v>
      </c>
      <c r="E2489" s="35"/>
      <c r="H2489" s="35"/>
      <c r="K2489" s="37">
        <f>SUM(K2487:K2488)</f>
        <v>483.41144000000003</v>
      </c>
    </row>
    <row r="2491" spans="1:27" ht="45" customHeight="1" x14ac:dyDescent="0.25">
      <c r="A2491" s="27"/>
      <c r="B2491" s="27" t="s">
        <v>1297</v>
      </c>
      <c r="C2491" s="28" t="s">
        <v>58</v>
      </c>
      <c r="D2491" s="7" t="s">
        <v>1298</v>
      </c>
      <c r="E2491" s="6"/>
      <c r="F2491" s="6"/>
      <c r="G2491" s="28"/>
      <c r="H2491" s="30" t="s">
        <v>323</v>
      </c>
      <c r="I2491" s="5">
        <v>1</v>
      </c>
      <c r="J2491" s="4"/>
      <c r="K2491" s="31">
        <f>ROUND(K2504,2)</f>
        <v>145.71</v>
      </c>
      <c r="L2491" s="29" t="s">
        <v>1299</v>
      </c>
      <c r="M2491" s="28"/>
      <c r="N2491" s="28"/>
      <c r="O2491" s="28"/>
      <c r="P2491" s="28"/>
      <c r="Q2491" s="28"/>
      <c r="R2491" s="28"/>
      <c r="S2491" s="28"/>
      <c r="T2491" s="28"/>
      <c r="U2491" s="28"/>
      <c r="V2491" s="28"/>
      <c r="W2491" s="28"/>
      <c r="X2491" s="28"/>
      <c r="Y2491" s="28"/>
      <c r="Z2491" s="28"/>
      <c r="AA2491" s="28"/>
    </row>
    <row r="2492" spans="1:27" x14ac:dyDescent="0.25">
      <c r="B2492" s="23" t="s">
        <v>325</v>
      </c>
    </row>
    <row r="2493" spans="1:27" x14ac:dyDescent="0.25">
      <c r="B2493" t="s">
        <v>903</v>
      </c>
      <c r="C2493" t="s">
        <v>327</v>
      </c>
      <c r="D2493" t="s">
        <v>904</v>
      </c>
      <c r="E2493" s="32">
        <v>1</v>
      </c>
      <c r="F2493" t="s">
        <v>329</v>
      </c>
      <c r="G2493" t="s">
        <v>330</v>
      </c>
      <c r="H2493" s="33">
        <v>31.67</v>
      </c>
      <c r="I2493" t="s">
        <v>331</v>
      </c>
      <c r="J2493" s="34">
        <f>ROUND(E2493/I2491* H2493,5)</f>
        <v>31.67</v>
      </c>
      <c r="K2493" s="35"/>
    </row>
    <row r="2494" spans="1:27" x14ac:dyDescent="0.25">
      <c r="B2494" t="s">
        <v>901</v>
      </c>
      <c r="C2494" t="s">
        <v>327</v>
      </c>
      <c r="D2494" t="s">
        <v>902</v>
      </c>
      <c r="E2494" s="32">
        <v>1</v>
      </c>
      <c r="F2494" t="s">
        <v>329</v>
      </c>
      <c r="G2494" t="s">
        <v>330</v>
      </c>
      <c r="H2494" s="33">
        <v>28.01</v>
      </c>
      <c r="I2494" t="s">
        <v>331</v>
      </c>
      <c r="J2494" s="34">
        <f>ROUND(E2494/I2491* H2494,5)</f>
        <v>28.01</v>
      </c>
      <c r="K2494" s="35"/>
    </row>
    <row r="2495" spans="1:27" x14ac:dyDescent="0.25">
      <c r="D2495" s="36" t="s">
        <v>332</v>
      </c>
      <c r="E2495" s="35"/>
      <c r="H2495" s="35"/>
      <c r="K2495" s="33">
        <f>SUM(J2493:J2494)</f>
        <v>59.680000000000007</v>
      </c>
    </row>
    <row r="2496" spans="1:27" x14ac:dyDescent="0.25">
      <c r="B2496" s="23" t="s">
        <v>337</v>
      </c>
      <c r="E2496" s="35"/>
      <c r="H2496" s="35"/>
      <c r="K2496" s="35"/>
    </row>
    <row r="2497" spans="1:27" x14ac:dyDescent="0.25">
      <c r="B2497" t="s">
        <v>927</v>
      </c>
      <c r="C2497" t="s">
        <v>58</v>
      </c>
      <c r="D2497" t="s">
        <v>928</v>
      </c>
      <c r="E2497" s="32">
        <v>8</v>
      </c>
      <c r="G2497" t="s">
        <v>330</v>
      </c>
      <c r="H2497" s="33">
        <v>1.49</v>
      </c>
      <c r="I2497" t="s">
        <v>331</v>
      </c>
      <c r="J2497" s="34">
        <f>ROUND(E2497* H2497,5)</f>
        <v>11.92</v>
      </c>
      <c r="K2497" s="35"/>
    </row>
    <row r="2498" spans="1:27" x14ac:dyDescent="0.25">
      <c r="B2498" t="s">
        <v>1300</v>
      </c>
      <c r="C2498" t="s">
        <v>58</v>
      </c>
      <c r="D2498" t="s">
        <v>1301</v>
      </c>
      <c r="E2498" s="32">
        <v>1</v>
      </c>
      <c r="G2498" t="s">
        <v>330</v>
      </c>
      <c r="H2498" s="33">
        <v>64.97</v>
      </c>
      <c r="I2498" t="s">
        <v>331</v>
      </c>
      <c r="J2498" s="34">
        <f>ROUND(E2498* H2498,5)</f>
        <v>64.97</v>
      </c>
      <c r="K2498" s="35"/>
    </row>
    <row r="2499" spans="1:27" x14ac:dyDescent="0.25">
      <c r="D2499" s="36" t="s">
        <v>346</v>
      </c>
      <c r="E2499" s="35"/>
      <c r="H2499" s="35"/>
      <c r="K2499" s="33">
        <f>SUM(J2497:J2498)</f>
        <v>76.89</v>
      </c>
    </row>
    <row r="2500" spans="1:27" x14ac:dyDescent="0.25">
      <c r="E2500" s="35"/>
      <c r="H2500" s="35"/>
      <c r="K2500" s="35"/>
    </row>
    <row r="2501" spans="1:27" x14ac:dyDescent="0.25">
      <c r="D2501" s="36" t="s">
        <v>348</v>
      </c>
      <c r="E2501" s="35"/>
      <c r="H2501" s="35">
        <v>1.5</v>
      </c>
      <c r="I2501" t="s">
        <v>349</v>
      </c>
      <c r="J2501">
        <f>ROUND(H2501/100*K2495,5)</f>
        <v>0.8952</v>
      </c>
      <c r="K2501" s="35"/>
    </row>
    <row r="2502" spans="1:27" x14ac:dyDescent="0.25">
      <c r="D2502" s="36" t="s">
        <v>347</v>
      </c>
      <c r="E2502" s="35"/>
      <c r="H2502" s="35"/>
      <c r="K2502" s="37">
        <f>SUM(J2492:J2501)</f>
        <v>137.46519999999998</v>
      </c>
    </row>
    <row r="2503" spans="1:27" x14ac:dyDescent="0.25">
      <c r="D2503" s="36" t="s">
        <v>423</v>
      </c>
      <c r="E2503" s="35"/>
      <c r="H2503" s="35">
        <v>6</v>
      </c>
      <c r="I2503" t="s">
        <v>349</v>
      </c>
      <c r="K2503" s="33">
        <f>ROUND(H2503/100*K2502,5)</f>
        <v>8.2479099999999992</v>
      </c>
    </row>
    <row r="2504" spans="1:27" x14ac:dyDescent="0.25">
      <c r="D2504" s="36" t="s">
        <v>350</v>
      </c>
      <c r="E2504" s="35"/>
      <c r="H2504" s="35"/>
      <c r="K2504" s="37">
        <f>SUM(K2502:K2503)</f>
        <v>145.71310999999997</v>
      </c>
    </row>
    <row r="2506" spans="1:27" ht="45" customHeight="1" x14ac:dyDescent="0.25">
      <c r="A2506" s="27"/>
      <c r="B2506" s="27" t="s">
        <v>1302</v>
      </c>
      <c r="C2506" s="28" t="s">
        <v>58</v>
      </c>
      <c r="D2506" s="7" t="s">
        <v>1303</v>
      </c>
      <c r="E2506" s="6"/>
      <c r="F2506" s="6"/>
      <c r="G2506" s="28"/>
      <c r="H2506" s="30" t="s">
        <v>323</v>
      </c>
      <c r="I2506" s="5">
        <v>1.5649999999999999</v>
      </c>
      <c r="J2506" s="4"/>
      <c r="K2506" s="31">
        <f>ROUND(K2520,2)</f>
        <v>237.01</v>
      </c>
      <c r="L2506" s="29" t="s">
        <v>1304</v>
      </c>
      <c r="M2506" s="28"/>
      <c r="N2506" s="28"/>
      <c r="O2506" s="28"/>
      <c r="P2506" s="28"/>
      <c r="Q2506" s="28"/>
      <c r="R2506" s="28"/>
      <c r="S2506" s="28"/>
      <c r="T2506" s="28"/>
      <c r="U2506" s="28"/>
      <c r="V2506" s="28"/>
      <c r="W2506" s="28"/>
      <c r="X2506" s="28"/>
      <c r="Y2506" s="28"/>
      <c r="Z2506" s="28"/>
      <c r="AA2506" s="28"/>
    </row>
    <row r="2507" spans="1:27" x14ac:dyDescent="0.25">
      <c r="B2507" s="23" t="s">
        <v>325</v>
      </c>
    </row>
    <row r="2508" spans="1:27" x14ac:dyDescent="0.25">
      <c r="B2508" t="s">
        <v>901</v>
      </c>
      <c r="C2508" t="s">
        <v>327</v>
      </c>
      <c r="D2508" t="s">
        <v>902</v>
      </c>
      <c r="E2508" s="32">
        <v>0.32</v>
      </c>
      <c r="F2508" t="s">
        <v>329</v>
      </c>
      <c r="G2508" t="s">
        <v>330</v>
      </c>
      <c r="H2508" s="33">
        <v>28.01</v>
      </c>
      <c r="I2508" t="s">
        <v>331</v>
      </c>
      <c r="J2508" s="34">
        <f>ROUND(E2508/I2506* H2508,5)</f>
        <v>5.7272800000000004</v>
      </c>
      <c r="K2508" s="35"/>
    </row>
    <row r="2509" spans="1:27" x14ac:dyDescent="0.25">
      <c r="B2509" t="s">
        <v>903</v>
      </c>
      <c r="C2509" t="s">
        <v>327</v>
      </c>
      <c r="D2509" t="s">
        <v>904</v>
      </c>
      <c r="E2509" s="32">
        <v>0.32</v>
      </c>
      <c r="F2509" t="s">
        <v>329</v>
      </c>
      <c r="G2509" t="s">
        <v>330</v>
      </c>
      <c r="H2509" s="33">
        <v>31.67</v>
      </c>
      <c r="I2509" t="s">
        <v>331</v>
      </c>
      <c r="J2509" s="34">
        <f>ROUND(E2509/I2506* H2509,5)</f>
        <v>6.4756499999999999</v>
      </c>
      <c r="K2509" s="35"/>
    </row>
    <row r="2510" spans="1:27" x14ac:dyDescent="0.25">
      <c r="D2510" s="36" t="s">
        <v>332</v>
      </c>
      <c r="E2510" s="35"/>
      <c r="H2510" s="35"/>
      <c r="K2510" s="33">
        <f>SUM(J2508:J2509)</f>
        <v>12.20293</v>
      </c>
    </row>
    <row r="2511" spans="1:27" x14ac:dyDescent="0.25">
      <c r="B2511" s="23" t="s">
        <v>333</v>
      </c>
      <c r="E2511" s="35"/>
      <c r="H2511" s="35"/>
      <c r="K2511" s="35"/>
    </row>
    <row r="2512" spans="1:27" x14ac:dyDescent="0.25">
      <c r="B2512" t="s">
        <v>905</v>
      </c>
      <c r="C2512" t="s">
        <v>327</v>
      </c>
      <c r="D2512" t="s">
        <v>567</v>
      </c>
      <c r="E2512" s="32">
        <v>0.32</v>
      </c>
      <c r="F2512" t="s">
        <v>329</v>
      </c>
      <c r="G2512" t="s">
        <v>330</v>
      </c>
      <c r="H2512" s="33">
        <v>45</v>
      </c>
      <c r="I2512" t="s">
        <v>331</v>
      </c>
      <c r="J2512" s="34">
        <f>ROUND(E2512/I2506* H2512,5)</f>
        <v>9.2012800000000006</v>
      </c>
      <c r="K2512" s="35"/>
    </row>
    <row r="2513" spans="1:27" x14ac:dyDescent="0.25">
      <c r="D2513" s="36" t="s">
        <v>336</v>
      </c>
      <c r="E2513" s="35"/>
      <c r="H2513" s="35"/>
      <c r="K2513" s="33">
        <f>SUM(J2512:J2512)</f>
        <v>9.2012800000000006</v>
      </c>
    </row>
    <row r="2514" spans="1:27" x14ac:dyDescent="0.25">
      <c r="B2514" s="23" t="s">
        <v>337</v>
      </c>
      <c r="E2514" s="35"/>
      <c r="H2514" s="35"/>
      <c r="K2514" s="35"/>
    </row>
    <row r="2515" spans="1:27" x14ac:dyDescent="0.25">
      <c r="B2515" t="s">
        <v>972</v>
      </c>
      <c r="C2515" t="s">
        <v>58</v>
      </c>
      <c r="D2515" t="s">
        <v>973</v>
      </c>
      <c r="E2515" s="32">
        <v>8</v>
      </c>
      <c r="G2515" t="s">
        <v>330</v>
      </c>
      <c r="H2515" s="33">
        <v>1.17</v>
      </c>
      <c r="I2515" t="s">
        <v>331</v>
      </c>
      <c r="J2515" s="34">
        <f>ROUND(E2515* H2515,5)</f>
        <v>9.36</v>
      </c>
      <c r="K2515" s="35"/>
    </row>
    <row r="2516" spans="1:27" x14ac:dyDescent="0.25">
      <c r="B2516" t="s">
        <v>1305</v>
      </c>
      <c r="C2516" t="s">
        <v>58</v>
      </c>
      <c r="D2516" t="s">
        <v>1306</v>
      </c>
      <c r="E2516" s="32">
        <v>1</v>
      </c>
      <c r="G2516" t="s">
        <v>330</v>
      </c>
      <c r="H2516" s="33">
        <v>192.83</v>
      </c>
      <c r="I2516" t="s">
        <v>331</v>
      </c>
      <c r="J2516" s="34">
        <f>ROUND(E2516* H2516,5)</f>
        <v>192.83</v>
      </c>
      <c r="K2516" s="35"/>
    </row>
    <row r="2517" spans="1:27" x14ac:dyDescent="0.25">
      <c r="D2517" s="36" t="s">
        <v>346</v>
      </c>
      <c r="E2517" s="35"/>
      <c r="H2517" s="35"/>
      <c r="K2517" s="33">
        <f>SUM(J2515:J2516)</f>
        <v>202.19</v>
      </c>
    </row>
    <row r="2518" spans="1:27" x14ac:dyDescent="0.25">
      <c r="D2518" s="36" t="s">
        <v>347</v>
      </c>
      <c r="E2518" s="35"/>
      <c r="H2518" s="35"/>
      <c r="K2518" s="37">
        <f>SUM(J2507:J2517)</f>
        <v>223.59421</v>
      </c>
    </row>
    <row r="2519" spans="1:27" x14ac:dyDescent="0.25">
      <c r="D2519" s="36" t="s">
        <v>423</v>
      </c>
      <c r="E2519" s="35"/>
      <c r="H2519" s="35">
        <v>6</v>
      </c>
      <c r="I2519" t="s">
        <v>349</v>
      </c>
      <c r="K2519" s="33">
        <f>ROUND(H2519/100*K2518,5)</f>
        <v>13.415649999999999</v>
      </c>
    </row>
    <row r="2520" spans="1:27" x14ac:dyDescent="0.25">
      <c r="D2520" s="36" t="s">
        <v>350</v>
      </c>
      <c r="E2520" s="35"/>
      <c r="H2520" s="35"/>
      <c r="K2520" s="37">
        <f>SUM(K2518:K2519)</f>
        <v>237.00986</v>
      </c>
    </row>
    <row r="2522" spans="1:27" ht="45" customHeight="1" x14ac:dyDescent="0.25">
      <c r="A2522" s="27"/>
      <c r="B2522" s="27" t="s">
        <v>1307</v>
      </c>
      <c r="C2522" s="28" t="s">
        <v>58</v>
      </c>
      <c r="D2522" s="7" t="s">
        <v>1308</v>
      </c>
      <c r="E2522" s="6"/>
      <c r="F2522" s="6"/>
      <c r="G2522" s="28"/>
      <c r="H2522" s="30" t="s">
        <v>323</v>
      </c>
      <c r="I2522" s="5">
        <v>1</v>
      </c>
      <c r="J2522" s="4"/>
      <c r="K2522" s="31">
        <f>ROUND(K2535,2)</f>
        <v>398.5</v>
      </c>
      <c r="L2522" s="29" t="s">
        <v>1309</v>
      </c>
      <c r="M2522" s="28"/>
      <c r="N2522" s="28"/>
      <c r="O2522" s="28"/>
      <c r="P2522" s="28"/>
      <c r="Q2522" s="28"/>
      <c r="R2522" s="28"/>
      <c r="S2522" s="28"/>
      <c r="T2522" s="28"/>
      <c r="U2522" s="28"/>
      <c r="V2522" s="28"/>
      <c r="W2522" s="28"/>
      <c r="X2522" s="28"/>
      <c r="Y2522" s="28"/>
      <c r="Z2522" s="28"/>
      <c r="AA2522" s="28"/>
    </row>
    <row r="2523" spans="1:27" x14ac:dyDescent="0.25">
      <c r="B2523" s="23" t="s">
        <v>325</v>
      </c>
    </row>
    <row r="2524" spans="1:27" x14ac:dyDescent="0.25">
      <c r="B2524" t="s">
        <v>1265</v>
      </c>
      <c r="C2524" t="s">
        <v>327</v>
      </c>
      <c r="D2524" t="s">
        <v>902</v>
      </c>
      <c r="E2524" s="32">
        <v>1</v>
      </c>
      <c r="F2524" t="s">
        <v>329</v>
      </c>
      <c r="G2524" t="s">
        <v>330</v>
      </c>
      <c r="H2524" s="33">
        <v>28.01</v>
      </c>
      <c r="I2524" t="s">
        <v>331</v>
      </c>
      <c r="J2524" s="34">
        <f>ROUND(E2524/I2522* H2524,5)</f>
        <v>28.01</v>
      </c>
      <c r="K2524" s="35"/>
    </row>
    <row r="2525" spans="1:27" x14ac:dyDescent="0.25">
      <c r="B2525" t="s">
        <v>1266</v>
      </c>
      <c r="C2525" t="s">
        <v>327</v>
      </c>
      <c r="D2525" t="s">
        <v>904</v>
      </c>
      <c r="E2525" s="32">
        <v>1</v>
      </c>
      <c r="F2525" t="s">
        <v>329</v>
      </c>
      <c r="G2525" t="s">
        <v>330</v>
      </c>
      <c r="H2525" s="33">
        <v>31.67</v>
      </c>
      <c r="I2525" t="s">
        <v>331</v>
      </c>
      <c r="J2525" s="34">
        <f>ROUND(E2525/I2522* H2525,5)</f>
        <v>31.67</v>
      </c>
      <c r="K2525" s="35"/>
    </row>
    <row r="2526" spans="1:27" x14ac:dyDescent="0.25">
      <c r="D2526" s="36" t="s">
        <v>332</v>
      </c>
      <c r="E2526" s="35"/>
      <c r="H2526" s="35"/>
      <c r="K2526" s="33">
        <f>SUM(J2524:J2525)</f>
        <v>59.680000000000007</v>
      </c>
    </row>
    <row r="2527" spans="1:27" x14ac:dyDescent="0.25">
      <c r="B2527" s="23" t="s">
        <v>337</v>
      </c>
      <c r="E2527" s="35"/>
      <c r="H2527" s="35"/>
      <c r="K2527" s="35"/>
    </row>
    <row r="2528" spans="1:27" ht="210" x14ac:dyDescent="0.25">
      <c r="B2528" t="s">
        <v>1310</v>
      </c>
      <c r="C2528" t="s">
        <v>58</v>
      </c>
      <c r="D2528" s="38" t="s">
        <v>1311</v>
      </c>
      <c r="E2528" s="32">
        <v>1</v>
      </c>
      <c r="G2528" t="s">
        <v>330</v>
      </c>
      <c r="H2528" s="33">
        <v>301.33</v>
      </c>
      <c r="I2528" t="s">
        <v>331</v>
      </c>
      <c r="J2528" s="34">
        <f>ROUND(E2528* H2528,5)</f>
        <v>301.33</v>
      </c>
      <c r="K2528" s="35"/>
    </row>
    <row r="2529" spans="1:27" x14ac:dyDescent="0.25">
      <c r="B2529" t="s">
        <v>972</v>
      </c>
      <c r="C2529" t="s">
        <v>58</v>
      </c>
      <c r="D2529" t="s">
        <v>973</v>
      </c>
      <c r="E2529" s="32">
        <v>12</v>
      </c>
      <c r="G2529" t="s">
        <v>330</v>
      </c>
      <c r="H2529" s="33">
        <v>1.17</v>
      </c>
      <c r="I2529" t="s">
        <v>331</v>
      </c>
      <c r="J2529" s="34">
        <f>ROUND(E2529* H2529,5)</f>
        <v>14.04</v>
      </c>
      <c r="K2529" s="35"/>
    </row>
    <row r="2530" spans="1:27" x14ac:dyDescent="0.25">
      <c r="D2530" s="36" t="s">
        <v>346</v>
      </c>
      <c r="E2530" s="35"/>
      <c r="H2530" s="35"/>
      <c r="K2530" s="33">
        <f>SUM(J2528:J2529)</f>
        <v>315.37</v>
      </c>
    </row>
    <row r="2531" spans="1:27" x14ac:dyDescent="0.25">
      <c r="E2531" s="35"/>
      <c r="H2531" s="35"/>
      <c r="K2531" s="35"/>
    </row>
    <row r="2532" spans="1:27" x14ac:dyDescent="0.25">
      <c r="D2532" s="36" t="s">
        <v>348</v>
      </c>
      <c r="E2532" s="35"/>
      <c r="H2532" s="35">
        <v>1.5</v>
      </c>
      <c r="I2532" t="s">
        <v>349</v>
      </c>
      <c r="J2532">
        <f>ROUND(H2532/100*K2526,5)</f>
        <v>0.8952</v>
      </c>
      <c r="K2532" s="35"/>
    </row>
    <row r="2533" spans="1:27" x14ac:dyDescent="0.25">
      <c r="D2533" s="36" t="s">
        <v>347</v>
      </c>
      <c r="E2533" s="35"/>
      <c r="H2533" s="35"/>
      <c r="K2533" s="37">
        <f>SUM(J2523:J2532)</f>
        <v>375.9452</v>
      </c>
    </row>
    <row r="2534" spans="1:27" x14ac:dyDescent="0.25">
      <c r="D2534" s="36" t="s">
        <v>423</v>
      </c>
      <c r="E2534" s="35"/>
      <c r="H2534" s="35">
        <v>6</v>
      </c>
      <c r="I2534" t="s">
        <v>349</v>
      </c>
      <c r="K2534" s="33">
        <f>ROUND(H2534/100*K2533,5)</f>
        <v>22.556709999999999</v>
      </c>
    </row>
    <row r="2535" spans="1:27" x14ac:dyDescent="0.25">
      <c r="D2535" s="36" t="s">
        <v>350</v>
      </c>
      <c r="E2535" s="35"/>
      <c r="H2535" s="35"/>
      <c r="K2535" s="37">
        <f>SUM(K2533:K2534)</f>
        <v>398.50191000000001</v>
      </c>
    </row>
    <row r="2537" spans="1:27" ht="45" customHeight="1" x14ac:dyDescent="0.25">
      <c r="A2537" s="27"/>
      <c r="B2537" s="27" t="s">
        <v>1312</v>
      </c>
      <c r="C2537" s="28" t="s">
        <v>58</v>
      </c>
      <c r="D2537" s="7" t="s">
        <v>1313</v>
      </c>
      <c r="E2537" s="6"/>
      <c r="F2537" s="6"/>
      <c r="G2537" s="28"/>
      <c r="H2537" s="30" t="s">
        <v>323</v>
      </c>
      <c r="I2537" s="5">
        <v>4.484</v>
      </c>
      <c r="J2537" s="4"/>
      <c r="K2537" s="31">
        <f>ROUND(K2553,2)</f>
        <v>3011.58</v>
      </c>
      <c r="L2537" s="29" t="s">
        <v>1314</v>
      </c>
      <c r="M2537" s="28"/>
      <c r="N2537" s="28"/>
      <c r="O2537" s="28"/>
      <c r="P2537" s="28"/>
      <c r="Q2537" s="28"/>
      <c r="R2537" s="28"/>
      <c r="S2537" s="28"/>
      <c r="T2537" s="28"/>
      <c r="U2537" s="28"/>
      <c r="V2537" s="28"/>
      <c r="W2537" s="28"/>
      <c r="X2537" s="28"/>
      <c r="Y2537" s="28"/>
      <c r="Z2537" s="28"/>
      <c r="AA2537" s="28"/>
    </row>
    <row r="2538" spans="1:27" x14ac:dyDescent="0.25">
      <c r="B2538" s="23" t="s">
        <v>325</v>
      </c>
    </row>
    <row r="2539" spans="1:27" x14ac:dyDescent="0.25">
      <c r="B2539" t="s">
        <v>903</v>
      </c>
      <c r="C2539" t="s">
        <v>327</v>
      </c>
      <c r="D2539" t="s">
        <v>904</v>
      </c>
      <c r="E2539" s="32">
        <v>0.36</v>
      </c>
      <c r="F2539" t="s">
        <v>329</v>
      </c>
      <c r="G2539" t="s">
        <v>330</v>
      </c>
      <c r="H2539" s="33">
        <v>31.67</v>
      </c>
      <c r="I2539" t="s">
        <v>331</v>
      </c>
      <c r="J2539" s="34">
        <f>ROUND(E2539/I2537* H2539,5)</f>
        <v>2.54264</v>
      </c>
      <c r="K2539" s="35"/>
    </row>
    <row r="2540" spans="1:27" x14ac:dyDescent="0.25">
      <c r="B2540" t="s">
        <v>901</v>
      </c>
      <c r="C2540" t="s">
        <v>327</v>
      </c>
      <c r="D2540" t="s">
        <v>902</v>
      </c>
      <c r="E2540" s="32">
        <v>0.36</v>
      </c>
      <c r="F2540" t="s">
        <v>329</v>
      </c>
      <c r="G2540" t="s">
        <v>330</v>
      </c>
      <c r="H2540" s="33">
        <v>28.01</v>
      </c>
      <c r="I2540" t="s">
        <v>331</v>
      </c>
      <c r="J2540" s="34">
        <f>ROUND(E2540/I2537* H2540,5)</f>
        <v>2.2488000000000001</v>
      </c>
      <c r="K2540" s="35"/>
    </row>
    <row r="2541" spans="1:27" x14ac:dyDescent="0.25">
      <c r="B2541" t="s">
        <v>564</v>
      </c>
      <c r="C2541" t="s">
        <v>327</v>
      </c>
      <c r="D2541" t="s">
        <v>565</v>
      </c>
      <c r="E2541" s="32">
        <v>0.36</v>
      </c>
      <c r="F2541" t="s">
        <v>329</v>
      </c>
      <c r="G2541" t="s">
        <v>330</v>
      </c>
      <c r="H2541" s="33">
        <v>19.45</v>
      </c>
      <c r="I2541" t="s">
        <v>331</v>
      </c>
      <c r="J2541" s="34">
        <f>ROUND(E2541/I2537* H2541,5)</f>
        <v>1.56155</v>
      </c>
      <c r="K2541" s="35"/>
    </row>
    <row r="2542" spans="1:27" x14ac:dyDescent="0.25">
      <c r="B2542" t="s">
        <v>820</v>
      </c>
      <c r="C2542" t="s">
        <v>327</v>
      </c>
      <c r="D2542" t="s">
        <v>821</v>
      </c>
      <c r="E2542" s="32">
        <v>0.36</v>
      </c>
      <c r="F2542" t="s">
        <v>329</v>
      </c>
      <c r="G2542" t="s">
        <v>330</v>
      </c>
      <c r="H2542" s="33">
        <v>21.8</v>
      </c>
      <c r="I2542" t="s">
        <v>331</v>
      </c>
      <c r="J2542" s="34">
        <f>ROUND(E2542/I2537* H2542,5)</f>
        <v>1.7502200000000001</v>
      </c>
      <c r="K2542" s="35"/>
    </row>
    <row r="2543" spans="1:27" x14ac:dyDescent="0.25">
      <c r="D2543" s="36" t="s">
        <v>332</v>
      </c>
      <c r="E2543" s="35"/>
      <c r="H2543" s="35"/>
      <c r="K2543" s="33">
        <f>SUM(J2539:J2542)</f>
        <v>8.1032100000000007</v>
      </c>
    </row>
    <row r="2544" spans="1:27" x14ac:dyDescent="0.25">
      <c r="B2544" s="23" t="s">
        <v>333</v>
      </c>
      <c r="E2544" s="35"/>
      <c r="H2544" s="35"/>
      <c r="K2544" s="35"/>
    </row>
    <row r="2545" spans="1:27" x14ac:dyDescent="0.25">
      <c r="B2545" t="s">
        <v>905</v>
      </c>
      <c r="C2545" t="s">
        <v>327</v>
      </c>
      <c r="D2545" t="s">
        <v>567</v>
      </c>
      <c r="E2545" s="32">
        <v>0.36</v>
      </c>
      <c r="F2545" t="s">
        <v>329</v>
      </c>
      <c r="G2545" t="s">
        <v>330</v>
      </c>
      <c r="H2545" s="33">
        <v>45</v>
      </c>
      <c r="I2545" t="s">
        <v>331</v>
      </c>
      <c r="J2545" s="34">
        <f>ROUND(E2545/I2537* H2545,5)</f>
        <v>3.6128499999999999</v>
      </c>
      <c r="K2545" s="35"/>
    </row>
    <row r="2546" spans="1:27" x14ac:dyDescent="0.25">
      <c r="D2546" s="36" t="s">
        <v>336</v>
      </c>
      <c r="E2546" s="35"/>
      <c r="H2546" s="35"/>
      <c r="K2546" s="33">
        <f>SUM(J2545:J2545)</f>
        <v>3.6128499999999999</v>
      </c>
    </row>
    <row r="2547" spans="1:27" x14ac:dyDescent="0.25">
      <c r="B2547" s="23" t="s">
        <v>337</v>
      </c>
      <c r="E2547" s="35"/>
      <c r="H2547" s="35"/>
      <c r="K2547" s="35"/>
    </row>
    <row r="2548" spans="1:27" x14ac:dyDescent="0.25">
      <c r="B2548" t="s">
        <v>981</v>
      </c>
      <c r="C2548" t="s">
        <v>58</v>
      </c>
      <c r="D2548" t="s">
        <v>982</v>
      </c>
      <c r="E2548" s="32">
        <v>12</v>
      </c>
      <c r="G2548" t="s">
        <v>330</v>
      </c>
      <c r="H2548" s="33">
        <v>2.54</v>
      </c>
      <c r="I2548" t="s">
        <v>331</v>
      </c>
      <c r="J2548" s="34">
        <f>ROUND(E2548* H2548,5)</f>
        <v>30.48</v>
      </c>
      <c r="K2548" s="35"/>
    </row>
    <row r="2549" spans="1:27" x14ac:dyDescent="0.25">
      <c r="B2549" t="s">
        <v>1315</v>
      </c>
      <c r="C2549" t="s">
        <v>58</v>
      </c>
      <c r="D2549" t="s">
        <v>1316</v>
      </c>
      <c r="E2549" s="32">
        <v>1</v>
      </c>
      <c r="G2549" t="s">
        <v>330</v>
      </c>
      <c r="H2549" s="33">
        <v>2798.92</v>
      </c>
      <c r="I2549" t="s">
        <v>331</v>
      </c>
      <c r="J2549" s="34">
        <f>ROUND(E2549* H2549,5)</f>
        <v>2798.92</v>
      </c>
      <c r="K2549" s="35"/>
    </row>
    <row r="2550" spans="1:27" x14ac:dyDescent="0.25">
      <c r="D2550" s="36" t="s">
        <v>346</v>
      </c>
      <c r="E2550" s="35"/>
      <c r="H2550" s="35"/>
      <c r="K2550" s="33">
        <f>SUM(J2548:J2549)</f>
        <v>2829.4</v>
      </c>
    </row>
    <row r="2551" spans="1:27" x14ac:dyDescent="0.25">
      <c r="D2551" s="36" t="s">
        <v>347</v>
      </c>
      <c r="E2551" s="35"/>
      <c r="H2551" s="35"/>
      <c r="K2551" s="37">
        <f>SUM(J2538:J2550)</f>
        <v>2841.1160600000003</v>
      </c>
    </row>
    <row r="2552" spans="1:27" x14ac:dyDescent="0.25">
      <c r="D2552" s="36" t="s">
        <v>423</v>
      </c>
      <c r="E2552" s="35"/>
      <c r="H2552" s="35">
        <v>6</v>
      </c>
      <c r="I2552" t="s">
        <v>349</v>
      </c>
      <c r="K2552" s="33">
        <f>ROUND(H2552/100*K2551,5)</f>
        <v>170.46696</v>
      </c>
    </row>
    <row r="2553" spans="1:27" x14ac:dyDescent="0.25">
      <c r="D2553" s="36" t="s">
        <v>350</v>
      </c>
      <c r="E2553" s="35"/>
      <c r="H2553" s="35"/>
      <c r="K2553" s="37">
        <f>SUM(K2551:K2552)</f>
        <v>3011.5830200000005</v>
      </c>
    </row>
    <row r="2555" spans="1:27" ht="45" customHeight="1" x14ac:dyDescent="0.25">
      <c r="A2555" s="27"/>
      <c r="B2555" s="27" t="s">
        <v>1317</v>
      </c>
      <c r="C2555" s="28" t="s">
        <v>58</v>
      </c>
      <c r="D2555" s="7" t="s">
        <v>1318</v>
      </c>
      <c r="E2555" s="6"/>
      <c r="F2555" s="6"/>
      <c r="G2555" s="28"/>
      <c r="H2555" s="30" t="s">
        <v>323</v>
      </c>
      <c r="I2555" s="5">
        <v>1</v>
      </c>
      <c r="J2555" s="4"/>
      <c r="K2555" s="31">
        <f>ROUND(K2568,2)</f>
        <v>198.38</v>
      </c>
      <c r="L2555" s="29" t="s">
        <v>1319</v>
      </c>
      <c r="M2555" s="28"/>
      <c r="N2555" s="28"/>
      <c r="O2555" s="28"/>
      <c r="P2555" s="28"/>
      <c r="Q2555" s="28"/>
      <c r="R2555" s="28"/>
      <c r="S2555" s="28"/>
      <c r="T2555" s="28"/>
      <c r="U2555" s="28"/>
      <c r="V2555" s="28"/>
      <c r="W2555" s="28"/>
      <c r="X2555" s="28"/>
      <c r="Y2555" s="28"/>
      <c r="Z2555" s="28"/>
      <c r="AA2555" s="28"/>
    </row>
    <row r="2556" spans="1:27" x14ac:dyDescent="0.25">
      <c r="B2556" s="23" t="s">
        <v>325</v>
      </c>
    </row>
    <row r="2557" spans="1:27" x14ac:dyDescent="0.25">
      <c r="B2557" t="s">
        <v>901</v>
      </c>
      <c r="C2557" t="s">
        <v>327</v>
      </c>
      <c r="D2557" t="s">
        <v>902</v>
      </c>
      <c r="E2557" s="32">
        <v>0.4</v>
      </c>
      <c r="F2557" t="s">
        <v>329</v>
      </c>
      <c r="G2557" t="s">
        <v>330</v>
      </c>
      <c r="H2557" s="33">
        <v>28.01</v>
      </c>
      <c r="I2557" t="s">
        <v>331</v>
      </c>
      <c r="J2557" s="34">
        <f>ROUND(E2557/I2555* H2557,5)</f>
        <v>11.204000000000001</v>
      </c>
      <c r="K2557" s="35"/>
    </row>
    <row r="2558" spans="1:27" x14ac:dyDescent="0.25">
      <c r="B2558" t="s">
        <v>903</v>
      </c>
      <c r="C2558" t="s">
        <v>327</v>
      </c>
      <c r="D2558" t="s">
        <v>904</v>
      </c>
      <c r="E2558" s="32">
        <v>0.4</v>
      </c>
      <c r="F2558" t="s">
        <v>329</v>
      </c>
      <c r="G2558" t="s">
        <v>330</v>
      </c>
      <c r="H2558" s="33">
        <v>31.67</v>
      </c>
      <c r="I2558" t="s">
        <v>331</v>
      </c>
      <c r="J2558" s="34">
        <f>ROUND(E2558/I2555* H2558,5)</f>
        <v>12.667999999999999</v>
      </c>
      <c r="K2558" s="35"/>
    </row>
    <row r="2559" spans="1:27" x14ac:dyDescent="0.25">
      <c r="D2559" s="36" t="s">
        <v>332</v>
      </c>
      <c r="E2559" s="35"/>
      <c r="H2559" s="35"/>
      <c r="K2559" s="33">
        <f>SUM(J2557:J2558)</f>
        <v>23.872</v>
      </c>
    </row>
    <row r="2560" spans="1:27" x14ac:dyDescent="0.25">
      <c r="B2560" s="23" t="s">
        <v>337</v>
      </c>
      <c r="E2560" s="35"/>
      <c r="H2560" s="35"/>
      <c r="K2560" s="35"/>
    </row>
    <row r="2561" spans="1:27" x14ac:dyDescent="0.25">
      <c r="B2561" t="s">
        <v>927</v>
      </c>
      <c r="C2561" t="s">
        <v>58</v>
      </c>
      <c r="D2561" t="s">
        <v>928</v>
      </c>
      <c r="E2561" s="32">
        <v>8</v>
      </c>
      <c r="G2561" t="s">
        <v>330</v>
      </c>
      <c r="H2561" s="33">
        <v>1.49</v>
      </c>
      <c r="I2561" t="s">
        <v>331</v>
      </c>
      <c r="J2561" s="34">
        <f>ROUND(E2561* H2561,5)</f>
        <v>11.92</v>
      </c>
      <c r="K2561" s="35"/>
    </row>
    <row r="2562" spans="1:27" ht="195" x14ac:dyDescent="0.25">
      <c r="B2562" t="s">
        <v>1320</v>
      </c>
      <c r="C2562" t="s">
        <v>58</v>
      </c>
      <c r="D2562" s="38" t="s">
        <v>1321</v>
      </c>
      <c r="E2562" s="32">
        <v>1</v>
      </c>
      <c r="G2562" t="s">
        <v>330</v>
      </c>
      <c r="H2562" s="33">
        <v>151</v>
      </c>
      <c r="I2562" t="s">
        <v>331</v>
      </c>
      <c r="J2562" s="34">
        <f>ROUND(E2562* H2562,5)</f>
        <v>151</v>
      </c>
      <c r="K2562" s="35"/>
    </row>
    <row r="2563" spans="1:27" x14ac:dyDescent="0.25">
      <c r="D2563" s="36" t="s">
        <v>346</v>
      </c>
      <c r="E2563" s="35"/>
      <c r="H2563" s="35"/>
      <c r="K2563" s="33">
        <f>SUM(J2561:J2562)</f>
        <v>162.91999999999999</v>
      </c>
    </row>
    <row r="2564" spans="1:27" x14ac:dyDescent="0.25">
      <c r="E2564" s="35"/>
      <c r="H2564" s="35"/>
      <c r="K2564" s="35"/>
    </row>
    <row r="2565" spans="1:27" x14ac:dyDescent="0.25">
      <c r="D2565" s="36" t="s">
        <v>348</v>
      </c>
      <c r="E2565" s="35"/>
      <c r="H2565" s="35">
        <v>1.5</v>
      </c>
      <c r="I2565" t="s">
        <v>349</v>
      </c>
      <c r="J2565">
        <f>ROUND(H2565/100*K2559,5)</f>
        <v>0.35808000000000001</v>
      </c>
      <c r="K2565" s="35"/>
    </row>
    <row r="2566" spans="1:27" x14ac:dyDescent="0.25">
      <c r="D2566" s="36" t="s">
        <v>347</v>
      </c>
      <c r="E2566" s="35"/>
      <c r="H2566" s="35"/>
      <c r="K2566" s="37">
        <f>SUM(J2556:J2565)</f>
        <v>187.15008</v>
      </c>
    </row>
    <row r="2567" spans="1:27" x14ac:dyDescent="0.25">
      <c r="D2567" s="36" t="s">
        <v>423</v>
      </c>
      <c r="E2567" s="35"/>
      <c r="H2567" s="35">
        <v>6</v>
      </c>
      <c r="I2567" t="s">
        <v>349</v>
      </c>
      <c r="K2567" s="33">
        <f>ROUND(H2567/100*K2566,5)</f>
        <v>11.228999999999999</v>
      </c>
    </row>
    <row r="2568" spans="1:27" x14ac:dyDescent="0.25">
      <c r="D2568" s="36" t="s">
        <v>350</v>
      </c>
      <c r="E2568" s="35"/>
      <c r="H2568" s="35"/>
      <c r="K2568" s="37">
        <f>SUM(K2566:K2567)</f>
        <v>198.37907999999999</v>
      </c>
    </row>
    <row r="2570" spans="1:27" ht="45" customHeight="1" x14ac:dyDescent="0.25">
      <c r="A2570" s="27"/>
      <c r="B2570" s="27" t="s">
        <v>1322</v>
      </c>
      <c r="C2570" s="28" t="s">
        <v>58</v>
      </c>
      <c r="D2570" s="7" t="s">
        <v>1323</v>
      </c>
      <c r="E2570" s="6"/>
      <c r="F2570" s="6"/>
      <c r="G2570" s="28"/>
      <c r="H2570" s="30" t="s">
        <v>323</v>
      </c>
      <c r="I2570" s="5">
        <v>1</v>
      </c>
      <c r="J2570" s="4"/>
      <c r="K2570" s="31">
        <f>ROUND(K2583,2)</f>
        <v>277.11</v>
      </c>
      <c r="L2570" s="29" t="s">
        <v>1324</v>
      </c>
      <c r="M2570" s="28"/>
      <c r="N2570" s="28"/>
      <c r="O2570" s="28"/>
      <c r="P2570" s="28"/>
      <c r="Q2570" s="28"/>
      <c r="R2570" s="28"/>
      <c r="S2570" s="28"/>
      <c r="T2570" s="28"/>
      <c r="U2570" s="28"/>
      <c r="V2570" s="28"/>
      <c r="W2570" s="28"/>
      <c r="X2570" s="28"/>
      <c r="Y2570" s="28"/>
      <c r="Z2570" s="28"/>
      <c r="AA2570" s="28"/>
    </row>
    <row r="2571" spans="1:27" x14ac:dyDescent="0.25">
      <c r="B2571" s="23" t="s">
        <v>325</v>
      </c>
    </row>
    <row r="2572" spans="1:27" x14ac:dyDescent="0.25">
      <c r="B2572" t="s">
        <v>901</v>
      </c>
      <c r="C2572" t="s">
        <v>327</v>
      </c>
      <c r="D2572" t="s">
        <v>902</v>
      </c>
      <c r="E2572" s="32">
        <v>0.4</v>
      </c>
      <c r="F2572" t="s">
        <v>329</v>
      </c>
      <c r="G2572" t="s">
        <v>330</v>
      </c>
      <c r="H2572" s="33">
        <v>28.01</v>
      </c>
      <c r="I2572" t="s">
        <v>331</v>
      </c>
      <c r="J2572" s="34">
        <f>ROUND(E2572/I2570* H2572,5)</f>
        <v>11.204000000000001</v>
      </c>
      <c r="K2572" s="35"/>
    </row>
    <row r="2573" spans="1:27" x14ac:dyDescent="0.25">
      <c r="B2573" t="s">
        <v>903</v>
      </c>
      <c r="C2573" t="s">
        <v>327</v>
      </c>
      <c r="D2573" t="s">
        <v>904</v>
      </c>
      <c r="E2573" s="32">
        <v>0.4</v>
      </c>
      <c r="F2573" t="s">
        <v>329</v>
      </c>
      <c r="G2573" t="s">
        <v>330</v>
      </c>
      <c r="H2573" s="33">
        <v>31.67</v>
      </c>
      <c r="I2573" t="s">
        <v>331</v>
      </c>
      <c r="J2573" s="34">
        <f>ROUND(E2573/I2570* H2573,5)</f>
        <v>12.667999999999999</v>
      </c>
      <c r="K2573" s="35"/>
    </row>
    <row r="2574" spans="1:27" x14ac:dyDescent="0.25">
      <c r="D2574" s="36" t="s">
        <v>332</v>
      </c>
      <c r="E2574" s="35"/>
      <c r="H2574" s="35"/>
      <c r="K2574" s="33">
        <f>SUM(J2572:J2573)</f>
        <v>23.872</v>
      </c>
    </row>
    <row r="2575" spans="1:27" x14ac:dyDescent="0.25">
      <c r="B2575" s="23" t="s">
        <v>337</v>
      </c>
      <c r="E2575" s="35"/>
      <c r="H2575" s="35"/>
      <c r="K2575" s="35"/>
    </row>
    <row r="2576" spans="1:27" x14ac:dyDescent="0.25">
      <c r="B2576" t="s">
        <v>1325</v>
      </c>
      <c r="C2576" t="s">
        <v>58</v>
      </c>
      <c r="D2576" t="s">
        <v>1326</v>
      </c>
      <c r="E2576" s="32">
        <v>1</v>
      </c>
      <c r="G2576" t="s">
        <v>330</v>
      </c>
      <c r="H2576" s="33">
        <v>225.27</v>
      </c>
      <c r="I2576" t="s">
        <v>331</v>
      </c>
      <c r="J2576" s="34">
        <f>ROUND(E2576* H2576,5)</f>
        <v>225.27</v>
      </c>
      <c r="K2576" s="35"/>
    </row>
    <row r="2577" spans="1:27" x14ac:dyDescent="0.25">
      <c r="B2577" t="s">
        <v>927</v>
      </c>
      <c r="C2577" t="s">
        <v>58</v>
      </c>
      <c r="D2577" t="s">
        <v>928</v>
      </c>
      <c r="E2577" s="32">
        <v>8</v>
      </c>
      <c r="G2577" t="s">
        <v>330</v>
      </c>
      <c r="H2577" s="33">
        <v>1.49</v>
      </c>
      <c r="I2577" t="s">
        <v>331</v>
      </c>
      <c r="J2577" s="34">
        <f>ROUND(E2577* H2577,5)</f>
        <v>11.92</v>
      </c>
      <c r="K2577" s="35"/>
    </row>
    <row r="2578" spans="1:27" x14ac:dyDescent="0.25">
      <c r="D2578" s="36" t="s">
        <v>346</v>
      </c>
      <c r="E2578" s="35"/>
      <c r="H2578" s="35"/>
      <c r="K2578" s="33">
        <f>SUM(J2576:J2577)</f>
        <v>237.19</v>
      </c>
    </row>
    <row r="2579" spans="1:27" x14ac:dyDescent="0.25">
      <c r="E2579" s="35"/>
      <c r="H2579" s="35"/>
      <c r="K2579" s="35"/>
    </row>
    <row r="2580" spans="1:27" x14ac:dyDescent="0.25">
      <c r="D2580" s="36" t="s">
        <v>348</v>
      </c>
      <c r="E2580" s="35"/>
      <c r="H2580" s="35">
        <v>1.5</v>
      </c>
      <c r="I2580" t="s">
        <v>349</v>
      </c>
      <c r="J2580">
        <f>ROUND(H2580/100*K2574,5)</f>
        <v>0.35808000000000001</v>
      </c>
      <c r="K2580" s="35"/>
    </row>
    <row r="2581" spans="1:27" x14ac:dyDescent="0.25">
      <c r="D2581" s="36" t="s">
        <v>347</v>
      </c>
      <c r="E2581" s="35"/>
      <c r="H2581" s="35"/>
      <c r="K2581" s="37">
        <f>SUM(J2571:J2580)</f>
        <v>261.42007999999998</v>
      </c>
    </row>
    <row r="2582" spans="1:27" x14ac:dyDescent="0.25">
      <c r="D2582" s="36" t="s">
        <v>423</v>
      </c>
      <c r="E2582" s="35"/>
      <c r="H2582" s="35">
        <v>6</v>
      </c>
      <c r="I2582" t="s">
        <v>349</v>
      </c>
      <c r="K2582" s="33">
        <f>ROUND(H2582/100*K2581,5)</f>
        <v>15.6852</v>
      </c>
    </row>
    <row r="2583" spans="1:27" x14ac:dyDescent="0.25">
      <c r="D2583" s="36" t="s">
        <v>350</v>
      </c>
      <c r="E2583" s="35"/>
      <c r="H2583" s="35"/>
      <c r="K2583" s="37">
        <f>SUM(K2581:K2582)</f>
        <v>277.10527999999999</v>
      </c>
    </row>
    <row r="2585" spans="1:27" ht="45" customHeight="1" x14ac:dyDescent="0.25">
      <c r="A2585" s="27"/>
      <c r="B2585" s="27" t="s">
        <v>1327</v>
      </c>
      <c r="C2585" s="28" t="s">
        <v>58</v>
      </c>
      <c r="D2585" s="7" t="s">
        <v>1328</v>
      </c>
      <c r="E2585" s="6"/>
      <c r="F2585" s="6"/>
      <c r="G2585" s="28"/>
      <c r="H2585" s="30" t="s">
        <v>323</v>
      </c>
      <c r="I2585" s="5">
        <v>1</v>
      </c>
      <c r="J2585" s="4"/>
      <c r="K2585" s="31">
        <f>ROUND(K2598,2)</f>
        <v>410.83</v>
      </c>
      <c r="L2585" s="29" t="s">
        <v>1329</v>
      </c>
      <c r="M2585" s="28"/>
      <c r="N2585" s="28"/>
      <c r="O2585" s="28"/>
      <c r="P2585" s="28"/>
      <c r="Q2585" s="28"/>
      <c r="R2585" s="28"/>
      <c r="S2585" s="28"/>
      <c r="T2585" s="28"/>
      <c r="U2585" s="28"/>
      <c r="V2585" s="28"/>
      <c r="W2585" s="28"/>
      <c r="X2585" s="28"/>
      <c r="Y2585" s="28"/>
      <c r="Z2585" s="28"/>
      <c r="AA2585" s="28"/>
    </row>
    <row r="2586" spans="1:27" x14ac:dyDescent="0.25">
      <c r="B2586" s="23" t="s">
        <v>325</v>
      </c>
    </row>
    <row r="2587" spans="1:27" x14ac:dyDescent="0.25">
      <c r="B2587" t="s">
        <v>903</v>
      </c>
      <c r="C2587" t="s">
        <v>327</v>
      </c>
      <c r="D2587" t="s">
        <v>904</v>
      </c>
      <c r="E2587" s="32">
        <v>0.4</v>
      </c>
      <c r="F2587" t="s">
        <v>329</v>
      </c>
      <c r="G2587" t="s">
        <v>330</v>
      </c>
      <c r="H2587" s="33">
        <v>31.67</v>
      </c>
      <c r="I2587" t="s">
        <v>331</v>
      </c>
      <c r="J2587" s="34">
        <f>ROUND(E2587/I2585* H2587,5)</f>
        <v>12.667999999999999</v>
      </c>
      <c r="K2587" s="35"/>
    </row>
    <row r="2588" spans="1:27" x14ac:dyDescent="0.25">
      <c r="B2588" t="s">
        <v>901</v>
      </c>
      <c r="C2588" t="s">
        <v>327</v>
      </c>
      <c r="D2588" t="s">
        <v>902</v>
      </c>
      <c r="E2588" s="32">
        <v>0.4</v>
      </c>
      <c r="F2588" t="s">
        <v>329</v>
      </c>
      <c r="G2588" t="s">
        <v>330</v>
      </c>
      <c r="H2588" s="33">
        <v>28.01</v>
      </c>
      <c r="I2588" t="s">
        <v>331</v>
      </c>
      <c r="J2588" s="34">
        <f>ROUND(E2588/I2585* H2588,5)</f>
        <v>11.204000000000001</v>
      </c>
      <c r="K2588" s="35"/>
    </row>
    <row r="2589" spans="1:27" x14ac:dyDescent="0.25">
      <c r="D2589" s="36" t="s">
        <v>332</v>
      </c>
      <c r="E2589" s="35"/>
      <c r="H2589" s="35"/>
      <c r="K2589" s="33">
        <f>SUM(J2587:J2588)</f>
        <v>23.872</v>
      </c>
    </row>
    <row r="2590" spans="1:27" x14ac:dyDescent="0.25">
      <c r="B2590" s="23" t="s">
        <v>337</v>
      </c>
      <c r="E2590" s="35"/>
      <c r="H2590" s="35"/>
      <c r="K2590" s="35"/>
    </row>
    <row r="2591" spans="1:27" x14ac:dyDescent="0.25">
      <c r="B2591" t="s">
        <v>927</v>
      </c>
      <c r="C2591" t="s">
        <v>58</v>
      </c>
      <c r="D2591" t="s">
        <v>928</v>
      </c>
      <c r="E2591" s="32">
        <v>8</v>
      </c>
      <c r="G2591" t="s">
        <v>330</v>
      </c>
      <c r="H2591" s="33">
        <v>1.49</v>
      </c>
      <c r="I2591" t="s">
        <v>331</v>
      </c>
      <c r="J2591" s="34">
        <f>ROUND(E2591* H2591,5)</f>
        <v>11.92</v>
      </c>
      <c r="K2591" s="35"/>
    </row>
    <row r="2592" spans="1:27" x14ac:dyDescent="0.25">
      <c r="B2592" t="s">
        <v>1330</v>
      </c>
      <c r="C2592" t="s">
        <v>58</v>
      </c>
      <c r="D2592" t="s">
        <v>1331</v>
      </c>
      <c r="E2592" s="32">
        <v>1</v>
      </c>
      <c r="G2592" t="s">
        <v>330</v>
      </c>
      <c r="H2592" s="33">
        <v>351.43</v>
      </c>
      <c r="I2592" t="s">
        <v>331</v>
      </c>
      <c r="J2592" s="34">
        <f>ROUND(E2592* H2592,5)</f>
        <v>351.43</v>
      </c>
      <c r="K2592" s="35"/>
    </row>
    <row r="2593" spans="1:27" x14ac:dyDescent="0.25">
      <c r="D2593" s="36" t="s">
        <v>346</v>
      </c>
      <c r="E2593" s="35"/>
      <c r="H2593" s="35"/>
      <c r="K2593" s="33">
        <f>SUM(J2591:J2592)</f>
        <v>363.35</v>
      </c>
    </row>
    <row r="2594" spans="1:27" x14ac:dyDescent="0.25">
      <c r="E2594" s="35"/>
      <c r="H2594" s="35"/>
      <c r="K2594" s="35"/>
    </row>
    <row r="2595" spans="1:27" x14ac:dyDescent="0.25">
      <c r="D2595" s="36" t="s">
        <v>348</v>
      </c>
      <c r="E2595" s="35"/>
      <c r="H2595" s="35">
        <v>1.5</v>
      </c>
      <c r="I2595" t="s">
        <v>349</v>
      </c>
      <c r="J2595">
        <f>ROUND(H2595/100*K2589,5)</f>
        <v>0.35808000000000001</v>
      </c>
      <c r="K2595" s="35"/>
    </row>
    <row r="2596" spans="1:27" x14ac:dyDescent="0.25">
      <c r="D2596" s="36" t="s">
        <v>347</v>
      </c>
      <c r="E2596" s="35"/>
      <c r="H2596" s="35"/>
      <c r="K2596" s="37">
        <f>SUM(J2586:J2595)</f>
        <v>387.58007999999995</v>
      </c>
    </row>
    <row r="2597" spans="1:27" x14ac:dyDescent="0.25">
      <c r="D2597" s="36" t="s">
        <v>423</v>
      </c>
      <c r="E2597" s="35"/>
      <c r="H2597" s="35">
        <v>6</v>
      </c>
      <c r="I2597" t="s">
        <v>349</v>
      </c>
      <c r="K2597" s="33">
        <f>ROUND(H2597/100*K2596,5)</f>
        <v>23.254799999999999</v>
      </c>
    </row>
    <row r="2598" spans="1:27" x14ac:dyDescent="0.25">
      <c r="D2598" s="36" t="s">
        <v>350</v>
      </c>
      <c r="E2598" s="35"/>
      <c r="H2598" s="35"/>
      <c r="K2598" s="37">
        <f>SUM(K2596:K2597)</f>
        <v>410.83487999999994</v>
      </c>
    </row>
    <row r="2600" spans="1:27" ht="45" customHeight="1" x14ac:dyDescent="0.25">
      <c r="A2600" s="27"/>
      <c r="B2600" s="27" t="s">
        <v>1332</v>
      </c>
      <c r="C2600" s="28" t="s">
        <v>58</v>
      </c>
      <c r="D2600" s="7" t="s">
        <v>1333</v>
      </c>
      <c r="E2600" s="6"/>
      <c r="F2600" s="6"/>
      <c r="G2600" s="28"/>
      <c r="H2600" s="30" t="s">
        <v>323</v>
      </c>
      <c r="I2600" s="5">
        <v>6.6749999999999998</v>
      </c>
      <c r="J2600" s="4"/>
      <c r="K2600" s="31">
        <f>ROUND(K2614,2)</f>
        <v>307.83999999999997</v>
      </c>
      <c r="L2600" s="29" t="s">
        <v>1334</v>
      </c>
      <c r="M2600" s="28"/>
      <c r="N2600" s="28"/>
      <c r="O2600" s="28"/>
      <c r="P2600" s="28"/>
      <c r="Q2600" s="28"/>
      <c r="R2600" s="28"/>
      <c r="S2600" s="28"/>
      <c r="T2600" s="28"/>
      <c r="U2600" s="28"/>
      <c r="V2600" s="28"/>
      <c r="W2600" s="28"/>
      <c r="X2600" s="28"/>
      <c r="Y2600" s="28"/>
      <c r="Z2600" s="28"/>
      <c r="AA2600" s="28"/>
    </row>
    <row r="2601" spans="1:27" x14ac:dyDescent="0.25">
      <c r="B2601" s="23" t="s">
        <v>325</v>
      </c>
    </row>
    <row r="2602" spans="1:27" x14ac:dyDescent="0.25">
      <c r="B2602" t="s">
        <v>903</v>
      </c>
      <c r="C2602" t="s">
        <v>327</v>
      </c>
      <c r="D2602" t="s">
        <v>904</v>
      </c>
      <c r="E2602" s="32">
        <v>0.3</v>
      </c>
      <c r="F2602" t="s">
        <v>329</v>
      </c>
      <c r="G2602" t="s">
        <v>330</v>
      </c>
      <c r="H2602" s="33">
        <v>31.67</v>
      </c>
      <c r="I2602" t="s">
        <v>331</v>
      </c>
      <c r="J2602" s="34">
        <f>ROUND(E2602/I2600* H2602,5)</f>
        <v>1.42337</v>
      </c>
      <c r="K2602" s="35"/>
    </row>
    <row r="2603" spans="1:27" x14ac:dyDescent="0.25">
      <c r="B2603" t="s">
        <v>1113</v>
      </c>
      <c r="C2603" t="s">
        <v>327</v>
      </c>
      <c r="D2603" t="s">
        <v>565</v>
      </c>
      <c r="E2603" s="32">
        <v>0.3</v>
      </c>
      <c r="F2603" t="s">
        <v>329</v>
      </c>
      <c r="G2603" t="s">
        <v>330</v>
      </c>
      <c r="H2603" s="33">
        <v>27.98</v>
      </c>
      <c r="I2603" t="s">
        <v>331</v>
      </c>
      <c r="J2603" s="34">
        <f>ROUND(E2603/I2600* H2603,5)</f>
        <v>1.25753</v>
      </c>
      <c r="K2603" s="35"/>
    </row>
    <row r="2604" spans="1:27" x14ac:dyDescent="0.25">
      <c r="D2604" s="36" t="s">
        <v>332</v>
      </c>
      <c r="E2604" s="35"/>
      <c r="H2604" s="35"/>
      <c r="K2604" s="33">
        <f>SUM(J2602:J2603)</f>
        <v>2.6809000000000003</v>
      </c>
    </row>
    <row r="2605" spans="1:27" x14ac:dyDescent="0.25">
      <c r="B2605" s="23" t="s">
        <v>333</v>
      </c>
      <c r="E2605" s="35"/>
      <c r="H2605" s="35"/>
      <c r="K2605" s="35"/>
    </row>
    <row r="2606" spans="1:27" x14ac:dyDescent="0.25">
      <c r="B2606" t="s">
        <v>905</v>
      </c>
      <c r="C2606" t="s">
        <v>327</v>
      </c>
      <c r="D2606" t="s">
        <v>567</v>
      </c>
      <c r="E2606" s="32">
        <v>0.34</v>
      </c>
      <c r="F2606" t="s">
        <v>329</v>
      </c>
      <c r="G2606" t="s">
        <v>330</v>
      </c>
      <c r="H2606" s="33">
        <v>45</v>
      </c>
      <c r="I2606" t="s">
        <v>331</v>
      </c>
      <c r="J2606" s="34">
        <f>ROUND(E2606/I2600* H2606,5)</f>
        <v>2.2921299999999998</v>
      </c>
      <c r="K2606" s="35"/>
    </row>
    <row r="2607" spans="1:27" x14ac:dyDescent="0.25">
      <c r="D2607" s="36" t="s">
        <v>336</v>
      </c>
      <c r="E2607" s="35"/>
      <c r="H2607" s="35"/>
      <c r="K2607" s="33">
        <f>SUM(J2606:J2606)</f>
        <v>2.2921299999999998</v>
      </c>
    </row>
    <row r="2608" spans="1:27" x14ac:dyDescent="0.25">
      <c r="B2608" s="23" t="s">
        <v>337</v>
      </c>
      <c r="E2608" s="35"/>
      <c r="H2608" s="35"/>
      <c r="K2608" s="35"/>
    </row>
    <row r="2609" spans="1:27" x14ac:dyDescent="0.25">
      <c r="B2609" t="s">
        <v>1335</v>
      </c>
      <c r="C2609" t="s">
        <v>58</v>
      </c>
      <c r="D2609" t="s">
        <v>1336</v>
      </c>
      <c r="E2609" s="32">
        <v>1</v>
      </c>
      <c r="G2609" t="s">
        <v>330</v>
      </c>
      <c r="H2609" s="33">
        <v>273.52</v>
      </c>
      <c r="I2609" t="s">
        <v>331</v>
      </c>
      <c r="J2609" s="34">
        <f>ROUND(E2609* H2609,5)</f>
        <v>273.52</v>
      </c>
      <c r="K2609" s="35"/>
    </row>
    <row r="2610" spans="1:27" x14ac:dyDescent="0.25">
      <c r="B2610" t="s">
        <v>927</v>
      </c>
      <c r="C2610" t="s">
        <v>58</v>
      </c>
      <c r="D2610" t="s">
        <v>928</v>
      </c>
      <c r="E2610" s="32">
        <v>8</v>
      </c>
      <c r="G2610" t="s">
        <v>330</v>
      </c>
      <c r="H2610" s="33">
        <v>1.49</v>
      </c>
      <c r="I2610" t="s">
        <v>331</v>
      </c>
      <c r="J2610" s="34">
        <f>ROUND(E2610* H2610,5)</f>
        <v>11.92</v>
      </c>
      <c r="K2610" s="35"/>
    </row>
    <row r="2611" spans="1:27" x14ac:dyDescent="0.25">
      <c r="D2611" s="36" t="s">
        <v>346</v>
      </c>
      <c r="E2611" s="35"/>
      <c r="H2611" s="35"/>
      <c r="K2611" s="33">
        <f>SUM(J2609:J2610)</f>
        <v>285.44</v>
      </c>
    </row>
    <row r="2612" spans="1:27" x14ac:dyDescent="0.25">
      <c r="D2612" s="36" t="s">
        <v>347</v>
      </c>
      <c r="E2612" s="35"/>
      <c r="H2612" s="35"/>
      <c r="K2612" s="37">
        <f>SUM(J2601:J2611)</f>
        <v>290.41302999999999</v>
      </c>
    </row>
    <row r="2613" spans="1:27" x14ac:dyDescent="0.25">
      <c r="D2613" s="36" t="s">
        <v>423</v>
      </c>
      <c r="E2613" s="35"/>
      <c r="H2613" s="35">
        <v>6</v>
      </c>
      <c r="I2613" t="s">
        <v>349</v>
      </c>
      <c r="K2613" s="33">
        <f>ROUND(H2613/100*K2612,5)</f>
        <v>17.424779999999998</v>
      </c>
    </row>
    <row r="2614" spans="1:27" x14ac:dyDescent="0.25">
      <c r="D2614" s="36" t="s">
        <v>350</v>
      </c>
      <c r="E2614" s="35"/>
      <c r="H2614" s="35"/>
      <c r="K2614" s="37">
        <f>SUM(K2612:K2613)</f>
        <v>307.83780999999999</v>
      </c>
    </row>
    <row r="2616" spans="1:27" ht="45" customHeight="1" x14ac:dyDescent="0.25">
      <c r="A2616" s="27"/>
      <c r="B2616" s="27" t="s">
        <v>1337</v>
      </c>
      <c r="C2616" s="28" t="s">
        <v>58</v>
      </c>
      <c r="D2616" s="7" t="s">
        <v>1338</v>
      </c>
      <c r="E2616" s="6"/>
      <c r="F2616" s="6"/>
      <c r="G2616" s="28"/>
      <c r="H2616" s="30" t="s">
        <v>323</v>
      </c>
      <c r="I2616" s="5">
        <v>6.6749999999999998</v>
      </c>
      <c r="J2616" s="4"/>
      <c r="K2616" s="31">
        <f>ROUND(K2630,2)</f>
        <v>416.35</v>
      </c>
      <c r="L2616" s="29" t="s">
        <v>1339</v>
      </c>
      <c r="M2616" s="28"/>
      <c r="N2616" s="28"/>
      <c r="O2616" s="28"/>
      <c r="P2616" s="28"/>
      <c r="Q2616" s="28"/>
      <c r="R2616" s="28"/>
      <c r="S2616" s="28"/>
      <c r="T2616" s="28"/>
      <c r="U2616" s="28"/>
      <c r="V2616" s="28"/>
      <c r="W2616" s="28"/>
      <c r="X2616" s="28"/>
      <c r="Y2616" s="28"/>
      <c r="Z2616" s="28"/>
      <c r="AA2616" s="28"/>
    </row>
    <row r="2617" spans="1:27" x14ac:dyDescent="0.25">
      <c r="B2617" s="23" t="s">
        <v>325</v>
      </c>
    </row>
    <row r="2618" spans="1:27" x14ac:dyDescent="0.25">
      <c r="B2618" t="s">
        <v>903</v>
      </c>
      <c r="C2618" t="s">
        <v>327</v>
      </c>
      <c r="D2618" t="s">
        <v>904</v>
      </c>
      <c r="E2618" s="32">
        <v>0.32</v>
      </c>
      <c r="F2618" t="s">
        <v>329</v>
      </c>
      <c r="G2618" t="s">
        <v>330</v>
      </c>
      <c r="H2618" s="33">
        <v>31.67</v>
      </c>
      <c r="I2618" t="s">
        <v>331</v>
      </c>
      <c r="J2618" s="34">
        <f>ROUND(E2618/I2616* H2618,5)</f>
        <v>1.5182599999999999</v>
      </c>
      <c r="K2618" s="35"/>
    </row>
    <row r="2619" spans="1:27" x14ac:dyDescent="0.25">
      <c r="B2619" t="s">
        <v>1113</v>
      </c>
      <c r="C2619" t="s">
        <v>327</v>
      </c>
      <c r="D2619" t="s">
        <v>565</v>
      </c>
      <c r="E2619" s="32">
        <v>0.32</v>
      </c>
      <c r="F2619" t="s">
        <v>329</v>
      </c>
      <c r="G2619" t="s">
        <v>330</v>
      </c>
      <c r="H2619" s="33">
        <v>27.98</v>
      </c>
      <c r="I2619" t="s">
        <v>331</v>
      </c>
      <c r="J2619" s="34">
        <f>ROUND(E2619/I2616* H2619,5)</f>
        <v>1.3413600000000001</v>
      </c>
      <c r="K2619" s="35"/>
    </row>
    <row r="2620" spans="1:27" x14ac:dyDescent="0.25">
      <c r="D2620" s="36" t="s">
        <v>332</v>
      </c>
      <c r="E2620" s="35"/>
      <c r="H2620" s="35"/>
      <c r="K2620" s="33">
        <f>SUM(J2618:J2619)</f>
        <v>2.8596200000000001</v>
      </c>
    </row>
    <row r="2621" spans="1:27" x14ac:dyDescent="0.25">
      <c r="B2621" s="23" t="s">
        <v>333</v>
      </c>
      <c r="E2621" s="35"/>
      <c r="H2621" s="35"/>
      <c r="K2621" s="35"/>
    </row>
    <row r="2622" spans="1:27" x14ac:dyDescent="0.25">
      <c r="B2622" t="s">
        <v>905</v>
      </c>
      <c r="C2622" t="s">
        <v>327</v>
      </c>
      <c r="D2622" t="s">
        <v>567</v>
      </c>
      <c r="E2622" s="32">
        <v>0.34</v>
      </c>
      <c r="F2622" t="s">
        <v>329</v>
      </c>
      <c r="G2622" t="s">
        <v>330</v>
      </c>
      <c r="H2622" s="33">
        <v>45</v>
      </c>
      <c r="I2622" t="s">
        <v>331</v>
      </c>
      <c r="J2622" s="34">
        <f>ROUND(E2622/I2616* H2622,5)</f>
        <v>2.2921299999999998</v>
      </c>
      <c r="K2622" s="35"/>
    </row>
    <row r="2623" spans="1:27" x14ac:dyDescent="0.25">
      <c r="D2623" s="36" t="s">
        <v>336</v>
      </c>
      <c r="E2623" s="35"/>
      <c r="H2623" s="35"/>
      <c r="K2623" s="33">
        <f>SUM(J2622:J2622)</f>
        <v>2.2921299999999998</v>
      </c>
    </row>
    <row r="2624" spans="1:27" x14ac:dyDescent="0.25">
      <c r="B2624" s="23" t="s">
        <v>337</v>
      </c>
      <c r="E2624" s="35"/>
      <c r="H2624" s="35"/>
      <c r="K2624" s="35"/>
    </row>
    <row r="2625" spans="1:27" x14ac:dyDescent="0.25">
      <c r="B2625" t="s">
        <v>1340</v>
      </c>
      <c r="C2625" t="s">
        <v>58</v>
      </c>
      <c r="D2625" t="s">
        <v>1341</v>
      </c>
      <c r="E2625" s="32">
        <v>1</v>
      </c>
      <c r="G2625" t="s">
        <v>330</v>
      </c>
      <c r="H2625" s="33">
        <v>378.27</v>
      </c>
      <c r="I2625" t="s">
        <v>331</v>
      </c>
      <c r="J2625" s="34">
        <f>ROUND(E2625* H2625,5)</f>
        <v>378.27</v>
      </c>
      <c r="K2625" s="35"/>
    </row>
    <row r="2626" spans="1:27" x14ac:dyDescent="0.25">
      <c r="B2626" t="s">
        <v>972</v>
      </c>
      <c r="C2626" t="s">
        <v>58</v>
      </c>
      <c r="D2626" t="s">
        <v>973</v>
      </c>
      <c r="E2626" s="32">
        <v>8</v>
      </c>
      <c r="G2626" t="s">
        <v>330</v>
      </c>
      <c r="H2626" s="33">
        <v>1.17</v>
      </c>
      <c r="I2626" t="s">
        <v>331</v>
      </c>
      <c r="J2626" s="34">
        <f>ROUND(E2626* H2626,5)</f>
        <v>9.36</v>
      </c>
      <c r="K2626" s="35"/>
    </row>
    <row r="2627" spans="1:27" x14ac:dyDescent="0.25">
      <c r="D2627" s="36" t="s">
        <v>346</v>
      </c>
      <c r="E2627" s="35"/>
      <c r="H2627" s="35"/>
      <c r="K2627" s="33">
        <f>SUM(J2625:J2626)</f>
        <v>387.63</v>
      </c>
    </row>
    <row r="2628" spans="1:27" x14ac:dyDescent="0.25">
      <c r="D2628" s="36" t="s">
        <v>347</v>
      </c>
      <c r="E2628" s="35"/>
      <c r="H2628" s="35"/>
      <c r="K2628" s="37">
        <f>SUM(J2617:J2627)</f>
        <v>392.78174999999999</v>
      </c>
    </row>
    <row r="2629" spans="1:27" x14ac:dyDescent="0.25">
      <c r="D2629" s="36" t="s">
        <v>423</v>
      </c>
      <c r="E2629" s="35"/>
      <c r="H2629" s="35">
        <v>6</v>
      </c>
      <c r="I2629" t="s">
        <v>349</v>
      </c>
      <c r="K2629" s="33">
        <f>ROUND(H2629/100*K2628,5)</f>
        <v>23.56691</v>
      </c>
    </row>
    <row r="2630" spans="1:27" x14ac:dyDescent="0.25">
      <c r="D2630" s="36" t="s">
        <v>350</v>
      </c>
      <c r="E2630" s="35"/>
      <c r="H2630" s="35"/>
      <c r="K2630" s="37">
        <f>SUM(K2628:K2629)</f>
        <v>416.34866</v>
      </c>
    </row>
    <row r="2632" spans="1:27" ht="45" customHeight="1" x14ac:dyDescent="0.25">
      <c r="A2632" s="27"/>
      <c r="B2632" s="27" t="s">
        <v>1342</v>
      </c>
      <c r="C2632" s="28" t="s">
        <v>58</v>
      </c>
      <c r="D2632" s="7" t="s">
        <v>1343</v>
      </c>
      <c r="E2632" s="6"/>
      <c r="F2632" s="6"/>
      <c r="G2632" s="28"/>
      <c r="H2632" s="30" t="s">
        <v>323</v>
      </c>
      <c r="I2632" s="5">
        <v>6.6749999999999998</v>
      </c>
      <c r="J2632" s="4"/>
      <c r="K2632" s="31">
        <f>ROUND(K2646,2)</f>
        <v>489.37</v>
      </c>
      <c r="L2632" s="29" t="s">
        <v>1344</v>
      </c>
      <c r="M2632" s="28"/>
      <c r="N2632" s="28"/>
      <c r="O2632" s="28"/>
      <c r="P2632" s="28"/>
      <c r="Q2632" s="28"/>
      <c r="R2632" s="28"/>
      <c r="S2632" s="28"/>
      <c r="T2632" s="28"/>
      <c r="U2632" s="28"/>
      <c r="V2632" s="28"/>
      <c r="W2632" s="28"/>
      <c r="X2632" s="28"/>
      <c r="Y2632" s="28"/>
      <c r="Z2632" s="28"/>
      <c r="AA2632" s="28"/>
    </row>
    <row r="2633" spans="1:27" x14ac:dyDescent="0.25">
      <c r="B2633" s="23" t="s">
        <v>325</v>
      </c>
    </row>
    <row r="2634" spans="1:27" x14ac:dyDescent="0.25">
      <c r="B2634" t="s">
        <v>903</v>
      </c>
      <c r="C2634" t="s">
        <v>327</v>
      </c>
      <c r="D2634" t="s">
        <v>904</v>
      </c>
      <c r="E2634" s="32">
        <v>0.34</v>
      </c>
      <c r="F2634" t="s">
        <v>329</v>
      </c>
      <c r="G2634" t="s">
        <v>330</v>
      </c>
      <c r="H2634" s="33">
        <v>31.67</v>
      </c>
      <c r="I2634" t="s">
        <v>331</v>
      </c>
      <c r="J2634" s="34">
        <f>ROUND(E2634/I2632* H2634,5)</f>
        <v>1.6131500000000001</v>
      </c>
      <c r="K2634" s="35"/>
    </row>
    <row r="2635" spans="1:27" x14ac:dyDescent="0.25">
      <c r="B2635" t="s">
        <v>1113</v>
      </c>
      <c r="C2635" t="s">
        <v>327</v>
      </c>
      <c r="D2635" t="s">
        <v>565</v>
      </c>
      <c r="E2635" s="32">
        <v>0.34</v>
      </c>
      <c r="F2635" t="s">
        <v>329</v>
      </c>
      <c r="G2635" t="s">
        <v>330</v>
      </c>
      <c r="H2635" s="33">
        <v>27.98</v>
      </c>
      <c r="I2635" t="s">
        <v>331</v>
      </c>
      <c r="J2635" s="34">
        <f>ROUND(E2635/I2632* H2635,5)</f>
        <v>1.4252</v>
      </c>
      <c r="K2635" s="35"/>
    </row>
    <row r="2636" spans="1:27" x14ac:dyDescent="0.25">
      <c r="D2636" s="36" t="s">
        <v>332</v>
      </c>
      <c r="E2636" s="35"/>
      <c r="H2636" s="35"/>
      <c r="K2636" s="33">
        <f>SUM(J2634:J2635)</f>
        <v>3.0383500000000003</v>
      </c>
    </row>
    <row r="2637" spans="1:27" x14ac:dyDescent="0.25">
      <c r="B2637" s="23" t="s">
        <v>333</v>
      </c>
      <c r="E2637" s="35"/>
      <c r="H2637" s="35"/>
      <c r="K2637" s="35"/>
    </row>
    <row r="2638" spans="1:27" x14ac:dyDescent="0.25">
      <c r="B2638" t="s">
        <v>905</v>
      </c>
      <c r="C2638" t="s">
        <v>327</v>
      </c>
      <c r="D2638" t="s">
        <v>567</v>
      </c>
      <c r="E2638" s="32">
        <v>0.34</v>
      </c>
      <c r="F2638" t="s">
        <v>329</v>
      </c>
      <c r="G2638" t="s">
        <v>330</v>
      </c>
      <c r="H2638" s="33">
        <v>45</v>
      </c>
      <c r="I2638" t="s">
        <v>331</v>
      </c>
      <c r="J2638" s="34">
        <f>ROUND(E2638/I2632* H2638,5)</f>
        <v>2.2921299999999998</v>
      </c>
      <c r="K2638" s="35"/>
    </row>
    <row r="2639" spans="1:27" x14ac:dyDescent="0.25">
      <c r="D2639" s="36" t="s">
        <v>336</v>
      </c>
      <c r="E2639" s="35"/>
      <c r="H2639" s="35"/>
      <c r="K2639" s="33">
        <f>SUM(J2638:J2638)</f>
        <v>2.2921299999999998</v>
      </c>
    </row>
    <row r="2640" spans="1:27" x14ac:dyDescent="0.25">
      <c r="B2640" s="23" t="s">
        <v>337</v>
      </c>
      <c r="E2640" s="35"/>
      <c r="H2640" s="35"/>
      <c r="K2640" s="35"/>
    </row>
    <row r="2641" spans="1:27" x14ac:dyDescent="0.25">
      <c r="B2641" t="s">
        <v>1345</v>
      </c>
      <c r="C2641" t="s">
        <v>58</v>
      </c>
      <c r="D2641" t="s">
        <v>1346</v>
      </c>
      <c r="E2641" s="32">
        <v>1</v>
      </c>
      <c r="G2641" t="s">
        <v>330</v>
      </c>
      <c r="H2641" s="33">
        <v>442.3</v>
      </c>
      <c r="I2641" t="s">
        <v>331</v>
      </c>
      <c r="J2641" s="34">
        <f>ROUND(E2641* H2641,5)</f>
        <v>442.3</v>
      </c>
      <c r="K2641" s="35"/>
    </row>
    <row r="2642" spans="1:27" x14ac:dyDescent="0.25">
      <c r="B2642" t="s">
        <v>972</v>
      </c>
      <c r="C2642" t="s">
        <v>58</v>
      </c>
      <c r="D2642" t="s">
        <v>973</v>
      </c>
      <c r="E2642" s="32">
        <v>12</v>
      </c>
      <c r="G2642" t="s">
        <v>330</v>
      </c>
      <c r="H2642" s="33">
        <v>1.17</v>
      </c>
      <c r="I2642" t="s">
        <v>331</v>
      </c>
      <c r="J2642" s="34">
        <f>ROUND(E2642* H2642,5)</f>
        <v>14.04</v>
      </c>
      <c r="K2642" s="35"/>
    </row>
    <row r="2643" spans="1:27" x14ac:dyDescent="0.25">
      <c r="D2643" s="36" t="s">
        <v>346</v>
      </c>
      <c r="E2643" s="35"/>
      <c r="H2643" s="35"/>
      <c r="K2643" s="33">
        <f>SUM(J2641:J2642)</f>
        <v>456.34000000000003</v>
      </c>
    </row>
    <row r="2644" spans="1:27" x14ac:dyDescent="0.25">
      <c r="D2644" s="36" t="s">
        <v>347</v>
      </c>
      <c r="E2644" s="35"/>
      <c r="H2644" s="35"/>
      <c r="K2644" s="37">
        <f>SUM(J2633:J2643)</f>
        <v>461.67048000000005</v>
      </c>
    </row>
    <row r="2645" spans="1:27" x14ac:dyDescent="0.25">
      <c r="D2645" s="36" t="s">
        <v>423</v>
      </c>
      <c r="E2645" s="35"/>
      <c r="H2645" s="35">
        <v>6</v>
      </c>
      <c r="I2645" t="s">
        <v>349</v>
      </c>
      <c r="K2645" s="33">
        <f>ROUND(H2645/100*K2644,5)</f>
        <v>27.700230000000001</v>
      </c>
    </row>
    <row r="2646" spans="1:27" x14ac:dyDescent="0.25">
      <c r="D2646" s="36" t="s">
        <v>350</v>
      </c>
      <c r="E2646" s="35"/>
      <c r="H2646" s="35"/>
      <c r="K2646" s="37">
        <f>SUM(K2644:K2645)</f>
        <v>489.37071000000003</v>
      </c>
    </row>
    <row r="2648" spans="1:27" ht="45" customHeight="1" x14ac:dyDescent="0.25">
      <c r="A2648" s="27"/>
      <c r="B2648" s="27" t="s">
        <v>1347</v>
      </c>
      <c r="C2648" s="28" t="s">
        <v>58</v>
      </c>
      <c r="D2648" s="7" t="s">
        <v>1348</v>
      </c>
      <c r="E2648" s="6"/>
      <c r="F2648" s="6"/>
      <c r="G2648" s="28"/>
      <c r="H2648" s="30" t="s">
        <v>323</v>
      </c>
      <c r="I2648" s="5">
        <v>6.6749999999999998</v>
      </c>
      <c r="J2648" s="4"/>
      <c r="K2648" s="31">
        <f>ROUND(K2662,2)</f>
        <v>704.37</v>
      </c>
      <c r="L2648" s="29" t="s">
        <v>1349</v>
      </c>
      <c r="M2648" s="28"/>
      <c r="N2648" s="28"/>
      <c r="O2648" s="28"/>
      <c r="P2648" s="28"/>
      <c r="Q2648" s="28"/>
      <c r="R2648" s="28"/>
      <c r="S2648" s="28"/>
      <c r="T2648" s="28"/>
      <c r="U2648" s="28"/>
      <c r="V2648" s="28"/>
      <c r="W2648" s="28"/>
      <c r="X2648" s="28"/>
      <c r="Y2648" s="28"/>
      <c r="Z2648" s="28"/>
      <c r="AA2648" s="28"/>
    </row>
    <row r="2649" spans="1:27" x14ac:dyDescent="0.25">
      <c r="B2649" s="23" t="s">
        <v>325</v>
      </c>
    </row>
    <row r="2650" spans="1:27" x14ac:dyDescent="0.25">
      <c r="B2650" t="s">
        <v>1113</v>
      </c>
      <c r="C2650" t="s">
        <v>327</v>
      </c>
      <c r="D2650" t="s">
        <v>565</v>
      </c>
      <c r="E2650" s="32">
        <v>0.36</v>
      </c>
      <c r="F2650" t="s">
        <v>329</v>
      </c>
      <c r="G2650" t="s">
        <v>330</v>
      </c>
      <c r="H2650" s="33">
        <v>27.98</v>
      </c>
      <c r="I2650" t="s">
        <v>331</v>
      </c>
      <c r="J2650" s="34">
        <f>ROUND(E2650/I2648* H2650,5)</f>
        <v>1.5090300000000001</v>
      </c>
      <c r="K2650" s="35"/>
    </row>
    <row r="2651" spans="1:27" x14ac:dyDescent="0.25">
      <c r="B2651" t="s">
        <v>903</v>
      </c>
      <c r="C2651" t="s">
        <v>327</v>
      </c>
      <c r="D2651" t="s">
        <v>904</v>
      </c>
      <c r="E2651" s="32">
        <v>0.36</v>
      </c>
      <c r="F2651" t="s">
        <v>329</v>
      </c>
      <c r="G2651" t="s">
        <v>330</v>
      </c>
      <c r="H2651" s="33">
        <v>31.67</v>
      </c>
      <c r="I2651" t="s">
        <v>331</v>
      </c>
      <c r="J2651" s="34">
        <f>ROUND(E2651/I2648* H2651,5)</f>
        <v>1.70804</v>
      </c>
      <c r="K2651" s="35"/>
    </row>
    <row r="2652" spans="1:27" x14ac:dyDescent="0.25">
      <c r="D2652" s="36" t="s">
        <v>332</v>
      </c>
      <c r="E2652" s="35"/>
      <c r="H2652" s="35"/>
      <c r="K2652" s="33">
        <f>SUM(J2650:J2651)</f>
        <v>3.2170700000000001</v>
      </c>
    </row>
    <row r="2653" spans="1:27" x14ac:dyDescent="0.25">
      <c r="B2653" s="23" t="s">
        <v>333</v>
      </c>
      <c r="E2653" s="35"/>
      <c r="H2653" s="35"/>
      <c r="K2653" s="35"/>
    </row>
    <row r="2654" spans="1:27" x14ac:dyDescent="0.25">
      <c r="B2654" t="s">
        <v>905</v>
      </c>
      <c r="C2654" t="s">
        <v>327</v>
      </c>
      <c r="D2654" t="s">
        <v>567</v>
      </c>
      <c r="E2654" s="32">
        <v>0.34</v>
      </c>
      <c r="F2654" t="s">
        <v>329</v>
      </c>
      <c r="G2654" t="s">
        <v>330</v>
      </c>
      <c r="H2654" s="33">
        <v>45</v>
      </c>
      <c r="I2654" t="s">
        <v>331</v>
      </c>
      <c r="J2654" s="34">
        <f>ROUND(E2654/I2648* H2654,5)</f>
        <v>2.2921299999999998</v>
      </c>
      <c r="K2654" s="35"/>
    </row>
    <row r="2655" spans="1:27" x14ac:dyDescent="0.25">
      <c r="D2655" s="36" t="s">
        <v>336</v>
      </c>
      <c r="E2655" s="35"/>
      <c r="H2655" s="35"/>
      <c r="K2655" s="33">
        <f>SUM(J2654:J2654)</f>
        <v>2.2921299999999998</v>
      </c>
    </row>
    <row r="2656" spans="1:27" x14ac:dyDescent="0.25">
      <c r="B2656" s="23" t="s">
        <v>337</v>
      </c>
      <c r="E2656" s="35"/>
      <c r="H2656" s="35"/>
      <c r="K2656" s="35"/>
    </row>
    <row r="2657" spans="1:27" x14ac:dyDescent="0.25">
      <c r="B2657" t="s">
        <v>1350</v>
      </c>
      <c r="C2657" t="s">
        <v>58</v>
      </c>
      <c r="D2657" t="s">
        <v>1351</v>
      </c>
      <c r="E2657" s="32">
        <v>1</v>
      </c>
      <c r="G2657" t="s">
        <v>330</v>
      </c>
      <c r="H2657" s="33">
        <v>628.51</v>
      </c>
      <c r="I2657" t="s">
        <v>331</v>
      </c>
      <c r="J2657" s="34">
        <f>ROUND(E2657* H2657,5)</f>
        <v>628.51</v>
      </c>
      <c r="K2657" s="35"/>
    </row>
    <row r="2658" spans="1:27" x14ac:dyDescent="0.25">
      <c r="B2658" t="s">
        <v>981</v>
      </c>
      <c r="C2658" t="s">
        <v>58</v>
      </c>
      <c r="D2658" t="s">
        <v>982</v>
      </c>
      <c r="E2658" s="32">
        <v>12</v>
      </c>
      <c r="G2658" t="s">
        <v>330</v>
      </c>
      <c r="H2658" s="33">
        <v>2.54</v>
      </c>
      <c r="I2658" t="s">
        <v>331</v>
      </c>
      <c r="J2658" s="34">
        <f>ROUND(E2658* H2658,5)</f>
        <v>30.48</v>
      </c>
      <c r="K2658" s="35"/>
    </row>
    <row r="2659" spans="1:27" x14ac:dyDescent="0.25">
      <c r="D2659" s="36" t="s">
        <v>346</v>
      </c>
      <c r="E2659" s="35"/>
      <c r="H2659" s="35"/>
      <c r="K2659" s="33">
        <f>SUM(J2657:J2658)</f>
        <v>658.99</v>
      </c>
    </row>
    <row r="2660" spans="1:27" x14ac:dyDescent="0.25">
      <c r="D2660" s="36" t="s">
        <v>347</v>
      </c>
      <c r="E2660" s="35"/>
      <c r="H2660" s="35"/>
      <c r="K2660" s="37">
        <f>SUM(J2649:J2659)</f>
        <v>664.49919999999997</v>
      </c>
    </row>
    <row r="2661" spans="1:27" x14ac:dyDescent="0.25">
      <c r="D2661" s="36" t="s">
        <v>423</v>
      </c>
      <c r="E2661" s="35"/>
      <c r="H2661" s="35">
        <v>6</v>
      </c>
      <c r="I2661" t="s">
        <v>349</v>
      </c>
      <c r="K2661" s="33">
        <f>ROUND(H2661/100*K2660,5)</f>
        <v>39.869950000000003</v>
      </c>
    </row>
    <row r="2662" spans="1:27" x14ac:dyDescent="0.25">
      <c r="D2662" s="36" t="s">
        <v>350</v>
      </c>
      <c r="E2662" s="35"/>
      <c r="H2662" s="35"/>
      <c r="K2662" s="37">
        <f>SUM(K2660:K2661)</f>
        <v>704.36914999999999</v>
      </c>
    </row>
    <row r="2664" spans="1:27" ht="45" customHeight="1" x14ac:dyDescent="0.25">
      <c r="A2664" s="27"/>
      <c r="B2664" s="27" t="s">
        <v>1352</v>
      </c>
      <c r="C2664" s="28" t="s">
        <v>58</v>
      </c>
      <c r="D2664" s="7" t="s">
        <v>1353</v>
      </c>
      <c r="E2664" s="6"/>
      <c r="F2664" s="6"/>
      <c r="G2664" s="28"/>
      <c r="H2664" s="30" t="s">
        <v>323</v>
      </c>
      <c r="I2664" s="5">
        <v>1.115</v>
      </c>
      <c r="J2664" s="4"/>
      <c r="K2664" s="31">
        <f>ROUND(K2678,2)</f>
        <v>80.47</v>
      </c>
      <c r="L2664" s="29" t="s">
        <v>1354</v>
      </c>
      <c r="M2664" s="28"/>
      <c r="N2664" s="28"/>
      <c r="O2664" s="28"/>
      <c r="P2664" s="28"/>
      <c r="Q2664" s="28"/>
      <c r="R2664" s="28"/>
      <c r="S2664" s="28"/>
      <c r="T2664" s="28"/>
      <c r="U2664" s="28"/>
      <c r="V2664" s="28"/>
      <c r="W2664" s="28"/>
      <c r="X2664" s="28"/>
      <c r="Y2664" s="28"/>
      <c r="Z2664" s="28"/>
      <c r="AA2664" s="28"/>
    </row>
    <row r="2665" spans="1:27" x14ac:dyDescent="0.25">
      <c r="B2665" s="23" t="s">
        <v>325</v>
      </c>
    </row>
    <row r="2666" spans="1:27" x14ac:dyDescent="0.25">
      <c r="B2666" t="s">
        <v>1113</v>
      </c>
      <c r="C2666" t="s">
        <v>327</v>
      </c>
      <c r="D2666" t="s">
        <v>565</v>
      </c>
      <c r="E2666" s="32">
        <v>0.3</v>
      </c>
      <c r="F2666" t="s">
        <v>329</v>
      </c>
      <c r="G2666" t="s">
        <v>330</v>
      </c>
      <c r="H2666" s="33">
        <v>27.98</v>
      </c>
      <c r="I2666" t="s">
        <v>331</v>
      </c>
      <c r="J2666" s="34">
        <f>ROUND(E2666/I2664* H2666,5)</f>
        <v>7.5282499999999999</v>
      </c>
      <c r="K2666" s="35"/>
    </row>
    <row r="2667" spans="1:27" x14ac:dyDescent="0.25">
      <c r="B2667" t="s">
        <v>1111</v>
      </c>
      <c r="C2667" t="s">
        <v>327</v>
      </c>
      <c r="D2667" t="s">
        <v>1112</v>
      </c>
      <c r="E2667" s="32">
        <v>0.3</v>
      </c>
      <c r="F2667" t="s">
        <v>329</v>
      </c>
      <c r="G2667" t="s">
        <v>330</v>
      </c>
      <c r="H2667" s="33">
        <v>31.67</v>
      </c>
      <c r="I2667" t="s">
        <v>331</v>
      </c>
      <c r="J2667" s="34">
        <f>ROUND(E2667/I2664* H2667,5)</f>
        <v>8.5210799999999995</v>
      </c>
      <c r="K2667" s="35"/>
    </row>
    <row r="2668" spans="1:27" x14ac:dyDescent="0.25">
      <c r="D2668" s="36" t="s">
        <v>332</v>
      </c>
      <c r="E2668" s="35"/>
      <c r="H2668" s="35"/>
      <c r="K2668" s="33">
        <f>SUM(J2666:J2667)</f>
        <v>16.049329999999998</v>
      </c>
    </row>
    <row r="2669" spans="1:27" x14ac:dyDescent="0.25">
      <c r="B2669" s="23" t="s">
        <v>333</v>
      </c>
      <c r="E2669" s="35"/>
      <c r="H2669" s="35"/>
      <c r="K2669" s="35"/>
    </row>
    <row r="2670" spans="1:27" x14ac:dyDescent="0.25">
      <c r="B2670" t="s">
        <v>905</v>
      </c>
      <c r="C2670" t="s">
        <v>327</v>
      </c>
      <c r="D2670" t="s">
        <v>567</v>
      </c>
      <c r="E2670" s="32">
        <v>0.3</v>
      </c>
      <c r="F2670" t="s">
        <v>329</v>
      </c>
      <c r="G2670" t="s">
        <v>330</v>
      </c>
      <c r="H2670" s="33">
        <v>45</v>
      </c>
      <c r="I2670" t="s">
        <v>331</v>
      </c>
      <c r="J2670" s="34">
        <f>ROUND(E2670/I2664* H2670,5)</f>
        <v>12.107620000000001</v>
      </c>
      <c r="K2670" s="35"/>
    </row>
    <row r="2671" spans="1:27" x14ac:dyDescent="0.25">
      <c r="D2671" s="36" t="s">
        <v>336</v>
      </c>
      <c r="E2671" s="35"/>
      <c r="H2671" s="35"/>
      <c r="K2671" s="33">
        <f>SUM(J2670:J2670)</f>
        <v>12.107620000000001</v>
      </c>
    </row>
    <row r="2672" spans="1:27" x14ac:dyDescent="0.25">
      <c r="B2672" s="23" t="s">
        <v>337</v>
      </c>
      <c r="E2672" s="35"/>
      <c r="H2672" s="35"/>
      <c r="K2672" s="35"/>
    </row>
    <row r="2673" spans="1:27" x14ac:dyDescent="0.25">
      <c r="B2673" t="s">
        <v>927</v>
      </c>
      <c r="C2673" t="s">
        <v>58</v>
      </c>
      <c r="D2673" t="s">
        <v>928</v>
      </c>
      <c r="E2673" s="32">
        <v>8</v>
      </c>
      <c r="G2673" t="s">
        <v>330</v>
      </c>
      <c r="H2673" s="33">
        <v>1.49</v>
      </c>
      <c r="I2673" t="s">
        <v>331</v>
      </c>
      <c r="J2673" s="34">
        <f>ROUND(E2673* H2673,5)</f>
        <v>11.92</v>
      </c>
      <c r="K2673" s="35"/>
    </row>
    <row r="2674" spans="1:27" x14ac:dyDescent="0.25">
      <c r="B2674" t="s">
        <v>1355</v>
      </c>
      <c r="C2674" t="s">
        <v>58</v>
      </c>
      <c r="D2674" t="s">
        <v>1356</v>
      </c>
      <c r="E2674" s="32">
        <v>1</v>
      </c>
      <c r="G2674" t="s">
        <v>330</v>
      </c>
      <c r="H2674" s="33">
        <v>35.840000000000003</v>
      </c>
      <c r="I2674" t="s">
        <v>331</v>
      </c>
      <c r="J2674" s="34">
        <f>ROUND(E2674* H2674,5)</f>
        <v>35.840000000000003</v>
      </c>
      <c r="K2674" s="35"/>
    </row>
    <row r="2675" spans="1:27" x14ac:dyDescent="0.25">
      <c r="D2675" s="36" t="s">
        <v>346</v>
      </c>
      <c r="E2675" s="35"/>
      <c r="H2675" s="35"/>
      <c r="K2675" s="33">
        <f>SUM(J2673:J2674)</f>
        <v>47.760000000000005</v>
      </c>
    </row>
    <row r="2676" spans="1:27" x14ac:dyDescent="0.25">
      <c r="D2676" s="36" t="s">
        <v>347</v>
      </c>
      <c r="E2676" s="35"/>
      <c r="H2676" s="35"/>
      <c r="K2676" s="37">
        <f>SUM(J2665:J2675)</f>
        <v>75.91695</v>
      </c>
    </row>
    <row r="2677" spans="1:27" x14ac:dyDescent="0.25">
      <c r="D2677" s="36" t="s">
        <v>423</v>
      </c>
      <c r="E2677" s="35"/>
      <c r="H2677" s="35">
        <v>6</v>
      </c>
      <c r="I2677" t="s">
        <v>349</v>
      </c>
      <c r="K2677" s="33">
        <f>ROUND(H2677/100*K2676,5)</f>
        <v>4.5550199999999998</v>
      </c>
    </row>
    <row r="2678" spans="1:27" x14ac:dyDescent="0.25">
      <c r="D2678" s="36" t="s">
        <v>350</v>
      </c>
      <c r="E2678" s="35"/>
      <c r="H2678" s="35"/>
      <c r="K2678" s="37">
        <f>SUM(K2676:K2677)</f>
        <v>80.471969999999999</v>
      </c>
    </row>
    <row r="2680" spans="1:27" ht="45" customHeight="1" x14ac:dyDescent="0.25">
      <c r="A2680" s="27"/>
      <c r="B2680" s="27" t="s">
        <v>1357</v>
      </c>
      <c r="C2680" s="28" t="s">
        <v>58</v>
      </c>
      <c r="D2680" s="7" t="s">
        <v>1358</v>
      </c>
      <c r="E2680" s="6"/>
      <c r="F2680" s="6"/>
      <c r="G2680" s="28"/>
      <c r="H2680" s="30" t="s">
        <v>323</v>
      </c>
      <c r="I2680" s="5">
        <v>1.115</v>
      </c>
      <c r="J2680" s="4"/>
      <c r="K2680" s="31">
        <f>ROUND(K2694,2)</f>
        <v>114.82</v>
      </c>
      <c r="L2680" s="29" t="s">
        <v>1359</v>
      </c>
      <c r="M2680" s="28"/>
      <c r="N2680" s="28"/>
      <c r="O2680" s="28"/>
      <c r="P2680" s="28"/>
      <c r="Q2680" s="28"/>
      <c r="R2680" s="28"/>
      <c r="S2680" s="28"/>
      <c r="T2680" s="28"/>
      <c r="U2680" s="28"/>
      <c r="V2680" s="28"/>
      <c r="W2680" s="28"/>
      <c r="X2680" s="28"/>
      <c r="Y2680" s="28"/>
      <c r="Z2680" s="28"/>
      <c r="AA2680" s="28"/>
    </row>
    <row r="2681" spans="1:27" x14ac:dyDescent="0.25">
      <c r="B2681" s="23" t="s">
        <v>325</v>
      </c>
    </row>
    <row r="2682" spans="1:27" x14ac:dyDescent="0.25">
      <c r="B2682" t="s">
        <v>1113</v>
      </c>
      <c r="C2682" t="s">
        <v>327</v>
      </c>
      <c r="D2682" t="s">
        <v>565</v>
      </c>
      <c r="E2682" s="32">
        <v>0.3</v>
      </c>
      <c r="F2682" t="s">
        <v>329</v>
      </c>
      <c r="G2682" t="s">
        <v>330</v>
      </c>
      <c r="H2682" s="33">
        <v>27.98</v>
      </c>
      <c r="I2682" t="s">
        <v>331</v>
      </c>
      <c r="J2682" s="34">
        <f>ROUND(E2682/I2680* H2682,5)</f>
        <v>7.5282499999999999</v>
      </c>
      <c r="K2682" s="35"/>
    </row>
    <row r="2683" spans="1:27" x14ac:dyDescent="0.25">
      <c r="B2683" t="s">
        <v>1111</v>
      </c>
      <c r="C2683" t="s">
        <v>327</v>
      </c>
      <c r="D2683" t="s">
        <v>1112</v>
      </c>
      <c r="E2683" s="32">
        <v>0.3</v>
      </c>
      <c r="F2683" t="s">
        <v>329</v>
      </c>
      <c r="G2683" t="s">
        <v>330</v>
      </c>
      <c r="H2683" s="33">
        <v>31.67</v>
      </c>
      <c r="I2683" t="s">
        <v>331</v>
      </c>
      <c r="J2683" s="34">
        <f>ROUND(E2683/I2680* H2683,5)</f>
        <v>8.5210799999999995</v>
      </c>
      <c r="K2683" s="35"/>
    </row>
    <row r="2684" spans="1:27" x14ac:dyDescent="0.25">
      <c r="D2684" s="36" t="s">
        <v>332</v>
      </c>
      <c r="E2684" s="35"/>
      <c r="H2684" s="35"/>
      <c r="K2684" s="33">
        <f>SUM(J2682:J2683)</f>
        <v>16.049329999999998</v>
      </c>
    </row>
    <row r="2685" spans="1:27" x14ac:dyDescent="0.25">
      <c r="B2685" s="23" t="s">
        <v>333</v>
      </c>
      <c r="E2685" s="35"/>
      <c r="H2685" s="35"/>
      <c r="K2685" s="35"/>
    </row>
    <row r="2686" spans="1:27" x14ac:dyDescent="0.25">
      <c r="B2686" t="s">
        <v>905</v>
      </c>
      <c r="C2686" t="s">
        <v>327</v>
      </c>
      <c r="D2686" t="s">
        <v>567</v>
      </c>
      <c r="E2686" s="32">
        <v>0.3</v>
      </c>
      <c r="F2686" t="s">
        <v>329</v>
      </c>
      <c r="G2686" t="s">
        <v>330</v>
      </c>
      <c r="H2686" s="33">
        <v>45</v>
      </c>
      <c r="I2686" t="s">
        <v>331</v>
      </c>
      <c r="J2686" s="34">
        <f>ROUND(E2686/I2680* H2686,5)</f>
        <v>12.107620000000001</v>
      </c>
      <c r="K2686" s="35"/>
    </row>
    <row r="2687" spans="1:27" x14ac:dyDescent="0.25">
      <c r="D2687" s="36" t="s">
        <v>336</v>
      </c>
      <c r="E2687" s="35"/>
      <c r="H2687" s="35"/>
      <c r="K2687" s="33">
        <f>SUM(J2686:J2686)</f>
        <v>12.107620000000001</v>
      </c>
    </row>
    <row r="2688" spans="1:27" x14ac:dyDescent="0.25">
      <c r="B2688" s="23" t="s">
        <v>337</v>
      </c>
      <c r="E2688" s="35"/>
      <c r="H2688" s="35"/>
      <c r="K2688" s="35"/>
    </row>
    <row r="2689" spans="1:27" x14ac:dyDescent="0.25">
      <c r="B2689" t="s">
        <v>927</v>
      </c>
      <c r="C2689" t="s">
        <v>58</v>
      </c>
      <c r="D2689" t="s">
        <v>928</v>
      </c>
      <c r="E2689" s="32">
        <v>8</v>
      </c>
      <c r="G2689" t="s">
        <v>330</v>
      </c>
      <c r="H2689" s="33">
        <v>1.49</v>
      </c>
      <c r="I2689" t="s">
        <v>331</v>
      </c>
      <c r="J2689" s="34">
        <f>ROUND(E2689* H2689,5)</f>
        <v>11.92</v>
      </c>
      <c r="K2689" s="35"/>
    </row>
    <row r="2690" spans="1:27" x14ac:dyDescent="0.25">
      <c r="B2690" t="s">
        <v>1360</v>
      </c>
      <c r="C2690" t="s">
        <v>58</v>
      </c>
      <c r="D2690" t="s">
        <v>1361</v>
      </c>
      <c r="E2690" s="32">
        <v>1</v>
      </c>
      <c r="G2690" t="s">
        <v>330</v>
      </c>
      <c r="H2690" s="33">
        <v>68.239999999999995</v>
      </c>
      <c r="I2690" t="s">
        <v>331</v>
      </c>
      <c r="J2690" s="34">
        <f>ROUND(E2690* H2690,5)</f>
        <v>68.239999999999995</v>
      </c>
      <c r="K2690" s="35"/>
    </row>
    <row r="2691" spans="1:27" x14ac:dyDescent="0.25">
      <c r="D2691" s="36" t="s">
        <v>346</v>
      </c>
      <c r="E2691" s="35"/>
      <c r="H2691" s="35"/>
      <c r="K2691" s="33">
        <f>SUM(J2689:J2690)</f>
        <v>80.16</v>
      </c>
    </row>
    <row r="2692" spans="1:27" x14ac:dyDescent="0.25">
      <c r="D2692" s="36" t="s">
        <v>347</v>
      </c>
      <c r="E2692" s="35"/>
      <c r="H2692" s="35"/>
      <c r="K2692" s="37">
        <f>SUM(J2681:J2691)</f>
        <v>108.31694999999999</v>
      </c>
    </row>
    <row r="2693" spans="1:27" x14ac:dyDescent="0.25">
      <c r="D2693" s="36" t="s">
        <v>423</v>
      </c>
      <c r="E2693" s="35"/>
      <c r="H2693" s="35">
        <v>6</v>
      </c>
      <c r="I2693" t="s">
        <v>349</v>
      </c>
      <c r="K2693" s="33">
        <f>ROUND(H2693/100*K2692,5)</f>
        <v>6.4990199999999998</v>
      </c>
    </row>
    <row r="2694" spans="1:27" x14ac:dyDescent="0.25">
      <c r="D2694" s="36" t="s">
        <v>350</v>
      </c>
      <c r="E2694" s="35"/>
      <c r="H2694" s="35"/>
      <c r="K2694" s="37">
        <f>SUM(K2692:K2693)</f>
        <v>114.81596999999999</v>
      </c>
    </row>
    <row r="2696" spans="1:27" ht="45" customHeight="1" x14ac:dyDescent="0.25">
      <c r="A2696" s="27"/>
      <c r="B2696" s="27" t="s">
        <v>1362</v>
      </c>
      <c r="C2696" s="28" t="s">
        <v>58</v>
      </c>
      <c r="D2696" s="7" t="s">
        <v>1363</v>
      </c>
      <c r="E2696" s="6"/>
      <c r="F2696" s="6"/>
      <c r="G2696" s="28"/>
      <c r="H2696" s="30" t="s">
        <v>323</v>
      </c>
      <c r="I2696" s="5">
        <v>1.115</v>
      </c>
      <c r="J2696" s="4"/>
      <c r="K2696" s="31">
        <f>ROUND(K2710,2)</f>
        <v>81.97</v>
      </c>
      <c r="L2696" s="29" t="s">
        <v>1364</v>
      </c>
      <c r="M2696" s="28"/>
      <c r="N2696" s="28"/>
      <c r="O2696" s="28"/>
      <c r="P2696" s="28"/>
      <c r="Q2696" s="28"/>
      <c r="R2696" s="28"/>
      <c r="S2696" s="28"/>
      <c r="T2696" s="28"/>
      <c r="U2696" s="28"/>
      <c r="V2696" s="28"/>
      <c r="W2696" s="28"/>
      <c r="X2696" s="28"/>
      <c r="Y2696" s="28"/>
      <c r="Z2696" s="28"/>
      <c r="AA2696" s="28"/>
    </row>
    <row r="2697" spans="1:27" x14ac:dyDescent="0.25">
      <c r="B2697" s="23" t="s">
        <v>325</v>
      </c>
    </row>
    <row r="2698" spans="1:27" x14ac:dyDescent="0.25">
      <c r="B2698" t="s">
        <v>1111</v>
      </c>
      <c r="C2698" t="s">
        <v>327</v>
      </c>
      <c r="D2698" t="s">
        <v>1112</v>
      </c>
      <c r="E2698" s="32">
        <v>0.3</v>
      </c>
      <c r="F2698" t="s">
        <v>329</v>
      </c>
      <c r="G2698" t="s">
        <v>330</v>
      </c>
      <c r="H2698" s="33">
        <v>31.67</v>
      </c>
      <c r="I2698" t="s">
        <v>331</v>
      </c>
      <c r="J2698" s="34">
        <f>ROUND(E2698/I2696* H2698,5)</f>
        <v>8.5210799999999995</v>
      </c>
      <c r="K2698" s="35"/>
    </row>
    <row r="2699" spans="1:27" x14ac:dyDescent="0.25">
      <c r="B2699" t="s">
        <v>1113</v>
      </c>
      <c r="C2699" t="s">
        <v>327</v>
      </c>
      <c r="D2699" t="s">
        <v>565</v>
      </c>
      <c r="E2699" s="32">
        <v>0.3</v>
      </c>
      <c r="F2699" t="s">
        <v>329</v>
      </c>
      <c r="G2699" t="s">
        <v>330</v>
      </c>
      <c r="H2699" s="33">
        <v>27.98</v>
      </c>
      <c r="I2699" t="s">
        <v>331</v>
      </c>
      <c r="J2699" s="34">
        <f>ROUND(E2699/I2696* H2699,5)</f>
        <v>7.5282499999999999</v>
      </c>
      <c r="K2699" s="35"/>
    </row>
    <row r="2700" spans="1:27" x14ac:dyDescent="0.25">
      <c r="D2700" s="36" t="s">
        <v>332</v>
      </c>
      <c r="E2700" s="35"/>
      <c r="H2700" s="35"/>
      <c r="K2700" s="33">
        <f>SUM(J2698:J2699)</f>
        <v>16.049329999999998</v>
      </c>
    </row>
    <row r="2701" spans="1:27" x14ac:dyDescent="0.25">
      <c r="B2701" s="23" t="s">
        <v>333</v>
      </c>
      <c r="E2701" s="35"/>
      <c r="H2701" s="35"/>
      <c r="K2701" s="35"/>
    </row>
    <row r="2702" spans="1:27" x14ac:dyDescent="0.25">
      <c r="B2702" t="s">
        <v>905</v>
      </c>
      <c r="C2702" t="s">
        <v>327</v>
      </c>
      <c r="D2702" t="s">
        <v>567</v>
      </c>
      <c r="E2702" s="32">
        <v>0.3</v>
      </c>
      <c r="F2702" t="s">
        <v>329</v>
      </c>
      <c r="G2702" t="s">
        <v>330</v>
      </c>
      <c r="H2702" s="33">
        <v>45</v>
      </c>
      <c r="I2702" t="s">
        <v>331</v>
      </c>
      <c r="J2702" s="34">
        <f>ROUND(E2702/I2696* H2702,5)</f>
        <v>12.107620000000001</v>
      </c>
      <c r="K2702" s="35"/>
    </row>
    <row r="2703" spans="1:27" x14ac:dyDescent="0.25">
      <c r="D2703" s="36" t="s">
        <v>336</v>
      </c>
      <c r="E2703" s="35"/>
      <c r="H2703" s="35"/>
      <c r="K2703" s="33">
        <f>SUM(J2702:J2702)</f>
        <v>12.107620000000001</v>
      </c>
    </row>
    <row r="2704" spans="1:27" x14ac:dyDescent="0.25">
      <c r="B2704" s="23" t="s">
        <v>337</v>
      </c>
      <c r="E2704" s="35"/>
      <c r="H2704" s="35"/>
      <c r="K2704" s="35"/>
    </row>
    <row r="2705" spans="1:27" x14ac:dyDescent="0.25">
      <c r="B2705" t="s">
        <v>927</v>
      </c>
      <c r="C2705" t="s">
        <v>58</v>
      </c>
      <c r="D2705" t="s">
        <v>928</v>
      </c>
      <c r="E2705" s="32">
        <v>8</v>
      </c>
      <c r="G2705" t="s">
        <v>330</v>
      </c>
      <c r="H2705" s="33">
        <v>1.49</v>
      </c>
      <c r="I2705" t="s">
        <v>331</v>
      </c>
      <c r="J2705" s="34">
        <f>ROUND(E2705* H2705,5)</f>
        <v>11.92</v>
      </c>
      <c r="K2705" s="35"/>
    </row>
    <row r="2706" spans="1:27" x14ac:dyDescent="0.25">
      <c r="B2706" t="s">
        <v>1365</v>
      </c>
      <c r="C2706" t="s">
        <v>58</v>
      </c>
      <c r="D2706" t="s">
        <v>1366</v>
      </c>
      <c r="E2706" s="32">
        <v>1</v>
      </c>
      <c r="G2706" t="s">
        <v>330</v>
      </c>
      <c r="H2706" s="33">
        <v>37.25</v>
      </c>
      <c r="I2706" t="s">
        <v>331</v>
      </c>
      <c r="J2706" s="34">
        <f>ROUND(E2706* H2706,5)</f>
        <v>37.25</v>
      </c>
      <c r="K2706" s="35"/>
    </row>
    <row r="2707" spans="1:27" x14ac:dyDescent="0.25">
      <c r="D2707" s="36" t="s">
        <v>346</v>
      </c>
      <c r="E2707" s="35"/>
      <c r="H2707" s="35"/>
      <c r="K2707" s="33">
        <f>SUM(J2705:J2706)</f>
        <v>49.17</v>
      </c>
    </row>
    <row r="2708" spans="1:27" x14ac:dyDescent="0.25">
      <c r="D2708" s="36" t="s">
        <v>347</v>
      </c>
      <c r="E2708" s="35"/>
      <c r="H2708" s="35"/>
      <c r="K2708" s="37">
        <f>SUM(J2697:J2707)</f>
        <v>77.326949999999997</v>
      </c>
    </row>
    <row r="2709" spans="1:27" x14ac:dyDescent="0.25">
      <c r="D2709" s="36" t="s">
        <v>423</v>
      </c>
      <c r="E2709" s="35"/>
      <c r="H2709" s="35">
        <v>6</v>
      </c>
      <c r="I2709" t="s">
        <v>349</v>
      </c>
      <c r="K2709" s="33">
        <f>ROUND(H2709/100*K2708,5)</f>
        <v>4.6396199999999999</v>
      </c>
    </row>
    <row r="2710" spans="1:27" x14ac:dyDescent="0.25">
      <c r="D2710" s="36" t="s">
        <v>350</v>
      </c>
      <c r="E2710" s="35"/>
      <c r="H2710" s="35"/>
      <c r="K2710" s="37">
        <f>SUM(K2708:K2709)</f>
        <v>81.96656999999999</v>
      </c>
    </row>
    <row r="2712" spans="1:27" ht="45" customHeight="1" x14ac:dyDescent="0.25">
      <c r="A2712" s="27"/>
      <c r="B2712" s="27" t="s">
        <v>1367</v>
      </c>
      <c r="C2712" s="28" t="s">
        <v>58</v>
      </c>
      <c r="D2712" s="7" t="s">
        <v>1368</v>
      </c>
      <c r="E2712" s="6"/>
      <c r="F2712" s="6"/>
      <c r="G2712" s="28"/>
      <c r="H2712" s="30" t="s">
        <v>323</v>
      </c>
      <c r="I2712" s="5">
        <v>1.115</v>
      </c>
      <c r="J2712" s="4"/>
      <c r="K2712" s="31">
        <f>ROUND(K2726,2)</f>
        <v>96</v>
      </c>
      <c r="L2712" s="29" t="s">
        <v>1369</v>
      </c>
      <c r="M2712" s="28"/>
      <c r="N2712" s="28"/>
      <c r="O2712" s="28"/>
      <c r="P2712" s="28"/>
      <c r="Q2712" s="28"/>
      <c r="R2712" s="28"/>
      <c r="S2712" s="28"/>
      <c r="T2712" s="28"/>
      <c r="U2712" s="28"/>
      <c r="V2712" s="28"/>
      <c r="W2712" s="28"/>
      <c r="X2712" s="28"/>
      <c r="Y2712" s="28"/>
      <c r="Z2712" s="28"/>
      <c r="AA2712" s="28"/>
    </row>
    <row r="2713" spans="1:27" x14ac:dyDescent="0.25">
      <c r="B2713" s="23" t="s">
        <v>325</v>
      </c>
    </row>
    <row r="2714" spans="1:27" x14ac:dyDescent="0.25">
      <c r="B2714" t="s">
        <v>1111</v>
      </c>
      <c r="C2714" t="s">
        <v>327</v>
      </c>
      <c r="D2714" t="s">
        <v>1112</v>
      </c>
      <c r="E2714" s="32">
        <v>0.3</v>
      </c>
      <c r="F2714" t="s">
        <v>329</v>
      </c>
      <c r="G2714" t="s">
        <v>330</v>
      </c>
      <c r="H2714" s="33">
        <v>31.67</v>
      </c>
      <c r="I2714" t="s">
        <v>331</v>
      </c>
      <c r="J2714" s="34">
        <f>ROUND(E2714/I2712* H2714,5)</f>
        <v>8.5210799999999995</v>
      </c>
      <c r="K2714" s="35"/>
    </row>
    <row r="2715" spans="1:27" x14ac:dyDescent="0.25">
      <c r="B2715" t="s">
        <v>1113</v>
      </c>
      <c r="C2715" t="s">
        <v>327</v>
      </c>
      <c r="D2715" t="s">
        <v>565</v>
      </c>
      <c r="E2715" s="32">
        <v>0.3</v>
      </c>
      <c r="F2715" t="s">
        <v>329</v>
      </c>
      <c r="G2715" t="s">
        <v>330</v>
      </c>
      <c r="H2715" s="33">
        <v>27.98</v>
      </c>
      <c r="I2715" t="s">
        <v>331</v>
      </c>
      <c r="J2715" s="34">
        <f>ROUND(E2715/I2712* H2715,5)</f>
        <v>7.5282499999999999</v>
      </c>
      <c r="K2715" s="35"/>
    </row>
    <row r="2716" spans="1:27" x14ac:dyDescent="0.25">
      <c r="D2716" s="36" t="s">
        <v>332</v>
      </c>
      <c r="E2716" s="35"/>
      <c r="H2716" s="35"/>
      <c r="K2716" s="33">
        <f>SUM(J2714:J2715)</f>
        <v>16.049329999999998</v>
      </c>
    </row>
    <row r="2717" spans="1:27" x14ac:dyDescent="0.25">
      <c r="B2717" s="23" t="s">
        <v>333</v>
      </c>
      <c r="E2717" s="35"/>
      <c r="H2717" s="35"/>
      <c r="K2717" s="35"/>
    </row>
    <row r="2718" spans="1:27" x14ac:dyDescent="0.25">
      <c r="B2718" t="s">
        <v>905</v>
      </c>
      <c r="C2718" t="s">
        <v>327</v>
      </c>
      <c r="D2718" t="s">
        <v>567</v>
      </c>
      <c r="E2718" s="32">
        <v>0.3</v>
      </c>
      <c r="F2718" t="s">
        <v>329</v>
      </c>
      <c r="G2718" t="s">
        <v>330</v>
      </c>
      <c r="H2718" s="33">
        <v>45</v>
      </c>
      <c r="I2718" t="s">
        <v>331</v>
      </c>
      <c r="J2718" s="34">
        <f>ROUND(E2718/I2712* H2718,5)</f>
        <v>12.107620000000001</v>
      </c>
      <c r="K2718" s="35"/>
    </row>
    <row r="2719" spans="1:27" x14ac:dyDescent="0.25">
      <c r="D2719" s="36" t="s">
        <v>336</v>
      </c>
      <c r="E2719" s="35"/>
      <c r="H2719" s="35"/>
      <c r="K2719" s="33">
        <f>SUM(J2718:J2718)</f>
        <v>12.107620000000001</v>
      </c>
    </row>
    <row r="2720" spans="1:27" x14ac:dyDescent="0.25">
      <c r="B2720" s="23" t="s">
        <v>337</v>
      </c>
      <c r="E2720" s="35"/>
      <c r="H2720" s="35"/>
      <c r="K2720" s="35"/>
    </row>
    <row r="2721" spans="1:27" x14ac:dyDescent="0.25">
      <c r="B2721" t="s">
        <v>927</v>
      </c>
      <c r="C2721" t="s">
        <v>58</v>
      </c>
      <c r="D2721" t="s">
        <v>928</v>
      </c>
      <c r="E2721" s="32">
        <v>8</v>
      </c>
      <c r="G2721" t="s">
        <v>330</v>
      </c>
      <c r="H2721" s="33">
        <v>1.49</v>
      </c>
      <c r="I2721" t="s">
        <v>331</v>
      </c>
      <c r="J2721" s="34">
        <f>ROUND(E2721* H2721,5)</f>
        <v>11.92</v>
      </c>
      <c r="K2721" s="35"/>
    </row>
    <row r="2722" spans="1:27" x14ac:dyDescent="0.25">
      <c r="B2722" t="s">
        <v>1370</v>
      </c>
      <c r="C2722" t="s">
        <v>58</v>
      </c>
      <c r="D2722" t="s">
        <v>1371</v>
      </c>
      <c r="E2722" s="32">
        <v>1</v>
      </c>
      <c r="G2722" t="s">
        <v>330</v>
      </c>
      <c r="H2722" s="33">
        <v>50.49</v>
      </c>
      <c r="I2722" t="s">
        <v>331</v>
      </c>
      <c r="J2722" s="34">
        <f>ROUND(E2722* H2722,5)</f>
        <v>50.49</v>
      </c>
      <c r="K2722" s="35"/>
    </row>
    <row r="2723" spans="1:27" x14ac:dyDescent="0.25">
      <c r="D2723" s="36" t="s">
        <v>346</v>
      </c>
      <c r="E2723" s="35"/>
      <c r="H2723" s="35"/>
      <c r="K2723" s="33">
        <f>SUM(J2721:J2722)</f>
        <v>62.410000000000004</v>
      </c>
    </row>
    <row r="2724" spans="1:27" x14ac:dyDescent="0.25">
      <c r="D2724" s="36" t="s">
        <v>347</v>
      </c>
      <c r="E2724" s="35"/>
      <c r="H2724" s="35"/>
      <c r="K2724" s="37">
        <f>SUM(J2713:J2723)</f>
        <v>90.566949999999991</v>
      </c>
    </row>
    <row r="2725" spans="1:27" x14ac:dyDescent="0.25">
      <c r="D2725" s="36" t="s">
        <v>423</v>
      </c>
      <c r="E2725" s="35"/>
      <c r="H2725" s="35">
        <v>6</v>
      </c>
      <c r="I2725" t="s">
        <v>349</v>
      </c>
      <c r="K2725" s="33">
        <f>ROUND(H2725/100*K2724,5)</f>
        <v>5.4340200000000003</v>
      </c>
    </row>
    <row r="2726" spans="1:27" x14ac:dyDescent="0.25">
      <c r="D2726" s="36" t="s">
        <v>350</v>
      </c>
      <c r="E2726" s="35"/>
      <c r="H2726" s="35"/>
      <c r="K2726" s="37">
        <f>SUM(K2724:K2725)</f>
        <v>96.000969999999995</v>
      </c>
    </row>
    <row r="2728" spans="1:27" ht="45" customHeight="1" x14ac:dyDescent="0.25">
      <c r="A2728" s="27"/>
      <c r="B2728" s="27" t="s">
        <v>1372</v>
      </c>
      <c r="C2728" s="28" t="s">
        <v>58</v>
      </c>
      <c r="D2728" s="7" t="s">
        <v>1373</v>
      </c>
      <c r="E2728" s="6"/>
      <c r="F2728" s="6"/>
      <c r="G2728" s="28"/>
      <c r="H2728" s="30" t="s">
        <v>323</v>
      </c>
      <c r="I2728" s="5">
        <v>1.115</v>
      </c>
      <c r="J2728" s="4"/>
      <c r="K2728" s="31">
        <f>ROUND(K2742,2)</f>
        <v>151.96</v>
      </c>
      <c r="L2728" s="29" t="s">
        <v>1374</v>
      </c>
      <c r="M2728" s="28"/>
      <c r="N2728" s="28"/>
      <c r="O2728" s="28"/>
      <c r="P2728" s="28"/>
      <c r="Q2728" s="28"/>
      <c r="R2728" s="28"/>
      <c r="S2728" s="28"/>
      <c r="T2728" s="28"/>
      <c r="U2728" s="28"/>
      <c r="V2728" s="28"/>
      <c r="W2728" s="28"/>
      <c r="X2728" s="28"/>
      <c r="Y2728" s="28"/>
      <c r="Z2728" s="28"/>
      <c r="AA2728" s="28"/>
    </row>
    <row r="2729" spans="1:27" x14ac:dyDescent="0.25">
      <c r="B2729" s="23" t="s">
        <v>325</v>
      </c>
    </row>
    <row r="2730" spans="1:27" x14ac:dyDescent="0.25">
      <c r="B2730" t="s">
        <v>1111</v>
      </c>
      <c r="C2730" t="s">
        <v>327</v>
      </c>
      <c r="D2730" t="s">
        <v>1112</v>
      </c>
      <c r="E2730" s="32">
        <v>0.3</v>
      </c>
      <c r="F2730" t="s">
        <v>329</v>
      </c>
      <c r="G2730" t="s">
        <v>330</v>
      </c>
      <c r="H2730" s="33">
        <v>31.67</v>
      </c>
      <c r="I2730" t="s">
        <v>331</v>
      </c>
      <c r="J2730" s="34">
        <f>ROUND(E2730/I2728* H2730,5)</f>
        <v>8.5210799999999995</v>
      </c>
      <c r="K2730" s="35"/>
    </row>
    <row r="2731" spans="1:27" x14ac:dyDescent="0.25">
      <c r="B2731" t="s">
        <v>1113</v>
      </c>
      <c r="C2731" t="s">
        <v>327</v>
      </c>
      <c r="D2731" t="s">
        <v>565</v>
      </c>
      <c r="E2731" s="32">
        <v>0.3</v>
      </c>
      <c r="F2731" t="s">
        <v>329</v>
      </c>
      <c r="G2731" t="s">
        <v>330</v>
      </c>
      <c r="H2731" s="33">
        <v>27.98</v>
      </c>
      <c r="I2731" t="s">
        <v>331</v>
      </c>
      <c r="J2731" s="34">
        <f>ROUND(E2731/I2728* H2731,5)</f>
        <v>7.5282499999999999</v>
      </c>
      <c r="K2731" s="35"/>
    </row>
    <row r="2732" spans="1:27" x14ac:dyDescent="0.25">
      <c r="D2732" s="36" t="s">
        <v>332</v>
      </c>
      <c r="E2732" s="35"/>
      <c r="H2732" s="35"/>
      <c r="K2732" s="33">
        <f>SUM(J2730:J2731)</f>
        <v>16.049329999999998</v>
      </c>
    </row>
    <row r="2733" spans="1:27" x14ac:dyDescent="0.25">
      <c r="B2733" s="23" t="s">
        <v>333</v>
      </c>
      <c r="E2733" s="35"/>
      <c r="H2733" s="35"/>
      <c r="K2733" s="35"/>
    </row>
    <row r="2734" spans="1:27" x14ac:dyDescent="0.25">
      <c r="B2734" t="s">
        <v>905</v>
      </c>
      <c r="C2734" t="s">
        <v>327</v>
      </c>
      <c r="D2734" t="s">
        <v>567</v>
      </c>
      <c r="E2734" s="32">
        <v>0.3</v>
      </c>
      <c r="F2734" t="s">
        <v>329</v>
      </c>
      <c r="G2734" t="s">
        <v>330</v>
      </c>
      <c r="H2734" s="33">
        <v>45</v>
      </c>
      <c r="I2734" t="s">
        <v>331</v>
      </c>
      <c r="J2734" s="34">
        <f>ROUND(E2734/I2728* H2734,5)</f>
        <v>12.107620000000001</v>
      </c>
      <c r="K2734" s="35"/>
    </row>
    <row r="2735" spans="1:27" x14ac:dyDescent="0.25">
      <c r="D2735" s="36" t="s">
        <v>336</v>
      </c>
      <c r="E2735" s="35"/>
      <c r="H2735" s="35"/>
      <c r="K2735" s="33">
        <f>SUM(J2734:J2734)</f>
        <v>12.107620000000001</v>
      </c>
    </row>
    <row r="2736" spans="1:27" x14ac:dyDescent="0.25">
      <c r="B2736" s="23" t="s">
        <v>337</v>
      </c>
      <c r="E2736" s="35"/>
      <c r="H2736" s="35"/>
      <c r="K2736" s="35"/>
    </row>
    <row r="2737" spans="1:27" x14ac:dyDescent="0.25">
      <c r="B2737" t="s">
        <v>1375</v>
      </c>
      <c r="C2737" t="s">
        <v>58</v>
      </c>
      <c r="D2737" t="s">
        <v>1376</v>
      </c>
      <c r="E2737" s="32">
        <v>1</v>
      </c>
      <c r="G2737" t="s">
        <v>330</v>
      </c>
      <c r="H2737" s="33">
        <v>103.28</v>
      </c>
      <c r="I2737" t="s">
        <v>331</v>
      </c>
      <c r="J2737" s="34">
        <f>ROUND(E2737* H2737,5)</f>
        <v>103.28</v>
      </c>
      <c r="K2737" s="35"/>
    </row>
    <row r="2738" spans="1:27" x14ac:dyDescent="0.25">
      <c r="B2738" t="s">
        <v>927</v>
      </c>
      <c r="C2738" t="s">
        <v>58</v>
      </c>
      <c r="D2738" t="s">
        <v>928</v>
      </c>
      <c r="E2738" s="32">
        <v>8</v>
      </c>
      <c r="G2738" t="s">
        <v>330</v>
      </c>
      <c r="H2738" s="33">
        <v>1.49</v>
      </c>
      <c r="I2738" t="s">
        <v>331</v>
      </c>
      <c r="J2738" s="34">
        <f>ROUND(E2738* H2738,5)</f>
        <v>11.92</v>
      </c>
      <c r="K2738" s="35"/>
    </row>
    <row r="2739" spans="1:27" x14ac:dyDescent="0.25">
      <c r="D2739" s="36" t="s">
        <v>346</v>
      </c>
      <c r="E2739" s="35"/>
      <c r="H2739" s="35"/>
      <c r="K2739" s="33">
        <f>SUM(J2737:J2738)</f>
        <v>115.2</v>
      </c>
    </row>
    <row r="2740" spans="1:27" x14ac:dyDescent="0.25">
      <c r="D2740" s="36" t="s">
        <v>347</v>
      </c>
      <c r="E2740" s="35"/>
      <c r="H2740" s="35"/>
      <c r="K2740" s="37">
        <f>SUM(J2729:J2739)</f>
        <v>143.35694999999998</v>
      </c>
    </row>
    <row r="2741" spans="1:27" x14ac:dyDescent="0.25">
      <c r="D2741" s="36" t="s">
        <v>423</v>
      </c>
      <c r="E2741" s="35"/>
      <c r="H2741" s="35">
        <v>6</v>
      </c>
      <c r="I2741" t="s">
        <v>349</v>
      </c>
      <c r="K2741" s="33">
        <f>ROUND(H2741/100*K2740,5)</f>
        <v>8.6014199999999992</v>
      </c>
    </row>
    <row r="2742" spans="1:27" x14ac:dyDescent="0.25">
      <c r="D2742" s="36" t="s">
        <v>350</v>
      </c>
      <c r="E2742" s="35"/>
      <c r="H2742" s="35"/>
      <c r="K2742" s="37">
        <f>SUM(K2740:K2741)</f>
        <v>151.95836999999997</v>
      </c>
    </row>
    <row r="2744" spans="1:27" ht="45" customHeight="1" x14ac:dyDescent="0.25">
      <c r="A2744" s="27"/>
      <c r="B2744" s="27" t="s">
        <v>1377</v>
      </c>
      <c r="C2744" s="28" t="s">
        <v>58</v>
      </c>
      <c r="D2744" s="7" t="s">
        <v>1378</v>
      </c>
      <c r="E2744" s="6"/>
      <c r="F2744" s="6"/>
      <c r="G2744" s="28"/>
      <c r="H2744" s="30" t="s">
        <v>323</v>
      </c>
      <c r="I2744" s="5">
        <v>1.115</v>
      </c>
      <c r="J2744" s="4"/>
      <c r="K2744" s="31">
        <f>ROUND(K2758,2)</f>
        <v>155.81</v>
      </c>
      <c r="L2744" s="29" t="s">
        <v>1379</v>
      </c>
      <c r="M2744" s="28"/>
      <c r="N2744" s="28"/>
      <c r="O2744" s="28"/>
      <c r="P2744" s="28"/>
      <c r="Q2744" s="28"/>
      <c r="R2744" s="28"/>
      <c r="S2744" s="28"/>
      <c r="T2744" s="28"/>
      <c r="U2744" s="28"/>
      <c r="V2744" s="28"/>
      <c r="W2744" s="28"/>
      <c r="X2744" s="28"/>
      <c r="Y2744" s="28"/>
      <c r="Z2744" s="28"/>
      <c r="AA2744" s="28"/>
    </row>
    <row r="2745" spans="1:27" x14ac:dyDescent="0.25">
      <c r="B2745" s="23" t="s">
        <v>325</v>
      </c>
    </row>
    <row r="2746" spans="1:27" x14ac:dyDescent="0.25">
      <c r="B2746" t="s">
        <v>1113</v>
      </c>
      <c r="C2746" t="s">
        <v>327</v>
      </c>
      <c r="D2746" t="s">
        <v>565</v>
      </c>
      <c r="E2746" s="32">
        <v>0.3</v>
      </c>
      <c r="F2746" t="s">
        <v>329</v>
      </c>
      <c r="G2746" t="s">
        <v>330</v>
      </c>
      <c r="H2746" s="33">
        <v>27.98</v>
      </c>
      <c r="I2746" t="s">
        <v>331</v>
      </c>
      <c r="J2746" s="34">
        <f>ROUND(E2746/I2744* H2746,5)</f>
        <v>7.5282499999999999</v>
      </c>
      <c r="K2746" s="35"/>
    </row>
    <row r="2747" spans="1:27" x14ac:dyDescent="0.25">
      <c r="B2747" t="s">
        <v>1111</v>
      </c>
      <c r="C2747" t="s">
        <v>327</v>
      </c>
      <c r="D2747" t="s">
        <v>1112</v>
      </c>
      <c r="E2747" s="32">
        <v>0.3</v>
      </c>
      <c r="F2747" t="s">
        <v>329</v>
      </c>
      <c r="G2747" t="s">
        <v>330</v>
      </c>
      <c r="H2747" s="33">
        <v>31.67</v>
      </c>
      <c r="I2747" t="s">
        <v>331</v>
      </c>
      <c r="J2747" s="34">
        <f>ROUND(E2747/I2744* H2747,5)</f>
        <v>8.5210799999999995</v>
      </c>
      <c r="K2747" s="35"/>
    </row>
    <row r="2748" spans="1:27" x14ac:dyDescent="0.25">
      <c r="D2748" s="36" t="s">
        <v>332</v>
      </c>
      <c r="E2748" s="35"/>
      <c r="H2748" s="35"/>
      <c r="K2748" s="33">
        <f>SUM(J2746:J2747)</f>
        <v>16.049329999999998</v>
      </c>
    </row>
    <row r="2749" spans="1:27" x14ac:dyDescent="0.25">
      <c r="B2749" s="23" t="s">
        <v>333</v>
      </c>
      <c r="E2749" s="35"/>
      <c r="H2749" s="35"/>
      <c r="K2749" s="35"/>
    </row>
    <row r="2750" spans="1:27" x14ac:dyDescent="0.25">
      <c r="B2750" t="s">
        <v>905</v>
      </c>
      <c r="C2750" t="s">
        <v>327</v>
      </c>
      <c r="D2750" t="s">
        <v>567</v>
      </c>
      <c r="E2750" s="32">
        <v>0.3</v>
      </c>
      <c r="F2750" t="s">
        <v>329</v>
      </c>
      <c r="G2750" t="s">
        <v>330</v>
      </c>
      <c r="H2750" s="33">
        <v>45</v>
      </c>
      <c r="I2750" t="s">
        <v>331</v>
      </c>
      <c r="J2750" s="34">
        <f>ROUND(E2750/I2744* H2750,5)</f>
        <v>12.107620000000001</v>
      </c>
      <c r="K2750" s="35"/>
    </row>
    <row r="2751" spans="1:27" x14ac:dyDescent="0.25">
      <c r="D2751" s="36" t="s">
        <v>336</v>
      </c>
      <c r="E2751" s="35"/>
      <c r="H2751" s="35"/>
      <c r="K2751" s="33">
        <f>SUM(J2750:J2750)</f>
        <v>12.107620000000001</v>
      </c>
    </row>
    <row r="2752" spans="1:27" x14ac:dyDescent="0.25">
      <c r="B2752" s="23" t="s">
        <v>337</v>
      </c>
      <c r="E2752" s="35"/>
      <c r="H2752" s="35"/>
      <c r="K2752" s="35"/>
    </row>
    <row r="2753" spans="1:27" x14ac:dyDescent="0.25">
      <c r="B2753" t="s">
        <v>972</v>
      </c>
      <c r="C2753" t="s">
        <v>58</v>
      </c>
      <c r="D2753" t="s">
        <v>973</v>
      </c>
      <c r="E2753" s="32">
        <v>12</v>
      </c>
      <c r="G2753" t="s">
        <v>330</v>
      </c>
      <c r="H2753" s="33">
        <v>1.17</v>
      </c>
      <c r="I2753" t="s">
        <v>331</v>
      </c>
      <c r="J2753" s="34">
        <f>ROUND(E2753* H2753,5)</f>
        <v>14.04</v>
      </c>
      <c r="K2753" s="35"/>
    </row>
    <row r="2754" spans="1:27" x14ac:dyDescent="0.25">
      <c r="B2754" t="s">
        <v>1380</v>
      </c>
      <c r="C2754" t="s">
        <v>58</v>
      </c>
      <c r="D2754" t="s">
        <v>1381</v>
      </c>
      <c r="E2754" s="32">
        <v>1</v>
      </c>
      <c r="G2754" t="s">
        <v>330</v>
      </c>
      <c r="H2754" s="33">
        <v>104.79</v>
      </c>
      <c r="I2754" t="s">
        <v>331</v>
      </c>
      <c r="J2754" s="34">
        <f>ROUND(E2754* H2754,5)</f>
        <v>104.79</v>
      </c>
      <c r="K2754" s="35"/>
    </row>
    <row r="2755" spans="1:27" x14ac:dyDescent="0.25">
      <c r="D2755" s="36" t="s">
        <v>346</v>
      </c>
      <c r="E2755" s="35"/>
      <c r="H2755" s="35"/>
      <c r="K2755" s="33">
        <f>SUM(J2753:J2754)</f>
        <v>118.83000000000001</v>
      </c>
    </row>
    <row r="2756" spans="1:27" x14ac:dyDescent="0.25">
      <c r="D2756" s="36" t="s">
        <v>347</v>
      </c>
      <c r="E2756" s="35"/>
      <c r="H2756" s="35"/>
      <c r="K2756" s="37">
        <f>SUM(J2745:J2755)</f>
        <v>146.98695000000001</v>
      </c>
    </row>
    <row r="2757" spans="1:27" x14ac:dyDescent="0.25">
      <c r="D2757" s="36" t="s">
        <v>423</v>
      </c>
      <c r="E2757" s="35"/>
      <c r="H2757" s="35">
        <v>6</v>
      </c>
      <c r="I2757" t="s">
        <v>349</v>
      </c>
      <c r="K2757" s="33">
        <f>ROUND(H2757/100*K2756,5)</f>
        <v>8.8192199999999996</v>
      </c>
    </row>
    <row r="2758" spans="1:27" x14ac:dyDescent="0.25">
      <c r="D2758" s="36" t="s">
        <v>350</v>
      </c>
      <c r="E2758" s="35"/>
      <c r="H2758" s="35"/>
      <c r="K2758" s="37">
        <f>SUM(K2756:K2757)</f>
        <v>155.80617000000001</v>
      </c>
    </row>
    <row r="2760" spans="1:27" ht="45" customHeight="1" x14ac:dyDescent="0.25">
      <c r="A2760" s="27"/>
      <c r="B2760" s="27" t="s">
        <v>1382</v>
      </c>
      <c r="C2760" s="28" t="s">
        <v>58</v>
      </c>
      <c r="D2760" s="7" t="s">
        <v>1383</v>
      </c>
      <c r="E2760" s="6"/>
      <c r="F2760" s="6"/>
      <c r="G2760" s="28"/>
      <c r="H2760" s="30" t="s">
        <v>323</v>
      </c>
      <c r="I2760" s="5">
        <v>1.3979999999999999</v>
      </c>
      <c r="J2760" s="4"/>
      <c r="K2760" s="31">
        <f>ROUND(K2774,2)</f>
        <v>481.45</v>
      </c>
      <c r="L2760" s="29" t="s">
        <v>1384</v>
      </c>
      <c r="M2760" s="28"/>
      <c r="N2760" s="28"/>
      <c r="O2760" s="28"/>
      <c r="P2760" s="28"/>
      <c r="Q2760" s="28"/>
      <c r="R2760" s="28"/>
      <c r="S2760" s="28"/>
      <c r="T2760" s="28"/>
      <c r="U2760" s="28"/>
      <c r="V2760" s="28"/>
      <c r="W2760" s="28"/>
      <c r="X2760" s="28"/>
      <c r="Y2760" s="28"/>
      <c r="Z2760" s="28"/>
      <c r="AA2760" s="28"/>
    </row>
    <row r="2761" spans="1:27" x14ac:dyDescent="0.25">
      <c r="B2761" s="23" t="s">
        <v>325</v>
      </c>
    </row>
    <row r="2762" spans="1:27" x14ac:dyDescent="0.25">
      <c r="B2762" t="s">
        <v>1113</v>
      </c>
      <c r="C2762" t="s">
        <v>327</v>
      </c>
      <c r="D2762" t="s">
        <v>565</v>
      </c>
      <c r="E2762" s="32">
        <v>0.32</v>
      </c>
      <c r="F2762" t="s">
        <v>329</v>
      </c>
      <c r="G2762" t="s">
        <v>330</v>
      </c>
      <c r="H2762" s="33">
        <v>27.98</v>
      </c>
      <c r="I2762" t="s">
        <v>331</v>
      </c>
      <c r="J2762" s="34">
        <f>ROUND(E2762/I2760* H2762,5)</f>
        <v>6.4045800000000002</v>
      </c>
      <c r="K2762" s="35"/>
    </row>
    <row r="2763" spans="1:27" x14ac:dyDescent="0.25">
      <c r="B2763" t="s">
        <v>1111</v>
      </c>
      <c r="C2763" t="s">
        <v>327</v>
      </c>
      <c r="D2763" t="s">
        <v>1112</v>
      </c>
      <c r="E2763" s="32">
        <v>0.32</v>
      </c>
      <c r="F2763" t="s">
        <v>329</v>
      </c>
      <c r="G2763" t="s">
        <v>330</v>
      </c>
      <c r="H2763" s="33">
        <v>31.67</v>
      </c>
      <c r="I2763" t="s">
        <v>331</v>
      </c>
      <c r="J2763" s="34">
        <f>ROUND(E2763/I2760* H2763,5)</f>
        <v>7.2492099999999997</v>
      </c>
      <c r="K2763" s="35"/>
    </row>
    <row r="2764" spans="1:27" x14ac:dyDescent="0.25">
      <c r="D2764" s="36" t="s">
        <v>332</v>
      </c>
      <c r="E2764" s="35"/>
      <c r="H2764" s="35"/>
      <c r="K2764" s="33">
        <f>SUM(J2762:J2763)</f>
        <v>13.653790000000001</v>
      </c>
    </row>
    <row r="2765" spans="1:27" x14ac:dyDescent="0.25">
      <c r="B2765" s="23" t="s">
        <v>333</v>
      </c>
      <c r="E2765" s="35"/>
      <c r="H2765" s="35"/>
      <c r="K2765" s="35"/>
    </row>
    <row r="2766" spans="1:27" x14ac:dyDescent="0.25">
      <c r="B2766" t="s">
        <v>905</v>
      </c>
      <c r="C2766" t="s">
        <v>327</v>
      </c>
      <c r="D2766" t="s">
        <v>567</v>
      </c>
      <c r="E2766" s="32">
        <v>0.32</v>
      </c>
      <c r="F2766" t="s">
        <v>329</v>
      </c>
      <c r="G2766" t="s">
        <v>330</v>
      </c>
      <c r="H2766" s="33">
        <v>45</v>
      </c>
      <c r="I2766" t="s">
        <v>331</v>
      </c>
      <c r="J2766" s="34">
        <f>ROUND(E2766/I2760* H2766,5)</f>
        <v>10.30043</v>
      </c>
      <c r="K2766" s="35"/>
    </row>
    <row r="2767" spans="1:27" x14ac:dyDescent="0.25">
      <c r="D2767" s="36" t="s">
        <v>336</v>
      </c>
      <c r="E2767" s="35"/>
      <c r="H2767" s="35"/>
      <c r="K2767" s="33">
        <f>SUM(J2766:J2766)</f>
        <v>10.30043</v>
      </c>
    </row>
    <row r="2768" spans="1:27" x14ac:dyDescent="0.25">
      <c r="B2768" s="23" t="s">
        <v>337</v>
      </c>
      <c r="E2768" s="35"/>
      <c r="H2768" s="35"/>
      <c r="K2768" s="35"/>
    </row>
    <row r="2769" spans="1:27" x14ac:dyDescent="0.25">
      <c r="B2769" t="s">
        <v>1385</v>
      </c>
      <c r="C2769" t="s">
        <v>58</v>
      </c>
      <c r="D2769" t="s">
        <v>1386</v>
      </c>
      <c r="E2769" s="32">
        <v>1</v>
      </c>
      <c r="G2769" t="s">
        <v>330</v>
      </c>
      <c r="H2769" s="33">
        <v>399.76</v>
      </c>
      <c r="I2769" t="s">
        <v>331</v>
      </c>
      <c r="J2769" s="34">
        <f>ROUND(E2769* H2769,5)</f>
        <v>399.76</v>
      </c>
      <c r="K2769" s="35"/>
    </row>
    <row r="2770" spans="1:27" x14ac:dyDescent="0.25">
      <c r="B2770" t="s">
        <v>981</v>
      </c>
      <c r="C2770" t="s">
        <v>58</v>
      </c>
      <c r="D2770" t="s">
        <v>982</v>
      </c>
      <c r="E2770" s="32">
        <v>12</v>
      </c>
      <c r="G2770" t="s">
        <v>330</v>
      </c>
      <c r="H2770" s="33">
        <v>2.54</v>
      </c>
      <c r="I2770" t="s">
        <v>331</v>
      </c>
      <c r="J2770" s="34">
        <f>ROUND(E2770* H2770,5)</f>
        <v>30.48</v>
      </c>
      <c r="K2770" s="35"/>
    </row>
    <row r="2771" spans="1:27" x14ac:dyDescent="0.25">
      <c r="D2771" s="36" t="s">
        <v>346</v>
      </c>
      <c r="E2771" s="35"/>
      <c r="H2771" s="35"/>
      <c r="K2771" s="33">
        <f>SUM(J2769:J2770)</f>
        <v>430.24</v>
      </c>
    </row>
    <row r="2772" spans="1:27" x14ac:dyDescent="0.25">
      <c r="D2772" s="36" t="s">
        <v>347</v>
      </c>
      <c r="E2772" s="35"/>
      <c r="H2772" s="35"/>
      <c r="K2772" s="37">
        <f>SUM(J2761:J2771)</f>
        <v>454.19422000000003</v>
      </c>
    </row>
    <row r="2773" spans="1:27" x14ac:dyDescent="0.25">
      <c r="D2773" s="36" t="s">
        <v>423</v>
      </c>
      <c r="E2773" s="35"/>
      <c r="H2773" s="35">
        <v>6</v>
      </c>
      <c r="I2773" t="s">
        <v>349</v>
      </c>
      <c r="K2773" s="33">
        <f>ROUND(H2773/100*K2772,5)</f>
        <v>27.251650000000001</v>
      </c>
    </row>
    <row r="2774" spans="1:27" x14ac:dyDescent="0.25">
      <c r="D2774" s="36" t="s">
        <v>350</v>
      </c>
      <c r="E2774" s="35"/>
      <c r="H2774" s="35"/>
      <c r="K2774" s="37">
        <f>SUM(K2772:K2773)</f>
        <v>481.44587000000001</v>
      </c>
    </row>
    <row r="2776" spans="1:27" ht="45" customHeight="1" x14ac:dyDescent="0.25">
      <c r="A2776" s="27"/>
      <c r="B2776" s="27" t="s">
        <v>1387</v>
      </c>
      <c r="C2776" s="28" t="s">
        <v>58</v>
      </c>
      <c r="D2776" s="7" t="s">
        <v>1388</v>
      </c>
      <c r="E2776" s="6"/>
      <c r="F2776" s="6"/>
      <c r="G2776" s="28"/>
      <c r="H2776" s="30" t="s">
        <v>323</v>
      </c>
      <c r="I2776" s="5">
        <v>1.3089999999999999</v>
      </c>
      <c r="J2776" s="4"/>
      <c r="K2776" s="31">
        <f>ROUND(K2787,2)</f>
        <v>46.24</v>
      </c>
      <c r="L2776" s="29" t="s">
        <v>1389</v>
      </c>
      <c r="M2776" s="28"/>
      <c r="N2776" s="28"/>
      <c r="O2776" s="28"/>
      <c r="P2776" s="28"/>
      <c r="Q2776" s="28"/>
      <c r="R2776" s="28"/>
      <c r="S2776" s="28"/>
      <c r="T2776" s="28"/>
      <c r="U2776" s="28"/>
      <c r="V2776" s="28"/>
      <c r="W2776" s="28"/>
      <c r="X2776" s="28"/>
      <c r="Y2776" s="28"/>
      <c r="Z2776" s="28"/>
      <c r="AA2776" s="28"/>
    </row>
    <row r="2777" spans="1:27" x14ac:dyDescent="0.25">
      <c r="B2777" s="23" t="s">
        <v>325</v>
      </c>
    </row>
    <row r="2778" spans="1:27" x14ac:dyDescent="0.25">
      <c r="B2778" t="s">
        <v>1113</v>
      </c>
      <c r="C2778" t="s">
        <v>327</v>
      </c>
      <c r="D2778" t="s">
        <v>565</v>
      </c>
      <c r="E2778" s="32">
        <v>0.2</v>
      </c>
      <c r="F2778" t="s">
        <v>329</v>
      </c>
      <c r="G2778" t="s">
        <v>330</v>
      </c>
      <c r="H2778" s="33">
        <v>27.98</v>
      </c>
      <c r="I2778" t="s">
        <v>331</v>
      </c>
      <c r="J2778" s="34">
        <f>ROUND(E2778/I2776* H2778,5)</f>
        <v>4.2750199999999996</v>
      </c>
      <c r="K2778" s="35"/>
    </row>
    <row r="2779" spans="1:27" x14ac:dyDescent="0.25">
      <c r="B2779" t="s">
        <v>903</v>
      </c>
      <c r="C2779" t="s">
        <v>327</v>
      </c>
      <c r="D2779" t="s">
        <v>904</v>
      </c>
      <c r="E2779" s="32">
        <v>0.2</v>
      </c>
      <c r="F2779" t="s">
        <v>329</v>
      </c>
      <c r="G2779" t="s">
        <v>330</v>
      </c>
      <c r="H2779" s="33">
        <v>31.67</v>
      </c>
      <c r="I2779" t="s">
        <v>331</v>
      </c>
      <c r="J2779" s="34">
        <f>ROUND(E2779/I2776* H2779,5)</f>
        <v>4.8388099999999996</v>
      </c>
      <c r="K2779" s="35"/>
    </row>
    <row r="2780" spans="1:27" x14ac:dyDescent="0.25">
      <c r="D2780" s="36" t="s">
        <v>332</v>
      </c>
      <c r="E2780" s="35"/>
      <c r="H2780" s="35"/>
      <c r="K2780" s="33">
        <f>SUM(J2778:J2779)</f>
        <v>9.1138300000000001</v>
      </c>
    </row>
    <row r="2781" spans="1:27" x14ac:dyDescent="0.25">
      <c r="B2781" s="23" t="s">
        <v>337</v>
      </c>
      <c r="E2781" s="35"/>
      <c r="H2781" s="35"/>
      <c r="K2781" s="35"/>
    </row>
    <row r="2782" spans="1:27" x14ac:dyDescent="0.25">
      <c r="B2782" t="s">
        <v>1200</v>
      </c>
      <c r="C2782" t="s">
        <v>12</v>
      </c>
      <c r="D2782" t="s">
        <v>1201</v>
      </c>
      <c r="E2782" s="32">
        <v>1.5</v>
      </c>
      <c r="G2782" t="s">
        <v>330</v>
      </c>
      <c r="H2782" s="33">
        <v>6.95</v>
      </c>
      <c r="I2782" t="s">
        <v>331</v>
      </c>
      <c r="J2782" s="34">
        <f>ROUND(E2782* H2782,5)</f>
        <v>10.425000000000001</v>
      </c>
      <c r="K2782" s="35"/>
    </row>
    <row r="2783" spans="1:27" x14ac:dyDescent="0.25">
      <c r="B2783" t="s">
        <v>1202</v>
      </c>
      <c r="C2783" t="s">
        <v>58</v>
      </c>
      <c r="D2783" t="s">
        <v>1203</v>
      </c>
      <c r="E2783" s="32">
        <v>1</v>
      </c>
      <c r="G2783" t="s">
        <v>330</v>
      </c>
      <c r="H2783" s="33">
        <v>24.08</v>
      </c>
      <c r="I2783" t="s">
        <v>331</v>
      </c>
      <c r="J2783" s="34">
        <f>ROUND(E2783* H2783,5)</f>
        <v>24.08</v>
      </c>
      <c r="K2783" s="35"/>
    </row>
    <row r="2784" spans="1:27" x14ac:dyDescent="0.25">
      <c r="D2784" s="36" t="s">
        <v>346</v>
      </c>
      <c r="E2784" s="35"/>
      <c r="H2784" s="35"/>
      <c r="K2784" s="33">
        <f>SUM(J2782:J2783)</f>
        <v>34.504999999999995</v>
      </c>
    </row>
    <row r="2785" spans="1:27" x14ac:dyDescent="0.25">
      <c r="D2785" s="36" t="s">
        <v>347</v>
      </c>
      <c r="E2785" s="35"/>
      <c r="H2785" s="35"/>
      <c r="K2785" s="37">
        <f>SUM(J2777:J2784)</f>
        <v>43.618830000000003</v>
      </c>
    </row>
    <row r="2786" spans="1:27" x14ac:dyDescent="0.25">
      <c r="D2786" s="36" t="s">
        <v>423</v>
      </c>
      <c r="E2786" s="35"/>
      <c r="H2786" s="35">
        <v>6</v>
      </c>
      <c r="I2786" t="s">
        <v>349</v>
      </c>
      <c r="K2786" s="33">
        <f>ROUND(H2786/100*K2785,5)</f>
        <v>2.61713</v>
      </c>
    </row>
    <row r="2787" spans="1:27" x14ac:dyDescent="0.25">
      <c r="D2787" s="36" t="s">
        <v>350</v>
      </c>
      <c r="E2787" s="35"/>
      <c r="H2787" s="35"/>
      <c r="K2787" s="37">
        <f>SUM(K2785:K2786)</f>
        <v>46.235960000000006</v>
      </c>
    </row>
    <row r="2789" spans="1:27" ht="45" customHeight="1" x14ac:dyDescent="0.25">
      <c r="A2789" s="27"/>
      <c r="B2789" s="27" t="s">
        <v>1390</v>
      </c>
      <c r="C2789" s="28" t="s">
        <v>58</v>
      </c>
      <c r="D2789" s="7" t="s">
        <v>1391</v>
      </c>
      <c r="E2789" s="6"/>
      <c r="F2789" s="6"/>
      <c r="G2789" s="28"/>
      <c r="H2789" s="30" t="s">
        <v>323</v>
      </c>
      <c r="I2789" s="5">
        <v>1.143</v>
      </c>
      <c r="J2789" s="4"/>
      <c r="K2789" s="31">
        <f>ROUND(K2800,2)</f>
        <v>36.99</v>
      </c>
      <c r="L2789" s="29" t="s">
        <v>1392</v>
      </c>
      <c r="M2789" s="28"/>
      <c r="N2789" s="28"/>
      <c r="O2789" s="28"/>
      <c r="P2789" s="28"/>
      <c r="Q2789" s="28"/>
      <c r="R2789" s="28"/>
      <c r="S2789" s="28"/>
      <c r="T2789" s="28"/>
      <c r="U2789" s="28"/>
      <c r="V2789" s="28"/>
      <c r="W2789" s="28"/>
      <c r="X2789" s="28"/>
      <c r="Y2789" s="28"/>
      <c r="Z2789" s="28"/>
      <c r="AA2789" s="28"/>
    </row>
    <row r="2790" spans="1:27" x14ac:dyDescent="0.25">
      <c r="B2790" s="23" t="s">
        <v>325</v>
      </c>
    </row>
    <row r="2791" spans="1:27" x14ac:dyDescent="0.25">
      <c r="B2791" t="s">
        <v>820</v>
      </c>
      <c r="C2791" t="s">
        <v>327</v>
      </c>
      <c r="D2791" t="s">
        <v>821</v>
      </c>
      <c r="E2791" s="32">
        <v>0.28000000000000003</v>
      </c>
      <c r="F2791" t="s">
        <v>329</v>
      </c>
      <c r="G2791" t="s">
        <v>330</v>
      </c>
      <c r="H2791" s="33">
        <v>21.8</v>
      </c>
      <c r="I2791" t="s">
        <v>331</v>
      </c>
      <c r="J2791" s="34">
        <f>ROUND(E2791/I2789* H2791,5)</f>
        <v>5.3403299999999998</v>
      </c>
      <c r="K2791" s="35"/>
    </row>
    <row r="2792" spans="1:27" x14ac:dyDescent="0.25">
      <c r="B2792" t="s">
        <v>564</v>
      </c>
      <c r="C2792" t="s">
        <v>327</v>
      </c>
      <c r="D2792" t="s">
        <v>565</v>
      </c>
      <c r="E2792" s="32">
        <v>0.28000000000000003</v>
      </c>
      <c r="F2792" t="s">
        <v>329</v>
      </c>
      <c r="G2792" t="s">
        <v>330</v>
      </c>
      <c r="H2792" s="33">
        <v>19.45</v>
      </c>
      <c r="I2792" t="s">
        <v>331</v>
      </c>
      <c r="J2792" s="34">
        <f>ROUND(E2792/I2789* H2792,5)</f>
        <v>4.7646499999999996</v>
      </c>
      <c r="K2792" s="35"/>
    </row>
    <row r="2793" spans="1:27" x14ac:dyDescent="0.25">
      <c r="D2793" s="36" t="s">
        <v>332</v>
      </c>
      <c r="E2793" s="35"/>
      <c r="H2793" s="35"/>
      <c r="K2793" s="33">
        <f>SUM(J2791:J2792)</f>
        <v>10.104979999999999</v>
      </c>
    </row>
    <row r="2794" spans="1:27" x14ac:dyDescent="0.25">
      <c r="B2794" s="23" t="s">
        <v>337</v>
      </c>
      <c r="E2794" s="35"/>
      <c r="H2794" s="35"/>
      <c r="K2794" s="35"/>
    </row>
    <row r="2795" spans="1:27" x14ac:dyDescent="0.25">
      <c r="B2795" t="s">
        <v>1200</v>
      </c>
      <c r="C2795" t="s">
        <v>12</v>
      </c>
      <c r="D2795" t="s">
        <v>1201</v>
      </c>
      <c r="E2795" s="32">
        <v>1.5</v>
      </c>
      <c r="G2795" t="s">
        <v>330</v>
      </c>
      <c r="H2795" s="33">
        <v>6.95</v>
      </c>
      <c r="I2795" t="s">
        <v>331</v>
      </c>
      <c r="J2795" s="34">
        <f>ROUND(E2795* H2795,5)</f>
        <v>10.425000000000001</v>
      </c>
      <c r="K2795" s="35"/>
    </row>
    <row r="2796" spans="1:27" x14ac:dyDescent="0.25">
      <c r="B2796" t="s">
        <v>1393</v>
      </c>
      <c r="C2796" t="s">
        <v>58</v>
      </c>
      <c r="D2796" t="s">
        <v>1391</v>
      </c>
      <c r="E2796" s="32">
        <v>1</v>
      </c>
      <c r="G2796" t="s">
        <v>330</v>
      </c>
      <c r="H2796" s="33">
        <v>14.37</v>
      </c>
      <c r="I2796" t="s">
        <v>331</v>
      </c>
      <c r="J2796" s="34">
        <f>ROUND(E2796* H2796,5)</f>
        <v>14.37</v>
      </c>
      <c r="K2796" s="35"/>
    </row>
    <row r="2797" spans="1:27" x14ac:dyDescent="0.25">
      <c r="D2797" s="36" t="s">
        <v>346</v>
      </c>
      <c r="E2797" s="35"/>
      <c r="H2797" s="35"/>
      <c r="K2797" s="33">
        <f>SUM(J2795:J2796)</f>
        <v>24.795000000000002</v>
      </c>
    </row>
    <row r="2798" spans="1:27" x14ac:dyDescent="0.25">
      <c r="D2798" s="36" t="s">
        <v>347</v>
      </c>
      <c r="E2798" s="35"/>
      <c r="H2798" s="35"/>
      <c r="K2798" s="37">
        <f>SUM(J2790:J2797)</f>
        <v>34.899979999999999</v>
      </c>
    </row>
    <row r="2799" spans="1:27" x14ac:dyDescent="0.25">
      <c r="D2799" s="36" t="s">
        <v>423</v>
      </c>
      <c r="E2799" s="35"/>
      <c r="H2799" s="35">
        <v>6</v>
      </c>
      <c r="I2799" t="s">
        <v>349</v>
      </c>
      <c r="K2799" s="33">
        <f>ROUND(H2799/100*K2798,5)</f>
        <v>2.0939999999999999</v>
      </c>
    </row>
    <row r="2800" spans="1:27" x14ac:dyDescent="0.25">
      <c r="D2800" s="36" t="s">
        <v>350</v>
      </c>
      <c r="E2800" s="35"/>
      <c r="H2800" s="35"/>
      <c r="K2800" s="37">
        <f>SUM(K2798:K2799)</f>
        <v>36.993980000000001</v>
      </c>
    </row>
    <row r="2802" spans="1:27" ht="45" customHeight="1" x14ac:dyDescent="0.25">
      <c r="A2802" s="27"/>
      <c r="B2802" s="27" t="s">
        <v>1394</v>
      </c>
      <c r="C2802" s="28" t="s">
        <v>17</v>
      </c>
      <c r="D2802" s="7" t="s">
        <v>1395</v>
      </c>
      <c r="E2802" s="6"/>
      <c r="F2802" s="6"/>
      <c r="G2802" s="28"/>
      <c r="H2802" s="30" t="s">
        <v>323</v>
      </c>
      <c r="I2802" s="5">
        <v>1</v>
      </c>
      <c r="J2802" s="4"/>
      <c r="K2802" s="31">
        <f>ROUND(K2814,2)</f>
        <v>9.2899999999999991</v>
      </c>
      <c r="L2802" s="29" t="s">
        <v>1396</v>
      </c>
      <c r="M2802" s="28"/>
      <c r="N2802" s="28"/>
      <c r="O2802" s="28"/>
      <c r="P2802" s="28"/>
      <c r="Q2802" s="28"/>
      <c r="R2802" s="28"/>
      <c r="S2802" s="28"/>
      <c r="T2802" s="28"/>
      <c r="U2802" s="28"/>
      <c r="V2802" s="28"/>
      <c r="W2802" s="28"/>
      <c r="X2802" s="28"/>
      <c r="Y2802" s="28"/>
      <c r="Z2802" s="28"/>
      <c r="AA2802" s="28"/>
    </row>
    <row r="2803" spans="1:27" x14ac:dyDescent="0.25">
      <c r="B2803" s="23" t="s">
        <v>325</v>
      </c>
    </row>
    <row r="2804" spans="1:27" x14ac:dyDescent="0.25">
      <c r="B2804" t="s">
        <v>326</v>
      </c>
      <c r="C2804" t="s">
        <v>327</v>
      </c>
      <c r="D2804" t="s">
        <v>328</v>
      </c>
      <c r="E2804" s="32">
        <v>0.3</v>
      </c>
      <c r="F2804" t="s">
        <v>329</v>
      </c>
      <c r="G2804" t="s">
        <v>330</v>
      </c>
      <c r="H2804" s="33">
        <v>19.850000000000001</v>
      </c>
      <c r="I2804" t="s">
        <v>331</v>
      </c>
      <c r="J2804" s="34">
        <f>ROUND(E2804/I2802* H2804,5)</f>
        <v>5.9550000000000001</v>
      </c>
      <c r="K2804" s="35"/>
    </row>
    <row r="2805" spans="1:27" x14ac:dyDescent="0.25">
      <c r="D2805" s="36" t="s">
        <v>332</v>
      </c>
      <c r="E2805" s="35"/>
      <c r="H2805" s="35"/>
      <c r="K2805" s="33">
        <f>SUM(J2804:J2804)</f>
        <v>5.9550000000000001</v>
      </c>
    </row>
    <row r="2806" spans="1:27" x14ac:dyDescent="0.25">
      <c r="B2806" s="23" t="s">
        <v>333</v>
      </c>
      <c r="E2806" s="35"/>
      <c r="H2806" s="35"/>
      <c r="K2806" s="35"/>
    </row>
    <row r="2807" spans="1:27" x14ac:dyDescent="0.25">
      <c r="B2807" t="s">
        <v>1397</v>
      </c>
      <c r="C2807" t="s">
        <v>327</v>
      </c>
      <c r="D2807" t="s">
        <v>630</v>
      </c>
      <c r="E2807" s="32">
        <v>1.0999999999999999E-2</v>
      </c>
      <c r="F2807" t="s">
        <v>329</v>
      </c>
      <c r="G2807" t="s">
        <v>330</v>
      </c>
      <c r="H2807" s="33">
        <v>52.25</v>
      </c>
      <c r="I2807" t="s">
        <v>331</v>
      </c>
      <c r="J2807" s="34">
        <f>ROUND(E2807/I2802* H2807,5)</f>
        <v>0.57474999999999998</v>
      </c>
      <c r="K2807" s="35"/>
    </row>
    <row r="2808" spans="1:27" x14ac:dyDescent="0.25">
      <c r="B2808" t="s">
        <v>1398</v>
      </c>
      <c r="C2808" t="s">
        <v>327</v>
      </c>
      <c r="D2808" t="s">
        <v>638</v>
      </c>
      <c r="E2808" s="32">
        <v>0.15</v>
      </c>
      <c r="F2808" t="s">
        <v>329</v>
      </c>
      <c r="G2808" t="s">
        <v>330</v>
      </c>
      <c r="H2808" s="33">
        <v>14.32</v>
      </c>
      <c r="I2808" t="s">
        <v>331</v>
      </c>
      <c r="J2808" s="34">
        <f>ROUND(E2808/I2802* H2808,5)</f>
        <v>2.1480000000000001</v>
      </c>
      <c r="K2808" s="35"/>
    </row>
    <row r="2809" spans="1:27" x14ac:dyDescent="0.25">
      <c r="D2809" s="36" t="s">
        <v>336</v>
      </c>
      <c r="E2809" s="35"/>
      <c r="H2809" s="35"/>
      <c r="K2809" s="33">
        <f>SUM(J2807:J2808)</f>
        <v>2.72275</v>
      </c>
    </row>
    <row r="2810" spans="1:27" x14ac:dyDescent="0.25">
      <c r="E2810" s="35"/>
      <c r="H2810" s="35"/>
      <c r="K2810" s="35"/>
    </row>
    <row r="2811" spans="1:27" x14ac:dyDescent="0.25">
      <c r="D2811" s="36" t="s">
        <v>348</v>
      </c>
      <c r="E2811" s="35"/>
      <c r="H2811" s="35">
        <v>1.5</v>
      </c>
      <c r="I2811" t="s">
        <v>349</v>
      </c>
      <c r="J2811">
        <f>ROUND(H2811/100*K2805,5)</f>
        <v>8.9330000000000007E-2</v>
      </c>
      <c r="K2811" s="35"/>
    </row>
    <row r="2812" spans="1:27" x14ac:dyDescent="0.25">
      <c r="D2812" s="36" t="s">
        <v>347</v>
      </c>
      <c r="E2812" s="35"/>
      <c r="H2812" s="35"/>
      <c r="K2812" s="37">
        <f>SUM(J2803:J2811)</f>
        <v>8.76708</v>
      </c>
    </row>
    <row r="2813" spans="1:27" x14ac:dyDescent="0.25">
      <c r="D2813" s="36" t="s">
        <v>423</v>
      </c>
      <c r="E2813" s="35"/>
      <c r="H2813" s="35">
        <v>6</v>
      </c>
      <c r="I2813" t="s">
        <v>349</v>
      </c>
      <c r="K2813" s="33">
        <f>ROUND(H2813/100*K2812,5)</f>
        <v>0.52602000000000004</v>
      </c>
    </row>
    <row r="2814" spans="1:27" x14ac:dyDescent="0.25">
      <c r="D2814" s="36" t="s">
        <v>350</v>
      </c>
      <c r="E2814" s="35"/>
      <c r="H2814" s="35"/>
      <c r="K2814" s="37">
        <f>SUM(K2812:K2813)</f>
        <v>9.2931000000000008</v>
      </c>
    </row>
    <row r="2816" spans="1:27" ht="45" customHeight="1" x14ac:dyDescent="0.25">
      <c r="A2816" s="27"/>
      <c r="B2816" s="27" t="s">
        <v>1399</v>
      </c>
      <c r="C2816" s="28" t="s">
        <v>17</v>
      </c>
      <c r="D2816" s="7" t="s">
        <v>1400</v>
      </c>
      <c r="E2816" s="6"/>
      <c r="F2816" s="6"/>
      <c r="G2816" s="28"/>
      <c r="H2816" s="30" t="s">
        <v>323</v>
      </c>
      <c r="I2816" s="5">
        <v>1</v>
      </c>
      <c r="J2816" s="4"/>
      <c r="K2816" s="31">
        <f>ROUND(K2823,2)</f>
        <v>3.77</v>
      </c>
      <c r="L2816" s="29" t="s">
        <v>1401</v>
      </c>
      <c r="M2816" s="28"/>
      <c r="N2816" s="28"/>
      <c r="O2816" s="28"/>
      <c r="P2816" s="28"/>
      <c r="Q2816" s="28"/>
      <c r="R2816" s="28"/>
      <c r="S2816" s="28"/>
      <c r="T2816" s="28"/>
      <c r="U2816" s="28"/>
      <c r="V2816" s="28"/>
      <c r="W2816" s="28"/>
      <c r="X2816" s="28"/>
      <c r="Y2816" s="28"/>
      <c r="Z2816" s="28"/>
      <c r="AA2816" s="28"/>
    </row>
    <row r="2817" spans="1:27" x14ac:dyDescent="0.25">
      <c r="B2817" s="23" t="s">
        <v>333</v>
      </c>
    </row>
    <row r="2818" spans="1:27" x14ac:dyDescent="0.25">
      <c r="B2818" t="s">
        <v>1402</v>
      </c>
      <c r="C2818" t="s">
        <v>327</v>
      </c>
      <c r="D2818" t="s">
        <v>683</v>
      </c>
      <c r="E2818" s="32">
        <v>3.8999999999999998E-3</v>
      </c>
      <c r="F2818" t="s">
        <v>329</v>
      </c>
      <c r="G2818" t="s">
        <v>330</v>
      </c>
      <c r="H2818" s="33">
        <v>94.89</v>
      </c>
      <c r="I2818" t="s">
        <v>331</v>
      </c>
      <c r="J2818" s="34">
        <f>ROUND(E2818/I2816* H2818,5)</f>
        <v>0.37007000000000001</v>
      </c>
      <c r="K2818" s="35"/>
    </row>
    <row r="2819" spans="1:27" x14ac:dyDescent="0.25">
      <c r="B2819" t="s">
        <v>1403</v>
      </c>
      <c r="C2819" t="s">
        <v>327</v>
      </c>
      <c r="D2819" t="s">
        <v>628</v>
      </c>
      <c r="E2819" s="32">
        <v>5.3999999999999999E-2</v>
      </c>
      <c r="F2819" t="s">
        <v>329</v>
      </c>
      <c r="G2819" t="s">
        <v>330</v>
      </c>
      <c r="H2819" s="33">
        <v>59</v>
      </c>
      <c r="I2819" t="s">
        <v>331</v>
      </c>
      <c r="J2819" s="34">
        <f>ROUND(E2819/I2816* H2819,5)</f>
        <v>3.1859999999999999</v>
      </c>
      <c r="K2819" s="35"/>
    </row>
    <row r="2820" spans="1:27" x14ac:dyDescent="0.25">
      <c r="D2820" s="36" t="s">
        <v>336</v>
      </c>
      <c r="E2820" s="35"/>
      <c r="H2820" s="35"/>
      <c r="K2820" s="33">
        <f>SUM(J2818:J2819)</f>
        <v>3.5560700000000001</v>
      </c>
    </row>
    <row r="2821" spans="1:27" x14ac:dyDescent="0.25">
      <c r="D2821" s="36" t="s">
        <v>347</v>
      </c>
      <c r="E2821" s="35"/>
      <c r="H2821" s="35"/>
      <c r="K2821" s="37">
        <f>SUM(J2817:J2820)</f>
        <v>3.5560700000000001</v>
      </c>
    </row>
    <row r="2822" spans="1:27" x14ac:dyDescent="0.25">
      <c r="D2822" s="36" t="s">
        <v>423</v>
      </c>
      <c r="E2822" s="35"/>
      <c r="H2822" s="35">
        <v>6</v>
      </c>
      <c r="I2822" t="s">
        <v>349</v>
      </c>
      <c r="K2822" s="33">
        <f>ROUND(H2822/100*K2821,5)</f>
        <v>0.21335999999999999</v>
      </c>
    </row>
    <row r="2823" spans="1:27" x14ac:dyDescent="0.25">
      <c r="D2823" s="36" t="s">
        <v>350</v>
      </c>
      <c r="E2823" s="35"/>
      <c r="H2823" s="35"/>
      <c r="K2823" s="37">
        <f>SUM(K2821:K2822)</f>
        <v>3.7694299999999998</v>
      </c>
    </row>
    <row r="2825" spans="1:27" ht="45" customHeight="1" x14ac:dyDescent="0.25">
      <c r="A2825" s="27"/>
      <c r="B2825" s="27" t="s">
        <v>1404</v>
      </c>
      <c r="C2825" s="28" t="s">
        <v>17</v>
      </c>
      <c r="D2825" s="7" t="s">
        <v>1405</v>
      </c>
      <c r="E2825" s="6"/>
      <c r="F2825" s="6"/>
      <c r="G2825" s="28"/>
      <c r="H2825" s="30" t="s">
        <v>323</v>
      </c>
      <c r="I2825" s="5">
        <v>1</v>
      </c>
      <c r="J2825" s="4"/>
      <c r="K2825" s="31">
        <f>ROUND(K2837,2)</f>
        <v>64.040000000000006</v>
      </c>
      <c r="L2825" s="29" t="s">
        <v>1406</v>
      </c>
      <c r="M2825" s="28"/>
      <c r="N2825" s="28"/>
      <c r="O2825" s="28"/>
      <c r="P2825" s="28"/>
      <c r="Q2825" s="28"/>
      <c r="R2825" s="28"/>
      <c r="S2825" s="28"/>
      <c r="T2825" s="28"/>
      <c r="U2825" s="28"/>
      <c r="V2825" s="28"/>
      <c r="W2825" s="28"/>
      <c r="X2825" s="28"/>
      <c r="Y2825" s="28"/>
      <c r="Z2825" s="28"/>
      <c r="AA2825" s="28"/>
    </row>
    <row r="2826" spans="1:27" x14ac:dyDescent="0.25">
      <c r="B2826" s="23" t="s">
        <v>325</v>
      </c>
    </row>
    <row r="2827" spans="1:27" x14ac:dyDescent="0.25">
      <c r="B2827" t="s">
        <v>415</v>
      </c>
      <c r="C2827" t="s">
        <v>327</v>
      </c>
      <c r="D2827" t="s">
        <v>416</v>
      </c>
      <c r="E2827" s="32">
        <v>1.0911</v>
      </c>
      <c r="F2827" t="s">
        <v>329</v>
      </c>
      <c r="G2827" t="s">
        <v>330</v>
      </c>
      <c r="H2827" s="33">
        <v>23.17</v>
      </c>
      <c r="I2827" t="s">
        <v>331</v>
      </c>
      <c r="J2827" s="34">
        <f>ROUND(E2827/I2825* H2827,5)</f>
        <v>25.28079</v>
      </c>
      <c r="K2827" s="35"/>
    </row>
    <row r="2828" spans="1:27" x14ac:dyDescent="0.25">
      <c r="B2828" t="s">
        <v>326</v>
      </c>
      <c r="C2828" t="s">
        <v>327</v>
      </c>
      <c r="D2828" t="s">
        <v>328</v>
      </c>
      <c r="E2828" s="32">
        <v>1.0911</v>
      </c>
      <c r="F2828" t="s">
        <v>329</v>
      </c>
      <c r="G2828" t="s">
        <v>330</v>
      </c>
      <c r="H2828" s="33">
        <v>19.850000000000001</v>
      </c>
      <c r="I2828" t="s">
        <v>331</v>
      </c>
      <c r="J2828" s="34">
        <f>ROUND(E2828/I2825* H2828,5)</f>
        <v>21.658339999999999</v>
      </c>
      <c r="K2828" s="35"/>
    </row>
    <row r="2829" spans="1:27" x14ac:dyDescent="0.25">
      <c r="D2829" s="36" t="s">
        <v>332</v>
      </c>
      <c r="E2829" s="35"/>
      <c r="H2829" s="35"/>
      <c r="K2829" s="33">
        <f>SUM(J2827:J2828)</f>
        <v>46.939129999999999</v>
      </c>
    </row>
    <row r="2830" spans="1:27" x14ac:dyDescent="0.25">
      <c r="B2830" s="23" t="s">
        <v>333</v>
      </c>
      <c r="E2830" s="35"/>
      <c r="H2830" s="35"/>
      <c r="K2830" s="35"/>
    </row>
    <row r="2831" spans="1:27" x14ac:dyDescent="0.25">
      <c r="B2831" t="s">
        <v>1398</v>
      </c>
      <c r="C2831" t="s">
        <v>327</v>
      </c>
      <c r="D2831" t="s">
        <v>638</v>
      </c>
      <c r="E2831" s="32">
        <v>0.89180000000000004</v>
      </c>
      <c r="F2831" t="s">
        <v>329</v>
      </c>
      <c r="G2831" t="s">
        <v>330</v>
      </c>
      <c r="H2831" s="33">
        <v>14.32</v>
      </c>
      <c r="I2831" t="s">
        <v>331</v>
      </c>
      <c r="J2831" s="34">
        <f>ROUND(E2831/I2825* H2831,5)</f>
        <v>12.770580000000001</v>
      </c>
      <c r="K2831" s="35"/>
    </row>
    <row r="2832" spans="1:27" x14ac:dyDescent="0.25">
      <c r="D2832" s="36" t="s">
        <v>336</v>
      </c>
      <c r="E2832" s="35"/>
      <c r="H2832" s="35"/>
      <c r="K2832" s="33">
        <f>SUM(J2831:J2831)</f>
        <v>12.770580000000001</v>
      </c>
    </row>
    <row r="2833" spans="1:27" x14ac:dyDescent="0.25">
      <c r="E2833" s="35"/>
      <c r="H2833" s="35"/>
      <c r="K2833" s="35"/>
    </row>
    <row r="2834" spans="1:27" x14ac:dyDescent="0.25">
      <c r="D2834" s="36" t="s">
        <v>348</v>
      </c>
      <c r="E2834" s="35"/>
      <c r="H2834" s="35">
        <v>1.5</v>
      </c>
      <c r="I2834" t="s">
        <v>349</v>
      </c>
      <c r="J2834">
        <f>ROUND(H2834/100*K2829,5)</f>
        <v>0.70408999999999999</v>
      </c>
      <c r="K2834" s="35"/>
    </row>
    <row r="2835" spans="1:27" x14ac:dyDescent="0.25">
      <c r="D2835" s="36" t="s">
        <v>347</v>
      </c>
      <c r="E2835" s="35"/>
      <c r="H2835" s="35"/>
      <c r="K2835" s="37">
        <f>SUM(J2826:J2834)</f>
        <v>60.413800000000002</v>
      </c>
    </row>
    <row r="2836" spans="1:27" x14ac:dyDescent="0.25">
      <c r="D2836" s="36" t="s">
        <v>423</v>
      </c>
      <c r="E2836" s="35"/>
      <c r="H2836" s="35">
        <v>6</v>
      </c>
      <c r="I2836" t="s">
        <v>349</v>
      </c>
      <c r="K2836" s="33">
        <f>ROUND(H2836/100*K2835,5)</f>
        <v>3.6248300000000002</v>
      </c>
    </row>
    <row r="2837" spans="1:27" x14ac:dyDescent="0.25">
      <c r="D2837" s="36" t="s">
        <v>350</v>
      </c>
      <c r="E2837" s="35"/>
      <c r="H2837" s="35"/>
      <c r="K2837" s="37">
        <f>SUM(K2835:K2836)</f>
        <v>64.038629999999998</v>
      </c>
    </row>
    <row r="2839" spans="1:27" ht="45" customHeight="1" x14ac:dyDescent="0.25">
      <c r="A2839" s="27"/>
      <c r="B2839" s="27" t="s">
        <v>1407</v>
      </c>
      <c r="C2839" s="28" t="s">
        <v>17</v>
      </c>
      <c r="D2839" s="7" t="s">
        <v>1408</v>
      </c>
      <c r="E2839" s="6"/>
      <c r="F2839" s="6"/>
      <c r="G2839" s="28"/>
      <c r="H2839" s="30" t="s">
        <v>323</v>
      </c>
      <c r="I2839" s="5">
        <v>1</v>
      </c>
      <c r="J2839" s="4"/>
      <c r="K2839" s="31">
        <f>ROUND(K2851,2)</f>
        <v>29.14</v>
      </c>
      <c r="L2839" s="29" t="s">
        <v>1409</v>
      </c>
      <c r="M2839" s="28"/>
      <c r="N2839" s="28"/>
      <c r="O2839" s="28"/>
      <c r="P2839" s="28"/>
      <c r="Q2839" s="28"/>
      <c r="R2839" s="28"/>
      <c r="S2839" s="28"/>
      <c r="T2839" s="28"/>
      <c r="U2839" s="28"/>
      <c r="V2839" s="28"/>
      <c r="W2839" s="28"/>
      <c r="X2839" s="28"/>
      <c r="Y2839" s="28"/>
      <c r="Z2839" s="28"/>
      <c r="AA2839" s="28"/>
    </row>
    <row r="2840" spans="1:27" x14ac:dyDescent="0.25">
      <c r="B2840" s="23" t="s">
        <v>325</v>
      </c>
    </row>
    <row r="2841" spans="1:27" x14ac:dyDescent="0.25">
      <c r="B2841" t="s">
        <v>415</v>
      </c>
      <c r="C2841" t="s">
        <v>327</v>
      </c>
      <c r="D2841" t="s">
        <v>416</v>
      </c>
      <c r="E2841" s="32">
        <v>0.58655999999999997</v>
      </c>
      <c r="F2841" t="s">
        <v>329</v>
      </c>
      <c r="G2841" t="s">
        <v>330</v>
      </c>
      <c r="H2841" s="33">
        <v>23.17</v>
      </c>
      <c r="I2841" t="s">
        <v>331</v>
      </c>
      <c r="J2841" s="34">
        <f>ROUND(E2841/I2839* H2841,5)</f>
        <v>13.5906</v>
      </c>
      <c r="K2841" s="35"/>
    </row>
    <row r="2842" spans="1:27" x14ac:dyDescent="0.25">
      <c r="B2842" t="s">
        <v>326</v>
      </c>
      <c r="C2842" t="s">
        <v>327</v>
      </c>
      <c r="D2842" t="s">
        <v>328</v>
      </c>
      <c r="E2842" s="32">
        <v>0.58655999999999997</v>
      </c>
      <c r="F2842" t="s">
        <v>329</v>
      </c>
      <c r="G2842" t="s">
        <v>330</v>
      </c>
      <c r="H2842" s="33">
        <v>19.850000000000001</v>
      </c>
      <c r="I2842" t="s">
        <v>331</v>
      </c>
      <c r="J2842" s="34">
        <f>ROUND(E2842/I2839* H2842,5)</f>
        <v>11.643219999999999</v>
      </c>
      <c r="K2842" s="35"/>
    </row>
    <row r="2843" spans="1:27" x14ac:dyDescent="0.25">
      <c r="D2843" s="36" t="s">
        <v>332</v>
      </c>
      <c r="E2843" s="35"/>
      <c r="H2843" s="35"/>
      <c r="K2843" s="33">
        <f>SUM(J2841:J2842)</f>
        <v>25.233820000000001</v>
      </c>
    </row>
    <row r="2844" spans="1:27" x14ac:dyDescent="0.25">
      <c r="B2844" s="23" t="s">
        <v>333</v>
      </c>
      <c r="E2844" s="35"/>
      <c r="H2844" s="35"/>
      <c r="K2844" s="35"/>
    </row>
    <row r="2845" spans="1:27" x14ac:dyDescent="0.25">
      <c r="B2845" t="s">
        <v>1398</v>
      </c>
      <c r="C2845" t="s">
        <v>327</v>
      </c>
      <c r="D2845" t="s">
        <v>638</v>
      </c>
      <c r="E2845" s="32">
        <v>0.13136</v>
      </c>
      <c r="F2845" t="s">
        <v>329</v>
      </c>
      <c r="G2845" t="s">
        <v>330</v>
      </c>
      <c r="H2845" s="33">
        <v>14.32</v>
      </c>
      <c r="I2845" t="s">
        <v>331</v>
      </c>
      <c r="J2845" s="34">
        <f>ROUND(E2845/I2839* H2845,5)</f>
        <v>1.8810800000000001</v>
      </c>
      <c r="K2845" s="35"/>
    </row>
    <row r="2846" spans="1:27" x14ac:dyDescent="0.25">
      <c r="D2846" s="36" t="s">
        <v>336</v>
      </c>
      <c r="E2846" s="35"/>
      <c r="H2846" s="35"/>
      <c r="K2846" s="33">
        <f>SUM(J2845:J2845)</f>
        <v>1.8810800000000001</v>
      </c>
    </row>
    <row r="2847" spans="1:27" x14ac:dyDescent="0.25">
      <c r="E2847" s="35"/>
      <c r="H2847" s="35"/>
      <c r="K2847" s="35"/>
    </row>
    <row r="2848" spans="1:27" x14ac:dyDescent="0.25">
      <c r="D2848" s="36" t="s">
        <v>348</v>
      </c>
      <c r="E2848" s="35"/>
      <c r="H2848" s="35">
        <v>1.5</v>
      </c>
      <c r="I2848" t="s">
        <v>349</v>
      </c>
      <c r="J2848">
        <f>ROUND(H2848/100*K2843,5)</f>
        <v>0.37851000000000001</v>
      </c>
      <c r="K2848" s="35"/>
    </row>
    <row r="2849" spans="1:27" x14ac:dyDescent="0.25">
      <c r="D2849" s="36" t="s">
        <v>347</v>
      </c>
      <c r="E2849" s="35"/>
      <c r="H2849" s="35"/>
      <c r="K2849" s="37">
        <f>SUM(J2840:J2848)</f>
        <v>27.493410000000001</v>
      </c>
    </row>
    <row r="2850" spans="1:27" x14ac:dyDescent="0.25">
      <c r="D2850" s="36" t="s">
        <v>423</v>
      </c>
      <c r="E2850" s="35"/>
      <c r="H2850" s="35">
        <v>6</v>
      </c>
      <c r="I2850" t="s">
        <v>349</v>
      </c>
      <c r="K2850" s="33">
        <f>ROUND(H2850/100*K2849,5)</f>
        <v>1.6496</v>
      </c>
    </row>
    <row r="2851" spans="1:27" x14ac:dyDescent="0.25">
      <c r="D2851" s="36" t="s">
        <v>350</v>
      </c>
      <c r="E2851" s="35"/>
      <c r="H2851" s="35"/>
      <c r="K2851" s="37">
        <f>SUM(K2849:K2850)</f>
        <v>29.14301</v>
      </c>
    </row>
    <row r="2853" spans="1:27" ht="45" customHeight="1" x14ac:dyDescent="0.25">
      <c r="A2853" s="27"/>
      <c r="B2853" s="27" t="s">
        <v>1410</v>
      </c>
      <c r="C2853" s="28" t="s">
        <v>12</v>
      </c>
      <c r="D2853" s="7" t="s">
        <v>1411</v>
      </c>
      <c r="E2853" s="6"/>
      <c r="F2853" s="6"/>
      <c r="G2853" s="28"/>
      <c r="H2853" s="30" t="s">
        <v>323</v>
      </c>
      <c r="I2853" s="5">
        <v>1</v>
      </c>
      <c r="J2853" s="4"/>
      <c r="K2853" s="31">
        <f>ROUND(K2864,2)</f>
        <v>4.55</v>
      </c>
      <c r="L2853" s="29" t="s">
        <v>1412</v>
      </c>
      <c r="M2853" s="28"/>
      <c r="N2853" s="28"/>
      <c r="O2853" s="28"/>
      <c r="P2853" s="28"/>
      <c r="Q2853" s="28"/>
      <c r="R2853" s="28"/>
      <c r="S2853" s="28"/>
      <c r="T2853" s="28"/>
      <c r="U2853" s="28"/>
      <c r="V2853" s="28"/>
      <c r="W2853" s="28"/>
      <c r="X2853" s="28"/>
      <c r="Y2853" s="28"/>
      <c r="Z2853" s="28"/>
      <c r="AA2853" s="28"/>
    </row>
    <row r="2854" spans="1:27" x14ac:dyDescent="0.25">
      <c r="B2854" s="23" t="s">
        <v>325</v>
      </c>
    </row>
    <row r="2855" spans="1:27" x14ac:dyDescent="0.25">
      <c r="B2855" t="s">
        <v>326</v>
      </c>
      <c r="C2855" t="s">
        <v>327</v>
      </c>
      <c r="D2855" t="s">
        <v>328</v>
      </c>
      <c r="E2855" s="32">
        <v>0.15</v>
      </c>
      <c r="F2855" t="s">
        <v>329</v>
      </c>
      <c r="G2855" t="s">
        <v>330</v>
      </c>
      <c r="H2855" s="33">
        <v>19.850000000000001</v>
      </c>
      <c r="I2855" t="s">
        <v>331</v>
      </c>
      <c r="J2855" s="34">
        <f>ROUND(E2855/I2853* H2855,5)</f>
        <v>2.9775</v>
      </c>
      <c r="K2855" s="35"/>
    </row>
    <row r="2856" spans="1:27" x14ac:dyDescent="0.25">
      <c r="D2856" s="36" t="s">
        <v>332</v>
      </c>
      <c r="E2856" s="35"/>
      <c r="H2856" s="35"/>
      <c r="K2856" s="33">
        <f>SUM(J2855:J2855)</f>
        <v>2.9775</v>
      </c>
    </row>
    <row r="2857" spans="1:27" x14ac:dyDescent="0.25">
      <c r="B2857" s="23" t="s">
        <v>333</v>
      </c>
      <c r="E2857" s="35"/>
      <c r="H2857" s="35"/>
      <c r="K2857" s="35"/>
    </row>
    <row r="2858" spans="1:27" x14ac:dyDescent="0.25">
      <c r="B2858" t="s">
        <v>1413</v>
      </c>
      <c r="C2858" t="s">
        <v>327</v>
      </c>
      <c r="D2858" t="s">
        <v>1414</v>
      </c>
      <c r="E2858" s="32">
        <v>0.15</v>
      </c>
      <c r="F2858" t="s">
        <v>329</v>
      </c>
      <c r="G2858" t="s">
        <v>330</v>
      </c>
      <c r="H2858" s="33">
        <v>8.4600000000000009</v>
      </c>
      <c r="I2858" t="s">
        <v>331</v>
      </c>
      <c r="J2858" s="34">
        <f>ROUND(E2858/I2853* H2858,5)</f>
        <v>1.2689999999999999</v>
      </c>
      <c r="K2858" s="35"/>
    </row>
    <row r="2859" spans="1:27" x14ac:dyDescent="0.25">
      <c r="D2859" s="36" t="s">
        <v>336</v>
      </c>
      <c r="E2859" s="35"/>
      <c r="H2859" s="35"/>
      <c r="K2859" s="33">
        <f>SUM(J2858:J2858)</f>
        <v>1.2689999999999999</v>
      </c>
    </row>
    <row r="2860" spans="1:27" x14ac:dyDescent="0.25">
      <c r="E2860" s="35"/>
      <c r="H2860" s="35"/>
      <c r="K2860" s="35"/>
    </row>
    <row r="2861" spans="1:27" x14ac:dyDescent="0.25">
      <c r="D2861" s="36" t="s">
        <v>348</v>
      </c>
      <c r="E2861" s="35"/>
      <c r="H2861" s="35">
        <v>1.5</v>
      </c>
      <c r="I2861" t="s">
        <v>349</v>
      </c>
      <c r="J2861">
        <f>ROUND(H2861/100*K2856,5)</f>
        <v>4.4659999999999998E-2</v>
      </c>
      <c r="K2861" s="35"/>
    </row>
    <row r="2862" spans="1:27" x14ac:dyDescent="0.25">
      <c r="D2862" s="36" t="s">
        <v>347</v>
      </c>
      <c r="E2862" s="35"/>
      <c r="H2862" s="35"/>
      <c r="K2862" s="37">
        <f>SUM(J2854:J2861)</f>
        <v>4.2911600000000005</v>
      </c>
    </row>
    <row r="2863" spans="1:27" x14ac:dyDescent="0.25">
      <c r="D2863" s="36" t="s">
        <v>423</v>
      </c>
      <c r="E2863" s="35"/>
      <c r="H2863" s="35">
        <v>6</v>
      </c>
      <c r="I2863" t="s">
        <v>349</v>
      </c>
      <c r="K2863" s="33">
        <f>ROUND(H2863/100*K2862,5)</f>
        <v>0.25746999999999998</v>
      </c>
    </row>
    <row r="2864" spans="1:27" x14ac:dyDescent="0.25">
      <c r="D2864" s="36" t="s">
        <v>350</v>
      </c>
      <c r="E2864" s="35"/>
      <c r="H2864" s="35"/>
      <c r="K2864" s="37">
        <f>SUM(K2862:K2863)</f>
        <v>4.5486300000000002</v>
      </c>
    </row>
    <row r="2866" spans="1:27" ht="45" customHeight="1" x14ac:dyDescent="0.25">
      <c r="A2866" s="27"/>
      <c r="B2866" s="27" t="s">
        <v>1415</v>
      </c>
      <c r="C2866" s="28" t="s">
        <v>28</v>
      </c>
      <c r="D2866" s="7" t="s">
        <v>1416</v>
      </c>
      <c r="E2866" s="6"/>
      <c r="F2866" s="6"/>
      <c r="G2866" s="28"/>
      <c r="H2866" s="30" t="s">
        <v>323</v>
      </c>
      <c r="I2866" s="5">
        <v>1</v>
      </c>
      <c r="J2866" s="4"/>
      <c r="K2866" s="31">
        <f>ROUND(K2878,2)</f>
        <v>160.46</v>
      </c>
      <c r="L2866" s="29" t="s">
        <v>1417</v>
      </c>
      <c r="M2866" s="28"/>
      <c r="N2866" s="28"/>
      <c r="O2866" s="28"/>
      <c r="P2866" s="28"/>
      <c r="Q2866" s="28"/>
      <c r="R2866" s="28"/>
      <c r="S2866" s="28"/>
      <c r="T2866" s="28"/>
      <c r="U2866" s="28"/>
      <c r="V2866" s="28"/>
      <c r="W2866" s="28"/>
      <c r="X2866" s="28"/>
      <c r="Y2866" s="28"/>
      <c r="Z2866" s="28"/>
      <c r="AA2866" s="28"/>
    </row>
    <row r="2867" spans="1:27" x14ac:dyDescent="0.25">
      <c r="B2867" s="23" t="s">
        <v>325</v>
      </c>
    </row>
    <row r="2868" spans="1:27" x14ac:dyDescent="0.25">
      <c r="B2868" t="s">
        <v>415</v>
      </c>
      <c r="C2868" t="s">
        <v>327</v>
      </c>
      <c r="D2868" t="s">
        <v>416</v>
      </c>
      <c r="E2868" s="32">
        <v>3.89</v>
      </c>
      <c r="F2868" t="s">
        <v>329</v>
      </c>
      <c r="G2868" t="s">
        <v>330</v>
      </c>
      <c r="H2868" s="33">
        <v>23.17</v>
      </c>
      <c r="I2868" t="s">
        <v>331</v>
      </c>
      <c r="J2868" s="34">
        <f>ROUND(E2868/I2866* H2868,5)</f>
        <v>90.131299999999996</v>
      </c>
      <c r="K2868" s="35"/>
    </row>
    <row r="2869" spans="1:27" x14ac:dyDescent="0.25">
      <c r="B2869" t="s">
        <v>1418</v>
      </c>
      <c r="C2869" t="s">
        <v>327</v>
      </c>
      <c r="D2869" t="s">
        <v>648</v>
      </c>
      <c r="E2869" s="32">
        <v>1.67</v>
      </c>
      <c r="F2869" t="s">
        <v>329</v>
      </c>
      <c r="G2869" t="s">
        <v>330</v>
      </c>
      <c r="H2869" s="33">
        <v>27.76</v>
      </c>
      <c r="I2869" t="s">
        <v>331</v>
      </c>
      <c r="J2869" s="34">
        <f>ROUND(E2869/I2866* H2869,5)</f>
        <v>46.359200000000001</v>
      </c>
      <c r="K2869" s="35"/>
    </row>
    <row r="2870" spans="1:27" x14ac:dyDescent="0.25">
      <c r="D2870" s="36" t="s">
        <v>332</v>
      </c>
      <c r="E2870" s="35"/>
      <c r="H2870" s="35"/>
      <c r="K2870" s="33">
        <f>SUM(J2868:J2869)</f>
        <v>136.4905</v>
      </c>
    </row>
    <row r="2871" spans="1:27" x14ac:dyDescent="0.25">
      <c r="B2871" s="23" t="s">
        <v>333</v>
      </c>
      <c r="E2871" s="35"/>
      <c r="H2871" s="35"/>
      <c r="K2871" s="35"/>
    </row>
    <row r="2872" spans="1:27" x14ac:dyDescent="0.25">
      <c r="B2872" t="s">
        <v>1419</v>
      </c>
      <c r="C2872" t="s">
        <v>327</v>
      </c>
      <c r="D2872" t="s">
        <v>1420</v>
      </c>
      <c r="E2872" s="32">
        <v>0.56000000000000005</v>
      </c>
      <c r="F2872" t="s">
        <v>329</v>
      </c>
      <c r="G2872" t="s">
        <v>330</v>
      </c>
      <c r="H2872" s="33">
        <v>19.27</v>
      </c>
      <c r="I2872" t="s">
        <v>331</v>
      </c>
      <c r="J2872" s="34">
        <f>ROUND(E2872/I2866* H2872,5)</f>
        <v>10.7912</v>
      </c>
      <c r="K2872" s="35"/>
    </row>
    <row r="2873" spans="1:27" x14ac:dyDescent="0.25">
      <c r="D2873" s="36" t="s">
        <v>336</v>
      </c>
      <c r="E2873" s="35"/>
      <c r="H2873" s="35"/>
      <c r="K2873" s="33">
        <f>SUM(J2872:J2872)</f>
        <v>10.7912</v>
      </c>
    </row>
    <row r="2874" spans="1:27" x14ac:dyDescent="0.25">
      <c r="E2874" s="35"/>
      <c r="H2874" s="35"/>
      <c r="K2874" s="35"/>
    </row>
    <row r="2875" spans="1:27" x14ac:dyDescent="0.25">
      <c r="D2875" s="36" t="s">
        <v>348</v>
      </c>
      <c r="E2875" s="35"/>
      <c r="H2875" s="35">
        <v>3</v>
      </c>
      <c r="I2875" t="s">
        <v>349</v>
      </c>
      <c r="J2875">
        <f>ROUND(H2875/100*K2870,5)</f>
        <v>4.0947199999999997</v>
      </c>
      <c r="K2875" s="35"/>
    </row>
    <row r="2876" spans="1:27" x14ac:dyDescent="0.25">
      <c r="D2876" s="36" t="s">
        <v>347</v>
      </c>
      <c r="E2876" s="35"/>
      <c r="H2876" s="35"/>
      <c r="K2876" s="37">
        <f>SUM(J2867:J2875)</f>
        <v>151.37642</v>
      </c>
    </row>
    <row r="2877" spans="1:27" x14ac:dyDescent="0.25">
      <c r="D2877" s="36" t="s">
        <v>423</v>
      </c>
      <c r="E2877" s="35"/>
      <c r="H2877" s="35">
        <v>6</v>
      </c>
      <c r="I2877" t="s">
        <v>349</v>
      </c>
      <c r="K2877" s="33">
        <f>ROUND(H2877/100*K2876,5)</f>
        <v>9.0825899999999997</v>
      </c>
    </row>
    <row r="2878" spans="1:27" x14ac:dyDescent="0.25">
      <c r="D2878" s="36" t="s">
        <v>350</v>
      </c>
      <c r="E2878" s="35"/>
      <c r="H2878" s="35"/>
      <c r="K2878" s="37">
        <f>SUM(K2876:K2877)</f>
        <v>160.45901000000001</v>
      </c>
    </row>
    <row r="2880" spans="1:27" ht="45" customHeight="1" x14ac:dyDescent="0.25">
      <c r="A2880" s="27"/>
      <c r="B2880" s="27" t="s">
        <v>1421</v>
      </c>
      <c r="C2880" s="28" t="s">
        <v>28</v>
      </c>
      <c r="D2880" s="7" t="s">
        <v>664</v>
      </c>
      <c r="E2880" s="6"/>
      <c r="F2880" s="6"/>
      <c r="G2880" s="28"/>
      <c r="H2880" s="30" t="s">
        <v>323</v>
      </c>
      <c r="I2880" s="5">
        <v>1</v>
      </c>
      <c r="J2880" s="4"/>
      <c r="K2880" s="31">
        <f>ROUND(K2891,2)</f>
        <v>11.39</v>
      </c>
      <c r="L2880" s="29" t="s">
        <v>1422</v>
      </c>
      <c r="M2880" s="28"/>
      <c r="N2880" s="28"/>
      <c r="O2880" s="28"/>
      <c r="P2880" s="28"/>
      <c r="Q2880" s="28"/>
      <c r="R2880" s="28"/>
      <c r="S2880" s="28"/>
      <c r="T2880" s="28"/>
      <c r="U2880" s="28"/>
      <c r="V2880" s="28"/>
      <c r="W2880" s="28"/>
      <c r="X2880" s="28"/>
      <c r="Y2880" s="28"/>
      <c r="Z2880" s="28"/>
      <c r="AA2880" s="28"/>
    </row>
    <row r="2881" spans="1:27" x14ac:dyDescent="0.25">
      <c r="B2881" s="23" t="s">
        <v>325</v>
      </c>
    </row>
    <row r="2882" spans="1:27" x14ac:dyDescent="0.25">
      <c r="B2882" t="s">
        <v>415</v>
      </c>
      <c r="C2882" t="s">
        <v>327</v>
      </c>
      <c r="D2882" t="s">
        <v>416</v>
      </c>
      <c r="E2882" s="32">
        <v>0.02</v>
      </c>
      <c r="F2882" t="s">
        <v>329</v>
      </c>
      <c r="G2882" t="s">
        <v>330</v>
      </c>
      <c r="H2882" s="33">
        <v>23.17</v>
      </c>
      <c r="I2882" t="s">
        <v>331</v>
      </c>
      <c r="J2882" s="34">
        <f>ROUND(E2882/I2880* H2882,5)</f>
        <v>0.46339999999999998</v>
      </c>
      <c r="K2882" s="35"/>
    </row>
    <row r="2883" spans="1:27" x14ac:dyDescent="0.25">
      <c r="D2883" s="36" t="s">
        <v>332</v>
      </c>
      <c r="E2883" s="35"/>
      <c r="H2883" s="35"/>
      <c r="K2883" s="33">
        <f>SUM(J2882:J2882)</f>
        <v>0.46339999999999998</v>
      </c>
    </row>
    <row r="2884" spans="1:27" x14ac:dyDescent="0.25">
      <c r="B2884" s="23" t="s">
        <v>333</v>
      </c>
      <c r="E2884" s="35"/>
      <c r="H2884" s="35"/>
      <c r="K2884" s="35"/>
    </row>
    <row r="2885" spans="1:27" x14ac:dyDescent="0.25">
      <c r="B2885" t="s">
        <v>1423</v>
      </c>
      <c r="C2885" t="s">
        <v>327</v>
      </c>
      <c r="D2885" t="s">
        <v>1424</v>
      </c>
      <c r="E2885" s="32">
        <v>5.91E-2</v>
      </c>
      <c r="F2885" t="s">
        <v>329</v>
      </c>
      <c r="G2885" t="s">
        <v>330</v>
      </c>
      <c r="H2885" s="33">
        <v>173.81</v>
      </c>
      <c r="I2885" t="s">
        <v>331</v>
      </c>
      <c r="J2885" s="34">
        <f>ROUND(E2885/I2880* H2885,5)</f>
        <v>10.272169999999999</v>
      </c>
      <c r="K2885" s="35"/>
    </row>
    <row r="2886" spans="1:27" x14ac:dyDescent="0.25">
      <c r="D2886" s="36" t="s">
        <v>336</v>
      </c>
      <c r="E2886" s="35"/>
      <c r="H2886" s="35"/>
      <c r="K2886" s="33">
        <f>SUM(J2885:J2885)</f>
        <v>10.272169999999999</v>
      </c>
    </row>
    <row r="2887" spans="1:27" x14ac:dyDescent="0.25">
      <c r="E2887" s="35"/>
      <c r="H2887" s="35"/>
      <c r="K2887" s="35"/>
    </row>
    <row r="2888" spans="1:27" x14ac:dyDescent="0.25">
      <c r="D2888" s="36" t="s">
        <v>348</v>
      </c>
      <c r="E2888" s="35"/>
      <c r="H2888" s="35">
        <v>1.5</v>
      </c>
      <c r="I2888" t="s">
        <v>349</v>
      </c>
      <c r="J2888">
        <f>ROUND(H2888/100*K2883,5)</f>
        <v>6.9499999999999996E-3</v>
      </c>
      <c r="K2888" s="35"/>
    </row>
    <row r="2889" spans="1:27" x14ac:dyDescent="0.25">
      <c r="D2889" s="36" t="s">
        <v>347</v>
      </c>
      <c r="E2889" s="35"/>
      <c r="H2889" s="35"/>
      <c r="K2889" s="37">
        <f>SUM(J2881:J2888)</f>
        <v>10.742519999999999</v>
      </c>
    </row>
    <row r="2890" spans="1:27" x14ac:dyDescent="0.25">
      <c r="D2890" s="36" t="s">
        <v>423</v>
      </c>
      <c r="E2890" s="35"/>
      <c r="H2890" s="35">
        <v>6</v>
      </c>
      <c r="I2890" t="s">
        <v>349</v>
      </c>
      <c r="K2890" s="33">
        <f>ROUND(H2890/100*K2889,5)</f>
        <v>0.64454999999999996</v>
      </c>
    </row>
    <row r="2891" spans="1:27" x14ac:dyDescent="0.25">
      <c r="D2891" s="36" t="s">
        <v>350</v>
      </c>
      <c r="E2891" s="35"/>
      <c r="H2891" s="35"/>
      <c r="K2891" s="37">
        <f>SUM(K2889:K2890)</f>
        <v>11.38707</v>
      </c>
    </row>
    <row r="2893" spans="1:27" ht="45" customHeight="1" x14ac:dyDescent="0.25">
      <c r="A2893" s="27"/>
      <c r="B2893" s="27" t="s">
        <v>1425</v>
      </c>
      <c r="C2893" s="28" t="s">
        <v>17</v>
      </c>
      <c r="D2893" s="7" t="s">
        <v>698</v>
      </c>
      <c r="E2893" s="6"/>
      <c r="F2893" s="6"/>
      <c r="G2893" s="28"/>
      <c r="H2893" s="30" t="s">
        <v>323</v>
      </c>
      <c r="I2893" s="5">
        <v>1</v>
      </c>
      <c r="J2893" s="4"/>
      <c r="K2893" s="31">
        <f>ROUND(K2904,2)</f>
        <v>2.36</v>
      </c>
      <c r="L2893" s="29" t="s">
        <v>1426</v>
      </c>
      <c r="M2893" s="28"/>
      <c r="N2893" s="28"/>
      <c r="O2893" s="28"/>
      <c r="P2893" s="28"/>
      <c r="Q2893" s="28"/>
      <c r="R2893" s="28"/>
      <c r="S2893" s="28"/>
      <c r="T2893" s="28"/>
      <c r="U2893" s="28"/>
      <c r="V2893" s="28"/>
      <c r="W2893" s="28"/>
      <c r="X2893" s="28"/>
      <c r="Y2893" s="28"/>
      <c r="Z2893" s="28"/>
      <c r="AA2893" s="28"/>
    </row>
    <row r="2894" spans="1:27" x14ac:dyDescent="0.25">
      <c r="B2894" s="23" t="s">
        <v>325</v>
      </c>
    </row>
    <row r="2895" spans="1:27" x14ac:dyDescent="0.25">
      <c r="B2895" t="s">
        <v>415</v>
      </c>
      <c r="C2895" t="s">
        <v>327</v>
      </c>
      <c r="D2895" t="s">
        <v>416</v>
      </c>
      <c r="E2895" s="32">
        <v>0.06</v>
      </c>
      <c r="F2895" t="s">
        <v>329</v>
      </c>
      <c r="G2895" t="s">
        <v>330</v>
      </c>
      <c r="H2895" s="33">
        <v>23.17</v>
      </c>
      <c r="I2895" t="s">
        <v>331</v>
      </c>
      <c r="J2895" s="34">
        <f>ROUND(E2895/I2893* H2895,5)</f>
        <v>1.3902000000000001</v>
      </c>
      <c r="K2895" s="35"/>
    </row>
    <row r="2896" spans="1:27" x14ac:dyDescent="0.25">
      <c r="D2896" s="36" t="s">
        <v>332</v>
      </c>
      <c r="E2896" s="35"/>
      <c r="H2896" s="35"/>
      <c r="K2896" s="33">
        <f>SUM(J2895:J2895)</f>
        <v>1.3902000000000001</v>
      </c>
    </row>
    <row r="2897" spans="1:27" x14ac:dyDescent="0.25">
      <c r="B2897" s="23" t="s">
        <v>333</v>
      </c>
      <c r="E2897" s="35"/>
      <c r="H2897" s="35"/>
      <c r="K2897" s="35"/>
    </row>
    <row r="2898" spans="1:27" x14ac:dyDescent="0.25">
      <c r="B2898" t="s">
        <v>1427</v>
      </c>
      <c r="C2898" t="s">
        <v>327</v>
      </c>
      <c r="D2898" t="s">
        <v>685</v>
      </c>
      <c r="E2898" s="32">
        <v>1.0999999999999999E-2</v>
      </c>
      <c r="F2898" t="s">
        <v>329</v>
      </c>
      <c r="G2898" t="s">
        <v>330</v>
      </c>
      <c r="H2898" s="33">
        <v>73.88</v>
      </c>
      <c r="I2898" t="s">
        <v>331</v>
      </c>
      <c r="J2898" s="34">
        <f>ROUND(E2898/I2893* H2898,5)</f>
        <v>0.81267999999999996</v>
      </c>
      <c r="K2898" s="35"/>
    </row>
    <row r="2899" spans="1:27" x14ac:dyDescent="0.25">
      <c r="D2899" s="36" t="s">
        <v>336</v>
      </c>
      <c r="E2899" s="35"/>
      <c r="H2899" s="35"/>
      <c r="K2899" s="33">
        <f>SUM(J2898:J2898)</f>
        <v>0.81267999999999996</v>
      </c>
    </row>
    <row r="2900" spans="1:27" x14ac:dyDescent="0.25">
      <c r="E2900" s="35"/>
      <c r="H2900" s="35"/>
      <c r="K2900" s="35"/>
    </row>
    <row r="2901" spans="1:27" x14ac:dyDescent="0.25">
      <c r="D2901" s="36" t="s">
        <v>348</v>
      </c>
      <c r="E2901" s="35"/>
      <c r="H2901" s="35">
        <v>1.5</v>
      </c>
      <c r="I2901" t="s">
        <v>349</v>
      </c>
      <c r="J2901">
        <f>ROUND(H2901/100*K2896,5)</f>
        <v>2.085E-2</v>
      </c>
      <c r="K2901" s="35"/>
    </row>
    <row r="2902" spans="1:27" x14ac:dyDescent="0.25">
      <c r="D2902" s="36" t="s">
        <v>347</v>
      </c>
      <c r="E2902" s="35"/>
      <c r="H2902" s="35"/>
      <c r="K2902" s="37">
        <f>SUM(J2894:J2901)</f>
        <v>2.2237299999999998</v>
      </c>
    </row>
    <row r="2903" spans="1:27" x14ac:dyDescent="0.25">
      <c r="D2903" s="36" t="s">
        <v>423</v>
      </c>
      <c r="E2903" s="35"/>
      <c r="H2903" s="35">
        <v>6</v>
      </c>
      <c r="I2903" t="s">
        <v>349</v>
      </c>
      <c r="K2903" s="33">
        <f>ROUND(H2903/100*K2902,5)</f>
        <v>0.13342000000000001</v>
      </c>
    </row>
    <row r="2904" spans="1:27" x14ac:dyDescent="0.25">
      <c r="D2904" s="36" t="s">
        <v>350</v>
      </c>
      <c r="E2904" s="35"/>
      <c r="H2904" s="35"/>
      <c r="K2904" s="37">
        <f>SUM(K2902:K2903)</f>
        <v>2.3571499999999999</v>
      </c>
    </row>
    <row r="2906" spans="1:27" ht="45" customHeight="1" x14ac:dyDescent="0.25">
      <c r="A2906" s="27"/>
      <c r="B2906" s="27" t="s">
        <v>1428</v>
      </c>
      <c r="C2906" s="28" t="s">
        <v>17</v>
      </c>
      <c r="D2906" s="7" t="s">
        <v>693</v>
      </c>
      <c r="E2906" s="6"/>
      <c r="F2906" s="6"/>
      <c r="G2906" s="28"/>
      <c r="H2906" s="30" t="s">
        <v>323</v>
      </c>
      <c r="I2906" s="5">
        <v>1</v>
      </c>
      <c r="J2906" s="4"/>
      <c r="K2906" s="31">
        <f>ROUND(K2918,2)</f>
        <v>2.87</v>
      </c>
      <c r="L2906" s="29" t="s">
        <v>1429</v>
      </c>
      <c r="M2906" s="28"/>
      <c r="N2906" s="28"/>
      <c r="O2906" s="28"/>
      <c r="P2906" s="28"/>
      <c r="Q2906" s="28"/>
      <c r="R2906" s="28"/>
      <c r="S2906" s="28"/>
      <c r="T2906" s="28"/>
      <c r="U2906" s="28"/>
      <c r="V2906" s="28"/>
      <c r="W2906" s="28"/>
      <c r="X2906" s="28"/>
      <c r="Y2906" s="28"/>
      <c r="Z2906" s="28"/>
      <c r="AA2906" s="28"/>
    </row>
    <row r="2907" spans="1:27" x14ac:dyDescent="0.25">
      <c r="B2907" s="23" t="s">
        <v>325</v>
      </c>
    </row>
    <row r="2908" spans="1:27" x14ac:dyDescent="0.25">
      <c r="B2908" t="s">
        <v>326</v>
      </c>
      <c r="C2908" t="s">
        <v>327</v>
      </c>
      <c r="D2908" t="s">
        <v>328</v>
      </c>
      <c r="E2908" s="32">
        <v>4.3999999999999997E-2</v>
      </c>
      <c r="F2908" t="s">
        <v>329</v>
      </c>
      <c r="G2908" t="s">
        <v>330</v>
      </c>
      <c r="H2908" s="33">
        <v>19.850000000000001</v>
      </c>
      <c r="I2908" t="s">
        <v>331</v>
      </c>
      <c r="J2908" s="34">
        <f>ROUND(E2908/I2906* H2908,5)</f>
        <v>0.87339999999999995</v>
      </c>
      <c r="K2908" s="35"/>
    </row>
    <row r="2909" spans="1:27" x14ac:dyDescent="0.25">
      <c r="B2909" t="s">
        <v>415</v>
      </c>
      <c r="C2909" t="s">
        <v>327</v>
      </c>
      <c r="D2909" t="s">
        <v>416</v>
      </c>
      <c r="E2909" s="32">
        <v>6.3E-2</v>
      </c>
      <c r="F2909" t="s">
        <v>329</v>
      </c>
      <c r="G2909" t="s">
        <v>330</v>
      </c>
      <c r="H2909" s="33">
        <v>23.17</v>
      </c>
      <c r="I2909" t="s">
        <v>331</v>
      </c>
      <c r="J2909" s="34">
        <f>ROUND(E2909/I2906* H2909,5)</f>
        <v>1.4597100000000001</v>
      </c>
      <c r="K2909" s="35"/>
    </row>
    <row r="2910" spans="1:27" x14ac:dyDescent="0.25">
      <c r="D2910" s="36" t="s">
        <v>332</v>
      </c>
      <c r="E2910" s="35"/>
      <c r="H2910" s="35"/>
      <c r="K2910" s="33">
        <f>SUM(J2908:J2909)</f>
        <v>2.33311</v>
      </c>
    </row>
    <row r="2911" spans="1:27" x14ac:dyDescent="0.25">
      <c r="B2911" s="23" t="s">
        <v>333</v>
      </c>
      <c r="E2911" s="35"/>
      <c r="H2911" s="35"/>
      <c r="K2911" s="35"/>
    </row>
    <row r="2912" spans="1:27" x14ac:dyDescent="0.25">
      <c r="B2912" t="s">
        <v>1430</v>
      </c>
      <c r="C2912" t="s">
        <v>327</v>
      </c>
      <c r="D2912" t="s">
        <v>1431</v>
      </c>
      <c r="E2912" s="32">
        <v>4.3999999999999997E-2</v>
      </c>
      <c r="F2912" t="s">
        <v>329</v>
      </c>
      <c r="G2912" t="s">
        <v>330</v>
      </c>
      <c r="H2912" s="33">
        <v>7.77</v>
      </c>
      <c r="I2912" t="s">
        <v>331</v>
      </c>
      <c r="J2912" s="34">
        <f>ROUND(E2912/I2906* H2912,5)</f>
        <v>0.34188000000000002</v>
      </c>
      <c r="K2912" s="35"/>
    </row>
    <row r="2913" spans="1:27" x14ac:dyDescent="0.25">
      <c r="D2913" s="36" t="s">
        <v>336</v>
      </c>
      <c r="E2913" s="35"/>
      <c r="H2913" s="35"/>
      <c r="K2913" s="33">
        <f>SUM(J2912:J2912)</f>
        <v>0.34188000000000002</v>
      </c>
    </row>
    <row r="2914" spans="1:27" x14ac:dyDescent="0.25">
      <c r="E2914" s="35"/>
      <c r="H2914" s="35"/>
      <c r="K2914" s="35"/>
    </row>
    <row r="2915" spans="1:27" x14ac:dyDescent="0.25">
      <c r="D2915" s="36" t="s">
        <v>348</v>
      </c>
      <c r="E2915" s="35"/>
      <c r="H2915" s="35">
        <v>1.5</v>
      </c>
      <c r="I2915" t="s">
        <v>349</v>
      </c>
      <c r="J2915">
        <f>ROUND(H2915/100*K2910,5)</f>
        <v>3.5000000000000003E-2</v>
      </c>
      <c r="K2915" s="35"/>
    </row>
    <row r="2916" spans="1:27" x14ac:dyDescent="0.25">
      <c r="D2916" s="36" t="s">
        <v>347</v>
      </c>
      <c r="E2916" s="35"/>
      <c r="H2916" s="35"/>
      <c r="K2916" s="37">
        <f>SUM(J2907:J2915)</f>
        <v>2.7099900000000003</v>
      </c>
    </row>
    <row r="2917" spans="1:27" x14ac:dyDescent="0.25">
      <c r="D2917" s="36" t="s">
        <v>423</v>
      </c>
      <c r="E2917" s="35"/>
      <c r="H2917" s="35">
        <v>6</v>
      </c>
      <c r="I2917" t="s">
        <v>349</v>
      </c>
      <c r="K2917" s="33">
        <f>ROUND(H2917/100*K2916,5)</f>
        <v>0.16259999999999999</v>
      </c>
    </row>
    <row r="2918" spans="1:27" x14ac:dyDescent="0.25">
      <c r="D2918" s="36" t="s">
        <v>350</v>
      </c>
      <c r="E2918" s="35"/>
      <c r="H2918" s="35"/>
      <c r="K2918" s="37">
        <f>SUM(K2916:K2917)</f>
        <v>2.8725900000000002</v>
      </c>
    </row>
    <row r="2920" spans="1:27" ht="45" customHeight="1" x14ac:dyDescent="0.25">
      <c r="A2920" s="27"/>
      <c r="B2920" s="27" t="s">
        <v>1432</v>
      </c>
      <c r="C2920" s="28" t="s">
        <v>17</v>
      </c>
      <c r="D2920" s="7" t="s">
        <v>1433</v>
      </c>
      <c r="E2920" s="6"/>
      <c r="F2920" s="6"/>
      <c r="G2920" s="28"/>
      <c r="H2920" s="30" t="s">
        <v>323</v>
      </c>
      <c r="I2920" s="5">
        <v>1</v>
      </c>
      <c r="J2920" s="4"/>
      <c r="K2920" s="31">
        <f>ROUND(K2934,2)</f>
        <v>17.420000000000002</v>
      </c>
      <c r="L2920" s="29" t="s">
        <v>1434</v>
      </c>
      <c r="M2920" s="28"/>
      <c r="N2920" s="28"/>
      <c r="O2920" s="28"/>
      <c r="P2920" s="28"/>
      <c r="Q2920" s="28"/>
      <c r="R2920" s="28"/>
      <c r="S2920" s="28"/>
      <c r="T2920" s="28"/>
      <c r="U2920" s="28"/>
      <c r="V2920" s="28"/>
      <c r="W2920" s="28"/>
      <c r="X2920" s="28"/>
      <c r="Y2920" s="28"/>
      <c r="Z2920" s="28"/>
      <c r="AA2920" s="28"/>
    </row>
    <row r="2921" spans="1:27" x14ac:dyDescent="0.25">
      <c r="B2921" s="23" t="s">
        <v>325</v>
      </c>
    </row>
    <row r="2922" spans="1:27" x14ac:dyDescent="0.25">
      <c r="B2922" t="s">
        <v>1435</v>
      </c>
      <c r="C2922" t="s">
        <v>327</v>
      </c>
      <c r="D2922" t="s">
        <v>821</v>
      </c>
      <c r="E2922" s="32">
        <v>0.3</v>
      </c>
      <c r="F2922" t="s">
        <v>329</v>
      </c>
      <c r="G2922" t="s">
        <v>330</v>
      </c>
      <c r="H2922" s="33">
        <v>27.76</v>
      </c>
      <c r="I2922" t="s">
        <v>331</v>
      </c>
      <c r="J2922" s="34">
        <f>ROUND(E2922/I2920* H2922,5)</f>
        <v>8.3279999999999994</v>
      </c>
      <c r="K2922" s="35"/>
    </row>
    <row r="2923" spans="1:27" x14ac:dyDescent="0.25">
      <c r="B2923" t="s">
        <v>415</v>
      </c>
      <c r="C2923" t="s">
        <v>327</v>
      </c>
      <c r="D2923" t="s">
        <v>416</v>
      </c>
      <c r="E2923" s="32">
        <v>0.3</v>
      </c>
      <c r="F2923" t="s">
        <v>329</v>
      </c>
      <c r="G2923" t="s">
        <v>330</v>
      </c>
      <c r="H2923" s="33">
        <v>23.17</v>
      </c>
      <c r="I2923" t="s">
        <v>331</v>
      </c>
      <c r="J2923" s="34">
        <f>ROUND(E2923/I2920* H2923,5)</f>
        <v>6.9509999999999996</v>
      </c>
      <c r="K2923" s="35"/>
    </row>
    <row r="2924" spans="1:27" x14ac:dyDescent="0.25">
      <c r="D2924" s="36" t="s">
        <v>332</v>
      </c>
      <c r="E2924" s="35"/>
      <c r="H2924" s="35"/>
      <c r="K2924" s="33">
        <f>SUM(J2922:J2923)</f>
        <v>15.279</v>
      </c>
    </row>
    <row r="2925" spans="1:27" x14ac:dyDescent="0.25">
      <c r="B2925" s="23" t="s">
        <v>337</v>
      </c>
      <c r="E2925" s="35"/>
      <c r="H2925" s="35"/>
      <c r="K2925" s="35"/>
    </row>
    <row r="2926" spans="1:27" x14ac:dyDescent="0.25">
      <c r="B2926" t="s">
        <v>1436</v>
      </c>
      <c r="C2926" t="s">
        <v>475</v>
      </c>
      <c r="D2926" t="s">
        <v>476</v>
      </c>
      <c r="E2926" s="32">
        <v>5.0000000000000001E-3</v>
      </c>
      <c r="G2926" t="s">
        <v>330</v>
      </c>
      <c r="H2926" s="33">
        <v>11.76</v>
      </c>
      <c r="I2926" t="s">
        <v>331</v>
      </c>
      <c r="J2926" s="34">
        <f>ROUND(E2926* H2926,5)</f>
        <v>5.8799999999999998E-2</v>
      </c>
      <c r="K2926" s="35"/>
    </row>
    <row r="2927" spans="1:27" x14ac:dyDescent="0.25">
      <c r="B2927" t="s">
        <v>1437</v>
      </c>
      <c r="C2927" t="s">
        <v>12</v>
      </c>
      <c r="D2927" t="s">
        <v>473</v>
      </c>
      <c r="E2927" s="32">
        <v>1.35</v>
      </c>
      <c r="G2927" t="s">
        <v>330</v>
      </c>
      <c r="H2927" s="33">
        <v>0.44</v>
      </c>
      <c r="I2927" t="s">
        <v>331</v>
      </c>
      <c r="J2927" s="34">
        <f>ROUND(E2927* H2927,5)</f>
        <v>0.59399999999999997</v>
      </c>
      <c r="K2927" s="35"/>
    </row>
    <row r="2928" spans="1:27" x14ac:dyDescent="0.25">
      <c r="B2928" t="s">
        <v>1438</v>
      </c>
      <c r="C2928" t="s">
        <v>360</v>
      </c>
      <c r="D2928" t="s">
        <v>484</v>
      </c>
      <c r="E2928" s="32">
        <v>7.0000000000000007E-2</v>
      </c>
      <c r="G2928" t="s">
        <v>330</v>
      </c>
      <c r="H2928" s="33">
        <v>1.72</v>
      </c>
      <c r="I2928" t="s">
        <v>331</v>
      </c>
      <c r="J2928" s="34">
        <f>ROUND(E2928* H2928,5)</f>
        <v>0.12039999999999999</v>
      </c>
      <c r="K2928" s="35"/>
    </row>
    <row r="2929" spans="1:27" x14ac:dyDescent="0.25">
      <c r="D2929" s="36" t="s">
        <v>346</v>
      </c>
      <c r="E2929" s="35"/>
      <c r="H2929" s="35"/>
      <c r="K2929" s="33">
        <f>SUM(J2926:J2928)</f>
        <v>0.77319999999999989</v>
      </c>
    </row>
    <row r="2930" spans="1:27" x14ac:dyDescent="0.25">
      <c r="E2930" s="35"/>
      <c r="H2930" s="35"/>
      <c r="K2930" s="35"/>
    </row>
    <row r="2931" spans="1:27" x14ac:dyDescent="0.25">
      <c r="D2931" s="36" t="s">
        <v>348</v>
      </c>
      <c r="E2931" s="35"/>
      <c r="H2931" s="35">
        <v>2.5</v>
      </c>
      <c r="I2931" t="s">
        <v>349</v>
      </c>
      <c r="J2931">
        <f>ROUND(H2931/100*K2924,5)</f>
        <v>0.38197999999999999</v>
      </c>
      <c r="K2931" s="35"/>
    </row>
    <row r="2932" spans="1:27" x14ac:dyDescent="0.25">
      <c r="D2932" s="36" t="s">
        <v>347</v>
      </c>
      <c r="E2932" s="35"/>
      <c r="H2932" s="35"/>
      <c r="K2932" s="37">
        <f>SUM(J2921:J2931)</f>
        <v>16.434179999999998</v>
      </c>
    </row>
    <row r="2933" spans="1:27" x14ac:dyDescent="0.25">
      <c r="D2933" s="36" t="s">
        <v>423</v>
      </c>
      <c r="E2933" s="35"/>
      <c r="H2933" s="35">
        <v>6</v>
      </c>
      <c r="I2933" t="s">
        <v>349</v>
      </c>
      <c r="K2933" s="33">
        <f>ROUND(H2933/100*K2932,5)</f>
        <v>0.98604999999999998</v>
      </c>
    </row>
    <row r="2934" spans="1:27" x14ac:dyDescent="0.25">
      <c r="D2934" s="36" t="s">
        <v>350</v>
      </c>
      <c r="E2934" s="35"/>
      <c r="H2934" s="35"/>
      <c r="K2934" s="37">
        <f>SUM(K2932:K2933)</f>
        <v>17.420229999999997</v>
      </c>
    </row>
    <row r="2936" spans="1:27" ht="45" customHeight="1" x14ac:dyDescent="0.25">
      <c r="A2936" s="27"/>
      <c r="B2936" s="27" t="s">
        <v>1439</v>
      </c>
      <c r="C2936" s="28" t="s">
        <v>28</v>
      </c>
      <c r="D2936" s="7" t="s">
        <v>1440</v>
      </c>
      <c r="E2936" s="6"/>
      <c r="F2936" s="6"/>
      <c r="G2936" s="28"/>
      <c r="H2936" s="30" t="s">
        <v>323</v>
      </c>
      <c r="I2936" s="5">
        <v>1</v>
      </c>
      <c r="J2936" s="4"/>
      <c r="K2936" s="31">
        <f>ROUND(K2943,2)</f>
        <v>11.11</v>
      </c>
      <c r="L2936" s="29" t="s">
        <v>1441</v>
      </c>
      <c r="M2936" s="28"/>
      <c r="N2936" s="28"/>
      <c r="O2936" s="28"/>
      <c r="P2936" s="28"/>
      <c r="Q2936" s="28"/>
      <c r="R2936" s="28"/>
      <c r="S2936" s="28"/>
      <c r="T2936" s="28"/>
      <c r="U2936" s="28"/>
      <c r="V2936" s="28"/>
      <c r="W2936" s="28"/>
      <c r="X2936" s="28"/>
      <c r="Y2936" s="28"/>
      <c r="Z2936" s="28"/>
      <c r="AA2936" s="28"/>
    </row>
    <row r="2937" spans="1:27" x14ac:dyDescent="0.25">
      <c r="B2937" s="23" t="s">
        <v>333</v>
      </c>
    </row>
    <row r="2938" spans="1:27" x14ac:dyDescent="0.25">
      <c r="B2938" t="s">
        <v>1423</v>
      </c>
      <c r="C2938" t="s">
        <v>327</v>
      </c>
      <c r="D2938" t="s">
        <v>1424</v>
      </c>
      <c r="E2938" s="32">
        <v>8.2000000000000007E-3</v>
      </c>
      <c r="F2938" t="s">
        <v>329</v>
      </c>
      <c r="G2938" t="s">
        <v>330</v>
      </c>
      <c r="H2938" s="33">
        <v>173.81</v>
      </c>
      <c r="I2938" t="s">
        <v>331</v>
      </c>
      <c r="J2938" s="34">
        <f>ROUND(E2938/I2936* H2938,5)</f>
        <v>1.4252400000000001</v>
      </c>
      <c r="K2938" s="35"/>
    </row>
    <row r="2939" spans="1:27" x14ac:dyDescent="0.25">
      <c r="B2939" t="s">
        <v>1442</v>
      </c>
      <c r="C2939" t="s">
        <v>327</v>
      </c>
      <c r="D2939" t="s">
        <v>725</v>
      </c>
      <c r="E2939" s="32">
        <v>0.19</v>
      </c>
      <c r="F2939" t="s">
        <v>329</v>
      </c>
      <c r="G2939" t="s">
        <v>330</v>
      </c>
      <c r="H2939" s="33">
        <v>47.68</v>
      </c>
      <c r="I2939" t="s">
        <v>331</v>
      </c>
      <c r="J2939" s="34">
        <f>ROUND(E2939/I2936* H2939,5)</f>
        <v>9.0592000000000006</v>
      </c>
      <c r="K2939" s="35"/>
    </row>
    <row r="2940" spans="1:27" x14ac:dyDescent="0.25">
      <c r="D2940" s="36" t="s">
        <v>336</v>
      </c>
      <c r="E2940" s="35"/>
      <c r="H2940" s="35"/>
      <c r="K2940" s="33">
        <f>SUM(J2938:J2939)</f>
        <v>10.484440000000001</v>
      </c>
    </row>
    <row r="2941" spans="1:27" x14ac:dyDescent="0.25">
      <c r="D2941" s="36" t="s">
        <v>347</v>
      </c>
      <c r="E2941" s="35"/>
      <c r="H2941" s="35"/>
      <c r="K2941" s="37">
        <f>SUM(J2937:J2940)</f>
        <v>10.484440000000001</v>
      </c>
    </row>
    <row r="2942" spans="1:27" x14ac:dyDescent="0.25">
      <c r="D2942" s="36" t="s">
        <v>423</v>
      </c>
      <c r="E2942" s="35"/>
      <c r="H2942" s="35">
        <v>6</v>
      </c>
      <c r="I2942" t="s">
        <v>349</v>
      </c>
      <c r="K2942" s="33">
        <f>ROUND(H2942/100*K2941,5)</f>
        <v>0.62907000000000002</v>
      </c>
    </row>
    <row r="2943" spans="1:27" x14ac:dyDescent="0.25">
      <c r="D2943" s="36" t="s">
        <v>350</v>
      </c>
      <c r="E2943" s="35"/>
      <c r="H2943" s="35"/>
      <c r="K2943" s="37">
        <f>SUM(K2941:K2942)</f>
        <v>11.113510000000002</v>
      </c>
    </row>
    <row r="2945" spans="1:27" ht="45" customHeight="1" x14ac:dyDescent="0.25">
      <c r="A2945" s="27"/>
      <c r="B2945" s="27" t="s">
        <v>1443</v>
      </c>
      <c r="C2945" s="28" t="s">
        <v>28</v>
      </c>
      <c r="D2945" s="7" t="s">
        <v>1444</v>
      </c>
      <c r="E2945" s="6"/>
      <c r="F2945" s="6"/>
      <c r="G2945" s="28"/>
      <c r="H2945" s="30" t="s">
        <v>323</v>
      </c>
      <c r="I2945" s="5">
        <v>1</v>
      </c>
      <c r="J2945" s="4"/>
      <c r="K2945" s="31">
        <f>ROUND(K2952,2)</f>
        <v>11.21</v>
      </c>
      <c r="L2945" s="29" t="s">
        <v>1445</v>
      </c>
      <c r="M2945" s="28"/>
      <c r="N2945" s="28"/>
      <c r="O2945" s="28"/>
      <c r="P2945" s="28"/>
      <c r="Q2945" s="28"/>
      <c r="R2945" s="28"/>
      <c r="S2945" s="28"/>
      <c r="T2945" s="28"/>
      <c r="U2945" s="28"/>
      <c r="V2945" s="28"/>
      <c r="W2945" s="28"/>
      <c r="X2945" s="28"/>
      <c r="Y2945" s="28"/>
      <c r="Z2945" s="28"/>
      <c r="AA2945" s="28"/>
    </row>
    <row r="2946" spans="1:27" x14ac:dyDescent="0.25">
      <c r="B2946" s="23" t="s">
        <v>333</v>
      </c>
    </row>
    <row r="2947" spans="1:27" x14ac:dyDescent="0.25">
      <c r="B2947" t="s">
        <v>1442</v>
      </c>
      <c r="C2947" t="s">
        <v>327</v>
      </c>
      <c r="D2947" t="s">
        <v>725</v>
      </c>
      <c r="E2947" s="32">
        <v>0.18</v>
      </c>
      <c r="F2947" t="s">
        <v>329</v>
      </c>
      <c r="G2947" t="s">
        <v>330</v>
      </c>
      <c r="H2947" s="33">
        <v>47.68</v>
      </c>
      <c r="I2947" t="s">
        <v>331</v>
      </c>
      <c r="J2947" s="34">
        <f>ROUND(E2947/I2945* H2947,5)</f>
        <v>8.5823999999999998</v>
      </c>
      <c r="K2947" s="35"/>
    </row>
    <row r="2948" spans="1:27" x14ac:dyDescent="0.25">
      <c r="B2948" t="s">
        <v>1402</v>
      </c>
      <c r="C2948" t="s">
        <v>327</v>
      </c>
      <c r="D2948" t="s">
        <v>683</v>
      </c>
      <c r="E2948" s="32">
        <v>2.1000000000000001E-2</v>
      </c>
      <c r="F2948" t="s">
        <v>329</v>
      </c>
      <c r="G2948" t="s">
        <v>330</v>
      </c>
      <c r="H2948" s="33">
        <v>94.89</v>
      </c>
      <c r="I2948" t="s">
        <v>331</v>
      </c>
      <c r="J2948" s="34">
        <f>ROUND(E2948/I2945* H2948,5)</f>
        <v>1.9926900000000001</v>
      </c>
      <c r="K2948" s="35"/>
    </row>
    <row r="2949" spans="1:27" x14ac:dyDescent="0.25">
      <c r="D2949" s="36" t="s">
        <v>336</v>
      </c>
      <c r="E2949" s="35"/>
      <c r="H2949" s="35"/>
      <c r="K2949" s="33">
        <f>SUM(J2947:J2948)</f>
        <v>10.575089999999999</v>
      </c>
    </row>
    <row r="2950" spans="1:27" x14ac:dyDescent="0.25">
      <c r="D2950" s="36" t="s">
        <v>347</v>
      </c>
      <c r="E2950" s="35"/>
      <c r="H2950" s="35"/>
      <c r="K2950" s="37">
        <f>SUM(J2946:J2949)</f>
        <v>10.575089999999999</v>
      </c>
    </row>
    <row r="2951" spans="1:27" x14ac:dyDescent="0.25">
      <c r="D2951" s="36" t="s">
        <v>423</v>
      </c>
      <c r="E2951" s="35"/>
      <c r="H2951" s="35">
        <v>6</v>
      </c>
      <c r="I2951" t="s">
        <v>349</v>
      </c>
      <c r="K2951" s="33">
        <f>ROUND(H2951/100*K2950,5)</f>
        <v>0.63451000000000002</v>
      </c>
    </row>
    <row r="2952" spans="1:27" x14ac:dyDescent="0.25">
      <c r="D2952" s="36" t="s">
        <v>350</v>
      </c>
      <c r="E2952" s="35"/>
      <c r="H2952" s="35"/>
      <c r="K2952" s="37">
        <f>SUM(K2950:K2951)</f>
        <v>11.2096</v>
      </c>
    </row>
    <row r="2954" spans="1:27" ht="45" customHeight="1" x14ac:dyDescent="0.25">
      <c r="A2954" s="27"/>
      <c r="B2954" s="27" t="s">
        <v>1446</v>
      </c>
      <c r="C2954" s="28" t="s">
        <v>28</v>
      </c>
      <c r="D2954" s="7" t="s">
        <v>1447</v>
      </c>
      <c r="E2954" s="6"/>
      <c r="F2954" s="6"/>
      <c r="G2954" s="28"/>
      <c r="H2954" s="30" t="s">
        <v>323</v>
      </c>
      <c r="I2954" s="5">
        <v>1</v>
      </c>
      <c r="J2954" s="4"/>
      <c r="K2954" s="31">
        <f>ROUND(K2960,2)</f>
        <v>22.53</v>
      </c>
      <c r="L2954" s="29" t="s">
        <v>1448</v>
      </c>
      <c r="M2954" s="28"/>
      <c r="N2954" s="28"/>
      <c r="O2954" s="28"/>
      <c r="P2954" s="28"/>
      <c r="Q2954" s="28"/>
      <c r="R2954" s="28"/>
      <c r="S2954" s="28"/>
      <c r="T2954" s="28"/>
      <c r="U2954" s="28"/>
      <c r="V2954" s="28"/>
      <c r="W2954" s="28"/>
      <c r="X2954" s="28"/>
      <c r="Y2954" s="28"/>
      <c r="Z2954" s="28"/>
      <c r="AA2954" s="28"/>
    </row>
    <row r="2955" spans="1:27" x14ac:dyDescent="0.25">
      <c r="B2955" s="23" t="s">
        <v>337</v>
      </c>
    </row>
    <row r="2956" spans="1:27" x14ac:dyDescent="0.25">
      <c r="B2956" t="s">
        <v>1449</v>
      </c>
      <c r="C2956" t="s">
        <v>238</v>
      </c>
      <c r="D2956" t="s">
        <v>1447</v>
      </c>
      <c r="E2956" s="32">
        <v>0.17</v>
      </c>
      <c r="G2956" t="s">
        <v>330</v>
      </c>
      <c r="H2956" s="33">
        <v>125</v>
      </c>
      <c r="I2956" t="s">
        <v>331</v>
      </c>
      <c r="J2956" s="34">
        <f>ROUND(E2956* H2956,5)</f>
        <v>21.25</v>
      </c>
      <c r="K2956" s="35"/>
    </row>
    <row r="2957" spans="1:27" x14ac:dyDescent="0.25">
      <c r="D2957" s="36" t="s">
        <v>346</v>
      </c>
      <c r="E2957" s="35"/>
      <c r="H2957" s="35"/>
      <c r="K2957" s="33">
        <f>SUM(J2956:J2956)</f>
        <v>21.25</v>
      </c>
    </row>
    <row r="2958" spans="1:27" x14ac:dyDescent="0.25">
      <c r="D2958" s="36" t="s">
        <v>347</v>
      </c>
      <c r="E2958" s="35"/>
      <c r="H2958" s="35"/>
      <c r="K2958" s="37">
        <f>SUM(J2955:J2957)</f>
        <v>21.25</v>
      </c>
    </row>
    <row r="2959" spans="1:27" x14ac:dyDescent="0.25">
      <c r="D2959" s="36" t="s">
        <v>423</v>
      </c>
      <c r="E2959" s="35"/>
      <c r="H2959" s="35">
        <v>6</v>
      </c>
      <c r="I2959" t="s">
        <v>349</v>
      </c>
      <c r="K2959" s="33">
        <f>ROUND(H2959/100*K2958,5)</f>
        <v>1.2749999999999999</v>
      </c>
    </row>
    <row r="2960" spans="1:27" x14ac:dyDescent="0.25">
      <c r="D2960" s="36" t="s">
        <v>350</v>
      </c>
      <c r="E2960" s="35"/>
      <c r="H2960" s="35"/>
      <c r="K2960" s="37">
        <f>SUM(K2958:K2959)</f>
        <v>22.524999999999999</v>
      </c>
    </row>
    <row r="2962" spans="1:27" ht="45" customHeight="1" x14ac:dyDescent="0.25">
      <c r="A2962" s="27"/>
      <c r="B2962" s="27" t="s">
        <v>1450</v>
      </c>
      <c r="C2962" s="28" t="s">
        <v>28</v>
      </c>
      <c r="D2962" s="7" t="s">
        <v>1451</v>
      </c>
      <c r="E2962" s="6"/>
      <c r="F2962" s="6"/>
      <c r="G2962" s="28"/>
      <c r="H2962" s="30" t="s">
        <v>323</v>
      </c>
      <c r="I2962" s="5">
        <v>1</v>
      </c>
      <c r="J2962" s="4"/>
      <c r="K2962" s="31">
        <f>ROUND(K2968,2)</f>
        <v>7.41</v>
      </c>
      <c r="L2962" s="29" t="s">
        <v>1452</v>
      </c>
      <c r="M2962" s="28"/>
      <c r="N2962" s="28"/>
      <c r="O2962" s="28"/>
      <c r="P2962" s="28"/>
      <c r="Q2962" s="28"/>
      <c r="R2962" s="28"/>
      <c r="S2962" s="28"/>
      <c r="T2962" s="28"/>
      <c r="U2962" s="28"/>
      <c r="V2962" s="28"/>
      <c r="W2962" s="28"/>
      <c r="X2962" s="28"/>
      <c r="Y2962" s="28"/>
      <c r="Z2962" s="28"/>
      <c r="AA2962" s="28"/>
    </row>
    <row r="2963" spans="1:27" x14ac:dyDescent="0.25">
      <c r="B2963" s="23" t="s">
        <v>337</v>
      </c>
    </row>
    <row r="2964" spans="1:27" x14ac:dyDescent="0.25">
      <c r="B2964" t="s">
        <v>1453</v>
      </c>
      <c r="C2964" t="s">
        <v>238</v>
      </c>
      <c r="D2964" t="s">
        <v>1451</v>
      </c>
      <c r="E2964" s="32">
        <v>1.6</v>
      </c>
      <c r="G2964" t="s">
        <v>330</v>
      </c>
      <c r="H2964" s="33">
        <v>4.37</v>
      </c>
      <c r="I2964" t="s">
        <v>331</v>
      </c>
      <c r="J2964" s="34">
        <f>ROUND(E2964* H2964,5)</f>
        <v>6.992</v>
      </c>
      <c r="K2964" s="35"/>
    </row>
    <row r="2965" spans="1:27" x14ac:dyDescent="0.25">
      <c r="D2965" s="36" t="s">
        <v>346</v>
      </c>
      <c r="E2965" s="35"/>
      <c r="H2965" s="35"/>
      <c r="K2965" s="33">
        <f>SUM(J2964:J2964)</f>
        <v>6.992</v>
      </c>
    </row>
    <row r="2966" spans="1:27" x14ac:dyDescent="0.25">
      <c r="D2966" s="36" t="s">
        <v>347</v>
      </c>
      <c r="E2966" s="35"/>
      <c r="H2966" s="35"/>
      <c r="K2966" s="37">
        <f>SUM(J2963:J2965)</f>
        <v>6.992</v>
      </c>
    </row>
    <row r="2967" spans="1:27" x14ac:dyDescent="0.25">
      <c r="D2967" s="36" t="s">
        <v>423</v>
      </c>
      <c r="E2967" s="35"/>
      <c r="H2967" s="35">
        <v>6</v>
      </c>
      <c r="I2967" t="s">
        <v>349</v>
      </c>
      <c r="K2967" s="33">
        <f>ROUND(H2967/100*K2966,5)</f>
        <v>0.41952</v>
      </c>
    </row>
    <row r="2968" spans="1:27" x14ac:dyDescent="0.25">
      <c r="D2968" s="36" t="s">
        <v>350</v>
      </c>
      <c r="E2968" s="35"/>
      <c r="H2968" s="35"/>
      <c r="K2968" s="37">
        <f>SUM(K2966:K2967)</f>
        <v>7.4115200000000003</v>
      </c>
    </row>
    <row r="2970" spans="1:27" ht="45" customHeight="1" x14ac:dyDescent="0.25">
      <c r="A2970" s="27"/>
      <c r="B2970" s="27" t="s">
        <v>1454</v>
      </c>
      <c r="C2970" s="28" t="s">
        <v>28</v>
      </c>
      <c r="D2970" s="7" t="s">
        <v>1455</v>
      </c>
      <c r="E2970" s="6"/>
      <c r="F2970" s="6"/>
      <c r="G2970" s="28"/>
      <c r="H2970" s="30" t="s">
        <v>323</v>
      </c>
      <c r="I2970" s="5">
        <v>1</v>
      </c>
      <c r="J2970" s="4"/>
      <c r="K2970" s="31">
        <f>ROUND(K2976,2)</f>
        <v>6.01</v>
      </c>
      <c r="L2970" s="29" t="s">
        <v>1456</v>
      </c>
      <c r="M2970" s="28"/>
      <c r="N2970" s="28"/>
      <c r="O2970" s="28"/>
      <c r="P2970" s="28"/>
      <c r="Q2970" s="28"/>
      <c r="R2970" s="28"/>
      <c r="S2970" s="28"/>
      <c r="T2970" s="28"/>
      <c r="U2970" s="28"/>
      <c r="V2970" s="28"/>
      <c r="W2970" s="28"/>
      <c r="X2970" s="28"/>
      <c r="Y2970" s="28"/>
      <c r="Z2970" s="28"/>
      <c r="AA2970" s="28"/>
    </row>
    <row r="2971" spans="1:27" x14ac:dyDescent="0.25">
      <c r="B2971" s="23" t="s">
        <v>337</v>
      </c>
    </row>
    <row r="2972" spans="1:27" x14ac:dyDescent="0.25">
      <c r="B2972" t="s">
        <v>1457</v>
      </c>
      <c r="C2972" t="s">
        <v>238</v>
      </c>
      <c r="D2972" t="s">
        <v>1455</v>
      </c>
      <c r="E2972" s="32">
        <v>2.1</v>
      </c>
      <c r="G2972" t="s">
        <v>330</v>
      </c>
      <c r="H2972" s="33">
        <v>2.7</v>
      </c>
      <c r="I2972" t="s">
        <v>331</v>
      </c>
      <c r="J2972" s="34">
        <f>ROUND(E2972* H2972,5)</f>
        <v>5.67</v>
      </c>
      <c r="K2972" s="35"/>
    </row>
    <row r="2973" spans="1:27" x14ac:dyDescent="0.25">
      <c r="D2973" s="36" t="s">
        <v>346</v>
      </c>
      <c r="E2973" s="35"/>
      <c r="H2973" s="35"/>
      <c r="K2973" s="33">
        <f>SUM(J2972:J2972)</f>
        <v>5.67</v>
      </c>
    </row>
    <row r="2974" spans="1:27" x14ac:dyDescent="0.25">
      <c r="D2974" s="36" t="s">
        <v>347</v>
      </c>
      <c r="E2974" s="35"/>
      <c r="H2974" s="35"/>
      <c r="K2974" s="37">
        <f>SUM(J2971:J2973)</f>
        <v>5.67</v>
      </c>
    </row>
    <row r="2975" spans="1:27" x14ac:dyDescent="0.25">
      <c r="D2975" s="36" t="s">
        <v>423</v>
      </c>
      <c r="E2975" s="35"/>
      <c r="H2975" s="35">
        <v>6</v>
      </c>
      <c r="I2975" t="s">
        <v>349</v>
      </c>
      <c r="K2975" s="33">
        <f>ROUND(H2975/100*K2974,5)</f>
        <v>0.3402</v>
      </c>
    </row>
    <row r="2976" spans="1:27" x14ac:dyDescent="0.25">
      <c r="D2976" s="36" t="s">
        <v>350</v>
      </c>
      <c r="E2976" s="35"/>
      <c r="H2976" s="35"/>
      <c r="K2976" s="37">
        <f>SUM(K2974:K2975)</f>
        <v>6.0102000000000002</v>
      </c>
    </row>
    <row r="2978" spans="1:27" ht="45" customHeight="1" x14ac:dyDescent="0.25">
      <c r="A2978" s="27"/>
      <c r="B2978" s="27" t="s">
        <v>1458</v>
      </c>
      <c r="C2978" s="28" t="s">
        <v>17</v>
      </c>
      <c r="D2978" s="7" t="s">
        <v>1459</v>
      </c>
      <c r="E2978" s="6"/>
      <c r="F2978" s="6"/>
      <c r="G2978" s="28"/>
      <c r="H2978" s="30" t="s">
        <v>323</v>
      </c>
      <c r="I2978" s="5">
        <v>1</v>
      </c>
      <c r="J2978" s="4"/>
      <c r="K2978" s="31">
        <f>ROUND(K2995,2)</f>
        <v>37.03</v>
      </c>
      <c r="L2978" s="29" t="s">
        <v>1460</v>
      </c>
      <c r="M2978" s="28"/>
      <c r="N2978" s="28"/>
      <c r="O2978" s="28"/>
      <c r="P2978" s="28"/>
      <c r="Q2978" s="28"/>
      <c r="R2978" s="28"/>
      <c r="S2978" s="28"/>
      <c r="T2978" s="28"/>
      <c r="U2978" s="28"/>
      <c r="V2978" s="28"/>
      <c r="W2978" s="28"/>
      <c r="X2978" s="28"/>
      <c r="Y2978" s="28"/>
      <c r="Z2978" s="28"/>
      <c r="AA2978" s="28"/>
    </row>
    <row r="2979" spans="1:27" x14ac:dyDescent="0.25">
      <c r="B2979" s="23" t="s">
        <v>325</v>
      </c>
    </row>
    <row r="2980" spans="1:27" x14ac:dyDescent="0.25">
      <c r="B2980" t="s">
        <v>1461</v>
      </c>
      <c r="C2980" t="s">
        <v>327</v>
      </c>
      <c r="D2980" t="s">
        <v>469</v>
      </c>
      <c r="E2980" s="32">
        <v>0.6</v>
      </c>
      <c r="F2980" t="s">
        <v>329</v>
      </c>
      <c r="G2980" t="s">
        <v>330</v>
      </c>
      <c r="H2980" s="33">
        <v>24.65</v>
      </c>
      <c r="I2980" t="s">
        <v>331</v>
      </c>
      <c r="J2980" s="34">
        <f>ROUND(E2980/I2978* H2980,5)</f>
        <v>14.79</v>
      </c>
      <c r="K2980" s="35"/>
    </row>
    <row r="2981" spans="1:27" x14ac:dyDescent="0.25">
      <c r="B2981" t="s">
        <v>1462</v>
      </c>
      <c r="C2981" t="s">
        <v>327</v>
      </c>
      <c r="D2981" t="s">
        <v>471</v>
      </c>
      <c r="E2981" s="32">
        <v>0.55000000000000004</v>
      </c>
      <c r="F2981" t="s">
        <v>329</v>
      </c>
      <c r="G2981" t="s">
        <v>330</v>
      </c>
      <c r="H2981" s="33">
        <v>27.76</v>
      </c>
      <c r="I2981" t="s">
        <v>331</v>
      </c>
      <c r="J2981" s="34">
        <f>ROUND(E2981/I2978* H2981,5)</f>
        <v>15.268000000000001</v>
      </c>
      <c r="K2981" s="35"/>
    </row>
    <row r="2982" spans="1:27" x14ac:dyDescent="0.25">
      <c r="D2982" s="36" t="s">
        <v>332</v>
      </c>
      <c r="E2982" s="35"/>
      <c r="H2982" s="35"/>
      <c r="K2982" s="33">
        <f>SUM(J2980:J2981)</f>
        <v>30.058</v>
      </c>
    </row>
    <row r="2983" spans="1:27" x14ac:dyDescent="0.25">
      <c r="B2983" s="23" t="s">
        <v>337</v>
      </c>
      <c r="E2983" s="35"/>
      <c r="H2983" s="35"/>
      <c r="K2983" s="35"/>
    </row>
    <row r="2984" spans="1:27" x14ac:dyDescent="0.25">
      <c r="B2984" t="s">
        <v>1463</v>
      </c>
      <c r="C2984" t="s">
        <v>28</v>
      </c>
      <c r="D2984" t="s">
        <v>482</v>
      </c>
      <c r="E2984" s="32">
        <v>2E-3</v>
      </c>
      <c r="G2984" t="s">
        <v>330</v>
      </c>
      <c r="H2984" s="33">
        <v>388.96</v>
      </c>
      <c r="I2984" t="s">
        <v>331</v>
      </c>
      <c r="J2984" s="34">
        <f t="shared" ref="J2984:J2989" si="8">ROUND(E2984* H2984,5)</f>
        <v>0.77791999999999994</v>
      </c>
      <c r="K2984" s="35"/>
    </row>
    <row r="2985" spans="1:27" x14ac:dyDescent="0.25">
      <c r="B2985" t="s">
        <v>1436</v>
      </c>
      <c r="C2985" t="s">
        <v>475</v>
      </c>
      <c r="D2985" t="s">
        <v>476</v>
      </c>
      <c r="E2985" s="32">
        <v>1.01E-2</v>
      </c>
      <c r="G2985" t="s">
        <v>330</v>
      </c>
      <c r="H2985" s="33">
        <v>11.76</v>
      </c>
      <c r="I2985" t="s">
        <v>331</v>
      </c>
      <c r="J2985" s="34">
        <f t="shared" si="8"/>
        <v>0.11878</v>
      </c>
      <c r="K2985" s="35"/>
    </row>
    <row r="2986" spans="1:27" x14ac:dyDescent="0.25">
      <c r="B2986" t="s">
        <v>1464</v>
      </c>
      <c r="C2986" t="s">
        <v>491</v>
      </c>
      <c r="D2986" t="s">
        <v>492</v>
      </c>
      <c r="E2986" s="32">
        <v>0.04</v>
      </c>
      <c r="G2986" t="s">
        <v>330</v>
      </c>
      <c r="H2986" s="33">
        <v>2.69</v>
      </c>
      <c r="I2986" t="s">
        <v>331</v>
      </c>
      <c r="J2986" s="34">
        <f t="shared" si="8"/>
        <v>0.1076</v>
      </c>
      <c r="K2986" s="35"/>
    </row>
    <row r="2987" spans="1:27" x14ac:dyDescent="0.25">
      <c r="B2987" t="s">
        <v>1438</v>
      </c>
      <c r="C2987" t="s">
        <v>360</v>
      </c>
      <c r="D2987" t="s">
        <v>484</v>
      </c>
      <c r="E2987" s="32">
        <v>0.15</v>
      </c>
      <c r="G2987" t="s">
        <v>330</v>
      </c>
      <c r="H2987" s="33">
        <v>1.72</v>
      </c>
      <c r="I2987" t="s">
        <v>331</v>
      </c>
      <c r="J2987" s="34">
        <f t="shared" si="8"/>
        <v>0.25800000000000001</v>
      </c>
      <c r="K2987" s="35"/>
    </row>
    <row r="2988" spans="1:27" x14ac:dyDescent="0.25">
      <c r="B2988" t="s">
        <v>1437</v>
      </c>
      <c r="C2988" t="s">
        <v>12</v>
      </c>
      <c r="D2988" t="s">
        <v>473</v>
      </c>
      <c r="E2988" s="32">
        <v>1.65</v>
      </c>
      <c r="G2988" t="s">
        <v>330</v>
      </c>
      <c r="H2988" s="33">
        <v>0.44</v>
      </c>
      <c r="I2988" t="s">
        <v>331</v>
      </c>
      <c r="J2988" s="34">
        <f t="shared" si="8"/>
        <v>0.72599999999999998</v>
      </c>
      <c r="K2988" s="35"/>
    </row>
    <row r="2989" spans="1:27" x14ac:dyDescent="0.25">
      <c r="B2989" t="s">
        <v>1465</v>
      </c>
      <c r="C2989" t="s">
        <v>17</v>
      </c>
      <c r="D2989" t="s">
        <v>494</v>
      </c>
      <c r="E2989" s="32">
        <v>1.1000000000000001</v>
      </c>
      <c r="G2989" t="s">
        <v>330</v>
      </c>
      <c r="H2989" s="33">
        <v>1.94</v>
      </c>
      <c r="I2989" t="s">
        <v>331</v>
      </c>
      <c r="J2989" s="34">
        <f t="shared" si="8"/>
        <v>2.1339999999999999</v>
      </c>
      <c r="K2989" s="35"/>
    </row>
    <row r="2990" spans="1:27" x14ac:dyDescent="0.25">
      <c r="D2990" s="36" t="s">
        <v>346</v>
      </c>
      <c r="E2990" s="35"/>
      <c r="H2990" s="35"/>
      <c r="K2990" s="33">
        <f>SUM(J2984:J2989)</f>
        <v>4.1223000000000001</v>
      </c>
    </row>
    <row r="2991" spans="1:27" x14ac:dyDescent="0.25">
      <c r="E2991" s="35"/>
      <c r="H2991" s="35"/>
      <c r="K2991" s="35"/>
    </row>
    <row r="2992" spans="1:27" x14ac:dyDescent="0.25">
      <c r="D2992" s="36" t="s">
        <v>348</v>
      </c>
      <c r="E2992" s="35"/>
      <c r="H2992" s="35">
        <v>2.5</v>
      </c>
      <c r="I2992" t="s">
        <v>349</v>
      </c>
      <c r="J2992">
        <f>ROUND(H2992/100*K2982,5)</f>
        <v>0.75144999999999995</v>
      </c>
      <c r="K2992" s="35"/>
    </row>
    <row r="2993" spans="1:27" x14ac:dyDescent="0.25">
      <c r="D2993" s="36" t="s">
        <v>347</v>
      </c>
      <c r="E2993" s="35"/>
      <c r="H2993" s="35"/>
      <c r="K2993" s="37">
        <f>SUM(J2979:J2992)</f>
        <v>34.931750000000001</v>
      </c>
    </row>
    <row r="2994" spans="1:27" x14ac:dyDescent="0.25">
      <c r="D2994" s="36" t="s">
        <v>423</v>
      </c>
      <c r="E2994" s="35"/>
      <c r="H2994" s="35">
        <v>6</v>
      </c>
      <c r="I2994" t="s">
        <v>349</v>
      </c>
      <c r="K2994" s="33">
        <f>ROUND(H2994/100*K2993,5)</f>
        <v>2.0959099999999999</v>
      </c>
    </row>
    <row r="2995" spans="1:27" x14ac:dyDescent="0.25">
      <c r="D2995" s="36" t="s">
        <v>350</v>
      </c>
      <c r="E2995" s="35"/>
      <c r="H2995" s="35"/>
      <c r="K2995" s="37">
        <f>SUM(K2993:K2994)</f>
        <v>37.027659999999997</v>
      </c>
    </row>
    <row r="2997" spans="1:27" ht="45" customHeight="1" x14ac:dyDescent="0.25">
      <c r="A2997" s="27"/>
      <c r="B2997" s="27" t="s">
        <v>1466</v>
      </c>
      <c r="C2997" s="28" t="s">
        <v>360</v>
      </c>
      <c r="D2997" s="7" t="s">
        <v>445</v>
      </c>
      <c r="E2997" s="6"/>
      <c r="F2997" s="6"/>
      <c r="G2997" s="28"/>
      <c r="H2997" s="30" t="s">
        <v>323</v>
      </c>
      <c r="I2997" s="5">
        <v>1</v>
      </c>
      <c r="J2997" s="4"/>
      <c r="K2997" s="31">
        <f>ROUND(K3012,2)</f>
        <v>1.89</v>
      </c>
      <c r="L2997" s="29" t="s">
        <v>446</v>
      </c>
      <c r="M2997" s="28"/>
      <c r="N2997" s="28"/>
      <c r="O2997" s="28"/>
      <c r="P2997" s="28"/>
      <c r="Q2997" s="28"/>
      <c r="R2997" s="28"/>
      <c r="S2997" s="28"/>
      <c r="T2997" s="28"/>
      <c r="U2997" s="28"/>
      <c r="V2997" s="28"/>
      <c r="W2997" s="28"/>
      <c r="X2997" s="28"/>
      <c r="Y2997" s="28"/>
      <c r="Z2997" s="28"/>
      <c r="AA2997" s="28"/>
    </row>
    <row r="2998" spans="1:27" x14ac:dyDescent="0.25">
      <c r="B2998" s="23" t="s">
        <v>325</v>
      </c>
    </row>
    <row r="2999" spans="1:27" x14ac:dyDescent="0.25">
      <c r="B2999" t="s">
        <v>367</v>
      </c>
      <c r="C2999" t="s">
        <v>327</v>
      </c>
      <c r="D2999" t="s">
        <v>368</v>
      </c>
      <c r="E2999" s="32">
        <v>6.0000000000000001E-3</v>
      </c>
      <c r="F2999" t="s">
        <v>329</v>
      </c>
      <c r="G2999" t="s">
        <v>330</v>
      </c>
      <c r="H2999" s="33">
        <v>27.76</v>
      </c>
      <c r="I2999" t="s">
        <v>331</v>
      </c>
      <c r="J2999" s="34">
        <f>ROUND(E2999/I2997* H2999,5)</f>
        <v>0.16656000000000001</v>
      </c>
      <c r="K2999" s="35"/>
    </row>
    <row r="3000" spans="1:27" x14ac:dyDescent="0.25">
      <c r="B3000" t="s">
        <v>369</v>
      </c>
      <c r="C3000" t="s">
        <v>327</v>
      </c>
      <c r="D3000" t="s">
        <v>370</v>
      </c>
      <c r="E3000" s="32">
        <v>0.01</v>
      </c>
      <c r="F3000" t="s">
        <v>329</v>
      </c>
      <c r="G3000" t="s">
        <v>330</v>
      </c>
      <c r="H3000" s="33">
        <v>24.65</v>
      </c>
      <c r="I3000" t="s">
        <v>331</v>
      </c>
      <c r="J3000" s="34">
        <f>ROUND(E3000/I2997* H3000,5)</f>
        <v>0.2465</v>
      </c>
      <c r="K3000" s="35"/>
    </row>
    <row r="3001" spans="1:27" x14ac:dyDescent="0.25">
      <c r="D3001" s="36" t="s">
        <v>332</v>
      </c>
      <c r="E3001" s="35"/>
      <c r="H3001" s="35"/>
      <c r="K3001" s="33">
        <f>SUM(J2999:J3000)</f>
        <v>0.41305999999999998</v>
      </c>
    </row>
    <row r="3002" spans="1:27" x14ac:dyDescent="0.25">
      <c r="B3002" s="23" t="s">
        <v>337</v>
      </c>
      <c r="E3002" s="35"/>
      <c r="H3002" s="35"/>
      <c r="K3002" s="35"/>
    </row>
    <row r="3003" spans="1:27" x14ac:dyDescent="0.25">
      <c r="B3003" t="s">
        <v>373</v>
      </c>
      <c r="C3003" t="s">
        <v>360</v>
      </c>
      <c r="D3003" t="s">
        <v>374</v>
      </c>
      <c r="E3003" s="32">
        <v>5.1000000000000004E-3</v>
      </c>
      <c r="G3003" t="s">
        <v>330</v>
      </c>
      <c r="H3003" s="33">
        <v>2.02</v>
      </c>
      <c r="I3003" t="s">
        <v>331</v>
      </c>
      <c r="J3003" s="34">
        <f>ROUND(E3003* H3003,5)</f>
        <v>1.03E-2</v>
      </c>
      <c r="K3003" s="35"/>
    </row>
    <row r="3004" spans="1:27" x14ac:dyDescent="0.25">
      <c r="D3004" s="36" t="s">
        <v>346</v>
      </c>
      <c r="E3004" s="35"/>
      <c r="H3004" s="35"/>
      <c r="K3004" s="33">
        <f>SUM(J3003:J3003)</f>
        <v>1.03E-2</v>
      </c>
    </row>
    <row r="3005" spans="1:27" x14ac:dyDescent="0.25">
      <c r="B3005" s="23" t="s">
        <v>320</v>
      </c>
      <c r="E3005" s="35"/>
      <c r="H3005" s="35"/>
      <c r="K3005" s="35"/>
    </row>
    <row r="3006" spans="1:27" x14ac:dyDescent="0.25">
      <c r="B3006" t="s">
        <v>375</v>
      </c>
      <c r="C3006" t="s">
        <v>360</v>
      </c>
      <c r="D3006" t="s">
        <v>376</v>
      </c>
      <c r="E3006" s="32">
        <v>1</v>
      </c>
      <c r="G3006" t="s">
        <v>330</v>
      </c>
      <c r="H3006" s="33">
        <v>1.3562700000000001</v>
      </c>
      <c r="I3006" t="s">
        <v>331</v>
      </c>
      <c r="J3006" s="34">
        <f>ROUND(E3006* H3006,5)</f>
        <v>1.3562700000000001</v>
      </c>
      <c r="K3006" s="35"/>
    </row>
    <row r="3007" spans="1:27" x14ac:dyDescent="0.25">
      <c r="D3007" s="36" t="s">
        <v>440</v>
      </c>
      <c r="E3007" s="35"/>
      <c r="H3007" s="35"/>
      <c r="K3007" s="33">
        <f>SUM(J3006:J3006)</f>
        <v>1.3562700000000001</v>
      </c>
    </row>
    <row r="3008" spans="1:27" x14ac:dyDescent="0.25">
      <c r="E3008" s="35"/>
      <c r="H3008" s="35"/>
      <c r="K3008" s="35"/>
    </row>
    <row r="3009" spans="1:27" x14ac:dyDescent="0.25">
      <c r="D3009" s="36" t="s">
        <v>348</v>
      </c>
      <c r="E3009" s="35"/>
      <c r="H3009" s="35">
        <v>1.5</v>
      </c>
      <c r="I3009" t="s">
        <v>349</v>
      </c>
      <c r="J3009">
        <f>ROUND(H3009/100*K3001,5)</f>
        <v>6.1999999999999998E-3</v>
      </c>
      <c r="K3009" s="35"/>
    </row>
    <row r="3010" spans="1:27" x14ac:dyDescent="0.25">
      <c r="D3010" s="36" t="s">
        <v>347</v>
      </c>
      <c r="E3010" s="35"/>
      <c r="H3010" s="35"/>
      <c r="K3010" s="37">
        <f>SUM(J2998:J3009)</f>
        <v>1.78583</v>
      </c>
    </row>
    <row r="3011" spans="1:27" x14ac:dyDescent="0.25">
      <c r="D3011" s="36" t="s">
        <v>423</v>
      </c>
      <c r="E3011" s="35"/>
      <c r="H3011" s="35">
        <v>6</v>
      </c>
      <c r="I3011" t="s">
        <v>349</v>
      </c>
      <c r="K3011" s="33">
        <f>ROUND(H3011/100*K3010,5)</f>
        <v>0.10715</v>
      </c>
    </row>
    <row r="3012" spans="1:27" x14ac:dyDescent="0.25">
      <c r="D3012" s="36" t="s">
        <v>350</v>
      </c>
      <c r="E3012" s="35"/>
      <c r="H3012" s="35"/>
      <c r="K3012" s="37">
        <f>SUM(K3010:K3011)</f>
        <v>1.8929800000000001</v>
      </c>
    </row>
    <row r="3014" spans="1:27" ht="45" customHeight="1" x14ac:dyDescent="0.25">
      <c r="A3014" s="27"/>
      <c r="B3014" s="27" t="s">
        <v>1467</v>
      </c>
      <c r="C3014" s="28" t="s">
        <v>360</v>
      </c>
      <c r="D3014" s="7" t="s">
        <v>463</v>
      </c>
      <c r="E3014" s="6"/>
      <c r="F3014" s="6"/>
      <c r="G3014" s="28"/>
      <c r="H3014" s="30" t="s">
        <v>323</v>
      </c>
      <c r="I3014" s="5">
        <v>1</v>
      </c>
      <c r="J3014" s="4"/>
      <c r="K3014" s="31">
        <f>ROUND(K3029,2)</f>
        <v>2.09</v>
      </c>
      <c r="L3014" s="29" t="s">
        <v>464</v>
      </c>
      <c r="M3014" s="28"/>
      <c r="N3014" s="28"/>
      <c r="O3014" s="28"/>
      <c r="P3014" s="28"/>
      <c r="Q3014" s="28"/>
      <c r="R3014" s="28"/>
      <c r="S3014" s="28"/>
      <c r="T3014" s="28"/>
      <c r="U3014" s="28"/>
      <c r="V3014" s="28"/>
      <c r="W3014" s="28"/>
      <c r="X3014" s="28"/>
      <c r="Y3014" s="28"/>
      <c r="Z3014" s="28"/>
      <c r="AA3014" s="28"/>
    </row>
    <row r="3015" spans="1:27" x14ac:dyDescent="0.25">
      <c r="B3015" s="23" t="s">
        <v>325</v>
      </c>
    </row>
    <row r="3016" spans="1:27" x14ac:dyDescent="0.25">
      <c r="B3016" t="s">
        <v>367</v>
      </c>
      <c r="C3016" t="s">
        <v>327</v>
      </c>
      <c r="D3016" t="s">
        <v>368</v>
      </c>
      <c r="E3016" s="32">
        <v>1.2E-2</v>
      </c>
      <c r="F3016" t="s">
        <v>329</v>
      </c>
      <c r="G3016" t="s">
        <v>330</v>
      </c>
      <c r="H3016" s="33">
        <v>27.76</v>
      </c>
      <c r="I3016" t="s">
        <v>331</v>
      </c>
      <c r="J3016" s="34">
        <f>ROUND(E3016/I3014* H3016,5)</f>
        <v>0.33312000000000003</v>
      </c>
      <c r="K3016" s="35"/>
    </row>
    <row r="3017" spans="1:27" x14ac:dyDescent="0.25">
      <c r="B3017" t="s">
        <v>369</v>
      </c>
      <c r="C3017" t="s">
        <v>327</v>
      </c>
      <c r="D3017" t="s">
        <v>370</v>
      </c>
      <c r="E3017" s="32">
        <v>0.01</v>
      </c>
      <c r="F3017" t="s">
        <v>329</v>
      </c>
      <c r="G3017" t="s">
        <v>330</v>
      </c>
      <c r="H3017" s="33">
        <v>24.65</v>
      </c>
      <c r="I3017" t="s">
        <v>331</v>
      </c>
      <c r="J3017" s="34">
        <f>ROUND(E3017/I3014* H3017,5)</f>
        <v>0.2465</v>
      </c>
      <c r="K3017" s="35"/>
    </row>
    <row r="3018" spans="1:27" x14ac:dyDescent="0.25">
      <c r="D3018" s="36" t="s">
        <v>332</v>
      </c>
      <c r="E3018" s="35"/>
      <c r="H3018" s="35"/>
      <c r="K3018" s="33">
        <f>SUM(J3016:J3017)</f>
        <v>0.57962000000000002</v>
      </c>
    </row>
    <row r="3019" spans="1:27" x14ac:dyDescent="0.25">
      <c r="B3019" s="23" t="s">
        <v>337</v>
      </c>
      <c r="E3019" s="35"/>
      <c r="H3019" s="35"/>
      <c r="K3019" s="35"/>
    </row>
    <row r="3020" spans="1:27" x14ac:dyDescent="0.25">
      <c r="B3020" t="s">
        <v>373</v>
      </c>
      <c r="C3020" t="s">
        <v>360</v>
      </c>
      <c r="D3020" t="s">
        <v>374</v>
      </c>
      <c r="E3020" s="32">
        <v>1.2E-2</v>
      </c>
      <c r="G3020" t="s">
        <v>330</v>
      </c>
      <c r="H3020" s="33">
        <v>2.02</v>
      </c>
      <c r="I3020" t="s">
        <v>331</v>
      </c>
      <c r="J3020" s="34">
        <f>ROUND(E3020* H3020,5)</f>
        <v>2.4240000000000001E-2</v>
      </c>
      <c r="K3020" s="35"/>
    </row>
    <row r="3021" spans="1:27" x14ac:dyDescent="0.25">
      <c r="D3021" s="36" t="s">
        <v>346</v>
      </c>
      <c r="E3021" s="35"/>
      <c r="H3021" s="35"/>
      <c r="K3021" s="33">
        <f>SUM(J3020:J3020)</f>
        <v>2.4240000000000001E-2</v>
      </c>
    </row>
    <row r="3022" spans="1:27" x14ac:dyDescent="0.25">
      <c r="B3022" s="23" t="s">
        <v>320</v>
      </c>
      <c r="E3022" s="35"/>
      <c r="H3022" s="35"/>
      <c r="K3022" s="35"/>
    </row>
    <row r="3023" spans="1:27" x14ac:dyDescent="0.25">
      <c r="B3023" t="s">
        <v>375</v>
      </c>
      <c r="C3023" t="s">
        <v>360</v>
      </c>
      <c r="D3023" t="s">
        <v>376</v>
      </c>
      <c r="E3023" s="32">
        <v>1</v>
      </c>
      <c r="G3023" t="s">
        <v>330</v>
      </c>
      <c r="H3023" s="33">
        <v>1.3562700000000001</v>
      </c>
      <c r="I3023" t="s">
        <v>331</v>
      </c>
      <c r="J3023" s="34">
        <f>ROUND(E3023* H3023,5)</f>
        <v>1.3562700000000001</v>
      </c>
      <c r="K3023" s="35"/>
    </row>
    <row r="3024" spans="1:27" x14ac:dyDescent="0.25">
      <c r="D3024" s="36" t="s">
        <v>440</v>
      </c>
      <c r="E3024" s="35"/>
      <c r="H3024" s="35"/>
      <c r="K3024" s="33">
        <f>SUM(J3023:J3023)</f>
        <v>1.3562700000000001</v>
      </c>
    </row>
    <row r="3025" spans="1:27" x14ac:dyDescent="0.25">
      <c r="E3025" s="35"/>
      <c r="H3025" s="35"/>
      <c r="K3025" s="35"/>
    </row>
    <row r="3026" spans="1:27" x14ac:dyDescent="0.25">
      <c r="D3026" s="36" t="s">
        <v>348</v>
      </c>
      <c r="E3026" s="35"/>
      <c r="H3026" s="35">
        <v>1.5</v>
      </c>
      <c r="I3026" t="s">
        <v>349</v>
      </c>
      <c r="J3026">
        <f>ROUND(H3026/100*K3018,5)</f>
        <v>8.6899999999999998E-3</v>
      </c>
      <c r="K3026" s="35"/>
    </row>
    <row r="3027" spans="1:27" x14ac:dyDescent="0.25">
      <c r="D3027" s="36" t="s">
        <v>347</v>
      </c>
      <c r="E3027" s="35"/>
      <c r="H3027" s="35"/>
      <c r="K3027" s="37">
        <f>SUM(J3015:J3026)</f>
        <v>1.9688200000000002</v>
      </c>
    </row>
    <row r="3028" spans="1:27" x14ac:dyDescent="0.25">
      <c r="D3028" s="36" t="s">
        <v>423</v>
      </c>
      <c r="E3028" s="35"/>
      <c r="H3028" s="35">
        <v>6</v>
      </c>
      <c r="I3028" t="s">
        <v>349</v>
      </c>
      <c r="K3028" s="33">
        <f>ROUND(H3028/100*K3027,5)</f>
        <v>0.11813</v>
      </c>
    </row>
    <row r="3029" spans="1:27" x14ac:dyDescent="0.25">
      <c r="D3029" s="36" t="s">
        <v>350</v>
      </c>
      <c r="E3029" s="35"/>
      <c r="H3029" s="35"/>
      <c r="K3029" s="37">
        <f>SUM(K3027:K3028)</f>
        <v>2.0869500000000003</v>
      </c>
    </row>
    <row r="3031" spans="1:27" ht="45" customHeight="1" x14ac:dyDescent="0.25">
      <c r="A3031" s="27"/>
      <c r="B3031" s="27" t="s">
        <v>1468</v>
      </c>
      <c r="C3031" s="28" t="s">
        <v>17</v>
      </c>
      <c r="D3031" s="7" t="s">
        <v>1469</v>
      </c>
      <c r="E3031" s="6"/>
      <c r="F3031" s="6"/>
      <c r="G3031" s="28"/>
      <c r="H3031" s="30" t="s">
        <v>323</v>
      </c>
      <c r="I3031" s="5">
        <v>1</v>
      </c>
      <c r="J3031" s="4"/>
      <c r="K3031" s="31">
        <f>ROUND(K3049,2)</f>
        <v>61.19</v>
      </c>
      <c r="L3031" s="29" t="s">
        <v>1470</v>
      </c>
      <c r="M3031" s="28"/>
      <c r="N3031" s="28"/>
      <c r="O3031" s="28"/>
      <c r="P3031" s="28"/>
      <c r="Q3031" s="28"/>
      <c r="R3031" s="28"/>
      <c r="S3031" s="28"/>
      <c r="T3031" s="28"/>
      <c r="U3031" s="28"/>
      <c r="V3031" s="28"/>
      <c r="W3031" s="28"/>
      <c r="X3031" s="28"/>
      <c r="Y3031" s="28"/>
      <c r="Z3031" s="28"/>
      <c r="AA3031" s="28"/>
    </row>
    <row r="3032" spans="1:27" x14ac:dyDescent="0.25">
      <c r="B3032" s="23" t="s">
        <v>325</v>
      </c>
    </row>
    <row r="3033" spans="1:27" x14ac:dyDescent="0.25">
      <c r="B3033" t="s">
        <v>1461</v>
      </c>
      <c r="C3033" t="s">
        <v>327</v>
      </c>
      <c r="D3033" t="s">
        <v>469</v>
      </c>
      <c r="E3033" s="32">
        <v>0.7</v>
      </c>
      <c r="F3033" t="s">
        <v>329</v>
      </c>
      <c r="G3033" t="s">
        <v>330</v>
      </c>
      <c r="H3033" s="33">
        <v>24.65</v>
      </c>
      <c r="I3033" t="s">
        <v>331</v>
      </c>
      <c r="J3033" s="34">
        <f>ROUND(E3033/I3031* H3033,5)</f>
        <v>17.254999999999999</v>
      </c>
      <c r="K3033" s="35"/>
    </row>
    <row r="3034" spans="1:27" x14ac:dyDescent="0.25">
      <c r="B3034" t="s">
        <v>1462</v>
      </c>
      <c r="C3034" t="s">
        <v>327</v>
      </c>
      <c r="D3034" t="s">
        <v>471</v>
      </c>
      <c r="E3034" s="32">
        <v>0.8</v>
      </c>
      <c r="F3034" t="s">
        <v>329</v>
      </c>
      <c r="G3034" t="s">
        <v>330</v>
      </c>
      <c r="H3034" s="33">
        <v>27.76</v>
      </c>
      <c r="I3034" t="s">
        <v>331</v>
      </c>
      <c r="J3034" s="34">
        <f>ROUND(E3034/I3031* H3034,5)</f>
        <v>22.207999999999998</v>
      </c>
      <c r="K3034" s="35"/>
    </row>
    <row r="3035" spans="1:27" x14ac:dyDescent="0.25">
      <c r="D3035" s="36" t="s">
        <v>332</v>
      </c>
      <c r="E3035" s="35"/>
      <c r="H3035" s="35"/>
      <c r="K3035" s="33">
        <f>SUM(J3033:J3034)</f>
        <v>39.462999999999994</v>
      </c>
    </row>
    <row r="3036" spans="1:27" x14ac:dyDescent="0.25">
      <c r="B3036" s="23" t="s">
        <v>337</v>
      </c>
      <c r="E3036" s="35"/>
      <c r="H3036" s="35"/>
      <c r="K3036" s="35"/>
    </row>
    <row r="3037" spans="1:27" x14ac:dyDescent="0.25">
      <c r="B3037" t="s">
        <v>1465</v>
      </c>
      <c r="C3037" t="s">
        <v>17</v>
      </c>
      <c r="D3037" t="s">
        <v>494</v>
      </c>
      <c r="E3037" s="32">
        <v>1.1000000000000001</v>
      </c>
      <c r="G3037" t="s">
        <v>330</v>
      </c>
      <c r="H3037" s="33">
        <v>1.94</v>
      </c>
      <c r="I3037" t="s">
        <v>331</v>
      </c>
      <c r="J3037" s="34">
        <f t="shared" ref="J3037:J3043" si="9">ROUND(E3037* H3037,5)</f>
        <v>2.1339999999999999</v>
      </c>
      <c r="K3037" s="35"/>
    </row>
    <row r="3038" spans="1:27" x14ac:dyDescent="0.25">
      <c r="B3038" t="s">
        <v>1471</v>
      </c>
      <c r="C3038" t="s">
        <v>17</v>
      </c>
      <c r="D3038" t="s">
        <v>496</v>
      </c>
      <c r="E3038" s="32">
        <v>1.1499999999999999</v>
      </c>
      <c r="G3038" t="s">
        <v>330</v>
      </c>
      <c r="H3038" s="33">
        <v>11.66</v>
      </c>
      <c r="I3038" t="s">
        <v>331</v>
      </c>
      <c r="J3038" s="34">
        <f t="shared" si="9"/>
        <v>13.409000000000001</v>
      </c>
      <c r="K3038" s="35"/>
    </row>
    <row r="3039" spans="1:27" x14ac:dyDescent="0.25">
      <c r="B3039" t="s">
        <v>1436</v>
      </c>
      <c r="C3039" t="s">
        <v>475</v>
      </c>
      <c r="D3039" t="s">
        <v>476</v>
      </c>
      <c r="E3039" s="32">
        <v>1.5100000000000001E-2</v>
      </c>
      <c r="G3039" t="s">
        <v>330</v>
      </c>
      <c r="H3039" s="33">
        <v>11.76</v>
      </c>
      <c r="I3039" t="s">
        <v>331</v>
      </c>
      <c r="J3039" s="34">
        <f t="shared" si="9"/>
        <v>0.17757999999999999</v>
      </c>
      <c r="K3039" s="35"/>
    </row>
    <row r="3040" spans="1:27" x14ac:dyDescent="0.25">
      <c r="B3040" t="s">
        <v>1463</v>
      </c>
      <c r="C3040" t="s">
        <v>28</v>
      </c>
      <c r="D3040" t="s">
        <v>482</v>
      </c>
      <c r="E3040" s="32">
        <v>2E-3</v>
      </c>
      <c r="G3040" t="s">
        <v>330</v>
      </c>
      <c r="H3040" s="33">
        <v>388.96</v>
      </c>
      <c r="I3040" t="s">
        <v>331</v>
      </c>
      <c r="J3040" s="34">
        <f t="shared" si="9"/>
        <v>0.77791999999999994</v>
      </c>
      <c r="K3040" s="35"/>
    </row>
    <row r="3041" spans="1:27" x14ac:dyDescent="0.25">
      <c r="B3041" t="s">
        <v>1464</v>
      </c>
      <c r="C3041" t="s">
        <v>491</v>
      </c>
      <c r="D3041" t="s">
        <v>492</v>
      </c>
      <c r="E3041" s="32">
        <v>0.06</v>
      </c>
      <c r="G3041" t="s">
        <v>330</v>
      </c>
      <c r="H3041" s="33">
        <v>2.69</v>
      </c>
      <c r="I3041" t="s">
        <v>331</v>
      </c>
      <c r="J3041" s="34">
        <f t="shared" si="9"/>
        <v>0.16139999999999999</v>
      </c>
      <c r="K3041" s="35"/>
    </row>
    <row r="3042" spans="1:27" x14ac:dyDescent="0.25">
      <c r="B3042" t="s">
        <v>1438</v>
      </c>
      <c r="C3042" t="s">
        <v>360</v>
      </c>
      <c r="D3042" t="s">
        <v>484</v>
      </c>
      <c r="E3042" s="32">
        <v>0.106</v>
      </c>
      <c r="G3042" t="s">
        <v>330</v>
      </c>
      <c r="H3042" s="33">
        <v>1.72</v>
      </c>
      <c r="I3042" t="s">
        <v>331</v>
      </c>
      <c r="J3042" s="34">
        <f t="shared" si="9"/>
        <v>0.18232000000000001</v>
      </c>
      <c r="K3042" s="35"/>
    </row>
    <row r="3043" spans="1:27" x14ac:dyDescent="0.25">
      <c r="B3043" t="s">
        <v>1437</v>
      </c>
      <c r="C3043" t="s">
        <v>12</v>
      </c>
      <c r="D3043" t="s">
        <v>473</v>
      </c>
      <c r="E3043" s="32">
        <v>0.99</v>
      </c>
      <c r="G3043" t="s">
        <v>330</v>
      </c>
      <c r="H3043" s="33">
        <v>0.44</v>
      </c>
      <c r="I3043" t="s">
        <v>331</v>
      </c>
      <c r="J3043" s="34">
        <f t="shared" si="9"/>
        <v>0.43559999999999999</v>
      </c>
      <c r="K3043" s="35"/>
    </row>
    <row r="3044" spans="1:27" x14ac:dyDescent="0.25">
      <c r="D3044" s="36" t="s">
        <v>346</v>
      </c>
      <c r="E3044" s="35"/>
      <c r="H3044" s="35"/>
      <c r="K3044" s="33">
        <f>SUM(J3037:J3043)</f>
        <v>17.277820000000002</v>
      </c>
    </row>
    <row r="3045" spans="1:27" x14ac:dyDescent="0.25">
      <c r="E3045" s="35"/>
      <c r="H3045" s="35"/>
      <c r="K3045" s="35"/>
    </row>
    <row r="3046" spans="1:27" x14ac:dyDescent="0.25">
      <c r="D3046" s="36" t="s">
        <v>348</v>
      </c>
      <c r="E3046" s="35"/>
      <c r="H3046" s="35">
        <v>2.5</v>
      </c>
      <c r="I3046" t="s">
        <v>349</v>
      </c>
      <c r="J3046">
        <f>ROUND(H3046/100*K3035,5)</f>
        <v>0.98658000000000001</v>
      </c>
      <c r="K3046" s="35"/>
    </row>
    <row r="3047" spans="1:27" x14ac:dyDescent="0.25">
      <c r="D3047" s="36" t="s">
        <v>347</v>
      </c>
      <c r="E3047" s="35"/>
      <c r="H3047" s="35"/>
      <c r="K3047" s="37">
        <f>SUM(J3032:J3046)</f>
        <v>57.727399999999989</v>
      </c>
    </row>
    <row r="3048" spans="1:27" x14ac:dyDescent="0.25">
      <c r="D3048" s="36" t="s">
        <v>423</v>
      </c>
      <c r="E3048" s="35"/>
      <c r="H3048" s="35">
        <v>6</v>
      </c>
      <c r="I3048" t="s">
        <v>349</v>
      </c>
      <c r="K3048" s="33">
        <f>ROUND(H3048/100*K3047,5)</f>
        <v>3.4636399999999998</v>
      </c>
    </row>
    <row r="3049" spans="1:27" x14ac:dyDescent="0.25">
      <c r="D3049" s="36" t="s">
        <v>350</v>
      </c>
      <c r="E3049" s="35"/>
      <c r="H3049" s="35"/>
      <c r="K3049" s="37">
        <f>SUM(K3047:K3048)</f>
        <v>61.191039999999987</v>
      </c>
    </row>
    <row r="3051" spans="1:27" ht="45" customHeight="1" x14ac:dyDescent="0.25">
      <c r="A3051" s="27"/>
      <c r="B3051" s="27" t="s">
        <v>1472</v>
      </c>
      <c r="C3051" s="28" t="s">
        <v>360</v>
      </c>
      <c r="D3051" s="7" t="s">
        <v>518</v>
      </c>
      <c r="E3051" s="6"/>
      <c r="F3051" s="6"/>
      <c r="G3051" s="28"/>
      <c r="H3051" s="30" t="s">
        <v>323</v>
      </c>
      <c r="I3051" s="5">
        <v>1</v>
      </c>
      <c r="J3051" s="4"/>
      <c r="K3051" s="31">
        <f>ROUND(K3065,2)</f>
        <v>1.75</v>
      </c>
      <c r="L3051" s="29" t="s">
        <v>519</v>
      </c>
      <c r="M3051" s="28"/>
      <c r="N3051" s="28"/>
      <c r="O3051" s="28"/>
      <c r="P3051" s="28"/>
      <c r="Q3051" s="28"/>
      <c r="R3051" s="28"/>
      <c r="S3051" s="28"/>
      <c r="T3051" s="28"/>
      <c r="U3051" s="28"/>
      <c r="V3051" s="28"/>
      <c r="W3051" s="28"/>
      <c r="X3051" s="28"/>
      <c r="Y3051" s="28"/>
      <c r="Z3051" s="28"/>
      <c r="AA3051" s="28"/>
    </row>
    <row r="3052" spans="1:27" x14ac:dyDescent="0.25">
      <c r="B3052" s="23" t="s">
        <v>325</v>
      </c>
    </row>
    <row r="3053" spans="1:27" x14ac:dyDescent="0.25">
      <c r="B3053" t="s">
        <v>417</v>
      </c>
      <c r="C3053" t="s">
        <v>327</v>
      </c>
      <c r="D3053" t="s">
        <v>418</v>
      </c>
      <c r="E3053" s="32">
        <v>0.01</v>
      </c>
      <c r="F3053" t="s">
        <v>329</v>
      </c>
      <c r="G3053" t="s">
        <v>330</v>
      </c>
      <c r="H3053" s="33">
        <v>27.76</v>
      </c>
      <c r="I3053" t="s">
        <v>331</v>
      </c>
      <c r="J3053" s="34">
        <f>ROUND(E3053/I3051* H3053,5)</f>
        <v>0.27760000000000001</v>
      </c>
      <c r="K3053" s="35"/>
    </row>
    <row r="3054" spans="1:27" x14ac:dyDescent="0.25">
      <c r="D3054" s="36" t="s">
        <v>332</v>
      </c>
      <c r="E3054" s="35"/>
      <c r="H3054" s="35"/>
      <c r="K3054" s="33">
        <f>SUM(J3053:J3053)</f>
        <v>0.27760000000000001</v>
      </c>
    </row>
    <row r="3055" spans="1:27" x14ac:dyDescent="0.25">
      <c r="B3055" s="23" t="s">
        <v>337</v>
      </c>
      <c r="E3055" s="35"/>
      <c r="H3055" s="35"/>
      <c r="K3055" s="35"/>
    </row>
    <row r="3056" spans="1:27" x14ac:dyDescent="0.25">
      <c r="B3056" t="s">
        <v>373</v>
      </c>
      <c r="C3056" t="s">
        <v>360</v>
      </c>
      <c r="D3056" t="s">
        <v>374</v>
      </c>
      <c r="E3056" s="32">
        <v>5.0000000000000001E-3</v>
      </c>
      <c r="G3056" t="s">
        <v>330</v>
      </c>
      <c r="H3056" s="33">
        <v>2.02</v>
      </c>
      <c r="I3056" t="s">
        <v>331</v>
      </c>
      <c r="J3056" s="34">
        <f>ROUND(E3056* H3056,5)</f>
        <v>1.01E-2</v>
      </c>
      <c r="K3056" s="35"/>
    </row>
    <row r="3057" spans="1:27" x14ac:dyDescent="0.25">
      <c r="D3057" s="36" t="s">
        <v>346</v>
      </c>
      <c r="E3057" s="35"/>
      <c r="H3057" s="35"/>
      <c r="K3057" s="33">
        <f>SUM(J3056:J3056)</f>
        <v>1.01E-2</v>
      </c>
    </row>
    <row r="3058" spans="1:27" x14ac:dyDescent="0.25">
      <c r="B3058" s="23" t="s">
        <v>320</v>
      </c>
      <c r="E3058" s="35"/>
      <c r="H3058" s="35"/>
      <c r="K3058" s="35"/>
    </row>
    <row r="3059" spans="1:27" x14ac:dyDescent="0.25">
      <c r="B3059" t="s">
        <v>375</v>
      </c>
      <c r="C3059" t="s">
        <v>360</v>
      </c>
      <c r="D3059" t="s">
        <v>376</v>
      </c>
      <c r="E3059" s="32">
        <v>1</v>
      </c>
      <c r="G3059" t="s">
        <v>330</v>
      </c>
      <c r="H3059" s="33">
        <v>1.3562700000000001</v>
      </c>
      <c r="I3059" t="s">
        <v>331</v>
      </c>
      <c r="J3059" s="34">
        <f>ROUND(E3059* H3059,5)</f>
        <v>1.3562700000000001</v>
      </c>
      <c r="K3059" s="35"/>
    </row>
    <row r="3060" spans="1:27" x14ac:dyDescent="0.25">
      <c r="D3060" s="36" t="s">
        <v>440</v>
      </c>
      <c r="E3060" s="35"/>
      <c r="H3060" s="35"/>
      <c r="K3060" s="33">
        <f>SUM(J3059:J3059)</f>
        <v>1.3562700000000001</v>
      </c>
    </row>
    <row r="3061" spans="1:27" x14ac:dyDescent="0.25">
      <c r="E3061" s="35"/>
      <c r="H3061" s="35"/>
      <c r="K3061" s="35"/>
    </row>
    <row r="3062" spans="1:27" x14ac:dyDescent="0.25">
      <c r="D3062" s="36" t="s">
        <v>348</v>
      </c>
      <c r="E3062" s="35"/>
      <c r="H3062" s="35">
        <v>1.5</v>
      </c>
      <c r="I3062" t="s">
        <v>349</v>
      </c>
      <c r="J3062">
        <f>ROUND(H3062/100*K3054,5)</f>
        <v>4.1599999999999996E-3</v>
      </c>
      <c r="K3062" s="35"/>
    </row>
    <row r="3063" spans="1:27" x14ac:dyDescent="0.25">
      <c r="D3063" s="36" t="s">
        <v>347</v>
      </c>
      <c r="E3063" s="35"/>
      <c r="H3063" s="35"/>
      <c r="K3063" s="37">
        <f>SUM(J3052:J3062)</f>
        <v>1.6481300000000001</v>
      </c>
    </row>
    <row r="3064" spans="1:27" x14ac:dyDescent="0.25">
      <c r="D3064" s="36" t="s">
        <v>423</v>
      </c>
      <c r="E3064" s="35"/>
      <c r="H3064" s="35">
        <v>6</v>
      </c>
      <c r="I3064" t="s">
        <v>349</v>
      </c>
      <c r="K3064" s="33">
        <f>ROUND(H3064/100*K3063,5)</f>
        <v>9.8890000000000006E-2</v>
      </c>
    </row>
    <row r="3065" spans="1:27" x14ac:dyDescent="0.25">
      <c r="D3065" s="36" t="s">
        <v>350</v>
      </c>
      <c r="E3065" s="35"/>
      <c r="H3065" s="35"/>
      <c r="K3065" s="37">
        <f>SUM(K3063:K3064)</f>
        <v>1.74702</v>
      </c>
    </row>
    <row r="3067" spans="1:27" ht="45" customHeight="1" x14ac:dyDescent="0.25">
      <c r="A3067" s="27"/>
      <c r="B3067" s="27" t="s">
        <v>1473</v>
      </c>
      <c r="C3067" s="28" t="s">
        <v>28</v>
      </c>
      <c r="D3067" s="7" t="s">
        <v>1474</v>
      </c>
      <c r="E3067" s="6"/>
      <c r="F3067" s="6"/>
      <c r="G3067" s="28"/>
      <c r="H3067" s="30" t="s">
        <v>323</v>
      </c>
      <c r="I3067" s="5">
        <v>1</v>
      </c>
      <c r="J3067" s="4"/>
      <c r="K3067" s="31">
        <f>ROUND(K3079,2)</f>
        <v>161.18</v>
      </c>
      <c r="L3067" s="29" t="s">
        <v>1475</v>
      </c>
      <c r="M3067" s="28"/>
      <c r="N3067" s="28"/>
      <c r="O3067" s="28"/>
      <c r="P3067" s="28"/>
      <c r="Q3067" s="28"/>
      <c r="R3067" s="28"/>
      <c r="S3067" s="28"/>
      <c r="T3067" s="28"/>
      <c r="U3067" s="28"/>
      <c r="V3067" s="28"/>
      <c r="W3067" s="28"/>
      <c r="X3067" s="28"/>
      <c r="Y3067" s="28"/>
      <c r="Z3067" s="28"/>
      <c r="AA3067" s="28"/>
    </row>
    <row r="3068" spans="1:27" x14ac:dyDescent="0.25">
      <c r="B3068" s="23" t="s">
        <v>325</v>
      </c>
    </row>
    <row r="3069" spans="1:27" x14ac:dyDescent="0.25">
      <c r="B3069" t="s">
        <v>415</v>
      </c>
      <c r="C3069" t="s">
        <v>327</v>
      </c>
      <c r="D3069" t="s">
        <v>416</v>
      </c>
      <c r="E3069" s="32">
        <v>1.6</v>
      </c>
      <c r="F3069" t="s">
        <v>329</v>
      </c>
      <c r="G3069" t="s">
        <v>330</v>
      </c>
      <c r="H3069" s="33">
        <v>23.17</v>
      </c>
      <c r="I3069" t="s">
        <v>331</v>
      </c>
      <c r="J3069" s="34">
        <f>ROUND(E3069/I3067* H3069,5)</f>
        <v>37.072000000000003</v>
      </c>
      <c r="K3069" s="35"/>
    </row>
    <row r="3070" spans="1:27" x14ac:dyDescent="0.25">
      <c r="B3070" t="s">
        <v>417</v>
      </c>
      <c r="C3070" t="s">
        <v>327</v>
      </c>
      <c r="D3070" t="s">
        <v>418</v>
      </c>
      <c r="E3070" s="32">
        <v>0.4</v>
      </c>
      <c r="F3070" t="s">
        <v>329</v>
      </c>
      <c r="G3070" t="s">
        <v>330</v>
      </c>
      <c r="H3070" s="33">
        <v>27.76</v>
      </c>
      <c r="I3070" t="s">
        <v>331</v>
      </c>
      <c r="J3070" s="34">
        <f>ROUND(E3070/I3067* H3070,5)</f>
        <v>11.103999999999999</v>
      </c>
      <c r="K3070" s="35"/>
    </row>
    <row r="3071" spans="1:27" x14ac:dyDescent="0.25">
      <c r="D3071" s="36" t="s">
        <v>332</v>
      </c>
      <c r="E3071" s="35"/>
      <c r="H3071" s="35"/>
      <c r="K3071" s="33">
        <f>SUM(J3069:J3070)</f>
        <v>48.176000000000002</v>
      </c>
    </row>
    <row r="3072" spans="1:27" x14ac:dyDescent="0.25">
      <c r="B3072" s="23" t="s">
        <v>320</v>
      </c>
      <c r="E3072" s="35"/>
      <c r="H3072" s="35"/>
      <c r="K3072" s="35"/>
    </row>
    <row r="3073" spans="1:27" x14ac:dyDescent="0.25">
      <c r="B3073" t="s">
        <v>351</v>
      </c>
      <c r="C3073" t="s">
        <v>28</v>
      </c>
      <c r="D3073" t="s">
        <v>352</v>
      </c>
      <c r="E3073" s="32">
        <v>1.05</v>
      </c>
      <c r="G3073" t="s">
        <v>330</v>
      </c>
      <c r="H3073" s="33">
        <v>98.247950000000003</v>
      </c>
      <c r="I3073" t="s">
        <v>331</v>
      </c>
      <c r="J3073" s="34">
        <f>ROUND(E3073* H3073,5)</f>
        <v>103.16034999999999</v>
      </c>
      <c r="K3073" s="35"/>
    </row>
    <row r="3074" spans="1:27" x14ac:dyDescent="0.25">
      <c r="D3074" s="36" t="s">
        <v>440</v>
      </c>
      <c r="E3074" s="35"/>
      <c r="H3074" s="35"/>
      <c r="K3074" s="33">
        <f>SUM(J3073:J3073)</f>
        <v>103.16034999999999</v>
      </c>
    </row>
    <row r="3075" spans="1:27" x14ac:dyDescent="0.25">
      <c r="E3075" s="35"/>
      <c r="H3075" s="35"/>
      <c r="K3075" s="35"/>
    </row>
    <row r="3076" spans="1:27" x14ac:dyDescent="0.25">
      <c r="D3076" s="36" t="s">
        <v>348</v>
      </c>
      <c r="E3076" s="35"/>
      <c r="H3076" s="35">
        <v>1.5</v>
      </c>
      <c r="I3076" t="s">
        <v>349</v>
      </c>
      <c r="J3076">
        <f>ROUND(H3076/100*K3071,5)</f>
        <v>0.72263999999999995</v>
      </c>
      <c r="K3076" s="35"/>
    </row>
    <row r="3077" spans="1:27" x14ac:dyDescent="0.25">
      <c r="D3077" s="36" t="s">
        <v>347</v>
      </c>
      <c r="E3077" s="35"/>
      <c r="H3077" s="35"/>
      <c r="K3077" s="37">
        <f>SUM(J3068:J3076)</f>
        <v>152.05898999999999</v>
      </c>
    </row>
    <row r="3078" spans="1:27" x14ac:dyDescent="0.25">
      <c r="D3078" s="36" t="s">
        <v>423</v>
      </c>
      <c r="E3078" s="35"/>
      <c r="H3078" s="35">
        <v>6</v>
      </c>
      <c r="I3078" t="s">
        <v>349</v>
      </c>
      <c r="K3078" s="33">
        <f>ROUND(H3078/100*K3077,5)</f>
        <v>9.1235400000000002</v>
      </c>
    </row>
    <row r="3079" spans="1:27" x14ac:dyDescent="0.25">
      <c r="D3079" s="36" t="s">
        <v>350</v>
      </c>
      <c r="E3079" s="35"/>
      <c r="H3079" s="35"/>
      <c r="K3079" s="37">
        <f>SUM(K3077:K3078)</f>
        <v>161.18252999999999</v>
      </c>
    </row>
    <row r="3081" spans="1:27" ht="45" customHeight="1" x14ac:dyDescent="0.25">
      <c r="A3081" s="27"/>
      <c r="B3081" s="27" t="s">
        <v>1476</v>
      </c>
      <c r="C3081" s="28" t="s">
        <v>17</v>
      </c>
      <c r="D3081" s="7" t="s">
        <v>1477</v>
      </c>
      <c r="E3081" s="6"/>
      <c r="F3081" s="6"/>
      <c r="G3081" s="28"/>
      <c r="H3081" s="30" t="s">
        <v>323</v>
      </c>
      <c r="I3081" s="5">
        <v>1</v>
      </c>
      <c r="J3081" s="4"/>
      <c r="K3081" s="31">
        <f>ROUND(K3096,2)</f>
        <v>38.15</v>
      </c>
      <c r="L3081" s="29" t="s">
        <v>1478</v>
      </c>
      <c r="M3081" s="28"/>
      <c r="N3081" s="28"/>
      <c r="O3081" s="28"/>
      <c r="P3081" s="28"/>
      <c r="Q3081" s="28"/>
      <c r="R3081" s="28"/>
      <c r="S3081" s="28"/>
      <c r="T3081" s="28"/>
      <c r="U3081" s="28"/>
      <c r="V3081" s="28"/>
      <c r="W3081" s="28"/>
      <c r="X3081" s="28"/>
      <c r="Y3081" s="28"/>
      <c r="Z3081" s="28"/>
      <c r="AA3081" s="28"/>
    </row>
    <row r="3082" spans="1:27" x14ac:dyDescent="0.25">
      <c r="B3082" s="23" t="s">
        <v>325</v>
      </c>
    </row>
    <row r="3083" spans="1:27" x14ac:dyDescent="0.25">
      <c r="B3083" t="s">
        <v>417</v>
      </c>
      <c r="C3083" t="s">
        <v>327</v>
      </c>
      <c r="D3083" t="s">
        <v>418</v>
      </c>
      <c r="E3083" s="32">
        <v>0.48</v>
      </c>
      <c r="F3083" t="s">
        <v>329</v>
      </c>
      <c r="G3083" t="s">
        <v>330</v>
      </c>
      <c r="H3083" s="33">
        <v>27.76</v>
      </c>
      <c r="I3083" t="s">
        <v>331</v>
      </c>
      <c r="J3083" s="34">
        <f>ROUND(E3083/I3081* H3083,5)</f>
        <v>13.3248</v>
      </c>
      <c r="K3083" s="35"/>
    </row>
    <row r="3084" spans="1:27" x14ac:dyDescent="0.25">
      <c r="B3084" t="s">
        <v>415</v>
      </c>
      <c r="C3084" t="s">
        <v>327</v>
      </c>
      <c r="D3084" t="s">
        <v>416</v>
      </c>
      <c r="E3084" s="32">
        <v>0.24</v>
      </c>
      <c r="F3084" t="s">
        <v>329</v>
      </c>
      <c r="G3084" t="s">
        <v>330</v>
      </c>
      <c r="H3084" s="33">
        <v>23.17</v>
      </c>
      <c r="I3084" t="s">
        <v>331</v>
      </c>
      <c r="J3084" s="34">
        <f>ROUND(E3084/I3081* H3084,5)</f>
        <v>5.5608000000000004</v>
      </c>
      <c r="K3084" s="35"/>
    </row>
    <row r="3085" spans="1:27" x14ac:dyDescent="0.25">
      <c r="D3085" s="36" t="s">
        <v>332</v>
      </c>
      <c r="E3085" s="35"/>
      <c r="H3085" s="35"/>
      <c r="K3085" s="33">
        <f>SUM(J3083:J3084)</f>
        <v>18.8856</v>
      </c>
    </row>
    <row r="3086" spans="1:27" x14ac:dyDescent="0.25">
      <c r="B3086" s="23" t="s">
        <v>337</v>
      </c>
      <c r="E3086" s="35"/>
      <c r="H3086" s="35"/>
      <c r="K3086" s="35"/>
    </row>
    <row r="3087" spans="1:27" x14ac:dyDescent="0.25">
      <c r="B3087" t="s">
        <v>1479</v>
      </c>
      <c r="C3087" t="s">
        <v>58</v>
      </c>
      <c r="D3087" t="s">
        <v>1480</v>
      </c>
      <c r="E3087" s="32">
        <v>13.4375</v>
      </c>
      <c r="G3087" t="s">
        <v>330</v>
      </c>
      <c r="H3087" s="33">
        <v>1.0900000000000001</v>
      </c>
      <c r="I3087" t="s">
        <v>331</v>
      </c>
      <c r="J3087" s="34">
        <f>ROUND(E3087* H3087,5)</f>
        <v>14.646879999999999</v>
      </c>
      <c r="K3087" s="35"/>
    </row>
    <row r="3088" spans="1:27" x14ac:dyDescent="0.25">
      <c r="D3088" s="36" t="s">
        <v>346</v>
      </c>
      <c r="E3088" s="35"/>
      <c r="H3088" s="35"/>
      <c r="K3088" s="33">
        <f>SUM(J3087:J3087)</f>
        <v>14.646879999999999</v>
      </c>
    </row>
    <row r="3089" spans="1:27" x14ac:dyDescent="0.25">
      <c r="B3089" s="23" t="s">
        <v>320</v>
      </c>
      <c r="E3089" s="35"/>
      <c r="H3089" s="35"/>
      <c r="K3089" s="35"/>
    </row>
    <row r="3090" spans="1:27" x14ac:dyDescent="0.25">
      <c r="B3090" t="s">
        <v>356</v>
      </c>
      <c r="C3090" t="s">
        <v>28</v>
      </c>
      <c r="D3090" t="s">
        <v>357</v>
      </c>
      <c r="E3090" s="32">
        <v>1.1599999999999999E-2</v>
      </c>
      <c r="G3090" t="s">
        <v>330</v>
      </c>
      <c r="H3090" s="33">
        <v>163.37622999999999</v>
      </c>
      <c r="I3090" t="s">
        <v>331</v>
      </c>
      <c r="J3090" s="34">
        <f>ROUND(E3090* H3090,5)</f>
        <v>1.89516</v>
      </c>
      <c r="K3090" s="35"/>
    </row>
    <row r="3091" spans="1:27" x14ac:dyDescent="0.25">
      <c r="D3091" s="36" t="s">
        <v>440</v>
      </c>
      <c r="E3091" s="35"/>
      <c r="H3091" s="35"/>
      <c r="K3091" s="33">
        <f>SUM(J3090:J3090)</f>
        <v>1.89516</v>
      </c>
    </row>
    <row r="3092" spans="1:27" x14ac:dyDescent="0.25">
      <c r="E3092" s="35"/>
      <c r="H3092" s="35"/>
      <c r="K3092" s="35"/>
    </row>
    <row r="3093" spans="1:27" x14ac:dyDescent="0.25">
      <c r="D3093" s="36" t="s">
        <v>348</v>
      </c>
      <c r="E3093" s="35"/>
      <c r="H3093" s="35">
        <v>3</v>
      </c>
      <c r="I3093" t="s">
        <v>349</v>
      </c>
      <c r="J3093">
        <f>ROUND(H3093/100*K3085,5)</f>
        <v>0.56657000000000002</v>
      </c>
      <c r="K3093" s="35"/>
    </row>
    <row r="3094" spans="1:27" x14ac:dyDescent="0.25">
      <c r="D3094" s="36" t="s">
        <v>347</v>
      </c>
      <c r="E3094" s="35"/>
      <c r="H3094" s="35"/>
      <c r="K3094" s="37">
        <f>SUM(J3082:J3093)</f>
        <v>35.994209999999995</v>
      </c>
    </row>
    <row r="3095" spans="1:27" x14ac:dyDescent="0.25">
      <c r="D3095" s="36" t="s">
        <v>423</v>
      </c>
      <c r="E3095" s="35"/>
      <c r="H3095" s="35">
        <v>6</v>
      </c>
      <c r="I3095" t="s">
        <v>349</v>
      </c>
      <c r="K3095" s="33">
        <f>ROUND(H3095/100*K3094,5)</f>
        <v>2.1596500000000001</v>
      </c>
    </row>
    <row r="3096" spans="1:27" x14ac:dyDescent="0.25">
      <c r="D3096" s="36" t="s">
        <v>350</v>
      </c>
      <c r="E3096" s="35"/>
      <c r="H3096" s="35"/>
      <c r="K3096" s="37">
        <f>SUM(K3094:K3095)</f>
        <v>38.153859999999995</v>
      </c>
    </row>
    <row r="3098" spans="1:27" ht="45" customHeight="1" x14ac:dyDescent="0.25">
      <c r="A3098" s="27"/>
      <c r="B3098" s="27" t="s">
        <v>1481</v>
      </c>
      <c r="C3098" s="28" t="s">
        <v>17</v>
      </c>
      <c r="D3098" s="7" t="s">
        <v>1482</v>
      </c>
      <c r="E3098" s="6"/>
      <c r="F3098" s="6"/>
      <c r="G3098" s="28"/>
      <c r="H3098" s="30" t="s">
        <v>323</v>
      </c>
      <c r="I3098" s="5">
        <v>1</v>
      </c>
      <c r="J3098" s="4"/>
      <c r="K3098" s="31">
        <f>ROUND(K3113,2)</f>
        <v>58.47</v>
      </c>
      <c r="L3098" s="29" t="s">
        <v>1483</v>
      </c>
      <c r="M3098" s="28"/>
      <c r="N3098" s="28"/>
      <c r="O3098" s="28"/>
      <c r="P3098" s="28"/>
      <c r="Q3098" s="28"/>
      <c r="R3098" s="28"/>
      <c r="S3098" s="28"/>
      <c r="T3098" s="28"/>
      <c r="U3098" s="28"/>
      <c r="V3098" s="28"/>
      <c r="W3098" s="28"/>
      <c r="X3098" s="28"/>
      <c r="Y3098" s="28"/>
      <c r="Z3098" s="28"/>
      <c r="AA3098" s="28"/>
    </row>
    <row r="3099" spans="1:27" x14ac:dyDescent="0.25">
      <c r="B3099" s="23" t="s">
        <v>325</v>
      </c>
    </row>
    <row r="3100" spans="1:27" x14ac:dyDescent="0.25">
      <c r="B3100" t="s">
        <v>417</v>
      </c>
      <c r="C3100" t="s">
        <v>327</v>
      </c>
      <c r="D3100" t="s">
        <v>418</v>
      </c>
      <c r="E3100" s="32">
        <v>0.56000000000000005</v>
      </c>
      <c r="F3100" t="s">
        <v>329</v>
      </c>
      <c r="G3100" t="s">
        <v>330</v>
      </c>
      <c r="H3100" s="33">
        <v>27.76</v>
      </c>
      <c r="I3100" t="s">
        <v>331</v>
      </c>
      <c r="J3100" s="34">
        <f>ROUND(E3100/I3098* H3100,5)</f>
        <v>15.5456</v>
      </c>
      <c r="K3100" s="35"/>
    </row>
    <row r="3101" spans="1:27" x14ac:dyDescent="0.25">
      <c r="B3101" t="s">
        <v>415</v>
      </c>
      <c r="C3101" t="s">
        <v>327</v>
      </c>
      <c r="D3101" t="s">
        <v>416</v>
      </c>
      <c r="E3101" s="32">
        <v>0.28000000000000003</v>
      </c>
      <c r="F3101" t="s">
        <v>329</v>
      </c>
      <c r="G3101" t="s">
        <v>330</v>
      </c>
      <c r="H3101" s="33">
        <v>23.17</v>
      </c>
      <c r="I3101" t="s">
        <v>331</v>
      </c>
      <c r="J3101" s="34">
        <f>ROUND(E3101/I3098* H3101,5)</f>
        <v>6.4875999999999996</v>
      </c>
      <c r="K3101" s="35"/>
    </row>
    <row r="3102" spans="1:27" x14ac:dyDescent="0.25">
      <c r="D3102" s="36" t="s">
        <v>332</v>
      </c>
      <c r="E3102" s="35"/>
      <c r="H3102" s="35"/>
      <c r="K3102" s="33">
        <f>SUM(J3100:J3101)</f>
        <v>22.033200000000001</v>
      </c>
    </row>
    <row r="3103" spans="1:27" x14ac:dyDescent="0.25">
      <c r="B3103" s="23" t="s">
        <v>337</v>
      </c>
      <c r="E3103" s="35"/>
      <c r="H3103" s="35"/>
      <c r="K3103" s="35"/>
    </row>
    <row r="3104" spans="1:27" x14ac:dyDescent="0.25">
      <c r="B3104" t="s">
        <v>1484</v>
      </c>
      <c r="C3104" t="s">
        <v>58</v>
      </c>
      <c r="D3104" t="s">
        <v>1485</v>
      </c>
      <c r="E3104" s="32">
        <v>13.4375</v>
      </c>
      <c r="G3104" t="s">
        <v>330</v>
      </c>
      <c r="H3104" s="33">
        <v>2.11</v>
      </c>
      <c r="I3104" t="s">
        <v>331</v>
      </c>
      <c r="J3104" s="34">
        <f>ROUND(E3104* H3104,5)</f>
        <v>28.35313</v>
      </c>
      <c r="K3104" s="35"/>
    </row>
    <row r="3105" spans="1:27" x14ac:dyDescent="0.25">
      <c r="D3105" s="36" t="s">
        <v>346</v>
      </c>
      <c r="E3105" s="35"/>
      <c r="H3105" s="35"/>
      <c r="K3105" s="33">
        <f>SUM(J3104:J3104)</f>
        <v>28.35313</v>
      </c>
    </row>
    <row r="3106" spans="1:27" x14ac:dyDescent="0.25">
      <c r="B3106" s="23" t="s">
        <v>320</v>
      </c>
      <c r="E3106" s="35"/>
      <c r="H3106" s="35"/>
      <c r="K3106" s="35"/>
    </row>
    <row r="3107" spans="1:27" x14ac:dyDescent="0.25">
      <c r="B3107" t="s">
        <v>356</v>
      </c>
      <c r="C3107" t="s">
        <v>28</v>
      </c>
      <c r="D3107" t="s">
        <v>357</v>
      </c>
      <c r="E3107" s="32">
        <v>2.52E-2</v>
      </c>
      <c r="G3107" t="s">
        <v>330</v>
      </c>
      <c r="H3107" s="33">
        <v>163.37622999999999</v>
      </c>
      <c r="I3107" t="s">
        <v>331</v>
      </c>
      <c r="J3107" s="34">
        <f>ROUND(E3107* H3107,5)</f>
        <v>4.1170799999999996</v>
      </c>
      <c r="K3107" s="35"/>
    </row>
    <row r="3108" spans="1:27" x14ac:dyDescent="0.25">
      <c r="D3108" s="36" t="s">
        <v>440</v>
      </c>
      <c r="E3108" s="35"/>
      <c r="H3108" s="35"/>
      <c r="K3108" s="33">
        <f>SUM(J3107:J3107)</f>
        <v>4.1170799999999996</v>
      </c>
    </row>
    <row r="3109" spans="1:27" x14ac:dyDescent="0.25">
      <c r="E3109" s="35"/>
      <c r="H3109" s="35"/>
      <c r="K3109" s="35"/>
    </row>
    <row r="3110" spans="1:27" x14ac:dyDescent="0.25">
      <c r="D3110" s="36" t="s">
        <v>348</v>
      </c>
      <c r="E3110" s="35"/>
      <c r="H3110" s="35">
        <v>3</v>
      </c>
      <c r="I3110" t="s">
        <v>349</v>
      </c>
      <c r="J3110">
        <f>ROUND(H3110/100*K3102,5)</f>
        <v>0.66100000000000003</v>
      </c>
      <c r="K3110" s="35"/>
    </row>
    <row r="3111" spans="1:27" x14ac:dyDescent="0.25">
      <c r="D3111" s="36" t="s">
        <v>347</v>
      </c>
      <c r="E3111" s="35"/>
      <c r="H3111" s="35"/>
      <c r="K3111" s="37">
        <f>SUM(J3099:J3110)</f>
        <v>55.164410000000004</v>
      </c>
    </row>
    <row r="3112" spans="1:27" x14ac:dyDescent="0.25">
      <c r="D3112" s="36" t="s">
        <v>423</v>
      </c>
      <c r="E3112" s="35"/>
      <c r="H3112" s="35">
        <v>6</v>
      </c>
      <c r="I3112" t="s">
        <v>349</v>
      </c>
      <c r="K3112" s="33">
        <f>ROUND(H3112/100*K3111,5)</f>
        <v>3.30986</v>
      </c>
    </row>
    <row r="3113" spans="1:27" x14ac:dyDescent="0.25">
      <c r="D3113" s="36" t="s">
        <v>350</v>
      </c>
      <c r="E3113" s="35"/>
      <c r="H3113" s="35"/>
      <c r="K3113" s="37">
        <f>SUM(K3111:K3112)</f>
        <v>58.474270000000004</v>
      </c>
    </row>
    <row r="3115" spans="1:27" ht="45" customHeight="1" x14ac:dyDescent="0.25">
      <c r="A3115" s="27"/>
      <c r="B3115" s="27" t="s">
        <v>1486</v>
      </c>
      <c r="C3115" s="28" t="s">
        <v>17</v>
      </c>
      <c r="D3115" s="7" t="s">
        <v>1487</v>
      </c>
      <c r="E3115" s="6"/>
      <c r="F3115" s="6"/>
      <c r="G3115" s="28"/>
      <c r="H3115" s="30" t="s">
        <v>323</v>
      </c>
      <c r="I3115" s="5">
        <v>1</v>
      </c>
      <c r="J3115" s="4"/>
      <c r="K3115" s="31">
        <f>ROUND(K3131,2)</f>
        <v>17.22</v>
      </c>
      <c r="L3115" s="29" t="s">
        <v>1488</v>
      </c>
      <c r="M3115" s="28"/>
      <c r="N3115" s="28"/>
      <c r="O3115" s="28"/>
      <c r="P3115" s="28"/>
      <c r="Q3115" s="28"/>
      <c r="R3115" s="28"/>
      <c r="S3115" s="28"/>
      <c r="T3115" s="28"/>
      <c r="U3115" s="28"/>
      <c r="V3115" s="28"/>
      <c r="W3115" s="28"/>
      <c r="X3115" s="28"/>
      <c r="Y3115" s="28"/>
      <c r="Z3115" s="28"/>
      <c r="AA3115" s="28"/>
    </row>
    <row r="3116" spans="1:27" x14ac:dyDescent="0.25">
      <c r="B3116" s="23" t="s">
        <v>325</v>
      </c>
    </row>
    <row r="3117" spans="1:27" x14ac:dyDescent="0.25">
      <c r="B3117" t="s">
        <v>417</v>
      </c>
      <c r="C3117" t="s">
        <v>327</v>
      </c>
      <c r="D3117" t="s">
        <v>418</v>
      </c>
      <c r="E3117" s="32">
        <v>0.15</v>
      </c>
      <c r="F3117" t="s">
        <v>329</v>
      </c>
      <c r="G3117" t="s">
        <v>330</v>
      </c>
      <c r="H3117" s="33">
        <v>27.76</v>
      </c>
      <c r="I3117" t="s">
        <v>331</v>
      </c>
      <c r="J3117" s="34">
        <f>ROUND(E3117/I3115* H3117,5)</f>
        <v>4.1639999999999997</v>
      </c>
      <c r="K3117" s="35"/>
    </row>
    <row r="3118" spans="1:27" x14ac:dyDescent="0.25">
      <c r="B3118" t="s">
        <v>415</v>
      </c>
      <c r="C3118" t="s">
        <v>327</v>
      </c>
      <c r="D3118" t="s">
        <v>416</v>
      </c>
      <c r="E3118" s="32">
        <v>0.13</v>
      </c>
      <c r="F3118" t="s">
        <v>329</v>
      </c>
      <c r="G3118" t="s">
        <v>330</v>
      </c>
      <c r="H3118" s="33">
        <v>23.17</v>
      </c>
      <c r="I3118" t="s">
        <v>331</v>
      </c>
      <c r="J3118" s="34">
        <f>ROUND(E3118/I3115* H3118,5)</f>
        <v>3.0121000000000002</v>
      </c>
      <c r="K3118" s="35"/>
    </row>
    <row r="3119" spans="1:27" x14ac:dyDescent="0.25">
      <c r="D3119" s="36" t="s">
        <v>332</v>
      </c>
      <c r="E3119" s="35"/>
      <c r="H3119" s="35"/>
      <c r="K3119" s="33">
        <f>SUM(J3117:J3118)</f>
        <v>7.1760999999999999</v>
      </c>
    </row>
    <row r="3120" spans="1:27" x14ac:dyDescent="0.25">
      <c r="B3120" s="23" t="s">
        <v>333</v>
      </c>
      <c r="E3120" s="35"/>
      <c r="H3120" s="35"/>
      <c r="K3120" s="35"/>
    </row>
    <row r="3121" spans="1:27" x14ac:dyDescent="0.25">
      <c r="B3121" t="s">
        <v>1489</v>
      </c>
      <c r="C3121" t="s">
        <v>327</v>
      </c>
      <c r="D3121" t="s">
        <v>1490</v>
      </c>
      <c r="E3121" s="32">
        <v>0.1</v>
      </c>
      <c r="F3121" t="s">
        <v>329</v>
      </c>
      <c r="G3121" t="s">
        <v>330</v>
      </c>
      <c r="H3121" s="33">
        <v>4.78</v>
      </c>
      <c r="I3121" t="s">
        <v>331</v>
      </c>
      <c r="J3121" s="34">
        <f>ROUND(E3121/I3115* H3121,5)</f>
        <v>0.47799999999999998</v>
      </c>
      <c r="K3121" s="35"/>
    </row>
    <row r="3122" spans="1:27" x14ac:dyDescent="0.25">
      <c r="D3122" s="36" t="s">
        <v>336</v>
      </c>
      <c r="E3122" s="35"/>
      <c r="H3122" s="35"/>
      <c r="K3122" s="33">
        <f>SUM(J3121:J3121)</f>
        <v>0.47799999999999998</v>
      </c>
    </row>
    <row r="3123" spans="1:27" x14ac:dyDescent="0.25">
      <c r="B3123" s="23" t="s">
        <v>337</v>
      </c>
      <c r="E3123" s="35"/>
      <c r="H3123" s="35"/>
      <c r="K3123" s="35"/>
    </row>
    <row r="3124" spans="1:27" x14ac:dyDescent="0.25">
      <c r="B3124" t="s">
        <v>1491</v>
      </c>
      <c r="C3124" t="s">
        <v>17</v>
      </c>
      <c r="D3124" t="s">
        <v>1492</v>
      </c>
      <c r="E3124" s="32">
        <v>1.2</v>
      </c>
      <c r="G3124" t="s">
        <v>330</v>
      </c>
      <c r="H3124" s="33">
        <v>1.47</v>
      </c>
      <c r="I3124" t="s">
        <v>331</v>
      </c>
      <c r="J3124" s="34">
        <f>ROUND(E3124* H3124,5)</f>
        <v>1.764</v>
      </c>
      <c r="K3124" s="35"/>
    </row>
    <row r="3125" spans="1:27" x14ac:dyDescent="0.25">
      <c r="B3125" t="s">
        <v>1493</v>
      </c>
      <c r="C3125" t="s">
        <v>28</v>
      </c>
      <c r="D3125" t="s">
        <v>1494</v>
      </c>
      <c r="E3125" s="32">
        <v>5.2499999999999998E-2</v>
      </c>
      <c r="G3125" t="s">
        <v>330</v>
      </c>
      <c r="H3125" s="33">
        <v>128.04</v>
      </c>
      <c r="I3125" t="s">
        <v>331</v>
      </c>
      <c r="J3125" s="34">
        <f>ROUND(E3125* H3125,5)</f>
        <v>6.7221000000000002</v>
      </c>
      <c r="K3125" s="35"/>
    </row>
    <row r="3126" spans="1:27" x14ac:dyDescent="0.25">
      <c r="D3126" s="36" t="s">
        <v>346</v>
      </c>
      <c r="E3126" s="35"/>
      <c r="H3126" s="35"/>
      <c r="K3126" s="33">
        <f>SUM(J3124:J3125)</f>
        <v>8.4861000000000004</v>
      </c>
    </row>
    <row r="3127" spans="1:27" x14ac:dyDescent="0.25">
      <c r="E3127" s="35"/>
      <c r="H3127" s="35"/>
      <c r="K3127" s="35"/>
    </row>
    <row r="3128" spans="1:27" x14ac:dyDescent="0.25">
      <c r="D3128" s="36" t="s">
        <v>348</v>
      </c>
      <c r="E3128" s="35"/>
      <c r="H3128" s="35">
        <v>1.5</v>
      </c>
      <c r="I3128" t="s">
        <v>349</v>
      </c>
      <c r="J3128">
        <f>ROUND(H3128/100*K3119,5)</f>
        <v>0.10764</v>
      </c>
      <c r="K3128" s="35"/>
    </row>
    <row r="3129" spans="1:27" x14ac:dyDescent="0.25">
      <c r="D3129" s="36" t="s">
        <v>347</v>
      </c>
      <c r="E3129" s="35"/>
      <c r="H3129" s="35"/>
      <c r="K3129" s="37">
        <f>SUM(J3116:J3128)</f>
        <v>16.24784</v>
      </c>
    </row>
    <row r="3130" spans="1:27" x14ac:dyDescent="0.25">
      <c r="D3130" s="36" t="s">
        <v>423</v>
      </c>
      <c r="E3130" s="35"/>
      <c r="H3130" s="35">
        <v>6</v>
      </c>
      <c r="I3130" t="s">
        <v>349</v>
      </c>
      <c r="K3130" s="33">
        <f>ROUND(H3130/100*K3129,5)</f>
        <v>0.97487000000000001</v>
      </c>
    </row>
    <row r="3131" spans="1:27" x14ac:dyDescent="0.25">
      <c r="D3131" s="36" t="s">
        <v>350</v>
      </c>
      <c r="E3131" s="35"/>
      <c r="H3131" s="35"/>
      <c r="K3131" s="37">
        <f>SUM(K3129:K3130)</f>
        <v>17.222709999999999</v>
      </c>
    </row>
    <row r="3133" spans="1:27" ht="45" customHeight="1" x14ac:dyDescent="0.25">
      <c r="A3133" s="27"/>
      <c r="B3133" s="27" t="s">
        <v>1495</v>
      </c>
      <c r="C3133" s="28" t="s">
        <v>17</v>
      </c>
      <c r="D3133" s="7" t="s">
        <v>1496</v>
      </c>
      <c r="E3133" s="6"/>
      <c r="F3133" s="6"/>
      <c r="G3133" s="28"/>
      <c r="H3133" s="30" t="s">
        <v>323</v>
      </c>
      <c r="I3133" s="5">
        <v>1</v>
      </c>
      <c r="J3133" s="4"/>
      <c r="K3133" s="31">
        <f>ROUND(K3146,2)</f>
        <v>6.19</v>
      </c>
      <c r="L3133" s="29" t="s">
        <v>1497</v>
      </c>
      <c r="M3133" s="28"/>
      <c r="N3133" s="28"/>
      <c r="O3133" s="28"/>
      <c r="P3133" s="28"/>
      <c r="Q3133" s="28"/>
      <c r="R3133" s="28"/>
      <c r="S3133" s="28"/>
      <c r="T3133" s="28"/>
      <c r="U3133" s="28"/>
      <c r="V3133" s="28"/>
      <c r="W3133" s="28"/>
      <c r="X3133" s="28"/>
      <c r="Y3133" s="28"/>
      <c r="Z3133" s="28"/>
      <c r="AA3133" s="28"/>
    </row>
    <row r="3134" spans="1:27" x14ac:dyDescent="0.25">
      <c r="B3134" s="23" t="s">
        <v>325</v>
      </c>
    </row>
    <row r="3135" spans="1:27" x14ac:dyDescent="0.25">
      <c r="B3135" t="s">
        <v>367</v>
      </c>
      <c r="C3135" t="s">
        <v>327</v>
      </c>
      <c r="D3135" t="s">
        <v>368</v>
      </c>
      <c r="E3135" s="32">
        <v>0.03</v>
      </c>
      <c r="F3135" t="s">
        <v>329</v>
      </c>
      <c r="G3135" t="s">
        <v>330</v>
      </c>
      <c r="H3135" s="33">
        <v>27.76</v>
      </c>
      <c r="I3135" t="s">
        <v>331</v>
      </c>
      <c r="J3135" s="34">
        <f>ROUND(E3135/I3133* H3135,5)</f>
        <v>0.83279999999999998</v>
      </c>
      <c r="K3135" s="35"/>
    </row>
    <row r="3136" spans="1:27" x14ac:dyDescent="0.25">
      <c r="B3136" t="s">
        <v>369</v>
      </c>
      <c r="C3136" t="s">
        <v>327</v>
      </c>
      <c r="D3136" t="s">
        <v>370</v>
      </c>
      <c r="E3136" s="32">
        <v>0.03</v>
      </c>
      <c r="F3136" t="s">
        <v>329</v>
      </c>
      <c r="G3136" t="s">
        <v>330</v>
      </c>
      <c r="H3136" s="33">
        <v>24.65</v>
      </c>
      <c r="I3136" t="s">
        <v>331</v>
      </c>
      <c r="J3136" s="34">
        <f>ROUND(E3136/I3133* H3136,5)</f>
        <v>0.73950000000000005</v>
      </c>
      <c r="K3136" s="35"/>
    </row>
    <row r="3137" spans="1:27" x14ac:dyDescent="0.25">
      <c r="D3137" s="36" t="s">
        <v>332</v>
      </c>
      <c r="E3137" s="35"/>
      <c r="H3137" s="35"/>
      <c r="K3137" s="33">
        <f>SUM(J3135:J3136)</f>
        <v>1.5723</v>
      </c>
    </row>
    <row r="3138" spans="1:27" x14ac:dyDescent="0.25">
      <c r="B3138" s="23" t="s">
        <v>337</v>
      </c>
      <c r="E3138" s="35"/>
      <c r="H3138" s="35"/>
      <c r="K3138" s="35"/>
    </row>
    <row r="3139" spans="1:27" x14ac:dyDescent="0.25">
      <c r="B3139" t="s">
        <v>1498</v>
      </c>
      <c r="C3139" t="s">
        <v>17</v>
      </c>
      <c r="D3139" t="s">
        <v>1499</v>
      </c>
      <c r="E3139" s="32">
        <v>1.2</v>
      </c>
      <c r="G3139" t="s">
        <v>330</v>
      </c>
      <c r="H3139" s="33">
        <v>3.5</v>
      </c>
      <c r="I3139" t="s">
        <v>331</v>
      </c>
      <c r="J3139" s="34">
        <f>ROUND(E3139* H3139,5)</f>
        <v>4.2</v>
      </c>
      <c r="K3139" s="35"/>
    </row>
    <row r="3140" spans="1:27" x14ac:dyDescent="0.25">
      <c r="B3140" t="s">
        <v>373</v>
      </c>
      <c r="C3140" t="s">
        <v>360</v>
      </c>
      <c r="D3140" t="s">
        <v>374</v>
      </c>
      <c r="E3140" s="32">
        <v>2.0400000000000001E-2</v>
      </c>
      <c r="G3140" t="s">
        <v>330</v>
      </c>
      <c r="H3140" s="33">
        <v>2.02</v>
      </c>
      <c r="I3140" t="s">
        <v>331</v>
      </c>
      <c r="J3140" s="34">
        <f>ROUND(E3140* H3140,5)</f>
        <v>4.1209999999999997E-2</v>
      </c>
      <c r="K3140" s="35"/>
    </row>
    <row r="3141" spans="1:27" x14ac:dyDescent="0.25">
      <c r="D3141" s="36" t="s">
        <v>346</v>
      </c>
      <c r="E3141" s="35"/>
      <c r="H3141" s="35"/>
      <c r="K3141" s="33">
        <f>SUM(J3139:J3140)</f>
        <v>4.2412100000000006</v>
      </c>
    </row>
    <row r="3142" spans="1:27" x14ac:dyDescent="0.25">
      <c r="E3142" s="35"/>
      <c r="H3142" s="35"/>
      <c r="K3142" s="35"/>
    </row>
    <row r="3143" spans="1:27" x14ac:dyDescent="0.25">
      <c r="D3143" s="36" t="s">
        <v>348</v>
      </c>
      <c r="E3143" s="35"/>
      <c r="H3143" s="35">
        <v>1.5</v>
      </c>
      <c r="I3143" t="s">
        <v>349</v>
      </c>
      <c r="J3143">
        <f>ROUND(H3143/100*K3137,5)</f>
        <v>2.358E-2</v>
      </c>
      <c r="K3143" s="35"/>
    </row>
    <row r="3144" spans="1:27" x14ac:dyDescent="0.25">
      <c r="D3144" s="36" t="s">
        <v>347</v>
      </c>
      <c r="E3144" s="35"/>
      <c r="H3144" s="35"/>
      <c r="K3144" s="37">
        <f>SUM(J3134:J3143)</f>
        <v>5.8370900000000008</v>
      </c>
    </row>
    <row r="3145" spans="1:27" x14ac:dyDescent="0.25">
      <c r="D3145" s="36" t="s">
        <v>423</v>
      </c>
      <c r="E3145" s="35"/>
      <c r="H3145" s="35">
        <v>6</v>
      </c>
      <c r="I3145" t="s">
        <v>349</v>
      </c>
      <c r="K3145" s="33">
        <f>ROUND(H3145/100*K3144,5)</f>
        <v>0.35022999999999999</v>
      </c>
    </row>
    <row r="3146" spans="1:27" x14ac:dyDescent="0.25">
      <c r="D3146" s="36" t="s">
        <v>350</v>
      </c>
      <c r="E3146" s="35"/>
      <c r="H3146" s="35"/>
      <c r="K3146" s="37">
        <f>SUM(K3144:K3145)</f>
        <v>6.1873200000000006</v>
      </c>
    </row>
    <row r="3148" spans="1:27" ht="45" customHeight="1" x14ac:dyDescent="0.25">
      <c r="A3148" s="27"/>
      <c r="B3148" s="27" t="s">
        <v>1500</v>
      </c>
      <c r="C3148" s="28" t="s">
        <v>58</v>
      </c>
      <c r="D3148" s="7" t="s">
        <v>1501</v>
      </c>
      <c r="E3148" s="6"/>
      <c r="F3148" s="6"/>
      <c r="G3148" s="28"/>
      <c r="H3148" s="30" t="s">
        <v>323</v>
      </c>
      <c r="I3148" s="5">
        <v>1</v>
      </c>
      <c r="J3148" s="4"/>
      <c r="K3148" s="31">
        <f>ROUND(K3163,2)</f>
        <v>32.33</v>
      </c>
      <c r="L3148" s="29" t="s">
        <v>1502</v>
      </c>
      <c r="M3148" s="28"/>
      <c r="N3148" s="28"/>
      <c r="O3148" s="28"/>
      <c r="P3148" s="28"/>
      <c r="Q3148" s="28"/>
      <c r="R3148" s="28"/>
      <c r="S3148" s="28"/>
      <c r="T3148" s="28"/>
      <c r="U3148" s="28"/>
      <c r="V3148" s="28"/>
      <c r="W3148" s="28"/>
      <c r="X3148" s="28"/>
      <c r="Y3148" s="28"/>
      <c r="Z3148" s="28"/>
      <c r="AA3148" s="28"/>
    </row>
    <row r="3149" spans="1:27" x14ac:dyDescent="0.25">
      <c r="B3149" s="23" t="s">
        <v>325</v>
      </c>
    </row>
    <row r="3150" spans="1:27" x14ac:dyDescent="0.25">
      <c r="B3150" t="s">
        <v>1435</v>
      </c>
      <c r="C3150" t="s">
        <v>327</v>
      </c>
      <c r="D3150" t="s">
        <v>821</v>
      </c>
      <c r="E3150" s="32">
        <v>0.45</v>
      </c>
      <c r="F3150" t="s">
        <v>329</v>
      </c>
      <c r="G3150" t="s">
        <v>330</v>
      </c>
      <c r="H3150" s="33">
        <v>27.76</v>
      </c>
      <c r="I3150" t="s">
        <v>331</v>
      </c>
      <c r="J3150" s="34">
        <f>ROUND(E3150/I3148* H3150,5)</f>
        <v>12.492000000000001</v>
      </c>
      <c r="K3150" s="35"/>
    </row>
    <row r="3151" spans="1:27" x14ac:dyDescent="0.25">
      <c r="B3151" t="s">
        <v>415</v>
      </c>
      <c r="C3151" t="s">
        <v>327</v>
      </c>
      <c r="D3151" t="s">
        <v>416</v>
      </c>
      <c r="E3151" s="32">
        <v>0.45</v>
      </c>
      <c r="F3151" t="s">
        <v>329</v>
      </c>
      <c r="G3151" t="s">
        <v>330</v>
      </c>
      <c r="H3151" s="33">
        <v>23.17</v>
      </c>
      <c r="I3151" t="s">
        <v>331</v>
      </c>
      <c r="J3151" s="34">
        <f>ROUND(E3151/I3148* H3151,5)</f>
        <v>10.426500000000001</v>
      </c>
      <c r="K3151" s="35"/>
    </row>
    <row r="3152" spans="1:27" x14ac:dyDescent="0.25">
      <c r="D3152" s="36" t="s">
        <v>332</v>
      </c>
      <c r="E3152" s="35"/>
      <c r="H3152" s="35"/>
      <c r="K3152" s="33">
        <f>SUM(J3150:J3151)</f>
        <v>22.918500000000002</v>
      </c>
    </row>
    <row r="3153" spans="1:27" x14ac:dyDescent="0.25">
      <c r="B3153" s="23" t="s">
        <v>337</v>
      </c>
      <c r="E3153" s="35"/>
      <c r="H3153" s="35"/>
      <c r="K3153" s="35"/>
    </row>
    <row r="3154" spans="1:27" x14ac:dyDescent="0.25">
      <c r="B3154" t="s">
        <v>1503</v>
      </c>
      <c r="C3154" t="s">
        <v>28</v>
      </c>
      <c r="D3154" t="s">
        <v>1504</v>
      </c>
      <c r="E3154" s="32">
        <v>5.67E-2</v>
      </c>
      <c r="G3154" t="s">
        <v>330</v>
      </c>
      <c r="H3154" s="33">
        <v>90.94</v>
      </c>
      <c r="I3154" t="s">
        <v>331</v>
      </c>
      <c r="J3154" s="34">
        <f>ROUND(E3154* H3154,5)</f>
        <v>5.1562999999999999</v>
      </c>
      <c r="K3154" s="35"/>
    </row>
    <row r="3155" spans="1:27" x14ac:dyDescent="0.25">
      <c r="D3155" s="36" t="s">
        <v>346</v>
      </c>
      <c r="E3155" s="35"/>
      <c r="H3155" s="35"/>
      <c r="K3155" s="33">
        <f>SUM(J3154:J3154)</f>
        <v>5.1562999999999999</v>
      </c>
    </row>
    <row r="3156" spans="1:27" x14ac:dyDescent="0.25">
      <c r="B3156" s="23" t="s">
        <v>320</v>
      </c>
      <c r="E3156" s="35"/>
      <c r="H3156" s="35"/>
      <c r="K3156" s="35"/>
    </row>
    <row r="3157" spans="1:27" x14ac:dyDescent="0.25">
      <c r="B3157" t="s">
        <v>364</v>
      </c>
      <c r="C3157" t="s">
        <v>360</v>
      </c>
      <c r="D3157" t="s">
        <v>365</v>
      </c>
      <c r="E3157" s="32">
        <v>1.4</v>
      </c>
      <c r="G3157" t="s">
        <v>330</v>
      </c>
      <c r="H3157" s="33">
        <v>1.32477</v>
      </c>
      <c r="I3157" t="s">
        <v>331</v>
      </c>
      <c r="J3157" s="34">
        <f>ROUND(E3157* H3157,5)</f>
        <v>1.8546800000000001</v>
      </c>
      <c r="K3157" s="35"/>
    </row>
    <row r="3158" spans="1:27" x14ac:dyDescent="0.25">
      <c r="D3158" s="36" t="s">
        <v>440</v>
      </c>
      <c r="E3158" s="35"/>
      <c r="H3158" s="35"/>
      <c r="K3158" s="33">
        <f>SUM(J3157:J3157)</f>
        <v>1.8546800000000001</v>
      </c>
    </row>
    <row r="3159" spans="1:27" x14ac:dyDescent="0.25">
      <c r="E3159" s="35"/>
      <c r="H3159" s="35"/>
      <c r="K3159" s="35"/>
    </row>
    <row r="3160" spans="1:27" x14ac:dyDescent="0.25">
      <c r="D3160" s="36" t="s">
        <v>348</v>
      </c>
      <c r="E3160" s="35"/>
      <c r="H3160" s="35">
        <v>2.5</v>
      </c>
      <c r="I3160" t="s">
        <v>349</v>
      </c>
      <c r="J3160">
        <f>ROUND(H3160/100*K3152,5)</f>
        <v>0.57296000000000002</v>
      </c>
      <c r="K3160" s="35"/>
    </row>
    <row r="3161" spans="1:27" x14ac:dyDescent="0.25">
      <c r="D3161" s="36" t="s">
        <v>347</v>
      </c>
      <c r="E3161" s="35"/>
      <c r="H3161" s="35"/>
      <c r="K3161" s="37">
        <f>SUM(J3149:J3160)</f>
        <v>30.502440000000004</v>
      </c>
    </row>
    <row r="3162" spans="1:27" x14ac:dyDescent="0.25">
      <c r="D3162" s="36" t="s">
        <v>423</v>
      </c>
      <c r="E3162" s="35"/>
      <c r="H3162" s="35">
        <v>6</v>
      </c>
      <c r="I3162" t="s">
        <v>349</v>
      </c>
      <c r="K3162" s="33">
        <f>ROUND(H3162/100*K3161,5)</f>
        <v>1.8301499999999999</v>
      </c>
    </row>
    <row r="3163" spans="1:27" x14ac:dyDescent="0.25">
      <c r="D3163" s="36" t="s">
        <v>350</v>
      </c>
      <c r="E3163" s="35"/>
      <c r="H3163" s="35"/>
      <c r="K3163" s="37">
        <f>SUM(K3161:K3162)</f>
        <v>32.332590000000003</v>
      </c>
    </row>
    <row r="3165" spans="1:27" ht="45" customHeight="1" x14ac:dyDescent="0.25">
      <c r="A3165" s="27"/>
      <c r="B3165" s="27" t="s">
        <v>1505</v>
      </c>
      <c r="C3165" s="28" t="s">
        <v>582</v>
      </c>
      <c r="D3165" s="7" t="s">
        <v>1506</v>
      </c>
      <c r="E3165" s="6"/>
      <c r="F3165" s="6"/>
      <c r="G3165" s="28"/>
      <c r="H3165" s="30" t="s">
        <v>323</v>
      </c>
      <c r="I3165" s="5">
        <v>1</v>
      </c>
      <c r="J3165" s="4"/>
      <c r="K3165" s="31">
        <v>10000</v>
      </c>
      <c r="L3165" s="29" t="s">
        <v>1506</v>
      </c>
      <c r="M3165" s="28"/>
      <c r="N3165" s="28"/>
      <c r="O3165" s="28"/>
      <c r="P3165" s="28"/>
      <c r="Q3165" s="28"/>
      <c r="R3165" s="28"/>
      <c r="S3165" s="28"/>
      <c r="T3165" s="28"/>
      <c r="U3165" s="28"/>
      <c r="V3165" s="28"/>
      <c r="W3165" s="28"/>
      <c r="X3165" s="28"/>
      <c r="Y3165" s="28"/>
      <c r="Z3165" s="28"/>
      <c r="AA3165" s="28"/>
    </row>
    <row r="3166" spans="1:27" ht="45" customHeight="1" x14ac:dyDescent="0.25">
      <c r="A3166" s="27" t="s">
        <v>1507</v>
      </c>
      <c r="B3166" s="27" t="s">
        <v>274</v>
      </c>
      <c r="C3166" s="28" t="s">
        <v>275</v>
      </c>
      <c r="D3166" s="7" t="s">
        <v>276</v>
      </c>
      <c r="E3166" s="6"/>
      <c r="F3166" s="6"/>
      <c r="G3166" s="28"/>
      <c r="H3166" s="30" t="s">
        <v>323</v>
      </c>
      <c r="I3166" s="5">
        <v>1</v>
      </c>
      <c r="J3166" s="4"/>
      <c r="K3166" s="31">
        <f>ROUND(K3176,2)</f>
        <v>5385.65</v>
      </c>
      <c r="L3166" s="29" t="s">
        <v>1508</v>
      </c>
      <c r="M3166" s="28"/>
      <c r="N3166" s="28"/>
      <c r="O3166" s="28"/>
      <c r="P3166" s="28"/>
      <c r="Q3166" s="28"/>
      <c r="R3166" s="28"/>
      <c r="S3166" s="28"/>
      <c r="T3166" s="28"/>
      <c r="U3166" s="28"/>
      <c r="V3166" s="28"/>
      <c r="W3166" s="28"/>
      <c r="X3166" s="28"/>
      <c r="Y3166" s="28"/>
      <c r="Z3166" s="28"/>
      <c r="AA3166" s="28"/>
    </row>
    <row r="3167" spans="1:27" x14ac:dyDescent="0.25">
      <c r="B3167" s="23" t="s">
        <v>337</v>
      </c>
    </row>
    <row r="3168" spans="1:27" x14ac:dyDescent="0.25">
      <c r="B3168" t="s">
        <v>1509</v>
      </c>
      <c r="C3168">
        <v>1</v>
      </c>
      <c r="D3168" t="s">
        <v>1510</v>
      </c>
      <c r="E3168" s="32">
        <v>1</v>
      </c>
      <c r="G3168" t="s">
        <v>330</v>
      </c>
      <c r="H3168" s="33">
        <v>450</v>
      </c>
      <c r="I3168" t="s">
        <v>331</v>
      </c>
      <c r="J3168" s="34">
        <f>ROUND(E3168* H3168,5)</f>
        <v>450</v>
      </c>
      <c r="K3168" s="35"/>
    </row>
    <row r="3169" spans="1:27" x14ac:dyDescent="0.25">
      <c r="D3169" s="36" t="s">
        <v>346</v>
      </c>
      <c r="E3169" s="35"/>
      <c r="H3169" s="35"/>
      <c r="K3169" s="33">
        <f>SUM(J3168:J3168)</f>
        <v>450</v>
      </c>
    </row>
    <row r="3170" spans="1:27" x14ac:dyDescent="0.25">
      <c r="B3170" s="23" t="s">
        <v>1159</v>
      </c>
      <c r="E3170" s="35"/>
      <c r="H3170" s="35"/>
      <c r="K3170" s="35"/>
    </row>
    <row r="3171" spans="1:27" x14ac:dyDescent="0.25">
      <c r="B3171" t="s">
        <v>1511</v>
      </c>
      <c r="C3171">
        <v>1</v>
      </c>
      <c r="D3171" t="s">
        <v>1512</v>
      </c>
      <c r="E3171" s="32">
        <v>1</v>
      </c>
      <c r="G3171" t="s">
        <v>330</v>
      </c>
      <c r="H3171" s="33">
        <v>22.8</v>
      </c>
      <c r="I3171" t="s">
        <v>331</v>
      </c>
      <c r="J3171" s="34">
        <f>ROUND(E3171* H3171,5)</f>
        <v>22.8</v>
      </c>
      <c r="K3171" s="35"/>
    </row>
    <row r="3172" spans="1:27" x14ac:dyDescent="0.25">
      <c r="B3172" t="s">
        <v>1513</v>
      </c>
      <c r="C3172">
        <v>1</v>
      </c>
      <c r="D3172" t="s">
        <v>1514</v>
      </c>
      <c r="E3172" s="32">
        <v>192</v>
      </c>
      <c r="G3172" t="s">
        <v>330</v>
      </c>
      <c r="H3172" s="33">
        <v>24</v>
      </c>
      <c r="I3172" t="s">
        <v>331</v>
      </c>
      <c r="J3172" s="34">
        <f>ROUND(E3172* H3172,5)</f>
        <v>4608</v>
      </c>
      <c r="K3172" s="35"/>
    </row>
    <row r="3173" spans="1:27" x14ac:dyDescent="0.25">
      <c r="D3173" s="36" t="s">
        <v>1162</v>
      </c>
      <c r="E3173" s="35"/>
      <c r="H3173" s="35"/>
      <c r="K3173" s="33">
        <f>SUM(J3171:J3172)</f>
        <v>4630.8</v>
      </c>
    </row>
    <row r="3174" spans="1:27" x14ac:dyDescent="0.25">
      <c r="D3174" s="36" t="s">
        <v>347</v>
      </c>
      <c r="E3174" s="35"/>
      <c r="H3174" s="35"/>
      <c r="K3174" s="37">
        <f>SUM(J3167:J3173)</f>
        <v>5080.8</v>
      </c>
    </row>
    <row r="3175" spans="1:27" x14ac:dyDescent="0.25">
      <c r="D3175" s="36" t="s">
        <v>423</v>
      </c>
      <c r="E3175" s="35"/>
      <c r="H3175" s="35">
        <v>6</v>
      </c>
      <c r="I3175" t="s">
        <v>349</v>
      </c>
      <c r="K3175" s="33">
        <f>ROUND(H3175/100*K3174,5)</f>
        <v>304.84800000000001</v>
      </c>
    </row>
    <row r="3176" spans="1:27" x14ac:dyDescent="0.25">
      <c r="D3176" s="36" t="s">
        <v>350</v>
      </c>
      <c r="E3176" s="35"/>
      <c r="H3176" s="35"/>
      <c r="K3176" s="37">
        <f>SUM(K3174:K3175)</f>
        <v>5385.6480000000001</v>
      </c>
    </row>
    <row r="3178" spans="1:27" ht="45" customHeight="1" x14ac:dyDescent="0.25">
      <c r="A3178" s="27" t="s">
        <v>1515</v>
      </c>
      <c r="B3178" s="27" t="s">
        <v>279</v>
      </c>
      <c r="C3178" s="28">
        <v>1</v>
      </c>
      <c r="D3178" s="7" t="s">
        <v>281</v>
      </c>
      <c r="E3178" s="6"/>
      <c r="F3178" s="6"/>
      <c r="G3178" s="28"/>
      <c r="H3178" s="30" t="s">
        <v>323</v>
      </c>
      <c r="I3178" s="5">
        <v>1</v>
      </c>
      <c r="J3178" s="4"/>
      <c r="K3178" s="31">
        <v>6000</v>
      </c>
      <c r="L3178" s="29" t="s">
        <v>281</v>
      </c>
      <c r="M3178" s="28"/>
      <c r="N3178" s="28"/>
      <c r="O3178" s="28"/>
      <c r="P3178" s="28"/>
      <c r="Q3178" s="28"/>
      <c r="R3178" s="28"/>
      <c r="S3178" s="28"/>
      <c r="T3178" s="28"/>
      <c r="U3178" s="28"/>
      <c r="V3178" s="28"/>
      <c r="W3178" s="28"/>
      <c r="X3178" s="28"/>
      <c r="Y3178" s="28"/>
      <c r="Z3178" s="28"/>
      <c r="AA3178" s="28"/>
    </row>
    <row r="3179" spans="1:27" ht="45" customHeight="1" x14ac:dyDescent="0.25">
      <c r="A3179" s="27" t="s">
        <v>1516</v>
      </c>
      <c r="B3179" s="27" t="s">
        <v>155</v>
      </c>
      <c r="C3179" s="28" t="s">
        <v>12</v>
      </c>
      <c r="D3179" s="7" t="s">
        <v>156</v>
      </c>
      <c r="E3179" s="6"/>
      <c r="F3179" s="6"/>
      <c r="G3179" s="28"/>
      <c r="H3179" s="30" t="s">
        <v>323</v>
      </c>
      <c r="I3179" s="5">
        <v>1</v>
      </c>
      <c r="J3179" s="4"/>
      <c r="K3179" s="31">
        <f>ROUND(K3191,2)</f>
        <v>3.59</v>
      </c>
      <c r="L3179" s="29" t="s">
        <v>1517</v>
      </c>
      <c r="M3179" s="28"/>
      <c r="N3179" s="28"/>
      <c r="O3179" s="28"/>
      <c r="P3179" s="28"/>
      <c r="Q3179" s="28"/>
      <c r="R3179" s="28"/>
      <c r="S3179" s="28"/>
      <c r="T3179" s="28"/>
      <c r="U3179" s="28"/>
      <c r="V3179" s="28"/>
      <c r="W3179" s="28"/>
      <c r="X3179" s="28"/>
      <c r="Y3179" s="28"/>
      <c r="Z3179" s="28"/>
      <c r="AA3179" s="28"/>
    </row>
    <row r="3180" spans="1:27" x14ac:dyDescent="0.25">
      <c r="B3180" s="23" t="s">
        <v>325</v>
      </c>
    </row>
    <row r="3181" spans="1:27" x14ac:dyDescent="0.25">
      <c r="B3181" t="s">
        <v>1518</v>
      </c>
      <c r="C3181" t="s">
        <v>327</v>
      </c>
      <c r="D3181" t="s">
        <v>1519</v>
      </c>
      <c r="E3181" s="32">
        <v>0.02</v>
      </c>
      <c r="F3181" t="s">
        <v>329</v>
      </c>
      <c r="G3181" t="s">
        <v>330</v>
      </c>
      <c r="H3181" s="33">
        <v>19.43</v>
      </c>
      <c r="I3181" t="s">
        <v>331</v>
      </c>
      <c r="J3181" s="34">
        <f>ROUND(E3181/I3179* H3181,5)</f>
        <v>0.3886</v>
      </c>
      <c r="K3181" s="35"/>
    </row>
    <row r="3182" spans="1:27" x14ac:dyDescent="0.25">
      <c r="B3182" t="s">
        <v>1520</v>
      </c>
      <c r="C3182" t="s">
        <v>327</v>
      </c>
      <c r="D3182" t="s">
        <v>1521</v>
      </c>
      <c r="E3182" s="32">
        <v>3.3000000000000002E-2</v>
      </c>
      <c r="F3182" t="s">
        <v>329</v>
      </c>
      <c r="G3182" t="s">
        <v>330</v>
      </c>
      <c r="H3182" s="33">
        <v>22.52</v>
      </c>
      <c r="I3182" t="s">
        <v>331</v>
      </c>
      <c r="J3182" s="34">
        <f>ROUND(E3182/I3179* H3182,5)</f>
        <v>0.74316000000000004</v>
      </c>
      <c r="K3182" s="35"/>
    </row>
    <row r="3183" spans="1:27" x14ac:dyDescent="0.25">
      <c r="D3183" s="36" t="s">
        <v>332</v>
      </c>
      <c r="E3183" s="35"/>
      <c r="H3183" s="35"/>
      <c r="K3183" s="33">
        <f>SUM(J3181:J3182)</f>
        <v>1.1317600000000001</v>
      </c>
    </row>
    <row r="3184" spans="1:27" x14ac:dyDescent="0.25">
      <c r="B3184" s="23" t="s">
        <v>337</v>
      </c>
      <c r="E3184" s="35"/>
      <c r="H3184" s="35"/>
      <c r="K3184" s="35"/>
    </row>
    <row r="3185" spans="1:27" x14ac:dyDescent="0.25">
      <c r="B3185" t="s">
        <v>1522</v>
      </c>
      <c r="C3185" t="s">
        <v>12</v>
      </c>
      <c r="D3185" t="s">
        <v>1523</v>
      </c>
      <c r="E3185" s="32">
        <v>1.02</v>
      </c>
      <c r="G3185" t="s">
        <v>330</v>
      </c>
      <c r="H3185" s="33">
        <v>2.19</v>
      </c>
      <c r="I3185" t="s">
        <v>331</v>
      </c>
      <c r="J3185" s="34">
        <f>ROUND(E3185* H3185,5)</f>
        <v>2.2338</v>
      </c>
      <c r="K3185" s="35"/>
    </row>
    <row r="3186" spans="1:27" x14ac:dyDescent="0.25">
      <c r="D3186" s="36" t="s">
        <v>346</v>
      </c>
      <c r="E3186" s="35"/>
      <c r="H3186" s="35"/>
      <c r="K3186" s="33">
        <f>SUM(J3185:J3185)</f>
        <v>2.2338</v>
      </c>
    </row>
    <row r="3187" spans="1:27" x14ac:dyDescent="0.25">
      <c r="E3187" s="35"/>
      <c r="H3187" s="35"/>
      <c r="K3187" s="35"/>
    </row>
    <row r="3188" spans="1:27" x14ac:dyDescent="0.25">
      <c r="D3188" s="36" t="s">
        <v>348</v>
      </c>
      <c r="E3188" s="35"/>
      <c r="H3188" s="35">
        <v>1.5</v>
      </c>
      <c r="I3188" t="s">
        <v>349</v>
      </c>
      <c r="J3188">
        <f>ROUND(H3188/100*K3183,5)</f>
        <v>1.6979999999999999E-2</v>
      </c>
      <c r="K3188" s="35"/>
    </row>
    <row r="3189" spans="1:27" x14ac:dyDescent="0.25">
      <c r="D3189" s="36" t="s">
        <v>347</v>
      </c>
      <c r="E3189" s="35"/>
      <c r="H3189" s="35"/>
      <c r="K3189" s="37">
        <f>SUM(J3180:J3188)</f>
        <v>3.3825400000000005</v>
      </c>
    </row>
    <row r="3190" spans="1:27" x14ac:dyDescent="0.25">
      <c r="D3190" s="36" t="s">
        <v>423</v>
      </c>
      <c r="E3190" s="35"/>
      <c r="H3190" s="35">
        <v>6</v>
      </c>
      <c r="I3190" t="s">
        <v>349</v>
      </c>
      <c r="K3190" s="33">
        <f>ROUND(H3190/100*K3189,5)</f>
        <v>0.20294999999999999</v>
      </c>
    </row>
    <row r="3191" spans="1:27" x14ac:dyDescent="0.25">
      <c r="D3191" s="36" t="s">
        <v>350</v>
      </c>
      <c r="E3191" s="35"/>
      <c r="H3191" s="35"/>
      <c r="K3191" s="37">
        <f>SUM(K3189:K3190)</f>
        <v>3.5854900000000005</v>
      </c>
    </row>
    <row r="3193" spans="1:27" ht="45" customHeight="1" x14ac:dyDescent="0.25">
      <c r="A3193" s="27" t="s">
        <v>1524</v>
      </c>
      <c r="B3193" s="27" t="s">
        <v>144</v>
      </c>
      <c r="C3193" s="28" t="s">
        <v>145</v>
      </c>
      <c r="D3193" s="7" t="s">
        <v>146</v>
      </c>
      <c r="E3193" s="6"/>
      <c r="F3193" s="6"/>
      <c r="G3193" s="28"/>
      <c r="H3193" s="30" t="s">
        <v>323</v>
      </c>
      <c r="I3193" s="5">
        <v>1</v>
      </c>
      <c r="J3193" s="4"/>
      <c r="K3193" s="31">
        <f>ROUND(K3206,2)</f>
        <v>82.06</v>
      </c>
      <c r="L3193" s="29" t="s">
        <v>1525</v>
      </c>
      <c r="M3193" s="28"/>
      <c r="N3193" s="28"/>
      <c r="O3193" s="28"/>
      <c r="P3193" s="28"/>
      <c r="Q3193" s="28"/>
      <c r="R3193" s="28"/>
      <c r="S3193" s="28"/>
      <c r="T3193" s="28"/>
      <c r="U3193" s="28"/>
      <c r="V3193" s="28"/>
      <c r="W3193" s="28"/>
      <c r="X3193" s="28"/>
      <c r="Y3193" s="28"/>
      <c r="Z3193" s="28"/>
      <c r="AA3193" s="28"/>
    </row>
    <row r="3194" spans="1:27" x14ac:dyDescent="0.25">
      <c r="B3194" s="23" t="s">
        <v>325</v>
      </c>
    </row>
    <row r="3195" spans="1:27" x14ac:dyDescent="0.25">
      <c r="B3195" t="s">
        <v>901</v>
      </c>
      <c r="C3195" t="s">
        <v>327</v>
      </c>
      <c r="D3195" t="s">
        <v>902</v>
      </c>
      <c r="E3195" s="32">
        <v>7.0000000000000007E-2</v>
      </c>
      <c r="F3195" t="s">
        <v>329</v>
      </c>
      <c r="G3195" t="s">
        <v>330</v>
      </c>
      <c r="H3195" s="33">
        <v>28.01</v>
      </c>
      <c r="I3195" t="s">
        <v>331</v>
      </c>
      <c r="J3195" s="34">
        <f>ROUND(E3195/I3193* H3195,5)</f>
        <v>1.9607000000000001</v>
      </c>
      <c r="K3195" s="35"/>
    </row>
    <row r="3196" spans="1:27" x14ac:dyDescent="0.25">
      <c r="B3196" t="s">
        <v>903</v>
      </c>
      <c r="C3196" t="s">
        <v>327</v>
      </c>
      <c r="D3196" t="s">
        <v>904</v>
      </c>
      <c r="E3196" s="32">
        <v>7.0000000000000007E-2</v>
      </c>
      <c r="F3196" t="s">
        <v>329</v>
      </c>
      <c r="G3196" t="s">
        <v>330</v>
      </c>
      <c r="H3196" s="33">
        <v>31.67</v>
      </c>
      <c r="I3196" t="s">
        <v>331</v>
      </c>
      <c r="J3196" s="34">
        <f>ROUND(E3196/I3193* H3196,5)</f>
        <v>2.2168999999999999</v>
      </c>
      <c r="K3196" s="35"/>
    </row>
    <row r="3197" spans="1:27" x14ac:dyDescent="0.25">
      <c r="D3197" s="36" t="s">
        <v>332</v>
      </c>
      <c r="E3197" s="35"/>
      <c r="H3197" s="35"/>
      <c r="K3197" s="33">
        <f>SUM(J3195:J3196)</f>
        <v>4.1776</v>
      </c>
    </row>
    <row r="3198" spans="1:27" x14ac:dyDescent="0.25">
      <c r="B3198" s="23" t="s">
        <v>333</v>
      </c>
      <c r="E3198" s="35"/>
      <c r="H3198" s="35"/>
      <c r="K3198" s="35"/>
    </row>
    <row r="3199" spans="1:27" x14ac:dyDescent="0.25">
      <c r="B3199" t="s">
        <v>905</v>
      </c>
      <c r="C3199" t="s">
        <v>327</v>
      </c>
      <c r="D3199" t="s">
        <v>567</v>
      </c>
      <c r="E3199" s="32">
        <v>0.06</v>
      </c>
      <c r="F3199" t="s">
        <v>329</v>
      </c>
      <c r="G3199" t="s">
        <v>330</v>
      </c>
      <c r="H3199" s="33">
        <v>45</v>
      </c>
      <c r="I3199" t="s">
        <v>331</v>
      </c>
      <c r="J3199" s="34">
        <f>ROUND(E3199/I3193* H3199,5)</f>
        <v>2.7</v>
      </c>
      <c r="K3199" s="35"/>
    </row>
    <row r="3200" spans="1:27" x14ac:dyDescent="0.25">
      <c r="D3200" s="36" t="s">
        <v>336</v>
      </c>
      <c r="E3200" s="35"/>
      <c r="H3200" s="35"/>
      <c r="K3200" s="33">
        <f>SUM(J3199:J3199)</f>
        <v>2.7</v>
      </c>
    </row>
    <row r="3201" spans="1:27" x14ac:dyDescent="0.25">
      <c r="B3201" s="23" t="s">
        <v>1159</v>
      </c>
      <c r="E3201" s="35"/>
      <c r="H3201" s="35"/>
      <c r="K3201" s="35"/>
    </row>
    <row r="3202" spans="1:27" ht="300" x14ac:dyDescent="0.25">
      <c r="B3202" t="s">
        <v>1526</v>
      </c>
      <c r="C3202" t="s">
        <v>145</v>
      </c>
      <c r="D3202" s="38" t="s">
        <v>1527</v>
      </c>
      <c r="E3202" s="32">
        <v>1</v>
      </c>
      <c r="G3202" t="s">
        <v>330</v>
      </c>
      <c r="H3202" s="33">
        <v>70.540000000000006</v>
      </c>
      <c r="I3202" t="s">
        <v>331</v>
      </c>
      <c r="J3202" s="34">
        <f>ROUND(E3202* H3202,5)</f>
        <v>70.540000000000006</v>
      </c>
      <c r="K3202" s="35"/>
    </row>
    <row r="3203" spans="1:27" x14ac:dyDescent="0.25">
      <c r="D3203" s="36" t="s">
        <v>1162</v>
      </c>
      <c r="E3203" s="35"/>
      <c r="H3203" s="35"/>
      <c r="K3203" s="33">
        <f>SUM(J3202:J3202)</f>
        <v>70.540000000000006</v>
      </c>
    </row>
    <row r="3204" spans="1:27" x14ac:dyDescent="0.25">
      <c r="D3204" s="36" t="s">
        <v>347</v>
      </c>
      <c r="E3204" s="35"/>
      <c r="H3204" s="35"/>
      <c r="K3204" s="37">
        <f>SUM(J3194:J3203)</f>
        <v>77.417600000000007</v>
      </c>
    </row>
    <row r="3205" spans="1:27" x14ac:dyDescent="0.25">
      <c r="D3205" s="36" t="s">
        <v>423</v>
      </c>
      <c r="E3205" s="35"/>
      <c r="H3205" s="35">
        <v>6</v>
      </c>
      <c r="I3205" t="s">
        <v>349</v>
      </c>
      <c r="K3205" s="33">
        <f>ROUND(H3205/100*K3204,5)</f>
        <v>4.64506</v>
      </c>
    </row>
    <row r="3206" spans="1:27" x14ac:dyDescent="0.25">
      <c r="D3206" s="36" t="s">
        <v>350</v>
      </c>
      <c r="E3206" s="35"/>
      <c r="H3206" s="35"/>
      <c r="K3206" s="37">
        <f>SUM(K3204:K3205)</f>
        <v>82.062660000000008</v>
      </c>
    </row>
    <row r="3208" spans="1:27" ht="45" customHeight="1" x14ac:dyDescent="0.25">
      <c r="A3208" s="27" t="s">
        <v>1528</v>
      </c>
      <c r="B3208" s="27" t="s">
        <v>57</v>
      </c>
      <c r="C3208" s="28" t="s">
        <v>58</v>
      </c>
      <c r="D3208" s="7" t="s">
        <v>59</v>
      </c>
      <c r="E3208" s="6"/>
      <c r="F3208" s="6"/>
      <c r="G3208" s="28"/>
      <c r="H3208" s="30" t="s">
        <v>323</v>
      </c>
      <c r="I3208" s="5">
        <v>1</v>
      </c>
      <c r="J3208" s="4"/>
      <c r="K3208" s="31">
        <v>1734.66</v>
      </c>
      <c r="L3208" s="29" t="s">
        <v>1529</v>
      </c>
      <c r="M3208" s="28"/>
      <c r="N3208" s="28"/>
      <c r="O3208" s="28"/>
      <c r="P3208" s="28"/>
      <c r="Q3208" s="28"/>
      <c r="R3208" s="28"/>
      <c r="S3208" s="28"/>
      <c r="T3208" s="28"/>
      <c r="U3208" s="28"/>
      <c r="V3208" s="28"/>
      <c r="W3208" s="28"/>
      <c r="X3208" s="28"/>
      <c r="Y3208" s="28"/>
      <c r="Z3208" s="28"/>
      <c r="AA3208" s="28"/>
    </row>
    <row r="3209" spans="1:27" ht="45" customHeight="1" x14ac:dyDescent="0.25">
      <c r="A3209" s="27" t="s">
        <v>1530</v>
      </c>
      <c r="B3209" s="27" t="s">
        <v>60</v>
      </c>
      <c r="C3209" s="28" t="s">
        <v>58</v>
      </c>
      <c r="D3209" s="7" t="s">
        <v>61</v>
      </c>
      <c r="E3209" s="6"/>
      <c r="F3209" s="6"/>
      <c r="G3209" s="28"/>
      <c r="H3209" s="30" t="s">
        <v>323</v>
      </c>
      <c r="I3209" s="5">
        <v>1</v>
      </c>
      <c r="J3209" s="4"/>
      <c r="K3209" s="31">
        <v>1684.66</v>
      </c>
      <c r="L3209" s="29" t="s">
        <v>1531</v>
      </c>
      <c r="M3209" s="28"/>
      <c r="N3209" s="28"/>
      <c r="O3209" s="28"/>
      <c r="P3209" s="28"/>
      <c r="Q3209" s="28"/>
      <c r="R3209" s="28"/>
      <c r="S3209" s="28"/>
      <c r="T3209" s="28"/>
      <c r="U3209" s="28"/>
      <c r="V3209" s="28"/>
      <c r="W3209" s="28"/>
      <c r="X3209" s="28"/>
      <c r="Y3209" s="28"/>
      <c r="Z3209" s="28"/>
      <c r="AA3209" s="28"/>
    </row>
    <row r="3210" spans="1:27" ht="45" customHeight="1" x14ac:dyDescent="0.25">
      <c r="A3210" s="27" t="s">
        <v>1532</v>
      </c>
      <c r="B3210" s="27" t="s">
        <v>64</v>
      </c>
      <c r="C3210" s="28" t="s">
        <v>58</v>
      </c>
      <c r="D3210" s="7" t="s">
        <v>65</v>
      </c>
      <c r="E3210" s="6"/>
      <c r="F3210" s="6"/>
      <c r="G3210" s="28"/>
      <c r="H3210" s="30" t="s">
        <v>323</v>
      </c>
      <c r="I3210" s="5">
        <v>1</v>
      </c>
      <c r="J3210" s="4"/>
      <c r="K3210" s="31">
        <v>476.67</v>
      </c>
      <c r="L3210" s="29" t="s">
        <v>1533</v>
      </c>
      <c r="M3210" s="28"/>
      <c r="N3210" s="28"/>
      <c r="O3210" s="28"/>
      <c r="P3210" s="28"/>
      <c r="Q3210" s="28"/>
      <c r="R3210" s="28"/>
      <c r="S3210" s="28"/>
      <c r="T3210" s="28"/>
      <c r="U3210" s="28"/>
      <c r="V3210" s="28"/>
      <c r="W3210" s="28"/>
      <c r="X3210" s="28"/>
      <c r="Y3210" s="28"/>
      <c r="Z3210" s="28"/>
      <c r="AA3210" s="28"/>
    </row>
    <row r="3211" spans="1:27" ht="45" customHeight="1" x14ac:dyDescent="0.25">
      <c r="A3211" s="27" t="s">
        <v>1534</v>
      </c>
      <c r="B3211" s="27" t="s">
        <v>72</v>
      </c>
      <c r="C3211" s="28" t="s">
        <v>58</v>
      </c>
      <c r="D3211" s="7" t="s">
        <v>73</v>
      </c>
      <c r="E3211" s="6"/>
      <c r="F3211" s="6"/>
      <c r="G3211" s="28"/>
      <c r="H3211" s="30" t="s">
        <v>323</v>
      </c>
      <c r="I3211" s="5">
        <v>1</v>
      </c>
      <c r="J3211" s="4"/>
      <c r="K3211" s="31">
        <f>ROUND(K3221,2)</f>
        <v>131.41999999999999</v>
      </c>
      <c r="L3211" s="29" t="s">
        <v>1535</v>
      </c>
      <c r="M3211" s="28"/>
      <c r="N3211" s="28"/>
      <c r="O3211" s="28"/>
      <c r="P3211" s="28"/>
      <c r="Q3211" s="28"/>
      <c r="R3211" s="28"/>
      <c r="S3211" s="28"/>
      <c r="T3211" s="28"/>
      <c r="U3211" s="28"/>
      <c r="V3211" s="28"/>
      <c r="W3211" s="28"/>
      <c r="X3211" s="28"/>
      <c r="Y3211" s="28"/>
      <c r="Z3211" s="28"/>
      <c r="AA3211" s="28"/>
    </row>
    <row r="3212" spans="1:27" x14ac:dyDescent="0.25">
      <c r="B3212" s="23" t="s">
        <v>325</v>
      </c>
    </row>
    <row r="3213" spans="1:27" x14ac:dyDescent="0.25">
      <c r="B3213" t="s">
        <v>433</v>
      </c>
      <c r="C3213" t="s">
        <v>327</v>
      </c>
      <c r="D3213" t="s">
        <v>416</v>
      </c>
      <c r="E3213" s="32">
        <v>0.5</v>
      </c>
      <c r="F3213" t="s">
        <v>329</v>
      </c>
      <c r="G3213" t="s">
        <v>330</v>
      </c>
      <c r="H3213" s="33">
        <v>18.16</v>
      </c>
      <c r="I3213" t="s">
        <v>331</v>
      </c>
      <c r="J3213" s="34">
        <f>ROUND(E3213/I3211* H3213,5)</f>
        <v>9.08</v>
      </c>
      <c r="K3213" s="35"/>
    </row>
    <row r="3214" spans="1:27" x14ac:dyDescent="0.25">
      <c r="B3214" t="s">
        <v>432</v>
      </c>
      <c r="C3214" t="s">
        <v>327</v>
      </c>
      <c r="D3214" t="s">
        <v>418</v>
      </c>
      <c r="E3214" s="32">
        <v>0.5</v>
      </c>
      <c r="F3214" t="s">
        <v>329</v>
      </c>
      <c r="G3214" t="s">
        <v>330</v>
      </c>
      <c r="H3214" s="33">
        <v>21.8</v>
      </c>
      <c r="I3214" t="s">
        <v>331</v>
      </c>
      <c r="J3214" s="34">
        <f>ROUND(E3214/I3211* H3214,5)</f>
        <v>10.9</v>
      </c>
      <c r="K3214" s="35"/>
    </row>
    <row r="3215" spans="1:27" x14ac:dyDescent="0.25">
      <c r="D3215" s="36" t="s">
        <v>332</v>
      </c>
      <c r="E3215" s="35"/>
      <c r="H3215" s="35"/>
      <c r="K3215" s="33">
        <f>SUM(J3213:J3214)</f>
        <v>19.98</v>
      </c>
    </row>
    <row r="3216" spans="1:27" x14ac:dyDescent="0.25">
      <c r="B3216" s="23" t="s">
        <v>337</v>
      </c>
      <c r="E3216" s="35"/>
      <c r="H3216" s="35"/>
      <c r="K3216" s="35"/>
    </row>
    <row r="3217" spans="1:27" x14ac:dyDescent="0.25">
      <c r="B3217" t="s">
        <v>1536</v>
      </c>
      <c r="C3217" t="s">
        <v>58</v>
      </c>
      <c r="D3217" t="s">
        <v>1537</v>
      </c>
      <c r="E3217" s="32">
        <v>1</v>
      </c>
      <c r="G3217" t="s">
        <v>330</v>
      </c>
      <c r="H3217" s="33">
        <v>104</v>
      </c>
      <c r="I3217" t="s">
        <v>331</v>
      </c>
      <c r="J3217" s="34">
        <f>ROUND(E3217* H3217,5)</f>
        <v>104</v>
      </c>
      <c r="K3217" s="35"/>
    </row>
    <row r="3218" spans="1:27" x14ac:dyDescent="0.25">
      <c r="D3218" s="36" t="s">
        <v>346</v>
      </c>
      <c r="E3218" s="35"/>
      <c r="H3218" s="35"/>
      <c r="K3218" s="33">
        <f>SUM(J3217:J3217)</f>
        <v>104</v>
      </c>
    </row>
    <row r="3219" spans="1:27" x14ac:dyDescent="0.25">
      <c r="D3219" s="36" t="s">
        <v>347</v>
      </c>
      <c r="E3219" s="35"/>
      <c r="H3219" s="35"/>
      <c r="K3219" s="37">
        <f>SUM(J3212:J3218)</f>
        <v>123.98</v>
      </c>
    </row>
    <row r="3220" spans="1:27" x14ac:dyDescent="0.25">
      <c r="D3220" s="36" t="s">
        <v>423</v>
      </c>
      <c r="E3220" s="35"/>
      <c r="H3220" s="35">
        <v>6</v>
      </c>
      <c r="I3220" t="s">
        <v>349</v>
      </c>
      <c r="K3220" s="33">
        <f>ROUND(H3220/100*K3219,5)</f>
        <v>7.4387999999999996</v>
      </c>
    </row>
    <row r="3221" spans="1:27" x14ac:dyDescent="0.25">
      <c r="D3221" s="36" t="s">
        <v>350</v>
      </c>
      <c r="E3221" s="35"/>
      <c r="H3221" s="35"/>
      <c r="K3221" s="37">
        <f>SUM(K3219:K3220)</f>
        <v>131.4188</v>
      </c>
    </row>
    <row r="3223" spans="1:27" ht="45" customHeight="1" x14ac:dyDescent="0.25">
      <c r="A3223" s="27" t="s">
        <v>1538</v>
      </c>
      <c r="B3223" s="27" t="s">
        <v>74</v>
      </c>
      <c r="C3223" s="28" t="s">
        <v>58</v>
      </c>
      <c r="D3223" s="7" t="s">
        <v>75</v>
      </c>
      <c r="E3223" s="6"/>
      <c r="F3223" s="6"/>
      <c r="G3223" s="28"/>
      <c r="H3223" s="30" t="s">
        <v>323</v>
      </c>
      <c r="I3223" s="5">
        <v>1</v>
      </c>
      <c r="J3223" s="4"/>
      <c r="K3223" s="31">
        <f>ROUND(K3236,2)</f>
        <v>1770.34</v>
      </c>
      <c r="L3223" s="29" t="s">
        <v>1539</v>
      </c>
      <c r="M3223" s="28"/>
      <c r="N3223" s="28"/>
      <c r="O3223" s="28"/>
      <c r="P3223" s="28"/>
      <c r="Q3223" s="28"/>
      <c r="R3223" s="28"/>
      <c r="S3223" s="28"/>
      <c r="T3223" s="28"/>
      <c r="U3223" s="28"/>
      <c r="V3223" s="28"/>
      <c r="W3223" s="28"/>
      <c r="X3223" s="28"/>
      <c r="Y3223" s="28"/>
      <c r="Z3223" s="28"/>
      <c r="AA3223" s="28"/>
    </row>
    <row r="3224" spans="1:27" x14ac:dyDescent="0.25">
      <c r="B3224" s="23" t="s">
        <v>325</v>
      </c>
    </row>
    <row r="3225" spans="1:27" x14ac:dyDescent="0.25">
      <c r="B3225" t="s">
        <v>432</v>
      </c>
      <c r="C3225" t="s">
        <v>327</v>
      </c>
      <c r="D3225" t="s">
        <v>418</v>
      </c>
      <c r="E3225" s="32">
        <v>1.5</v>
      </c>
      <c r="F3225" t="s">
        <v>329</v>
      </c>
      <c r="G3225" t="s">
        <v>330</v>
      </c>
      <c r="H3225" s="33">
        <v>21.8</v>
      </c>
      <c r="I3225" t="s">
        <v>331</v>
      </c>
      <c r="J3225" s="34">
        <f>ROUND(E3225/I3223* H3225,5)</f>
        <v>32.700000000000003</v>
      </c>
      <c r="K3225" s="35"/>
    </row>
    <row r="3226" spans="1:27" x14ac:dyDescent="0.25">
      <c r="B3226" t="s">
        <v>433</v>
      </c>
      <c r="C3226" t="s">
        <v>327</v>
      </c>
      <c r="D3226" t="s">
        <v>416</v>
      </c>
      <c r="E3226" s="32">
        <v>1.5</v>
      </c>
      <c r="F3226" t="s">
        <v>329</v>
      </c>
      <c r="G3226" t="s">
        <v>330</v>
      </c>
      <c r="H3226" s="33">
        <v>18.16</v>
      </c>
      <c r="I3226" t="s">
        <v>331</v>
      </c>
      <c r="J3226" s="34">
        <f>ROUND(E3226/I3223* H3226,5)</f>
        <v>27.24</v>
      </c>
      <c r="K3226" s="35"/>
    </row>
    <row r="3227" spans="1:27" x14ac:dyDescent="0.25">
      <c r="D3227" s="36" t="s">
        <v>332</v>
      </c>
      <c r="E3227" s="35"/>
      <c r="H3227" s="35"/>
      <c r="K3227" s="33">
        <f>SUM(J3225:J3226)</f>
        <v>59.94</v>
      </c>
    </row>
    <row r="3228" spans="1:27" x14ac:dyDescent="0.25">
      <c r="B3228" s="23" t="s">
        <v>337</v>
      </c>
      <c r="E3228" s="35"/>
      <c r="H3228" s="35"/>
      <c r="K3228" s="35"/>
    </row>
    <row r="3229" spans="1:27" x14ac:dyDescent="0.25">
      <c r="B3229" t="s">
        <v>1540</v>
      </c>
      <c r="C3229" t="s">
        <v>58</v>
      </c>
      <c r="D3229" t="s">
        <v>1539</v>
      </c>
      <c r="E3229" s="32">
        <v>1</v>
      </c>
      <c r="G3229" t="s">
        <v>330</v>
      </c>
      <c r="H3229" s="33">
        <v>1590</v>
      </c>
      <c r="I3229" t="s">
        <v>331</v>
      </c>
      <c r="J3229" s="34">
        <f>ROUND(E3229* H3229,5)</f>
        <v>1590</v>
      </c>
      <c r="K3229" s="35"/>
    </row>
    <row r="3230" spans="1:27" x14ac:dyDescent="0.25">
      <c r="D3230" s="36" t="s">
        <v>346</v>
      </c>
      <c r="E3230" s="35"/>
      <c r="H3230" s="35"/>
      <c r="K3230" s="33">
        <f>SUM(J3229:J3229)</f>
        <v>1590</v>
      </c>
    </row>
    <row r="3231" spans="1:27" x14ac:dyDescent="0.25">
      <c r="B3231" s="23" t="s">
        <v>320</v>
      </c>
      <c r="E3231" s="35"/>
      <c r="H3231" s="35"/>
      <c r="K3231" s="35"/>
    </row>
    <row r="3232" spans="1:27" x14ac:dyDescent="0.25">
      <c r="B3232" t="s">
        <v>394</v>
      </c>
      <c r="C3232" t="s">
        <v>28</v>
      </c>
      <c r="D3232" t="s">
        <v>395</v>
      </c>
      <c r="E3232" s="32">
        <v>0.22</v>
      </c>
      <c r="G3232" t="s">
        <v>330</v>
      </c>
      <c r="H3232" s="33">
        <v>91.773499999999999</v>
      </c>
      <c r="I3232" t="s">
        <v>331</v>
      </c>
      <c r="J3232" s="34">
        <f>ROUND(E3232* H3232,5)</f>
        <v>20.190169999999998</v>
      </c>
      <c r="K3232" s="35"/>
    </row>
    <row r="3233" spans="1:27" x14ac:dyDescent="0.25">
      <c r="D3233" s="36" t="s">
        <v>440</v>
      </c>
      <c r="E3233" s="35"/>
      <c r="H3233" s="35"/>
      <c r="K3233" s="33">
        <f>SUM(J3232:J3232)</f>
        <v>20.190169999999998</v>
      </c>
    </row>
    <row r="3234" spans="1:27" x14ac:dyDescent="0.25">
      <c r="D3234" s="36" t="s">
        <v>347</v>
      </c>
      <c r="E3234" s="35"/>
      <c r="H3234" s="35"/>
      <c r="K3234" s="37">
        <f>SUM(J3224:J3233)</f>
        <v>1670.1301700000001</v>
      </c>
    </row>
    <row r="3235" spans="1:27" x14ac:dyDescent="0.25">
      <c r="D3235" s="36" t="s">
        <v>423</v>
      </c>
      <c r="E3235" s="35"/>
      <c r="H3235" s="35">
        <v>6</v>
      </c>
      <c r="I3235" t="s">
        <v>349</v>
      </c>
      <c r="K3235" s="33">
        <f>ROUND(H3235/100*K3234,5)</f>
        <v>100.20780999999999</v>
      </c>
    </row>
    <row r="3236" spans="1:27" x14ac:dyDescent="0.25">
      <c r="D3236" s="36" t="s">
        <v>350</v>
      </c>
      <c r="E3236" s="35"/>
      <c r="H3236" s="35"/>
      <c r="K3236" s="37">
        <f>SUM(K3234:K3235)</f>
        <v>1770.3379800000002</v>
      </c>
    </row>
    <row r="3238" spans="1:27" ht="45" customHeight="1" x14ac:dyDescent="0.25">
      <c r="A3238" s="27" t="s">
        <v>1541</v>
      </c>
      <c r="B3238" s="27" t="s">
        <v>101</v>
      </c>
      <c r="C3238" s="28" t="s">
        <v>12</v>
      </c>
      <c r="D3238" s="7" t="s">
        <v>102</v>
      </c>
      <c r="E3238" s="6"/>
      <c r="F3238" s="6"/>
      <c r="G3238" s="28"/>
      <c r="H3238" s="30" t="s">
        <v>323</v>
      </c>
      <c r="I3238" s="5">
        <v>1</v>
      </c>
      <c r="J3238" s="4"/>
      <c r="K3238" s="31">
        <f>ROUND(K3253,2)</f>
        <v>150.41</v>
      </c>
      <c r="L3238" s="29" t="s">
        <v>1542</v>
      </c>
      <c r="M3238" s="28"/>
      <c r="N3238" s="28"/>
      <c r="O3238" s="28"/>
      <c r="P3238" s="28"/>
      <c r="Q3238" s="28"/>
      <c r="R3238" s="28"/>
      <c r="S3238" s="28"/>
      <c r="T3238" s="28"/>
      <c r="U3238" s="28"/>
      <c r="V3238" s="28"/>
      <c r="W3238" s="28"/>
      <c r="X3238" s="28"/>
      <c r="Y3238" s="28"/>
      <c r="Z3238" s="28"/>
      <c r="AA3238" s="28"/>
    </row>
    <row r="3239" spans="1:27" x14ac:dyDescent="0.25">
      <c r="B3239" s="23" t="s">
        <v>325</v>
      </c>
    </row>
    <row r="3240" spans="1:27" x14ac:dyDescent="0.25">
      <c r="B3240" t="s">
        <v>1266</v>
      </c>
      <c r="C3240" t="s">
        <v>327</v>
      </c>
      <c r="D3240" t="s">
        <v>904</v>
      </c>
      <c r="E3240" s="32">
        <v>8.5000000000000006E-2</v>
      </c>
      <c r="F3240" t="s">
        <v>329</v>
      </c>
      <c r="G3240" t="s">
        <v>330</v>
      </c>
      <c r="H3240" s="33">
        <v>31.67</v>
      </c>
      <c r="I3240" t="s">
        <v>331</v>
      </c>
      <c r="J3240" s="34">
        <f>ROUND(E3240/I3238* H3240,5)</f>
        <v>2.6919499999999998</v>
      </c>
      <c r="K3240" s="35"/>
    </row>
    <row r="3241" spans="1:27" x14ac:dyDescent="0.25">
      <c r="B3241" t="s">
        <v>1265</v>
      </c>
      <c r="C3241" t="s">
        <v>327</v>
      </c>
      <c r="D3241" t="s">
        <v>902</v>
      </c>
      <c r="E3241" s="32">
        <v>8.5000000000000006E-2</v>
      </c>
      <c r="F3241" t="s">
        <v>329</v>
      </c>
      <c r="G3241" t="s">
        <v>330</v>
      </c>
      <c r="H3241" s="33">
        <v>28.01</v>
      </c>
      <c r="I3241" t="s">
        <v>331</v>
      </c>
      <c r="J3241" s="34">
        <f>ROUND(E3241/I3238* H3241,5)</f>
        <v>2.3808500000000001</v>
      </c>
      <c r="K3241" s="35"/>
    </row>
    <row r="3242" spans="1:27" x14ac:dyDescent="0.25">
      <c r="D3242" s="36" t="s">
        <v>332</v>
      </c>
      <c r="E3242" s="35"/>
      <c r="H3242" s="35"/>
      <c r="K3242" s="33">
        <f>SUM(J3240:J3241)</f>
        <v>5.0728</v>
      </c>
    </row>
    <row r="3243" spans="1:27" x14ac:dyDescent="0.25">
      <c r="B3243" s="23" t="s">
        <v>333</v>
      </c>
      <c r="E3243" s="35"/>
      <c r="H3243" s="35"/>
      <c r="K3243" s="35"/>
    </row>
    <row r="3244" spans="1:27" x14ac:dyDescent="0.25">
      <c r="B3244" t="s">
        <v>566</v>
      </c>
      <c r="C3244" t="s">
        <v>327</v>
      </c>
      <c r="D3244" t="s">
        <v>567</v>
      </c>
      <c r="E3244" s="32">
        <v>0.19400000000000001</v>
      </c>
      <c r="F3244" t="s">
        <v>329</v>
      </c>
      <c r="G3244" t="s">
        <v>330</v>
      </c>
      <c r="H3244" s="33">
        <v>45</v>
      </c>
      <c r="I3244" t="s">
        <v>331</v>
      </c>
      <c r="J3244" s="34">
        <f>ROUND(E3244/I3238* H3244,5)</f>
        <v>8.73</v>
      </c>
      <c r="K3244" s="35"/>
    </row>
    <row r="3245" spans="1:27" x14ac:dyDescent="0.25">
      <c r="D3245" s="36" t="s">
        <v>336</v>
      </c>
      <c r="E3245" s="35"/>
      <c r="H3245" s="35"/>
      <c r="K3245" s="33">
        <f>SUM(J3244:J3244)</f>
        <v>8.73</v>
      </c>
    </row>
    <row r="3246" spans="1:27" x14ac:dyDescent="0.25">
      <c r="B3246" s="23" t="s">
        <v>337</v>
      </c>
      <c r="E3246" s="35"/>
      <c r="H3246" s="35"/>
      <c r="K3246" s="35"/>
    </row>
    <row r="3247" spans="1:27" x14ac:dyDescent="0.25">
      <c r="B3247" t="s">
        <v>802</v>
      </c>
      <c r="C3247" t="s">
        <v>12</v>
      </c>
      <c r="D3247" t="s">
        <v>803</v>
      </c>
      <c r="E3247" s="32">
        <v>1.05</v>
      </c>
      <c r="G3247" t="s">
        <v>330</v>
      </c>
      <c r="H3247" s="33">
        <v>121.92</v>
      </c>
      <c r="I3247" t="s">
        <v>331</v>
      </c>
      <c r="J3247" s="34">
        <f>ROUND(E3247* H3247,5)</f>
        <v>128.01599999999999</v>
      </c>
      <c r="K3247" s="35"/>
    </row>
    <row r="3248" spans="1:27" x14ac:dyDescent="0.25">
      <c r="D3248" s="36" t="s">
        <v>346</v>
      </c>
      <c r="E3248" s="35"/>
      <c r="H3248" s="35"/>
      <c r="K3248" s="33">
        <f>SUM(J3247:J3247)</f>
        <v>128.01599999999999</v>
      </c>
    </row>
    <row r="3249" spans="1:27" x14ac:dyDescent="0.25">
      <c r="E3249" s="35"/>
      <c r="H3249" s="35"/>
      <c r="K3249" s="35"/>
    </row>
    <row r="3250" spans="1:27" x14ac:dyDescent="0.25">
      <c r="D3250" s="36" t="s">
        <v>348</v>
      </c>
      <c r="E3250" s="35"/>
      <c r="H3250" s="35">
        <v>1.5</v>
      </c>
      <c r="I3250" t="s">
        <v>349</v>
      </c>
      <c r="J3250">
        <f>ROUND(H3250/100*K3242,5)</f>
        <v>7.6090000000000005E-2</v>
      </c>
      <c r="K3250" s="35"/>
    </row>
    <row r="3251" spans="1:27" x14ac:dyDescent="0.25">
      <c r="D3251" s="36" t="s">
        <v>347</v>
      </c>
      <c r="E3251" s="35"/>
      <c r="H3251" s="35"/>
      <c r="K3251" s="37">
        <f>SUM(J3239:J3250)</f>
        <v>141.89488999999998</v>
      </c>
    </row>
    <row r="3252" spans="1:27" x14ac:dyDescent="0.25">
      <c r="D3252" s="36" t="s">
        <v>423</v>
      </c>
      <c r="E3252" s="35"/>
      <c r="H3252" s="35">
        <v>6</v>
      </c>
      <c r="I3252" t="s">
        <v>349</v>
      </c>
      <c r="K3252" s="33">
        <f>ROUND(H3252/100*K3251,5)</f>
        <v>8.5136900000000004</v>
      </c>
    </row>
    <row r="3253" spans="1:27" x14ac:dyDescent="0.25">
      <c r="D3253" s="36" t="s">
        <v>350</v>
      </c>
      <c r="E3253" s="35"/>
      <c r="H3253" s="35"/>
      <c r="K3253" s="37">
        <f>SUM(K3251:K3252)</f>
        <v>150.40857999999997</v>
      </c>
    </row>
    <row r="3255" spans="1:27" ht="45" customHeight="1" x14ac:dyDescent="0.25">
      <c r="A3255" s="27" t="s">
        <v>1543</v>
      </c>
      <c r="B3255" s="27" t="s">
        <v>105</v>
      </c>
      <c r="C3255" s="28" t="s">
        <v>12</v>
      </c>
      <c r="D3255" s="7" t="s">
        <v>106</v>
      </c>
      <c r="E3255" s="6"/>
      <c r="F3255" s="6"/>
      <c r="G3255" s="28"/>
      <c r="H3255" s="30" t="s">
        <v>323</v>
      </c>
      <c r="I3255" s="5">
        <v>0.52100000000000002</v>
      </c>
      <c r="J3255" s="4"/>
      <c r="K3255" s="31">
        <f>ROUND(K3264,2)</f>
        <v>0.3</v>
      </c>
      <c r="L3255" s="29" t="s">
        <v>1544</v>
      </c>
      <c r="M3255" s="28"/>
      <c r="N3255" s="28"/>
      <c r="O3255" s="28"/>
      <c r="P3255" s="28"/>
      <c r="Q3255" s="28"/>
      <c r="R3255" s="28"/>
      <c r="S3255" s="28"/>
      <c r="T3255" s="28"/>
      <c r="U3255" s="28"/>
      <c r="V3255" s="28"/>
      <c r="W3255" s="28"/>
      <c r="X3255" s="28"/>
      <c r="Y3255" s="28"/>
      <c r="Z3255" s="28"/>
      <c r="AA3255" s="28"/>
    </row>
    <row r="3256" spans="1:27" x14ac:dyDescent="0.25">
      <c r="B3256" s="23" t="s">
        <v>325</v>
      </c>
    </row>
    <row r="3257" spans="1:27" x14ac:dyDescent="0.25">
      <c r="B3257" t="s">
        <v>433</v>
      </c>
      <c r="C3257" t="s">
        <v>327</v>
      </c>
      <c r="D3257" t="s">
        <v>416</v>
      </c>
      <c r="E3257" s="32">
        <v>1.6999999999999999E-3</v>
      </c>
      <c r="F3257" t="s">
        <v>329</v>
      </c>
      <c r="G3257" t="s">
        <v>330</v>
      </c>
      <c r="H3257" s="33">
        <v>18.16</v>
      </c>
      <c r="I3257" t="s">
        <v>331</v>
      </c>
      <c r="J3257" s="34">
        <f>ROUND(E3257/I3255* H3257,5)</f>
        <v>5.926E-2</v>
      </c>
      <c r="K3257" s="35"/>
    </row>
    <row r="3258" spans="1:27" x14ac:dyDescent="0.25">
      <c r="D3258" s="36" t="s">
        <v>332</v>
      </c>
      <c r="E3258" s="35"/>
      <c r="H3258" s="35"/>
      <c r="K3258" s="33">
        <f>SUM(J3257:J3257)</f>
        <v>5.926E-2</v>
      </c>
    </row>
    <row r="3259" spans="1:27" x14ac:dyDescent="0.25">
      <c r="B3259" s="23" t="s">
        <v>337</v>
      </c>
      <c r="E3259" s="35"/>
      <c r="H3259" s="35"/>
      <c r="K3259" s="35"/>
    </row>
    <row r="3260" spans="1:27" x14ac:dyDescent="0.25">
      <c r="B3260" t="s">
        <v>1545</v>
      </c>
      <c r="C3260" t="s">
        <v>12</v>
      </c>
      <c r="D3260" t="s">
        <v>1546</v>
      </c>
      <c r="E3260" s="32">
        <v>1</v>
      </c>
      <c r="G3260" t="s">
        <v>330</v>
      </c>
      <c r="H3260" s="33">
        <v>0.22</v>
      </c>
      <c r="I3260" t="s">
        <v>331</v>
      </c>
      <c r="J3260" s="34">
        <f>ROUND(E3260* H3260,5)</f>
        <v>0.22</v>
      </c>
      <c r="K3260" s="35"/>
    </row>
    <row r="3261" spans="1:27" x14ac:dyDescent="0.25">
      <c r="D3261" s="36" t="s">
        <v>346</v>
      </c>
      <c r="E3261" s="35"/>
      <c r="H3261" s="35"/>
      <c r="K3261" s="33">
        <f>SUM(J3260:J3260)</f>
        <v>0.22</v>
      </c>
    </row>
    <row r="3262" spans="1:27" x14ac:dyDescent="0.25">
      <c r="D3262" s="36" t="s">
        <v>347</v>
      </c>
      <c r="E3262" s="35"/>
      <c r="H3262" s="35"/>
      <c r="K3262" s="37">
        <f>SUM(J3256:J3261)</f>
        <v>0.27926000000000001</v>
      </c>
    </row>
    <row r="3263" spans="1:27" x14ac:dyDescent="0.25">
      <c r="D3263" s="36" t="s">
        <v>423</v>
      </c>
      <c r="E3263" s="35"/>
      <c r="H3263" s="35">
        <v>6</v>
      </c>
      <c r="I3263" t="s">
        <v>349</v>
      </c>
      <c r="K3263" s="33">
        <f>ROUND(H3263/100*K3262,5)</f>
        <v>1.6760000000000001E-2</v>
      </c>
    </row>
    <row r="3264" spans="1:27" x14ac:dyDescent="0.25">
      <c r="D3264" s="36" t="s">
        <v>350</v>
      </c>
      <c r="E3264" s="35"/>
      <c r="H3264" s="35"/>
      <c r="K3264" s="37">
        <f>SUM(K3262:K3263)</f>
        <v>0.29602000000000001</v>
      </c>
    </row>
    <row r="3266" spans="1:27" ht="45" customHeight="1" x14ac:dyDescent="0.25">
      <c r="A3266" s="27" t="s">
        <v>1547</v>
      </c>
      <c r="B3266" s="27" t="s">
        <v>46</v>
      </c>
      <c r="C3266" s="28" t="s">
        <v>12</v>
      </c>
      <c r="D3266" s="7" t="s">
        <v>47</v>
      </c>
      <c r="E3266" s="6"/>
      <c r="F3266" s="6"/>
      <c r="G3266" s="28"/>
      <c r="H3266" s="30" t="s">
        <v>323</v>
      </c>
      <c r="I3266" s="5">
        <v>1</v>
      </c>
      <c r="J3266" s="4"/>
      <c r="K3266" s="31">
        <v>3367.51</v>
      </c>
      <c r="L3266" s="29" t="s">
        <v>1548</v>
      </c>
      <c r="M3266" s="28"/>
      <c r="N3266" s="28"/>
      <c r="O3266" s="28"/>
      <c r="P3266" s="28"/>
      <c r="Q3266" s="28"/>
      <c r="R3266" s="28"/>
      <c r="S3266" s="28"/>
      <c r="T3266" s="28"/>
      <c r="U3266" s="28"/>
      <c r="V3266" s="28"/>
      <c r="W3266" s="28"/>
      <c r="X3266" s="28"/>
      <c r="Y3266" s="28"/>
      <c r="Z3266" s="28"/>
      <c r="AA3266" s="28"/>
    </row>
    <row r="3267" spans="1:27" ht="45" customHeight="1" x14ac:dyDescent="0.25">
      <c r="A3267" s="27" t="s">
        <v>1549</v>
      </c>
      <c r="B3267" s="27" t="s">
        <v>70</v>
      </c>
      <c r="C3267" s="28" t="s">
        <v>58</v>
      </c>
      <c r="D3267" s="7" t="s">
        <v>71</v>
      </c>
      <c r="E3267" s="6"/>
      <c r="F3267" s="6"/>
      <c r="G3267" s="28"/>
      <c r="H3267" s="30" t="s">
        <v>323</v>
      </c>
      <c r="I3267" s="5">
        <v>1</v>
      </c>
      <c r="J3267" s="4"/>
      <c r="K3267" s="31">
        <v>498.98</v>
      </c>
      <c r="L3267" s="29" t="s">
        <v>1550</v>
      </c>
      <c r="M3267" s="28"/>
      <c r="N3267" s="28"/>
      <c r="O3267" s="28"/>
      <c r="P3267" s="28"/>
      <c r="Q3267" s="28"/>
      <c r="R3267" s="28"/>
      <c r="S3267" s="28"/>
      <c r="T3267" s="28"/>
      <c r="U3267" s="28"/>
      <c r="V3267" s="28"/>
      <c r="W3267" s="28"/>
      <c r="X3267" s="28"/>
      <c r="Y3267" s="28"/>
      <c r="Z3267" s="28"/>
      <c r="AA3267" s="28"/>
    </row>
    <row r="3268" spans="1:27" ht="45" customHeight="1" x14ac:dyDescent="0.25">
      <c r="A3268" s="27" t="s">
        <v>1551</v>
      </c>
      <c r="B3268" s="27" t="s">
        <v>62</v>
      </c>
      <c r="C3268" s="28" t="s">
        <v>58</v>
      </c>
      <c r="D3268" s="7" t="s">
        <v>63</v>
      </c>
      <c r="E3268" s="6"/>
      <c r="F3268" s="6"/>
      <c r="G3268" s="28"/>
      <c r="H3268" s="30" t="s">
        <v>323</v>
      </c>
      <c r="I3268" s="5">
        <v>1</v>
      </c>
      <c r="J3268" s="4"/>
      <c r="K3268" s="31">
        <v>1684.66</v>
      </c>
      <c r="L3268" s="29" t="s">
        <v>1552</v>
      </c>
      <c r="M3268" s="28"/>
      <c r="N3268" s="28"/>
      <c r="O3268" s="28"/>
      <c r="P3268" s="28"/>
      <c r="Q3268" s="28"/>
      <c r="R3268" s="28"/>
      <c r="S3268" s="28"/>
      <c r="T3268" s="28"/>
      <c r="U3268" s="28"/>
      <c r="V3268" s="28"/>
      <c r="W3268" s="28"/>
      <c r="X3268" s="28"/>
      <c r="Y3268" s="28"/>
      <c r="Z3268" s="28"/>
      <c r="AA3268" s="28"/>
    </row>
    <row r="3269" spans="1:27" ht="45" customHeight="1" x14ac:dyDescent="0.25">
      <c r="A3269" s="27" t="s">
        <v>1553</v>
      </c>
      <c r="B3269" s="27" t="s">
        <v>66</v>
      </c>
      <c r="C3269" s="28" t="s">
        <v>58</v>
      </c>
      <c r="D3269" s="7" t="s">
        <v>67</v>
      </c>
      <c r="E3269" s="6"/>
      <c r="F3269" s="6"/>
      <c r="G3269" s="28"/>
      <c r="H3269" s="30" t="s">
        <v>323</v>
      </c>
      <c r="I3269" s="5">
        <v>1</v>
      </c>
      <c r="J3269" s="4"/>
      <c r="K3269" s="31">
        <v>190.63</v>
      </c>
      <c r="L3269" s="29" t="s">
        <v>1554</v>
      </c>
      <c r="M3269" s="28"/>
      <c r="N3269" s="28"/>
      <c r="O3269" s="28"/>
      <c r="P3269" s="28"/>
      <c r="Q3269" s="28"/>
      <c r="R3269" s="28"/>
      <c r="S3269" s="28"/>
      <c r="T3269" s="28"/>
      <c r="U3269" s="28"/>
      <c r="V3269" s="28"/>
      <c r="W3269" s="28"/>
      <c r="X3269" s="28"/>
      <c r="Y3269" s="28"/>
      <c r="Z3269" s="28"/>
      <c r="AA3269" s="28"/>
    </row>
    <row r="3270" spans="1:27" ht="45" customHeight="1" x14ac:dyDescent="0.25">
      <c r="A3270" s="27" t="s">
        <v>1555</v>
      </c>
      <c r="B3270" s="27" t="s">
        <v>68</v>
      </c>
      <c r="C3270" s="28" t="s">
        <v>58</v>
      </c>
      <c r="D3270" s="7" t="s">
        <v>69</v>
      </c>
      <c r="E3270" s="6"/>
      <c r="F3270" s="6"/>
      <c r="G3270" s="28"/>
      <c r="H3270" s="30" t="s">
        <v>323</v>
      </c>
      <c r="I3270" s="5">
        <v>1</v>
      </c>
      <c r="J3270" s="4"/>
      <c r="K3270" s="31">
        <v>1219.5</v>
      </c>
      <c r="L3270" s="29" t="s">
        <v>1556</v>
      </c>
      <c r="M3270" s="28"/>
      <c r="N3270" s="28"/>
      <c r="O3270" s="28"/>
      <c r="P3270" s="28"/>
      <c r="Q3270" s="28"/>
      <c r="R3270" s="28"/>
      <c r="S3270" s="28"/>
      <c r="T3270" s="28"/>
      <c r="U3270" s="28"/>
      <c r="V3270" s="28"/>
      <c r="W3270" s="28"/>
      <c r="X3270" s="28"/>
      <c r="Y3270" s="28"/>
      <c r="Z3270" s="28"/>
      <c r="AA3270" s="28"/>
    </row>
    <row r="3271" spans="1:27" ht="45" customHeight="1" x14ac:dyDescent="0.25">
      <c r="A3271" s="27" t="s">
        <v>1557</v>
      </c>
      <c r="B3271" s="27" t="s">
        <v>107</v>
      </c>
      <c r="C3271" s="28" t="s">
        <v>58</v>
      </c>
      <c r="D3271" s="7" t="s">
        <v>108</v>
      </c>
      <c r="E3271" s="6"/>
      <c r="F3271" s="6"/>
      <c r="G3271" s="28"/>
      <c r="H3271" s="30" t="s">
        <v>323</v>
      </c>
      <c r="I3271" s="5">
        <v>1</v>
      </c>
      <c r="J3271" s="4"/>
      <c r="K3271" s="31">
        <f>ROUND(K3285,2)</f>
        <v>819.85</v>
      </c>
      <c r="L3271" s="29" t="s">
        <v>1558</v>
      </c>
      <c r="M3271" s="28"/>
      <c r="N3271" s="28"/>
      <c r="O3271" s="28"/>
      <c r="P3271" s="28"/>
      <c r="Q3271" s="28"/>
      <c r="R3271" s="28"/>
      <c r="S3271" s="28"/>
      <c r="T3271" s="28"/>
      <c r="U3271" s="28"/>
      <c r="V3271" s="28"/>
      <c r="W3271" s="28"/>
      <c r="X3271" s="28"/>
      <c r="Y3271" s="28"/>
      <c r="Z3271" s="28"/>
      <c r="AA3271" s="28"/>
    </row>
    <row r="3272" spans="1:27" x14ac:dyDescent="0.25">
      <c r="B3272" s="23" t="s">
        <v>325</v>
      </c>
    </row>
    <row r="3273" spans="1:27" x14ac:dyDescent="0.25">
      <c r="B3273" t="s">
        <v>1266</v>
      </c>
      <c r="C3273" t="s">
        <v>327</v>
      </c>
      <c r="D3273" t="s">
        <v>904</v>
      </c>
      <c r="E3273" s="32">
        <v>9.4E-2</v>
      </c>
      <c r="F3273" t="s">
        <v>329</v>
      </c>
      <c r="G3273" t="s">
        <v>330</v>
      </c>
      <c r="H3273" s="33">
        <v>31.67</v>
      </c>
      <c r="I3273" t="s">
        <v>331</v>
      </c>
      <c r="J3273" s="34">
        <f>ROUND(E3273/I3271* H3273,5)</f>
        <v>2.9769800000000002</v>
      </c>
      <c r="K3273" s="35"/>
    </row>
    <row r="3274" spans="1:27" x14ac:dyDescent="0.25">
      <c r="B3274" t="s">
        <v>1265</v>
      </c>
      <c r="C3274" t="s">
        <v>327</v>
      </c>
      <c r="D3274" t="s">
        <v>902</v>
      </c>
      <c r="E3274" s="32">
        <v>0.19400000000000001</v>
      </c>
      <c r="F3274" t="s">
        <v>329</v>
      </c>
      <c r="G3274" t="s">
        <v>330</v>
      </c>
      <c r="H3274" s="33">
        <v>28.01</v>
      </c>
      <c r="I3274" t="s">
        <v>331</v>
      </c>
      <c r="J3274" s="34">
        <f>ROUND(E3274/I3271* H3274,5)</f>
        <v>5.4339399999999998</v>
      </c>
      <c r="K3274" s="35"/>
    </row>
    <row r="3275" spans="1:27" x14ac:dyDescent="0.25">
      <c r="D3275" s="36" t="s">
        <v>332</v>
      </c>
      <c r="E3275" s="35"/>
      <c r="H3275" s="35"/>
      <c r="K3275" s="33">
        <f>SUM(J3273:J3274)</f>
        <v>8.4109200000000008</v>
      </c>
    </row>
    <row r="3276" spans="1:27" x14ac:dyDescent="0.25">
      <c r="B3276" s="23" t="s">
        <v>333</v>
      </c>
      <c r="E3276" s="35"/>
      <c r="H3276" s="35"/>
      <c r="K3276" s="35"/>
    </row>
    <row r="3277" spans="1:27" x14ac:dyDescent="0.25">
      <c r="B3277" t="s">
        <v>566</v>
      </c>
      <c r="C3277" t="s">
        <v>327</v>
      </c>
      <c r="D3277" t="s">
        <v>567</v>
      </c>
      <c r="E3277" s="32">
        <v>0.19400000000000001</v>
      </c>
      <c r="F3277" t="s">
        <v>329</v>
      </c>
      <c r="G3277" t="s">
        <v>330</v>
      </c>
      <c r="H3277" s="33">
        <v>45</v>
      </c>
      <c r="I3277" t="s">
        <v>331</v>
      </c>
      <c r="J3277" s="34">
        <f>ROUND(E3277/I3271* H3277,5)</f>
        <v>8.73</v>
      </c>
      <c r="K3277" s="35"/>
    </row>
    <row r="3278" spans="1:27" x14ac:dyDescent="0.25">
      <c r="D3278" s="36" t="s">
        <v>336</v>
      </c>
      <c r="E3278" s="35"/>
      <c r="H3278" s="35"/>
      <c r="K3278" s="33">
        <f>SUM(J3277:J3277)</f>
        <v>8.73</v>
      </c>
    </row>
    <row r="3279" spans="1:27" x14ac:dyDescent="0.25">
      <c r="B3279" s="23" t="s">
        <v>337</v>
      </c>
      <c r="E3279" s="35"/>
      <c r="H3279" s="35"/>
      <c r="K3279" s="35"/>
    </row>
    <row r="3280" spans="1:27" x14ac:dyDescent="0.25">
      <c r="B3280" t="s">
        <v>1244</v>
      </c>
      <c r="C3280" t="s">
        <v>58</v>
      </c>
      <c r="D3280" t="s">
        <v>1245</v>
      </c>
      <c r="E3280" s="32">
        <v>2</v>
      </c>
      <c r="G3280" t="s">
        <v>330</v>
      </c>
      <c r="H3280" s="33">
        <v>10.06</v>
      </c>
      <c r="I3280" t="s">
        <v>331</v>
      </c>
      <c r="J3280" s="34">
        <f>ROUND(E3280* H3280,5)</f>
        <v>20.12</v>
      </c>
      <c r="K3280" s="35"/>
    </row>
    <row r="3281" spans="1:27" ht="225" x14ac:dyDescent="0.25">
      <c r="B3281" t="s">
        <v>1559</v>
      </c>
      <c r="C3281" t="s">
        <v>58</v>
      </c>
      <c r="D3281" s="38" t="s">
        <v>1560</v>
      </c>
      <c r="E3281" s="32">
        <v>1</v>
      </c>
      <c r="G3281" t="s">
        <v>330</v>
      </c>
      <c r="H3281" s="33">
        <v>736.18</v>
      </c>
      <c r="I3281" t="s">
        <v>331</v>
      </c>
      <c r="J3281" s="34">
        <f>ROUND(E3281* H3281,5)</f>
        <v>736.18</v>
      </c>
      <c r="K3281" s="35"/>
    </row>
    <row r="3282" spans="1:27" x14ac:dyDescent="0.25">
      <c r="D3282" s="36" t="s">
        <v>346</v>
      </c>
      <c r="E3282" s="35"/>
      <c r="H3282" s="35"/>
      <c r="K3282" s="33">
        <f>SUM(J3280:J3281)</f>
        <v>756.3</v>
      </c>
    </row>
    <row r="3283" spans="1:27" x14ac:dyDescent="0.25">
      <c r="D3283" s="36" t="s">
        <v>347</v>
      </c>
      <c r="E3283" s="35"/>
      <c r="H3283" s="35"/>
      <c r="K3283" s="37">
        <f>SUM(J3272:J3282)</f>
        <v>773.44092000000001</v>
      </c>
    </row>
    <row r="3284" spans="1:27" x14ac:dyDescent="0.25">
      <c r="D3284" s="36" t="s">
        <v>423</v>
      </c>
      <c r="E3284" s="35"/>
      <c r="H3284" s="35">
        <v>6</v>
      </c>
      <c r="I3284" t="s">
        <v>349</v>
      </c>
      <c r="K3284" s="33">
        <f>ROUND(H3284/100*K3283,5)</f>
        <v>46.406460000000003</v>
      </c>
    </row>
    <row r="3285" spans="1:27" x14ac:dyDescent="0.25">
      <c r="D3285" s="36" t="s">
        <v>350</v>
      </c>
      <c r="E3285" s="35"/>
      <c r="H3285" s="35"/>
      <c r="K3285" s="37">
        <f>SUM(K3283:K3284)</f>
        <v>819.84738000000004</v>
      </c>
    </row>
    <row r="3287" spans="1:27" ht="45" customHeight="1" x14ac:dyDescent="0.25">
      <c r="A3287" s="27" t="s">
        <v>1561</v>
      </c>
      <c r="B3287" s="27" t="s">
        <v>109</v>
      </c>
      <c r="C3287" s="28" t="s">
        <v>58</v>
      </c>
      <c r="D3287" s="7" t="s">
        <v>110</v>
      </c>
      <c r="E3287" s="6"/>
      <c r="F3287" s="6"/>
      <c r="G3287" s="28"/>
      <c r="H3287" s="30" t="s">
        <v>323</v>
      </c>
      <c r="I3287" s="5">
        <v>1</v>
      </c>
      <c r="J3287" s="4"/>
      <c r="K3287" s="31">
        <f>ROUND(K3301,2)</f>
        <v>783.83</v>
      </c>
      <c r="L3287" s="29" t="s">
        <v>1562</v>
      </c>
      <c r="M3287" s="28"/>
      <c r="N3287" s="28"/>
      <c r="O3287" s="28"/>
      <c r="P3287" s="28"/>
      <c r="Q3287" s="28"/>
      <c r="R3287" s="28"/>
      <c r="S3287" s="28"/>
      <c r="T3287" s="28"/>
      <c r="U3287" s="28"/>
      <c r="V3287" s="28"/>
      <c r="W3287" s="28"/>
      <c r="X3287" s="28"/>
      <c r="Y3287" s="28"/>
      <c r="Z3287" s="28"/>
      <c r="AA3287" s="28"/>
    </row>
    <row r="3288" spans="1:27" x14ac:dyDescent="0.25">
      <c r="B3288" s="23" t="s">
        <v>325</v>
      </c>
    </row>
    <row r="3289" spans="1:27" x14ac:dyDescent="0.25">
      <c r="B3289" t="s">
        <v>1265</v>
      </c>
      <c r="C3289" t="s">
        <v>327</v>
      </c>
      <c r="D3289" t="s">
        <v>902</v>
      </c>
      <c r="E3289" s="32">
        <v>0.19400000000000001</v>
      </c>
      <c r="F3289" t="s">
        <v>329</v>
      </c>
      <c r="G3289" t="s">
        <v>330</v>
      </c>
      <c r="H3289" s="33">
        <v>28.01</v>
      </c>
      <c r="I3289" t="s">
        <v>331</v>
      </c>
      <c r="J3289" s="34">
        <f>ROUND(E3289/I3287* H3289,5)</f>
        <v>5.4339399999999998</v>
      </c>
      <c r="K3289" s="35"/>
    </row>
    <row r="3290" spans="1:27" x14ac:dyDescent="0.25">
      <c r="B3290" t="s">
        <v>1266</v>
      </c>
      <c r="C3290" t="s">
        <v>327</v>
      </c>
      <c r="D3290" t="s">
        <v>904</v>
      </c>
      <c r="E3290" s="32">
        <v>9.4E-2</v>
      </c>
      <c r="F3290" t="s">
        <v>329</v>
      </c>
      <c r="G3290" t="s">
        <v>330</v>
      </c>
      <c r="H3290" s="33">
        <v>31.67</v>
      </c>
      <c r="I3290" t="s">
        <v>331</v>
      </c>
      <c r="J3290" s="34">
        <f>ROUND(E3290/I3287* H3290,5)</f>
        <v>2.9769800000000002</v>
      </c>
      <c r="K3290" s="35"/>
    </row>
    <row r="3291" spans="1:27" x14ac:dyDescent="0.25">
      <c r="D3291" s="36" t="s">
        <v>332</v>
      </c>
      <c r="E3291" s="35"/>
      <c r="H3291" s="35"/>
      <c r="K3291" s="33">
        <f>SUM(J3289:J3290)</f>
        <v>8.4109200000000008</v>
      </c>
    </row>
    <row r="3292" spans="1:27" x14ac:dyDescent="0.25">
      <c r="B3292" s="23" t="s">
        <v>333</v>
      </c>
      <c r="E3292" s="35"/>
      <c r="H3292" s="35"/>
      <c r="K3292" s="35"/>
    </row>
    <row r="3293" spans="1:27" x14ac:dyDescent="0.25">
      <c r="B3293" t="s">
        <v>566</v>
      </c>
      <c r="C3293" t="s">
        <v>327</v>
      </c>
      <c r="D3293" t="s">
        <v>567</v>
      </c>
      <c r="E3293" s="32">
        <v>0.19400000000000001</v>
      </c>
      <c r="F3293" t="s">
        <v>329</v>
      </c>
      <c r="G3293" t="s">
        <v>330</v>
      </c>
      <c r="H3293" s="33">
        <v>45</v>
      </c>
      <c r="I3293" t="s">
        <v>331</v>
      </c>
      <c r="J3293" s="34">
        <f>ROUND(E3293/I3287* H3293,5)</f>
        <v>8.73</v>
      </c>
      <c r="K3293" s="35"/>
    </row>
    <row r="3294" spans="1:27" x14ac:dyDescent="0.25">
      <c r="D3294" s="36" t="s">
        <v>336</v>
      </c>
      <c r="E3294" s="35"/>
      <c r="H3294" s="35"/>
      <c r="K3294" s="33">
        <f>SUM(J3293:J3293)</f>
        <v>8.73</v>
      </c>
    </row>
    <row r="3295" spans="1:27" x14ac:dyDescent="0.25">
      <c r="B3295" s="23" t="s">
        <v>337</v>
      </c>
      <c r="E3295" s="35"/>
      <c r="H3295" s="35"/>
      <c r="K3295" s="35"/>
    </row>
    <row r="3296" spans="1:27" x14ac:dyDescent="0.25">
      <c r="B3296" t="s">
        <v>1244</v>
      </c>
      <c r="C3296" t="s">
        <v>58</v>
      </c>
      <c r="D3296" t="s">
        <v>1245</v>
      </c>
      <c r="E3296" s="32">
        <v>2</v>
      </c>
      <c r="G3296" t="s">
        <v>330</v>
      </c>
      <c r="H3296" s="33">
        <v>10.06</v>
      </c>
      <c r="I3296" t="s">
        <v>331</v>
      </c>
      <c r="J3296" s="34">
        <f>ROUND(E3296* H3296,5)</f>
        <v>20.12</v>
      </c>
      <c r="K3296" s="35"/>
    </row>
    <row r="3297" spans="1:27" x14ac:dyDescent="0.25">
      <c r="B3297" t="s">
        <v>1563</v>
      </c>
      <c r="C3297" t="s">
        <v>58</v>
      </c>
      <c r="D3297" t="s">
        <v>1564</v>
      </c>
      <c r="E3297" s="32">
        <v>1</v>
      </c>
      <c r="G3297" t="s">
        <v>330</v>
      </c>
      <c r="H3297" s="33">
        <v>702.2</v>
      </c>
      <c r="I3297" t="s">
        <v>331</v>
      </c>
      <c r="J3297" s="34">
        <f>ROUND(E3297* H3297,5)</f>
        <v>702.2</v>
      </c>
      <c r="K3297" s="35"/>
    </row>
    <row r="3298" spans="1:27" x14ac:dyDescent="0.25">
      <c r="D3298" s="36" t="s">
        <v>346</v>
      </c>
      <c r="E3298" s="35"/>
      <c r="H3298" s="35"/>
      <c r="K3298" s="33">
        <f>SUM(J3296:J3297)</f>
        <v>722.32</v>
      </c>
    </row>
    <row r="3299" spans="1:27" x14ac:dyDescent="0.25">
      <c r="D3299" s="36" t="s">
        <v>347</v>
      </c>
      <c r="E3299" s="35"/>
      <c r="H3299" s="35"/>
      <c r="K3299" s="37">
        <f>SUM(J3288:J3298)</f>
        <v>739.46091999999999</v>
      </c>
    </row>
    <row r="3300" spans="1:27" x14ac:dyDescent="0.25">
      <c r="D3300" s="36" t="s">
        <v>423</v>
      </c>
      <c r="E3300" s="35"/>
      <c r="H3300" s="35">
        <v>6</v>
      </c>
      <c r="I3300" t="s">
        <v>349</v>
      </c>
      <c r="K3300" s="33">
        <f>ROUND(H3300/100*K3299,5)</f>
        <v>44.367660000000001</v>
      </c>
    </row>
    <row r="3301" spans="1:27" x14ac:dyDescent="0.25">
      <c r="D3301" s="36" t="s">
        <v>350</v>
      </c>
      <c r="E3301" s="35"/>
      <c r="H3301" s="35"/>
      <c r="K3301" s="37">
        <f>SUM(K3299:K3300)</f>
        <v>783.82857999999999</v>
      </c>
    </row>
    <row r="3303" spans="1:27" ht="45" customHeight="1" x14ac:dyDescent="0.25">
      <c r="A3303" s="27" t="s">
        <v>1565</v>
      </c>
      <c r="B3303" s="27" t="s">
        <v>111</v>
      </c>
      <c r="C3303" s="28" t="s">
        <v>58</v>
      </c>
      <c r="D3303" s="7" t="s">
        <v>112</v>
      </c>
      <c r="E3303" s="6"/>
      <c r="F3303" s="6"/>
      <c r="G3303" s="28"/>
      <c r="H3303" s="30" t="s">
        <v>323</v>
      </c>
      <c r="I3303" s="5">
        <v>1</v>
      </c>
      <c r="J3303" s="4"/>
      <c r="K3303" s="31">
        <f>ROUND(K3317,2)</f>
        <v>1028.3900000000001</v>
      </c>
      <c r="L3303" s="29" t="s">
        <v>1566</v>
      </c>
      <c r="M3303" s="28"/>
      <c r="N3303" s="28"/>
      <c r="O3303" s="28"/>
      <c r="P3303" s="28"/>
      <c r="Q3303" s="28"/>
      <c r="R3303" s="28"/>
      <c r="S3303" s="28"/>
      <c r="T3303" s="28"/>
      <c r="U3303" s="28"/>
      <c r="V3303" s="28"/>
      <c r="W3303" s="28"/>
      <c r="X3303" s="28"/>
      <c r="Y3303" s="28"/>
      <c r="Z3303" s="28"/>
      <c r="AA3303" s="28"/>
    </row>
    <row r="3304" spans="1:27" x14ac:dyDescent="0.25">
      <c r="B3304" s="23" t="s">
        <v>325</v>
      </c>
    </row>
    <row r="3305" spans="1:27" x14ac:dyDescent="0.25">
      <c r="B3305" t="s">
        <v>1266</v>
      </c>
      <c r="C3305" t="s">
        <v>327</v>
      </c>
      <c r="D3305" t="s">
        <v>904</v>
      </c>
      <c r="E3305" s="32">
        <v>9.4E-2</v>
      </c>
      <c r="F3305" t="s">
        <v>329</v>
      </c>
      <c r="G3305" t="s">
        <v>330</v>
      </c>
      <c r="H3305" s="33">
        <v>31.67</v>
      </c>
      <c r="I3305" t="s">
        <v>331</v>
      </c>
      <c r="J3305" s="34">
        <f>ROUND(E3305/I3303* H3305,5)</f>
        <v>2.9769800000000002</v>
      </c>
      <c r="K3305" s="35"/>
    </row>
    <row r="3306" spans="1:27" x14ac:dyDescent="0.25">
      <c r="B3306" t="s">
        <v>1265</v>
      </c>
      <c r="C3306" t="s">
        <v>327</v>
      </c>
      <c r="D3306" t="s">
        <v>902</v>
      </c>
      <c r="E3306" s="32">
        <v>0.19400000000000001</v>
      </c>
      <c r="F3306" t="s">
        <v>329</v>
      </c>
      <c r="G3306" t="s">
        <v>330</v>
      </c>
      <c r="H3306" s="33">
        <v>28.01</v>
      </c>
      <c r="I3306" t="s">
        <v>331</v>
      </c>
      <c r="J3306" s="34">
        <f>ROUND(E3306/I3303* H3306,5)</f>
        <v>5.4339399999999998</v>
      </c>
      <c r="K3306" s="35"/>
    </row>
    <row r="3307" spans="1:27" x14ac:dyDescent="0.25">
      <c r="D3307" s="36" t="s">
        <v>332</v>
      </c>
      <c r="E3307" s="35"/>
      <c r="H3307" s="35"/>
      <c r="K3307" s="33">
        <f>SUM(J3305:J3306)</f>
        <v>8.4109200000000008</v>
      </c>
    </row>
    <row r="3308" spans="1:27" x14ac:dyDescent="0.25">
      <c r="B3308" s="23" t="s">
        <v>333</v>
      </c>
      <c r="E3308" s="35"/>
      <c r="H3308" s="35"/>
      <c r="K3308" s="35"/>
    </row>
    <row r="3309" spans="1:27" x14ac:dyDescent="0.25">
      <c r="B3309" t="s">
        <v>566</v>
      </c>
      <c r="C3309" t="s">
        <v>327</v>
      </c>
      <c r="D3309" t="s">
        <v>567</v>
      </c>
      <c r="E3309" s="32">
        <v>0.19400000000000001</v>
      </c>
      <c r="F3309" t="s">
        <v>329</v>
      </c>
      <c r="G3309" t="s">
        <v>330</v>
      </c>
      <c r="H3309" s="33">
        <v>45</v>
      </c>
      <c r="I3309" t="s">
        <v>331</v>
      </c>
      <c r="J3309" s="34">
        <f>ROUND(E3309/I3303* H3309,5)</f>
        <v>8.73</v>
      </c>
      <c r="K3309" s="35"/>
    </row>
    <row r="3310" spans="1:27" x14ac:dyDescent="0.25">
      <c r="D3310" s="36" t="s">
        <v>336</v>
      </c>
      <c r="E3310" s="35"/>
      <c r="H3310" s="35"/>
      <c r="K3310" s="33">
        <f>SUM(J3309:J3309)</f>
        <v>8.73</v>
      </c>
    </row>
    <row r="3311" spans="1:27" x14ac:dyDescent="0.25">
      <c r="B3311" s="23" t="s">
        <v>337</v>
      </c>
      <c r="E3311" s="35"/>
      <c r="H3311" s="35"/>
      <c r="K3311" s="35"/>
    </row>
    <row r="3312" spans="1:27" x14ac:dyDescent="0.25">
      <c r="B3312" t="s">
        <v>1244</v>
      </c>
      <c r="C3312" t="s">
        <v>58</v>
      </c>
      <c r="D3312" t="s">
        <v>1245</v>
      </c>
      <c r="E3312" s="32">
        <v>2</v>
      </c>
      <c r="G3312" t="s">
        <v>330</v>
      </c>
      <c r="H3312" s="33">
        <v>10.06</v>
      </c>
      <c r="I3312" t="s">
        <v>331</v>
      </c>
      <c r="J3312" s="34">
        <f>ROUND(E3312* H3312,5)</f>
        <v>20.12</v>
      </c>
      <c r="K3312" s="35"/>
    </row>
    <row r="3313" spans="1:27" x14ac:dyDescent="0.25">
      <c r="B3313" t="s">
        <v>1567</v>
      </c>
      <c r="C3313" t="s">
        <v>58</v>
      </c>
      <c r="D3313" t="s">
        <v>1568</v>
      </c>
      <c r="E3313" s="32">
        <v>1</v>
      </c>
      <c r="G3313" t="s">
        <v>330</v>
      </c>
      <c r="H3313" s="33">
        <v>932.92</v>
      </c>
      <c r="I3313" t="s">
        <v>331</v>
      </c>
      <c r="J3313" s="34">
        <f>ROUND(E3313* H3313,5)</f>
        <v>932.92</v>
      </c>
      <c r="K3313" s="35"/>
    </row>
    <row r="3314" spans="1:27" x14ac:dyDescent="0.25">
      <c r="D3314" s="36" t="s">
        <v>346</v>
      </c>
      <c r="E3314" s="35"/>
      <c r="H3314" s="35"/>
      <c r="K3314" s="33">
        <f>SUM(J3312:J3313)</f>
        <v>953.04</v>
      </c>
    </row>
    <row r="3315" spans="1:27" x14ac:dyDescent="0.25">
      <c r="D3315" s="36" t="s">
        <v>347</v>
      </c>
      <c r="E3315" s="35"/>
      <c r="H3315" s="35"/>
      <c r="K3315" s="37">
        <f>SUM(J3304:J3314)</f>
        <v>970.18092000000001</v>
      </c>
    </row>
    <row r="3316" spans="1:27" x14ac:dyDescent="0.25">
      <c r="D3316" s="36" t="s">
        <v>423</v>
      </c>
      <c r="E3316" s="35"/>
      <c r="H3316" s="35">
        <v>6</v>
      </c>
      <c r="I3316" t="s">
        <v>349</v>
      </c>
      <c r="K3316" s="33">
        <f>ROUND(H3316/100*K3315,5)</f>
        <v>58.210859999999997</v>
      </c>
    </row>
    <row r="3317" spans="1:27" x14ac:dyDescent="0.25">
      <c r="D3317" s="36" t="s">
        <v>350</v>
      </c>
      <c r="E3317" s="35"/>
      <c r="H3317" s="35"/>
      <c r="K3317" s="37">
        <f>SUM(K3315:K3316)</f>
        <v>1028.3917799999999</v>
      </c>
    </row>
    <row r="3319" spans="1:27" ht="45" customHeight="1" x14ac:dyDescent="0.25">
      <c r="A3319" s="27" t="s">
        <v>1569</v>
      </c>
      <c r="B3319" s="27" t="s">
        <v>113</v>
      </c>
      <c r="C3319" s="28" t="s">
        <v>58</v>
      </c>
      <c r="D3319" s="7" t="s">
        <v>114</v>
      </c>
      <c r="E3319" s="6"/>
      <c r="F3319" s="6"/>
      <c r="G3319" s="28"/>
      <c r="H3319" s="30" t="s">
        <v>323</v>
      </c>
      <c r="I3319" s="5">
        <v>1</v>
      </c>
      <c r="J3319" s="4"/>
      <c r="K3319" s="31">
        <f>ROUND(K3333,2)</f>
        <v>331.94</v>
      </c>
      <c r="L3319" s="29" t="s">
        <v>1570</v>
      </c>
      <c r="M3319" s="28"/>
      <c r="N3319" s="28"/>
      <c r="O3319" s="28"/>
      <c r="P3319" s="28"/>
      <c r="Q3319" s="28"/>
      <c r="R3319" s="28"/>
      <c r="S3319" s="28"/>
      <c r="T3319" s="28"/>
      <c r="U3319" s="28"/>
      <c r="V3319" s="28"/>
      <c r="W3319" s="28"/>
      <c r="X3319" s="28"/>
      <c r="Y3319" s="28"/>
      <c r="Z3319" s="28"/>
      <c r="AA3319" s="28"/>
    </row>
    <row r="3320" spans="1:27" x14ac:dyDescent="0.25">
      <c r="B3320" s="23" t="s">
        <v>325</v>
      </c>
    </row>
    <row r="3321" spans="1:27" x14ac:dyDescent="0.25">
      <c r="B3321" t="s">
        <v>1265</v>
      </c>
      <c r="C3321" t="s">
        <v>327</v>
      </c>
      <c r="D3321" t="s">
        <v>902</v>
      </c>
      <c r="E3321" s="32">
        <v>0.19400000000000001</v>
      </c>
      <c r="F3321" t="s">
        <v>329</v>
      </c>
      <c r="G3321" t="s">
        <v>330</v>
      </c>
      <c r="H3321" s="33">
        <v>28.01</v>
      </c>
      <c r="I3321" t="s">
        <v>331</v>
      </c>
      <c r="J3321" s="34">
        <f>ROUND(E3321/I3319* H3321,5)</f>
        <v>5.4339399999999998</v>
      </c>
      <c r="K3321" s="35"/>
    </row>
    <row r="3322" spans="1:27" x14ac:dyDescent="0.25">
      <c r="B3322" t="s">
        <v>1266</v>
      </c>
      <c r="C3322" t="s">
        <v>327</v>
      </c>
      <c r="D3322" t="s">
        <v>904</v>
      </c>
      <c r="E3322" s="32">
        <v>9.4E-2</v>
      </c>
      <c r="F3322" t="s">
        <v>329</v>
      </c>
      <c r="G3322" t="s">
        <v>330</v>
      </c>
      <c r="H3322" s="33">
        <v>31.67</v>
      </c>
      <c r="I3322" t="s">
        <v>331</v>
      </c>
      <c r="J3322" s="34">
        <f>ROUND(E3322/I3319* H3322,5)</f>
        <v>2.9769800000000002</v>
      </c>
      <c r="K3322" s="35"/>
    </row>
    <row r="3323" spans="1:27" x14ac:dyDescent="0.25">
      <c r="D3323" s="36" t="s">
        <v>332</v>
      </c>
      <c r="E3323" s="35"/>
      <c r="H3323" s="35"/>
      <c r="K3323" s="33">
        <f>SUM(J3321:J3322)</f>
        <v>8.4109200000000008</v>
      </c>
    </row>
    <row r="3324" spans="1:27" x14ac:dyDescent="0.25">
      <c r="B3324" s="23" t="s">
        <v>333</v>
      </c>
      <c r="E3324" s="35"/>
      <c r="H3324" s="35"/>
      <c r="K3324" s="35"/>
    </row>
    <row r="3325" spans="1:27" x14ac:dyDescent="0.25">
      <c r="B3325" t="s">
        <v>566</v>
      </c>
      <c r="C3325" t="s">
        <v>327</v>
      </c>
      <c r="D3325" t="s">
        <v>567</v>
      </c>
      <c r="E3325" s="32">
        <v>0.19400000000000001</v>
      </c>
      <c r="F3325" t="s">
        <v>329</v>
      </c>
      <c r="G3325" t="s">
        <v>330</v>
      </c>
      <c r="H3325" s="33">
        <v>45</v>
      </c>
      <c r="I3325" t="s">
        <v>331</v>
      </c>
      <c r="J3325" s="34">
        <f>ROUND(E3325/I3319* H3325,5)</f>
        <v>8.73</v>
      </c>
      <c r="K3325" s="35"/>
    </row>
    <row r="3326" spans="1:27" x14ac:dyDescent="0.25">
      <c r="D3326" s="36" t="s">
        <v>336</v>
      </c>
      <c r="E3326" s="35"/>
      <c r="H3326" s="35"/>
      <c r="K3326" s="33">
        <f>SUM(J3325:J3325)</f>
        <v>8.73</v>
      </c>
    </row>
    <row r="3327" spans="1:27" x14ac:dyDescent="0.25">
      <c r="B3327" s="23" t="s">
        <v>337</v>
      </c>
      <c r="E3327" s="35"/>
      <c r="H3327" s="35"/>
      <c r="K3327" s="35"/>
    </row>
    <row r="3328" spans="1:27" ht="285" x14ac:dyDescent="0.25">
      <c r="B3328" t="s">
        <v>1571</v>
      </c>
      <c r="C3328" t="s">
        <v>58</v>
      </c>
      <c r="D3328" s="38" t="s">
        <v>1572</v>
      </c>
      <c r="E3328" s="32">
        <v>1</v>
      </c>
      <c r="G3328" t="s">
        <v>330</v>
      </c>
      <c r="H3328" s="33">
        <v>275.89</v>
      </c>
      <c r="I3328" t="s">
        <v>331</v>
      </c>
      <c r="J3328" s="34">
        <f>ROUND(E3328* H3328,5)</f>
        <v>275.89</v>
      </c>
      <c r="K3328" s="35"/>
    </row>
    <row r="3329" spans="1:27" x14ac:dyDescent="0.25">
      <c r="B3329" t="s">
        <v>1244</v>
      </c>
      <c r="C3329" t="s">
        <v>58</v>
      </c>
      <c r="D3329" t="s">
        <v>1245</v>
      </c>
      <c r="E3329" s="32">
        <v>2</v>
      </c>
      <c r="G3329" t="s">
        <v>330</v>
      </c>
      <c r="H3329" s="33">
        <v>10.06</v>
      </c>
      <c r="I3329" t="s">
        <v>331</v>
      </c>
      <c r="J3329" s="34">
        <f>ROUND(E3329* H3329,5)</f>
        <v>20.12</v>
      </c>
      <c r="K3329" s="35"/>
    </row>
    <row r="3330" spans="1:27" x14ac:dyDescent="0.25">
      <c r="D3330" s="36" t="s">
        <v>346</v>
      </c>
      <c r="E3330" s="35"/>
      <c r="H3330" s="35"/>
      <c r="K3330" s="33">
        <f>SUM(J3328:J3329)</f>
        <v>296.01</v>
      </c>
    </row>
    <row r="3331" spans="1:27" x14ac:dyDescent="0.25">
      <c r="D3331" s="36" t="s">
        <v>347</v>
      </c>
      <c r="E3331" s="35"/>
      <c r="H3331" s="35"/>
      <c r="K3331" s="37">
        <f>SUM(J3320:J3330)</f>
        <v>313.15091999999999</v>
      </c>
    </row>
    <row r="3332" spans="1:27" x14ac:dyDescent="0.25">
      <c r="D3332" s="36" t="s">
        <v>423</v>
      </c>
      <c r="E3332" s="35"/>
      <c r="H3332" s="35">
        <v>6</v>
      </c>
      <c r="I3332" t="s">
        <v>349</v>
      </c>
      <c r="K3332" s="33">
        <f>ROUND(H3332/100*K3331,5)</f>
        <v>18.789059999999999</v>
      </c>
    </row>
    <row r="3333" spans="1:27" x14ac:dyDescent="0.25">
      <c r="D3333" s="36" t="s">
        <v>350</v>
      </c>
      <c r="E3333" s="35"/>
      <c r="H3333" s="35"/>
      <c r="K3333" s="37">
        <f>SUM(K3331:K3332)</f>
        <v>331.93997999999999</v>
      </c>
    </row>
    <row r="3335" spans="1:27" ht="45" customHeight="1" x14ac:dyDescent="0.25">
      <c r="A3335" s="27" t="s">
        <v>1573</v>
      </c>
      <c r="B3335" s="27" t="s">
        <v>159</v>
      </c>
      <c r="C3335" s="28" t="s">
        <v>58</v>
      </c>
      <c r="D3335" s="7" t="s">
        <v>160</v>
      </c>
      <c r="E3335" s="6"/>
      <c r="F3335" s="6"/>
      <c r="G3335" s="28"/>
      <c r="H3335" s="30" t="s">
        <v>323</v>
      </c>
      <c r="I3335" s="5">
        <v>1</v>
      </c>
      <c r="J3335" s="4"/>
      <c r="K3335" s="31">
        <f>ROUND(K3352,2)</f>
        <v>277.81</v>
      </c>
      <c r="L3335" s="29" t="s">
        <v>1158</v>
      </c>
      <c r="M3335" s="28"/>
      <c r="N3335" s="28"/>
      <c r="O3335" s="28"/>
      <c r="P3335" s="28"/>
      <c r="Q3335" s="28"/>
      <c r="R3335" s="28"/>
      <c r="S3335" s="28"/>
      <c r="T3335" s="28"/>
      <c r="U3335" s="28"/>
      <c r="V3335" s="28"/>
      <c r="W3335" s="28"/>
      <c r="X3335" s="28"/>
      <c r="Y3335" s="28"/>
      <c r="Z3335" s="28"/>
      <c r="AA3335" s="28"/>
    </row>
    <row r="3336" spans="1:27" x14ac:dyDescent="0.25">
      <c r="B3336" s="23" t="s">
        <v>325</v>
      </c>
    </row>
    <row r="3337" spans="1:27" x14ac:dyDescent="0.25">
      <c r="B3337" t="s">
        <v>820</v>
      </c>
      <c r="C3337" t="s">
        <v>327</v>
      </c>
      <c r="D3337" t="s">
        <v>821</v>
      </c>
      <c r="E3337" s="32">
        <v>0.3</v>
      </c>
      <c r="F3337" t="s">
        <v>329</v>
      </c>
      <c r="G3337" t="s">
        <v>330</v>
      </c>
      <c r="H3337" s="33">
        <v>21.8</v>
      </c>
      <c r="I3337" t="s">
        <v>331</v>
      </c>
      <c r="J3337" s="34">
        <f>ROUND(E3337/I3335* H3337,5)</f>
        <v>6.54</v>
      </c>
      <c r="K3337" s="35"/>
    </row>
    <row r="3338" spans="1:27" x14ac:dyDescent="0.25">
      <c r="B3338" t="s">
        <v>564</v>
      </c>
      <c r="C3338" t="s">
        <v>327</v>
      </c>
      <c r="D3338" t="s">
        <v>565</v>
      </c>
      <c r="E3338" s="32">
        <v>0.3</v>
      </c>
      <c r="F3338" t="s">
        <v>329</v>
      </c>
      <c r="G3338" t="s">
        <v>330</v>
      </c>
      <c r="H3338" s="33">
        <v>19.45</v>
      </c>
      <c r="I3338" t="s">
        <v>331</v>
      </c>
      <c r="J3338" s="34">
        <f>ROUND(E3338/I3335* H3338,5)</f>
        <v>5.835</v>
      </c>
      <c r="K3338" s="35"/>
    </row>
    <row r="3339" spans="1:27" x14ac:dyDescent="0.25">
      <c r="D3339" s="36" t="s">
        <v>332</v>
      </c>
      <c r="E3339" s="35"/>
      <c r="H3339" s="35"/>
      <c r="K3339" s="33">
        <f>SUM(J3337:J3338)</f>
        <v>12.375</v>
      </c>
    </row>
    <row r="3340" spans="1:27" x14ac:dyDescent="0.25">
      <c r="B3340" s="23" t="s">
        <v>333</v>
      </c>
      <c r="E3340" s="35"/>
      <c r="H3340" s="35"/>
      <c r="K3340" s="35"/>
    </row>
    <row r="3341" spans="1:27" x14ac:dyDescent="0.25">
      <c r="B3341" t="s">
        <v>905</v>
      </c>
      <c r="C3341" t="s">
        <v>327</v>
      </c>
      <c r="D3341" t="s">
        <v>567</v>
      </c>
      <c r="E3341" s="32">
        <v>0.3</v>
      </c>
      <c r="F3341" t="s">
        <v>329</v>
      </c>
      <c r="G3341" t="s">
        <v>330</v>
      </c>
      <c r="H3341" s="33">
        <v>45</v>
      </c>
      <c r="I3341" t="s">
        <v>331</v>
      </c>
      <c r="J3341" s="34">
        <f>ROUND(E3341/I3335* H3341,5)</f>
        <v>13.5</v>
      </c>
      <c r="K3341" s="35"/>
    </row>
    <row r="3342" spans="1:27" x14ac:dyDescent="0.25">
      <c r="D3342" s="36" t="s">
        <v>336</v>
      </c>
      <c r="E3342" s="35"/>
      <c r="H3342" s="35"/>
      <c r="K3342" s="33">
        <f>SUM(J3341:J3341)</f>
        <v>13.5</v>
      </c>
    </row>
    <row r="3343" spans="1:27" x14ac:dyDescent="0.25">
      <c r="B3343" s="23" t="s">
        <v>337</v>
      </c>
      <c r="E3343" s="35"/>
      <c r="H3343" s="35"/>
      <c r="K3343" s="35"/>
    </row>
    <row r="3344" spans="1:27" x14ac:dyDescent="0.25">
      <c r="B3344" t="s">
        <v>981</v>
      </c>
      <c r="C3344" t="s">
        <v>58</v>
      </c>
      <c r="D3344" t="s">
        <v>982</v>
      </c>
      <c r="E3344" s="32">
        <v>12</v>
      </c>
      <c r="G3344" t="s">
        <v>330</v>
      </c>
      <c r="H3344" s="33">
        <v>2.54</v>
      </c>
      <c r="I3344" t="s">
        <v>331</v>
      </c>
      <c r="J3344" s="34">
        <f>ROUND(E3344* H3344,5)</f>
        <v>30.48</v>
      </c>
      <c r="K3344" s="35"/>
    </row>
    <row r="3345" spans="1:27" x14ac:dyDescent="0.25">
      <c r="D3345" s="36" t="s">
        <v>346</v>
      </c>
      <c r="E3345" s="35"/>
      <c r="H3345" s="35"/>
      <c r="K3345" s="33">
        <f>SUM(J3344:J3344)</f>
        <v>30.48</v>
      </c>
    </row>
    <row r="3346" spans="1:27" x14ac:dyDescent="0.25">
      <c r="B3346" s="23" t="s">
        <v>1159</v>
      </c>
      <c r="E3346" s="35"/>
      <c r="H3346" s="35"/>
      <c r="K3346" s="35"/>
    </row>
    <row r="3347" spans="1:27" x14ac:dyDescent="0.25">
      <c r="B3347" t="s">
        <v>1160</v>
      </c>
      <c r="C3347" t="s">
        <v>58</v>
      </c>
      <c r="D3347" t="s">
        <v>1161</v>
      </c>
      <c r="E3347" s="32">
        <v>1</v>
      </c>
      <c r="G3347" t="s">
        <v>330</v>
      </c>
      <c r="H3347" s="33">
        <v>203.04</v>
      </c>
      <c r="I3347" t="s">
        <v>331</v>
      </c>
      <c r="J3347" s="34">
        <f>ROUND(E3347* H3347,5)</f>
        <v>203.04</v>
      </c>
      <c r="K3347" s="35"/>
    </row>
    <row r="3348" spans="1:27" x14ac:dyDescent="0.25">
      <c r="B3348" t="s">
        <v>1574</v>
      </c>
      <c r="C3348" t="s">
        <v>58</v>
      </c>
      <c r="D3348" t="s">
        <v>1575</v>
      </c>
      <c r="E3348" s="32">
        <v>1</v>
      </c>
      <c r="G3348" t="s">
        <v>330</v>
      </c>
      <c r="H3348" s="33">
        <v>2.69</v>
      </c>
      <c r="I3348" t="s">
        <v>331</v>
      </c>
      <c r="J3348" s="34">
        <f>ROUND(E3348* H3348,5)</f>
        <v>2.69</v>
      </c>
      <c r="K3348" s="35"/>
    </row>
    <row r="3349" spans="1:27" x14ac:dyDescent="0.25">
      <c r="D3349" s="36" t="s">
        <v>1162</v>
      </c>
      <c r="E3349" s="35"/>
      <c r="H3349" s="35"/>
      <c r="K3349" s="33">
        <f>SUM(J3347:J3348)</f>
        <v>205.73</v>
      </c>
    </row>
    <row r="3350" spans="1:27" x14ac:dyDescent="0.25">
      <c r="D3350" s="36" t="s">
        <v>347</v>
      </c>
      <c r="E3350" s="35"/>
      <c r="H3350" s="35"/>
      <c r="K3350" s="37">
        <f>SUM(J3336:J3349)</f>
        <v>262.08499999999998</v>
      </c>
    </row>
    <row r="3351" spans="1:27" x14ac:dyDescent="0.25">
      <c r="D3351" s="36" t="s">
        <v>423</v>
      </c>
      <c r="E3351" s="35"/>
      <c r="H3351" s="35">
        <v>6</v>
      </c>
      <c r="I3351" t="s">
        <v>349</v>
      </c>
      <c r="K3351" s="33">
        <f>ROUND(H3351/100*K3350,5)</f>
        <v>15.725099999999999</v>
      </c>
    </row>
    <row r="3352" spans="1:27" x14ac:dyDescent="0.25">
      <c r="D3352" s="36" t="s">
        <v>350</v>
      </c>
      <c r="E3352" s="35"/>
      <c r="H3352" s="35"/>
      <c r="K3352" s="37">
        <f>SUM(K3350:K3351)</f>
        <v>277.81009999999998</v>
      </c>
    </row>
    <row r="3354" spans="1:27" ht="45" customHeight="1" x14ac:dyDescent="0.25">
      <c r="A3354" s="27" t="s">
        <v>1576</v>
      </c>
      <c r="B3354" s="27" t="s">
        <v>103</v>
      </c>
      <c r="C3354" s="28" t="s">
        <v>12</v>
      </c>
      <c r="D3354" s="7" t="s">
        <v>104</v>
      </c>
      <c r="E3354" s="6"/>
      <c r="F3354" s="6"/>
      <c r="G3354" s="28"/>
      <c r="H3354" s="30" t="s">
        <v>323</v>
      </c>
      <c r="I3354" s="5">
        <v>1</v>
      </c>
      <c r="J3354" s="4"/>
      <c r="K3354" s="31">
        <f>ROUND(K3369,2)</f>
        <v>53.83</v>
      </c>
      <c r="L3354" s="29" t="s">
        <v>910</v>
      </c>
      <c r="M3354" s="28"/>
      <c r="N3354" s="28"/>
      <c r="O3354" s="28"/>
      <c r="P3354" s="28"/>
      <c r="Q3354" s="28"/>
      <c r="R3354" s="28"/>
      <c r="S3354" s="28"/>
      <c r="T3354" s="28"/>
      <c r="U3354" s="28"/>
      <c r="V3354" s="28"/>
      <c r="W3354" s="28"/>
      <c r="X3354" s="28"/>
      <c r="Y3354" s="28"/>
      <c r="Z3354" s="28"/>
      <c r="AA3354" s="28"/>
    </row>
    <row r="3355" spans="1:27" x14ac:dyDescent="0.25">
      <c r="B3355" s="23" t="s">
        <v>325</v>
      </c>
    </row>
    <row r="3356" spans="1:27" x14ac:dyDescent="0.25">
      <c r="B3356" t="s">
        <v>1266</v>
      </c>
      <c r="C3356" t="s">
        <v>327</v>
      </c>
      <c r="D3356" t="s">
        <v>904</v>
      </c>
      <c r="E3356" s="32">
        <v>6.9000000000000006E-2</v>
      </c>
      <c r="F3356" t="s">
        <v>329</v>
      </c>
      <c r="G3356" t="s">
        <v>330</v>
      </c>
      <c r="H3356" s="33">
        <v>31.67</v>
      </c>
      <c r="I3356" t="s">
        <v>331</v>
      </c>
      <c r="J3356" s="34">
        <f>ROUND(E3356/I3354* H3356,5)</f>
        <v>2.1852299999999998</v>
      </c>
      <c r="K3356" s="35"/>
    </row>
    <row r="3357" spans="1:27" x14ac:dyDescent="0.25">
      <c r="B3357" t="s">
        <v>1265</v>
      </c>
      <c r="C3357" t="s">
        <v>327</v>
      </c>
      <c r="D3357" t="s">
        <v>902</v>
      </c>
      <c r="E3357" s="32">
        <v>6.9000000000000006E-2</v>
      </c>
      <c r="F3357" t="s">
        <v>329</v>
      </c>
      <c r="G3357" t="s">
        <v>330</v>
      </c>
      <c r="H3357" s="33">
        <v>28.01</v>
      </c>
      <c r="I3357" t="s">
        <v>331</v>
      </c>
      <c r="J3357" s="34">
        <f>ROUND(E3357/I3354* H3357,5)</f>
        <v>1.93269</v>
      </c>
      <c r="K3357" s="35"/>
    </row>
    <row r="3358" spans="1:27" x14ac:dyDescent="0.25">
      <c r="D3358" s="36" t="s">
        <v>332</v>
      </c>
      <c r="E3358" s="35"/>
      <c r="H3358" s="35"/>
      <c r="K3358" s="33">
        <f>SUM(J3356:J3357)</f>
        <v>4.1179199999999998</v>
      </c>
    </row>
    <row r="3359" spans="1:27" x14ac:dyDescent="0.25">
      <c r="B3359" s="23" t="s">
        <v>333</v>
      </c>
      <c r="E3359" s="35"/>
      <c r="H3359" s="35"/>
      <c r="K3359" s="35"/>
    </row>
    <row r="3360" spans="1:27" x14ac:dyDescent="0.25">
      <c r="B3360" t="s">
        <v>905</v>
      </c>
      <c r="C3360" t="s">
        <v>327</v>
      </c>
      <c r="D3360" t="s">
        <v>567</v>
      </c>
      <c r="E3360" s="32">
        <v>3.9E-2</v>
      </c>
      <c r="F3360" t="s">
        <v>329</v>
      </c>
      <c r="G3360" t="s">
        <v>330</v>
      </c>
      <c r="H3360" s="33">
        <v>45</v>
      </c>
      <c r="I3360" t="s">
        <v>331</v>
      </c>
      <c r="J3360" s="34">
        <f>ROUND(E3360/I3354* H3360,5)</f>
        <v>1.7549999999999999</v>
      </c>
      <c r="K3360" s="35"/>
    </row>
    <row r="3361" spans="1:27" x14ac:dyDescent="0.25">
      <c r="D3361" s="36" t="s">
        <v>336</v>
      </c>
      <c r="E3361" s="35"/>
      <c r="H3361" s="35"/>
      <c r="K3361" s="33">
        <f>SUM(J3360:J3360)</f>
        <v>1.7549999999999999</v>
      </c>
    </row>
    <row r="3362" spans="1:27" x14ac:dyDescent="0.25">
      <c r="B3362" s="23" t="s">
        <v>337</v>
      </c>
      <c r="E3362" s="35"/>
      <c r="H3362" s="35"/>
      <c r="K3362" s="35"/>
    </row>
    <row r="3363" spans="1:27" x14ac:dyDescent="0.25">
      <c r="B3363" t="s">
        <v>1577</v>
      </c>
      <c r="C3363" t="s">
        <v>12</v>
      </c>
      <c r="D3363" t="s">
        <v>1578</v>
      </c>
      <c r="E3363" s="32">
        <v>1.05</v>
      </c>
      <c r="G3363" t="s">
        <v>330</v>
      </c>
      <c r="H3363" s="33">
        <v>42.71</v>
      </c>
      <c r="I3363" t="s">
        <v>331</v>
      </c>
      <c r="J3363" s="34">
        <f>ROUND(E3363* H3363,5)</f>
        <v>44.845500000000001</v>
      </c>
      <c r="K3363" s="35"/>
    </row>
    <row r="3364" spans="1:27" x14ac:dyDescent="0.25">
      <c r="D3364" s="36" t="s">
        <v>346</v>
      </c>
      <c r="E3364" s="35"/>
      <c r="H3364" s="35"/>
      <c r="K3364" s="33">
        <f>SUM(J3363:J3363)</f>
        <v>44.845500000000001</v>
      </c>
    </row>
    <row r="3365" spans="1:27" x14ac:dyDescent="0.25">
      <c r="E3365" s="35"/>
      <c r="H3365" s="35"/>
      <c r="K3365" s="35"/>
    </row>
    <row r="3366" spans="1:27" x14ac:dyDescent="0.25">
      <c r="D3366" s="36" t="s">
        <v>348</v>
      </c>
      <c r="E3366" s="35"/>
      <c r="H3366" s="35">
        <v>1.5</v>
      </c>
      <c r="I3366" t="s">
        <v>349</v>
      </c>
      <c r="J3366">
        <f>ROUND(H3366/100*K3358,5)</f>
        <v>6.1769999999999999E-2</v>
      </c>
      <c r="K3366" s="35"/>
    </row>
    <row r="3367" spans="1:27" x14ac:dyDescent="0.25">
      <c r="D3367" s="36" t="s">
        <v>347</v>
      </c>
      <c r="E3367" s="35"/>
      <c r="H3367" s="35"/>
      <c r="K3367" s="37">
        <f>SUM(J3355:J3366)</f>
        <v>50.780190000000005</v>
      </c>
    </row>
    <row r="3368" spans="1:27" x14ac:dyDescent="0.25">
      <c r="D3368" s="36" t="s">
        <v>423</v>
      </c>
      <c r="E3368" s="35"/>
      <c r="H3368" s="35">
        <v>6</v>
      </c>
      <c r="I3368" t="s">
        <v>349</v>
      </c>
      <c r="K3368" s="33">
        <f>ROUND(H3368/100*K3367,5)</f>
        <v>3.0468099999999998</v>
      </c>
    </row>
    <row r="3369" spans="1:27" x14ac:dyDescent="0.25">
      <c r="D3369" s="36" t="s">
        <v>350</v>
      </c>
      <c r="E3369" s="35"/>
      <c r="H3369" s="35"/>
      <c r="K3369" s="37">
        <f>SUM(K3367:K3368)</f>
        <v>53.827000000000005</v>
      </c>
    </row>
    <row r="3371" spans="1:27" ht="45" customHeight="1" x14ac:dyDescent="0.25">
      <c r="A3371" s="27" t="s">
        <v>1579</v>
      </c>
      <c r="B3371" s="27" t="s">
        <v>299</v>
      </c>
      <c r="C3371" s="28" t="s">
        <v>12</v>
      </c>
      <c r="D3371" s="7" t="s">
        <v>300</v>
      </c>
      <c r="E3371" s="6"/>
      <c r="F3371" s="6"/>
      <c r="G3371" s="28"/>
      <c r="H3371" s="30" t="s">
        <v>323</v>
      </c>
      <c r="I3371" s="5">
        <v>1</v>
      </c>
      <c r="J3371" s="4"/>
      <c r="K3371" s="31">
        <f>ROUND(K3383,2)</f>
        <v>4.37</v>
      </c>
      <c r="L3371" s="29" t="s">
        <v>1580</v>
      </c>
      <c r="M3371" s="28"/>
      <c r="N3371" s="28"/>
      <c r="O3371" s="28"/>
      <c r="P3371" s="28"/>
      <c r="Q3371" s="28"/>
      <c r="R3371" s="28"/>
      <c r="S3371" s="28"/>
      <c r="T3371" s="28"/>
      <c r="U3371" s="28"/>
      <c r="V3371" s="28"/>
      <c r="W3371" s="28"/>
      <c r="X3371" s="28"/>
      <c r="Y3371" s="28"/>
      <c r="Z3371" s="28"/>
      <c r="AA3371" s="28"/>
    </row>
    <row r="3372" spans="1:27" x14ac:dyDescent="0.25">
      <c r="B3372" s="23" t="s">
        <v>325</v>
      </c>
    </row>
    <row r="3373" spans="1:27" x14ac:dyDescent="0.25">
      <c r="B3373" t="s">
        <v>387</v>
      </c>
      <c r="C3373" t="s">
        <v>327</v>
      </c>
      <c r="D3373" t="s">
        <v>388</v>
      </c>
      <c r="E3373" s="32">
        <v>0.1</v>
      </c>
      <c r="F3373" t="s">
        <v>329</v>
      </c>
      <c r="G3373" t="s">
        <v>330</v>
      </c>
      <c r="H3373" s="33">
        <v>19.23</v>
      </c>
      <c r="I3373" t="s">
        <v>331</v>
      </c>
      <c r="J3373" s="34">
        <f>ROUND(E3373/I3371* H3373,5)</f>
        <v>1.923</v>
      </c>
      <c r="K3373" s="35"/>
    </row>
    <row r="3374" spans="1:27" x14ac:dyDescent="0.25">
      <c r="D3374" s="36" t="s">
        <v>332</v>
      </c>
      <c r="E3374" s="35"/>
      <c r="H3374" s="35"/>
      <c r="K3374" s="33">
        <f>SUM(J3373:J3373)</f>
        <v>1.923</v>
      </c>
    </row>
    <row r="3375" spans="1:27" x14ac:dyDescent="0.25">
      <c r="B3375" s="23" t="s">
        <v>333</v>
      </c>
      <c r="E3375" s="35"/>
      <c r="H3375" s="35"/>
      <c r="K3375" s="35"/>
    </row>
    <row r="3376" spans="1:27" x14ac:dyDescent="0.25">
      <c r="B3376" t="s">
        <v>637</v>
      </c>
      <c r="C3376" t="s">
        <v>327</v>
      </c>
      <c r="D3376" t="s">
        <v>638</v>
      </c>
      <c r="E3376" s="32">
        <v>0.05</v>
      </c>
      <c r="F3376" t="s">
        <v>329</v>
      </c>
      <c r="G3376" t="s">
        <v>330</v>
      </c>
      <c r="H3376" s="33">
        <v>16.98</v>
      </c>
      <c r="I3376" t="s">
        <v>331</v>
      </c>
      <c r="J3376" s="34">
        <f>ROUND(E3376/I3371* H3376,5)</f>
        <v>0.84899999999999998</v>
      </c>
      <c r="K3376" s="35"/>
    </row>
    <row r="3377" spans="1:27" x14ac:dyDescent="0.25">
      <c r="B3377" t="s">
        <v>629</v>
      </c>
      <c r="C3377" t="s">
        <v>327</v>
      </c>
      <c r="D3377" t="s">
        <v>630</v>
      </c>
      <c r="E3377" s="32">
        <v>2.4E-2</v>
      </c>
      <c r="F3377" t="s">
        <v>329</v>
      </c>
      <c r="G3377" t="s">
        <v>330</v>
      </c>
      <c r="H3377" s="33">
        <v>55.23</v>
      </c>
      <c r="I3377" t="s">
        <v>331</v>
      </c>
      <c r="J3377" s="34">
        <f>ROUND(E3377/I3371* H3377,5)</f>
        <v>1.32552</v>
      </c>
      <c r="K3377" s="35"/>
    </row>
    <row r="3378" spans="1:27" x14ac:dyDescent="0.25">
      <c r="D3378" s="36" t="s">
        <v>336</v>
      </c>
      <c r="E3378" s="35"/>
      <c r="H3378" s="35"/>
      <c r="K3378" s="33">
        <f>SUM(J3376:J3377)</f>
        <v>2.1745200000000002</v>
      </c>
    </row>
    <row r="3379" spans="1:27" x14ac:dyDescent="0.25">
      <c r="E3379" s="35"/>
      <c r="H3379" s="35"/>
      <c r="K3379" s="35"/>
    </row>
    <row r="3380" spans="1:27" x14ac:dyDescent="0.25">
      <c r="D3380" s="36" t="s">
        <v>348</v>
      </c>
      <c r="E3380" s="35"/>
      <c r="H3380" s="35">
        <v>1.5</v>
      </c>
      <c r="I3380" t="s">
        <v>349</v>
      </c>
      <c r="J3380">
        <f>ROUND(H3380/100*K3374,5)</f>
        <v>2.8850000000000001E-2</v>
      </c>
      <c r="K3380" s="35"/>
    </row>
    <row r="3381" spans="1:27" x14ac:dyDescent="0.25">
      <c r="D3381" s="36" t="s">
        <v>347</v>
      </c>
      <c r="E3381" s="35"/>
      <c r="H3381" s="35"/>
      <c r="K3381" s="37">
        <f>SUM(J3372:J3380)</f>
        <v>4.1263700000000005</v>
      </c>
    </row>
    <row r="3382" spans="1:27" x14ac:dyDescent="0.25">
      <c r="D3382" s="36" t="s">
        <v>423</v>
      </c>
      <c r="E3382" s="35"/>
      <c r="H3382" s="35">
        <v>6</v>
      </c>
      <c r="I3382" t="s">
        <v>349</v>
      </c>
      <c r="K3382" s="33">
        <f>ROUND(H3382/100*K3381,5)</f>
        <v>0.24757999999999999</v>
      </c>
    </row>
    <row r="3383" spans="1:27" x14ac:dyDescent="0.25">
      <c r="D3383" s="36" t="s">
        <v>350</v>
      </c>
      <c r="E3383" s="35"/>
      <c r="H3383" s="35"/>
      <c r="K3383" s="37">
        <f>SUM(K3381:K3382)</f>
        <v>4.3739500000000007</v>
      </c>
    </row>
    <row r="3385" spans="1:27" ht="45" customHeight="1" x14ac:dyDescent="0.25">
      <c r="A3385" s="27" t="s">
        <v>1581</v>
      </c>
      <c r="B3385" s="27" t="s">
        <v>258</v>
      </c>
      <c r="C3385" s="28" t="s">
        <v>58</v>
      </c>
      <c r="D3385" s="7" t="s">
        <v>259</v>
      </c>
      <c r="E3385" s="6"/>
      <c r="F3385" s="6"/>
      <c r="G3385" s="28"/>
      <c r="H3385" s="30" t="s">
        <v>323</v>
      </c>
      <c r="I3385" s="5">
        <v>1</v>
      </c>
      <c r="J3385" s="4"/>
      <c r="K3385" s="31">
        <f>ROUND(K3406,2)</f>
        <v>678.71</v>
      </c>
      <c r="L3385" s="29" t="s">
        <v>1582</v>
      </c>
      <c r="M3385" s="28"/>
      <c r="N3385" s="28"/>
      <c r="O3385" s="28"/>
      <c r="P3385" s="28"/>
      <c r="Q3385" s="28"/>
      <c r="R3385" s="28"/>
      <c r="S3385" s="28"/>
      <c r="T3385" s="28"/>
      <c r="U3385" s="28"/>
      <c r="V3385" s="28"/>
      <c r="W3385" s="28"/>
      <c r="X3385" s="28"/>
      <c r="Y3385" s="28"/>
      <c r="Z3385" s="28"/>
      <c r="AA3385" s="28"/>
    </row>
    <row r="3386" spans="1:27" x14ac:dyDescent="0.25">
      <c r="B3386" s="23" t="s">
        <v>325</v>
      </c>
    </row>
    <row r="3387" spans="1:27" x14ac:dyDescent="0.25">
      <c r="B3387" t="s">
        <v>1583</v>
      </c>
      <c r="C3387" t="s">
        <v>327</v>
      </c>
      <c r="D3387" t="s">
        <v>1584</v>
      </c>
      <c r="E3387" s="32">
        <v>7</v>
      </c>
      <c r="F3387" t="s">
        <v>329</v>
      </c>
      <c r="G3387" t="s">
        <v>330</v>
      </c>
      <c r="H3387" s="33">
        <v>28.47</v>
      </c>
      <c r="I3387" t="s">
        <v>331</v>
      </c>
      <c r="J3387" s="34">
        <f>ROUND(E3387/I3385* H3387,5)</f>
        <v>199.29</v>
      </c>
      <c r="K3387" s="35"/>
    </row>
    <row r="3388" spans="1:27" x14ac:dyDescent="0.25">
      <c r="B3388" t="s">
        <v>1585</v>
      </c>
      <c r="C3388" t="s">
        <v>327</v>
      </c>
      <c r="D3388" t="s">
        <v>1586</v>
      </c>
      <c r="E3388" s="32">
        <v>3.5</v>
      </c>
      <c r="F3388" t="s">
        <v>329</v>
      </c>
      <c r="G3388" t="s">
        <v>330</v>
      </c>
      <c r="H3388" s="33">
        <v>30.39</v>
      </c>
      <c r="I3388" t="s">
        <v>331</v>
      </c>
      <c r="J3388" s="34">
        <f>ROUND(E3388/I3385* H3388,5)</f>
        <v>106.36499999999999</v>
      </c>
      <c r="K3388" s="35"/>
    </row>
    <row r="3389" spans="1:27" x14ac:dyDescent="0.25">
      <c r="B3389" t="s">
        <v>1587</v>
      </c>
      <c r="C3389" t="s">
        <v>327</v>
      </c>
      <c r="D3389" t="s">
        <v>1588</v>
      </c>
      <c r="E3389" s="32">
        <v>0.63</v>
      </c>
      <c r="F3389" t="s">
        <v>329</v>
      </c>
      <c r="G3389" t="s">
        <v>330</v>
      </c>
      <c r="H3389" s="33">
        <v>26.97</v>
      </c>
      <c r="I3389" t="s">
        <v>331</v>
      </c>
      <c r="J3389" s="34">
        <f>ROUND(E3389/I3385* H3389,5)</f>
        <v>16.991099999999999</v>
      </c>
      <c r="K3389" s="35"/>
    </row>
    <row r="3390" spans="1:27" x14ac:dyDescent="0.25">
      <c r="D3390" s="36" t="s">
        <v>332</v>
      </c>
      <c r="E3390" s="35"/>
      <c r="H3390" s="35"/>
      <c r="K3390" s="33">
        <f>SUM(J3387:J3389)</f>
        <v>322.64609999999999</v>
      </c>
    </row>
    <row r="3391" spans="1:27" x14ac:dyDescent="0.25">
      <c r="B3391" s="23" t="s">
        <v>333</v>
      </c>
      <c r="E3391" s="35"/>
      <c r="H3391" s="35"/>
      <c r="K3391" s="35"/>
    </row>
    <row r="3392" spans="1:27" x14ac:dyDescent="0.25">
      <c r="B3392" t="s">
        <v>1045</v>
      </c>
      <c r="C3392" t="s">
        <v>327</v>
      </c>
      <c r="D3392" t="s">
        <v>1046</v>
      </c>
      <c r="E3392" s="32">
        <v>4</v>
      </c>
      <c r="F3392" t="s">
        <v>329</v>
      </c>
      <c r="G3392" t="s">
        <v>330</v>
      </c>
      <c r="H3392" s="33">
        <v>51.87</v>
      </c>
      <c r="I3392" t="s">
        <v>331</v>
      </c>
      <c r="J3392" s="34">
        <f>ROUND(E3392/I3385* H3392,5)</f>
        <v>207.48</v>
      </c>
      <c r="K3392" s="35"/>
    </row>
    <row r="3393" spans="1:27" x14ac:dyDescent="0.25">
      <c r="B3393" t="s">
        <v>749</v>
      </c>
      <c r="C3393" t="s">
        <v>327</v>
      </c>
      <c r="D3393" t="s">
        <v>750</v>
      </c>
      <c r="E3393" s="32">
        <v>0.41</v>
      </c>
      <c r="F3393" t="s">
        <v>329</v>
      </c>
      <c r="G3393" t="s">
        <v>330</v>
      </c>
      <c r="H3393" s="33">
        <v>46.56</v>
      </c>
      <c r="I3393" t="s">
        <v>331</v>
      </c>
      <c r="J3393" s="34">
        <f>ROUND(E3393/I3385* H3393,5)</f>
        <v>19.089600000000001</v>
      </c>
      <c r="K3393" s="35"/>
    </row>
    <row r="3394" spans="1:27" x14ac:dyDescent="0.25">
      <c r="B3394" t="s">
        <v>719</v>
      </c>
      <c r="C3394" t="s">
        <v>327</v>
      </c>
      <c r="D3394" t="s">
        <v>720</v>
      </c>
      <c r="E3394" s="32">
        <v>0.46</v>
      </c>
      <c r="F3394" t="s">
        <v>329</v>
      </c>
      <c r="G3394" t="s">
        <v>330</v>
      </c>
      <c r="H3394" s="33">
        <v>35.299999999999997</v>
      </c>
      <c r="I3394" t="s">
        <v>331</v>
      </c>
      <c r="J3394" s="34">
        <f>ROUND(E3394/I3385* H3394,5)</f>
        <v>16.238</v>
      </c>
      <c r="K3394" s="35"/>
    </row>
    <row r="3395" spans="1:27" x14ac:dyDescent="0.25">
      <c r="B3395" t="s">
        <v>629</v>
      </c>
      <c r="C3395" t="s">
        <v>327</v>
      </c>
      <c r="D3395" t="s">
        <v>630</v>
      </c>
      <c r="E3395" s="32">
        <v>0.55549999999999999</v>
      </c>
      <c r="F3395" t="s">
        <v>329</v>
      </c>
      <c r="G3395" t="s">
        <v>330</v>
      </c>
      <c r="H3395" s="33">
        <v>55.23</v>
      </c>
      <c r="I3395" t="s">
        <v>331</v>
      </c>
      <c r="J3395" s="34">
        <f>ROUND(E3395/I3385* H3395,5)</f>
        <v>30.68027</v>
      </c>
      <c r="K3395" s="35"/>
    </row>
    <row r="3396" spans="1:27" x14ac:dyDescent="0.25">
      <c r="D3396" s="36" t="s">
        <v>336</v>
      </c>
      <c r="E3396" s="35"/>
      <c r="H3396" s="35"/>
      <c r="K3396" s="33">
        <f>SUM(J3392:J3395)</f>
        <v>273.48786999999999</v>
      </c>
    </row>
    <row r="3397" spans="1:27" x14ac:dyDescent="0.25">
      <c r="B3397" s="23" t="s">
        <v>337</v>
      </c>
      <c r="E3397" s="35"/>
      <c r="H3397" s="35"/>
      <c r="K3397" s="35"/>
    </row>
    <row r="3398" spans="1:27" x14ac:dyDescent="0.25">
      <c r="B3398" t="s">
        <v>393</v>
      </c>
      <c r="C3398" t="s">
        <v>28</v>
      </c>
      <c r="D3398" t="s">
        <v>341</v>
      </c>
      <c r="E3398" s="32">
        <v>0.45</v>
      </c>
      <c r="G3398" t="s">
        <v>330</v>
      </c>
      <c r="H3398" s="33">
        <v>1.77</v>
      </c>
      <c r="I3398" t="s">
        <v>331</v>
      </c>
      <c r="J3398" s="34">
        <f>ROUND(E3398* H3398,5)</f>
        <v>0.79649999999999999</v>
      </c>
      <c r="K3398" s="35"/>
    </row>
    <row r="3399" spans="1:27" x14ac:dyDescent="0.25">
      <c r="B3399" t="s">
        <v>1589</v>
      </c>
      <c r="C3399" t="s">
        <v>238</v>
      </c>
      <c r="D3399" t="s">
        <v>1590</v>
      </c>
      <c r="E3399" s="32">
        <v>0.70879999999999999</v>
      </c>
      <c r="G3399" t="s">
        <v>330</v>
      </c>
      <c r="H3399" s="33">
        <v>41.72</v>
      </c>
      <c r="I3399" t="s">
        <v>331</v>
      </c>
      <c r="J3399" s="34">
        <f>ROUND(E3399* H3399,5)</f>
        <v>29.57114</v>
      </c>
      <c r="K3399" s="35"/>
    </row>
    <row r="3400" spans="1:27" x14ac:dyDescent="0.25">
      <c r="B3400" t="s">
        <v>1591</v>
      </c>
      <c r="C3400" t="s">
        <v>28</v>
      </c>
      <c r="D3400" t="s">
        <v>1592</v>
      </c>
      <c r="E3400" s="32">
        <v>0.20250000000000001</v>
      </c>
      <c r="G3400" t="s">
        <v>330</v>
      </c>
      <c r="H3400" s="33">
        <v>44.18</v>
      </c>
      <c r="I3400" t="s">
        <v>331</v>
      </c>
      <c r="J3400" s="34">
        <f>ROUND(E3400* H3400,5)</f>
        <v>8.9464500000000005</v>
      </c>
      <c r="K3400" s="35"/>
    </row>
    <row r="3401" spans="1:27" x14ac:dyDescent="0.25">
      <c r="D3401" s="36" t="s">
        <v>346</v>
      </c>
      <c r="E3401" s="35"/>
      <c r="H3401" s="35"/>
      <c r="K3401" s="33">
        <f>SUM(J3398:J3400)</f>
        <v>39.31409</v>
      </c>
    </row>
    <row r="3402" spans="1:27" x14ac:dyDescent="0.25">
      <c r="E3402" s="35"/>
      <c r="H3402" s="35"/>
      <c r="K3402" s="35"/>
    </row>
    <row r="3403" spans="1:27" x14ac:dyDescent="0.25">
      <c r="D3403" s="36" t="s">
        <v>348</v>
      </c>
      <c r="E3403" s="35"/>
      <c r="H3403" s="35">
        <v>1.5</v>
      </c>
      <c r="I3403" t="s">
        <v>349</v>
      </c>
      <c r="J3403">
        <f>ROUND(H3403/100*K3390,5)</f>
        <v>4.83969</v>
      </c>
      <c r="K3403" s="35"/>
    </row>
    <row r="3404" spans="1:27" x14ac:dyDescent="0.25">
      <c r="D3404" s="36" t="s">
        <v>347</v>
      </c>
      <c r="E3404" s="35"/>
      <c r="H3404" s="35"/>
      <c r="K3404" s="37">
        <f>SUM(J3386:J3403)</f>
        <v>640.28775000000007</v>
      </c>
    </row>
    <row r="3405" spans="1:27" x14ac:dyDescent="0.25">
      <c r="D3405" s="36" t="s">
        <v>423</v>
      </c>
      <c r="E3405" s="35"/>
      <c r="H3405" s="35">
        <v>6</v>
      </c>
      <c r="I3405" t="s">
        <v>349</v>
      </c>
      <c r="K3405" s="33">
        <f>ROUND(H3405/100*K3404,5)</f>
        <v>38.417270000000002</v>
      </c>
    </row>
    <row r="3406" spans="1:27" x14ac:dyDescent="0.25">
      <c r="D3406" s="36" t="s">
        <v>350</v>
      </c>
      <c r="E3406" s="35"/>
      <c r="H3406" s="35"/>
      <c r="K3406" s="37">
        <f>SUM(K3404:K3405)</f>
        <v>678.7050200000001</v>
      </c>
    </row>
    <row r="3408" spans="1:27" ht="45" customHeight="1" x14ac:dyDescent="0.25">
      <c r="A3408" s="27" t="s">
        <v>1593</v>
      </c>
      <c r="B3408" s="27" t="s">
        <v>284</v>
      </c>
      <c r="C3408" s="28" t="s">
        <v>12</v>
      </c>
      <c r="D3408" s="7" t="s">
        <v>285</v>
      </c>
      <c r="E3408" s="6"/>
      <c r="F3408" s="6"/>
      <c r="G3408" s="28"/>
      <c r="H3408" s="30" t="s">
        <v>323</v>
      </c>
      <c r="I3408" s="5">
        <v>630</v>
      </c>
      <c r="J3408" s="4"/>
      <c r="K3408" s="31">
        <f>ROUND(K3425,2)</f>
        <v>1.1499999999999999</v>
      </c>
      <c r="L3408" s="29" t="s">
        <v>1594</v>
      </c>
      <c r="M3408" s="28"/>
      <c r="N3408" s="28"/>
      <c r="O3408" s="28"/>
      <c r="P3408" s="28"/>
      <c r="Q3408" s="28"/>
      <c r="R3408" s="28"/>
      <c r="S3408" s="28"/>
      <c r="T3408" s="28"/>
      <c r="U3408" s="28"/>
      <c r="V3408" s="28"/>
      <c r="W3408" s="28"/>
      <c r="X3408" s="28"/>
      <c r="Y3408" s="28"/>
      <c r="Z3408" s="28"/>
      <c r="AA3408" s="28"/>
    </row>
    <row r="3409" spans="2:11" x14ac:dyDescent="0.25">
      <c r="B3409" s="23" t="s">
        <v>325</v>
      </c>
    </row>
    <row r="3410" spans="2:11" x14ac:dyDescent="0.25">
      <c r="B3410" t="s">
        <v>387</v>
      </c>
      <c r="C3410" t="s">
        <v>327</v>
      </c>
      <c r="D3410" t="s">
        <v>388</v>
      </c>
      <c r="E3410" s="32">
        <v>2</v>
      </c>
      <c r="F3410" t="s">
        <v>329</v>
      </c>
      <c r="G3410" t="s">
        <v>330</v>
      </c>
      <c r="H3410" s="33">
        <v>19.23</v>
      </c>
      <c r="I3410" t="s">
        <v>331</v>
      </c>
      <c r="J3410" s="34">
        <f>ROUND(E3410/I3408* H3410,5)</f>
        <v>6.105E-2</v>
      </c>
      <c r="K3410" s="35"/>
    </row>
    <row r="3411" spans="2:11" x14ac:dyDescent="0.25">
      <c r="B3411" t="s">
        <v>1041</v>
      </c>
      <c r="C3411" t="s">
        <v>327</v>
      </c>
      <c r="D3411" t="s">
        <v>1042</v>
      </c>
      <c r="E3411" s="32">
        <v>1</v>
      </c>
      <c r="F3411" t="s">
        <v>329</v>
      </c>
      <c r="G3411" t="s">
        <v>330</v>
      </c>
      <c r="H3411" s="33">
        <v>27.53</v>
      </c>
      <c r="I3411" t="s">
        <v>331</v>
      </c>
      <c r="J3411" s="34">
        <f>ROUND(E3411/I3408* H3411,5)</f>
        <v>4.3700000000000003E-2</v>
      </c>
      <c r="K3411" s="35"/>
    </row>
    <row r="3412" spans="2:11" x14ac:dyDescent="0.25">
      <c r="B3412" t="s">
        <v>820</v>
      </c>
      <c r="C3412" t="s">
        <v>327</v>
      </c>
      <c r="D3412" t="s">
        <v>821</v>
      </c>
      <c r="E3412" s="32">
        <v>3</v>
      </c>
      <c r="F3412" t="s">
        <v>329</v>
      </c>
      <c r="G3412" t="s">
        <v>330</v>
      </c>
      <c r="H3412" s="33">
        <v>21.8</v>
      </c>
      <c r="I3412" t="s">
        <v>331</v>
      </c>
      <c r="J3412" s="34">
        <f>ROUND(E3412/I3408* H3412,5)</f>
        <v>0.10381</v>
      </c>
      <c r="K3412" s="35"/>
    </row>
    <row r="3413" spans="2:11" x14ac:dyDescent="0.25">
      <c r="D3413" s="36" t="s">
        <v>332</v>
      </c>
      <c r="E3413" s="35"/>
      <c r="H3413" s="35"/>
      <c r="K3413" s="33">
        <f>SUM(J3410:J3412)</f>
        <v>0.20856000000000002</v>
      </c>
    </row>
    <row r="3414" spans="2:11" x14ac:dyDescent="0.25">
      <c r="B3414" s="23" t="s">
        <v>333</v>
      </c>
      <c r="E3414" s="35"/>
      <c r="H3414" s="35"/>
      <c r="K3414" s="35"/>
    </row>
    <row r="3415" spans="2:11" x14ac:dyDescent="0.25">
      <c r="B3415" t="s">
        <v>1595</v>
      </c>
      <c r="C3415" t="s">
        <v>327</v>
      </c>
      <c r="D3415" t="s">
        <v>1596</v>
      </c>
      <c r="E3415" s="32">
        <v>1</v>
      </c>
      <c r="F3415" t="s">
        <v>329</v>
      </c>
      <c r="G3415" t="s">
        <v>330</v>
      </c>
      <c r="H3415" s="33">
        <v>7.67</v>
      </c>
      <c r="I3415" t="s">
        <v>331</v>
      </c>
      <c r="J3415" s="34">
        <f>ROUND(E3415/I3408* H3415,5)</f>
        <v>1.217E-2</v>
      </c>
      <c r="K3415" s="35"/>
    </row>
    <row r="3416" spans="2:11" x14ac:dyDescent="0.25">
      <c r="B3416" t="s">
        <v>1597</v>
      </c>
      <c r="C3416" t="s">
        <v>327</v>
      </c>
      <c r="D3416" t="s">
        <v>1598</v>
      </c>
      <c r="E3416" s="32">
        <v>1</v>
      </c>
      <c r="F3416" t="s">
        <v>329</v>
      </c>
      <c r="G3416" t="s">
        <v>330</v>
      </c>
      <c r="H3416" s="33">
        <v>37.29</v>
      </c>
      <c r="I3416" t="s">
        <v>331</v>
      </c>
      <c r="J3416" s="34">
        <f>ROUND(E3416/I3408* H3416,5)</f>
        <v>5.919E-2</v>
      </c>
      <c r="K3416" s="35"/>
    </row>
    <row r="3417" spans="2:11" x14ac:dyDescent="0.25">
      <c r="B3417" t="s">
        <v>1599</v>
      </c>
      <c r="C3417" t="s">
        <v>327</v>
      </c>
      <c r="D3417" t="s">
        <v>1600</v>
      </c>
      <c r="E3417" s="32">
        <v>1</v>
      </c>
      <c r="F3417" t="s">
        <v>329</v>
      </c>
      <c r="G3417" t="s">
        <v>330</v>
      </c>
      <c r="H3417" s="33">
        <v>40.5</v>
      </c>
      <c r="I3417" t="s">
        <v>331</v>
      </c>
      <c r="J3417" s="34">
        <f>ROUND(E3417/I3408* H3417,5)</f>
        <v>6.429E-2</v>
      </c>
      <c r="K3417" s="35"/>
    </row>
    <row r="3418" spans="2:11" x14ac:dyDescent="0.25">
      <c r="D3418" s="36" t="s">
        <v>336</v>
      </c>
      <c r="E3418" s="35"/>
      <c r="H3418" s="35"/>
      <c r="K3418" s="33">
        <f>SUM(J3415:J3417)</f>
        <v>0.13564999999999999</v>
      </c>
    </row>
    <row r="3419" spans="2:11" x14ac:dyDescent="0.25">
      <c r="B3419" s="23" t="s">
        <v>337</v>
      </c>
      <c r="E3419" s="35"/>
      <c r="H3419" s="35"/>
      <c r="K3419" s="35"/>
    </row>
    <row r="3420" spans="2:11" x14ac:dyDescent="0.25">
      <c r="B3420" t="s">
        <v>1601</v>
      </c>
      <c r="C3420" t="s">
        <v>360</v>
      </c>
      <c r="D3420" t="s">
        <v>1602</v>
      </c>
      <c r="E3420" s="32">
        <v>0.06</v>
      </c>
      <c r="G3420" t="s">
        <v>330</v>
      </c>
      <c r="H3420" s="33">
        <v>0.89</v>
      </c>
      <c r="I3420" t="s">
        <v>331</v>
      </c>
      <c r="J3420" s="34">
        <f>ROUND(E3420* H3420,5)</f>
        <v>5.3400000000000003E-2</v>
      </c>
      <c r="K3420" s="35"/>
    </row>
    <row r="3421" spans="2:11" x14ac:dyDescent="0.25">
      <c r="B3421" t="s">
        <v>1603</v>
      </c>
      <c r="C3421" t="s">
        <v>360</v>
      </c>
      <c r="D3421" t="s">
        <v>1604</v>
      </c>
      <c r="E3421" s="32">
        <v>0.3</v>
      </c>
      <c r="G3421" t="s">
        <v>330</v>
      </c>
      <c r="H3421" s="33">
        <v>2.29</v>
      </c>
      <c r="I3421" t="s">
        <v>331</v>
      </c>
      <c r="J3421" s="34">
        <f>ROUND(E3421* H3421,5)</f>
        <v>0.68700000000000006</v>
      </c>
      <c r="K3421" s="35"/>
    </row>
    <row r="3422" spans="2:11" x14ac:dyDescent="0.25">
      <c r="D3422" s="36" t="s">
        <v>346</v>
      </c>
      <c r="E3422" s="35"/>
      <c r="H3422" s="35"/>
      <c r="K3422" s="33">
        <f>SUM(J3420:J3421)</f>
        <v>0.74040000000000006</v>
      </c>
    </row>
    <row r="3423" spans="2:11" x14ac:dyDescent="0.25">
      <c r="D3423" s="36" t="s">
        <v>347</v>
      </c>
      <c r="E3423" s="35"/>
      <c r="H3423" s="35"/>
      <c r="K3423" s="37">
        <f>SUM(J3409:J3422)</f>
        <v>1.0846100000000001</v>
      </c>
    </row>
    <row r="3424" spans="2:11" x14ac:dyDescent="0.25">
      <c r="D3424" s="36" t="s">
        <v>423</v>
      </c>
      <c r="E3424" s="35"/>
      <c r="H3424" s="35">
        <v>6</v>
      </c>
      <c r="I3424" t="s">
        <v>349</v>
      </c>
      <c r="K3424" s="33">
        <f>ROUND(H3424/100*K3423,5)</f>
        <v>6.5079999999999999E-2</v>
      </c>
    </row>
    <row r="3425" spans="1:27" x14ac:dyDescent="0.25">
      <c r="D3425" s="36" t="s">
        <v>350</v>
      </c>
      <c r="E3425" s="35"/>
      <c r="H3425" s="35"/>
      <c r="K3425" s="37">
        <f>SUM(K3423:K3424)</f>
        <v>1.1496900000000001</v>
      </c>
    </row>
    <row r="3427" spans="1:27" ht="45" customHeight="1" x14ac:dyDescent="0.25">
      <c r="A3427" s="27" t="s">
        <v>1605</v>
      </c>
      <c r="B3427" s="27" t="s">
        <v>286</v>
      </c>
      <c r="C3427" s="28" t="s">
        <v>12</v>
      </c>
      <c r="D3427" s="7" t="s">
        <v>287</v>
      </c>
      <c r="E3427" s="6"/>
      <c r="F3427" s="6"/>
      <c r="G3427" s="28"/>
      <c r="H3427" s="30" t="s">
        <v>323</v>
      </c>
      <c r="I3427" s="5">
        <v>275</v>
      </c>
      <c r="J3427" s="4"/>
      <c r="K3427" s="31">
        <f>ROUND(K3444,2)</f>
        <v>3.98</v>
      </c>
      <c r="L3427" s="29" t="s">
        <v>1606</v>
      </c>
      <c r="M3427" s="28"/>
      <c r="N3427" s="28"/>
      <c r="O3427" s="28"/>
      <c r="P3427" s="28"/>
      <c r="Q3427" s="28"/>
      <c r="R3427" s="28"/>
      <c r="S3427" s="28"/>
      <c r="T3427" s="28"/>
      <c r="U3427" s="28"/>
      <c r="V3427" s="28"/>
      <c r="W3427" s="28"/>
      <c r="X3427" s="28"/>
      <c r="Y3427" s="28"/>
      <c r="Z3427" s="28"/>
      <c r="AA3427" s="28"/>
    </row>
    <row r="3428" spans="1:27" x14ac:dyDescent="0.25">
      <c r="B3428" s="23" t="s">
        <v>325</v>
      </c>
    </row>
    <row r="3429" spans="1:27" x14ac:dyDescent="0.25">
      <c r="B3429" t="s">
        <v>820</v>
      </c>
      <c r="C3429" t="s">
        <v>327</v>
      </c>
      <c r="D3429" t="s">
        <v>821</v>
      </c>
      <c r="E3429" s="32">
        <v>3</v>
      </c>
      <c r="F3429" t="s">
        <v>329</v>
      </c>
      <c r="G3429" t="s">
        <v>330</v>
      </c>
      <c r="H3429" s="33">
        <v>21.8</v>
      </c>
      <c r="I3429" t="s">
        <v>331</v>
      </c>
      <c r="J3429" s="34">
        <f>ROUND(E3429/I3427* H3429,5)</f>
        <v>0.23782</v>
      </c>
      <c r="K3429" s="35"/>
    </row>
    <row r="3430" spans="1:27" x14ac:dyDescent="0.25">
      <c r="B3430" t="s">
        <v>1041</v>
      </c>
      <c r="C3430" t="s">
        <v>327</v>
      </c>
      <c r="D3430" t="s">
        <v>1042</v>
      </c>
      <c r="E3430" s="32">
        <v>1</v>
      </c>
      <c r="F3430" t="s">
        <v>329</v>
      </c>
      <c r="G3430" t="s">
        <v>330</v>
      </c>
      <c r="H3430" s="33">
        <v>27.53</v>
      </c>
      <c r="I3430" t="s">
        <v>331</v>
      </c>
      <c r="J3430" s="34">
        <f>ROUND(E3430/I3427* H3430,5)</f>
        <v>0.10011</v>
      </c>
      <c r="K3430" s="35"/>
    </row>
    <row r="3431" spans="1:27" x14ac:dyDescent="0.25">
      <c r="B3431" t="s">
        <v>387</v>
      </c>
      <c r="C3431" t="s">
        <v>327</v>
      </c>
      <c r="D3431" t="s">
        <v>388</v>
      </c>
      <c r="E3431" s="32">
        <v>2</v>
      </c>
      <c r="F3431" t="s">
        <v>329</v>
      </c>
      <c r="G3431" t="s">
        <v>330</v>
      </c>
      <c r="H3431" s="33">
        <v>19.23</v>
      </c>
      <c r="I3431" t="s">
        <v>331</v>
      </c>
      <c r="J3431" s="34">
        <f>ROUND(E3431/I3427* H3431,5)</f>
        <v>0.13985</v>
      </c>
      <c r="K3431" s="35"/>
    </row>
    <row r="3432" spans="1:27" x14ac:dyDescent="0.25">
      <c r="D3432" s="36" t="s">
        <v>332</v>
      </c>
      <c r="E3432" s="35"/>
      <c r="H3432" s="35"/>
      <c r="K3432" s="33">
        <f>SUM(J3429:J3431)</f>
        <v>0.47777999999999998</v>
      </c>
    </row>
    <row r="3433" spans="1:27" x14ac:dyDescent="0.25">
      <c r="B3433" s="23" t="s">
        <v>333</v>
      </c>
      <c r="E3433" s="35"/>
      <c r="H3433" s="35"/>
      <c r="K3433" s="35"/>
    </row>
    <row r="3434" spans="1:27" x14ac:dyDescent="0.25">
      <c r="B3434" t="s">
        <v>1597</v>
      </c>
      <c r="C3434" t="s">
        <v>327</v>
      </c>
      <c r="D3434" t="s">
        <v>1598</v>
      </c>
      <c r="E3434" s="32">
        <v>1</v>
      </c>
      <c r="F3434" t="s">
        <v>329</v>
      </c>
      <c r="G3434" t="s">
        <v>330</v>
      </c>
      <c r="H3434" s="33">
        <v>37.29</v>
      </c>
      <c r="I3434" t="s">
        <v>331</v>
      </c>
      <c r="J3434" s="34">
        <f>ROUND(E3434/I3427* H3434,5)</f>
        <v>0.1356</v>
      </c>
      <c r="K3434" s="35"/>
    </row>
    <row r="3435" spans="1:27" x14ac:dyDescent="0.25">
      <c r="B3435" t="s">
        <v>1599</v>
      </c>
      <c r="C3435" t="s">
        <v>327</v>
      </c>
      <c r="D3435" t="s">
        <v>1600</v>
      </c>
      <c r="E3435" s="32">
        <v>1</v>
      </c>
      <c r="F3435" t="s">
        <v>329</v>
      </c>
      <c r="G3435" t="s">
        <v>330</v>
      </c>
      <c r="H3435" s="33">
        <v>40.5</v>
      </c>
      <c r="I3435" t="s">
        <v>331</v>
      </c>
      <c r="J3435" s="34">
        <f>ROUND(E3435/I3427* H3435,5)</f>
        <v>0.14727000000000001</v>
      </c>
      <c r="K3435" s="35"/>
    </row>
    <row r="3436" spans="1:27" x14ac:dyDescent="0.25">
      <c r="B3436" t="s">
        <v>1595</v>
      </c>
      <c r="C3436" t="s">
        <v>327</v>
      </c>
      <c r="D3436" t="s">
        <v>1596</v>
      </c>
      <c r="E3436" s="32">
        <v>1</v>
      </c>
      <c r="F3436" t="s">
        <v>329</v>
      </c>
      <c r="G3436" t="s">
        <v>330</v>
      </c>
      <c r="H3436" s="33">
        <v>7.67</v>
      </c>
      <c r="I3436" t="s">
        <v>331</v>
      </c>
      <c r="J3436" s="34">
        <f>ROUND(E3436/I3427* H3436,5)</f>
        <v>2.7890000000000002E-2</v>
      </c>
      <c r="K3436" s="35"/>
    </row>
    <row r="3437" spans="1:27" x14ac:dyDescent="0.25">
      <c r="D3437" s="36" t="s">
        <v>336</v>
      </c>
      <c r="E3437" s="35"/>
      <c r="H3437" s="35"/>
      <c r="K3437" s="33">
        <f>SUM(J3434:J3436)</f>
        <v>0.31076000000000004</v>
      </c>
    </row>
    <row r="3438" spans="1:27" x14ac:dyDescent="0.25">
      <c r="B3438" s="23" t="s">
        <v>337</v>
      </c>
      <c r="E3438" s="35"/>
      <c r="H3438" s="35"/>
      <c r="K3438" s="35"/>
    </row>
    <row r="3439" spans="1:27" x14ac:dyDescent="0.25">
      <c r="B3439" t="s">
        <v>1601</v>
      </c>
      <c r="C3439" t="s">
        <v>360</v>
      </c>
      <c r="D3439" t="s">
        <v>1602</v>
      </c>
      <c r="E3439" s="32">
        <v>0.24</v>
      </c>
      <c r="G3439" t="s">
        <v>330</v>
      </c>
      <c r="H3439" s="33">
        <v>0.89</v>
      </c>
      <c r="I3439" t="s">
        <v>331</v>
      </c>
      <c r="J3439" s="34">
        <f>ROUND(E3439* H3439,5)</f>
        <v>0.21360000000000001</v>
      </c>
      <c r="K3439" s="35"/>
    </row>
    <row r="3440" spans="1:27" x14ac:dyDescent="0.25">
      <c r="B3440" t="s">
        <v>1603</v>
      </c>
      <c r="C3440" t="s">
        <v>360</v>
      </c>
      <c r="D3440" t="s">
        <v>1604</v>
      </c>
      <c r="E3440" s="32">
        <v>1.2</v>
      </c>
      <c r="G3440" t="s">
        <v>330</v>
      </c>
      <c r="H3440" s="33">
        <v>2.29</v>
      </c>
      <c r="I3440" t="s">
        <v>331</v>
      </c>
      <c r="J3440" s="34">
        <f>ROUND(E3440* H3440,5)</f>
        <v>2.7480000000000002</v>
      </c>
      <c r="K3440" s="35"/>
    </row>
    <row r="3441" spans="1:27" x14ac:dyDescent="0.25">
      <c r="D3441" s="36" t="s">
        <v>346</v>
      </c>
      <c r="E3441" s="35"/>
      <c r="H3441" s="35"/>
      <c r="K3441" s="33">
        <f>SUM(J3439:J3440)</f>
        <v>2.9616000000000002</v>
      </c>
    </row>
    <row r="3442" spans="1:27" x14ac:dyDescent="0.25">
      <c r="D3442" s="36" t="s">
        <v>347</v>
      </c>
      <c r="E3442" s="35"/>
      <c r="H3442" s="35"/>
      <c r="K3442" s="37">
        <f>SUM(J3428:J3441)</f>
        <v>3.75014</v>
      </c>
    </row>
    <row r="3443" spans="1:27" x14ac:dyDescent="0.25">
      <c r="D3443" s="36" t="s">
        <v>423</v>
      </c>
      <c r="E3443" s="35"/>
      <c r="H3443" s="35">
        <v>6</v>
      </c>
      <c r="I3443" t="s">
        <v>349</v>
      </c>
      <c r="K3443" s="33">
        <f>ROUND(H3443/100*K3442,5)</f>
        <v>0.22500999999999999</v>
      </c>
    </row>
    <row r="3444" spans="1:27" x14ac:dyDescent="0.25">
      <c r="D3444" s="36" t="s">
        <v>350</v>
      </c>
      <c r="E3444" s="35"/>
      <c r="H3444" s="35"/>
      <c r="K3444" s="37">
        <f>SUM(K3442:K3443)</f>
        <v>3.9751500000000002</v>
      </c>
    </row>
    <row r="3446" spans="1:27" ht="45" customHeight="1" x14ac:dyDescent="0.25">
      <c r="A3446" s="27" t="s">
        <v>1607</v>
      </c>
      <c r="B3446" s="27" t="s">
        <v>288</v>
      </c>
      <c r="C3446" s="28" t="s">
        <v>17</v>
      </c>
      <c r="D3446" s="7" t="s">
        <v>289</v>
      </c>
      <c r="E3446" s="6"/>
      <c r="F3446" s="6"/>
      <c r="G3446" s="28"/>
      <c r="H3446" s="30" t="s">
        <v>323</v>
      </c>
      <c r="I3446" s="5">
        <v>14</v>
      </c>
      <c r="J3446" s="4"/>
      <c r="K3446" s="31">
        <f>ROUND(K3462,2)</f>
        <v>23.11</v>
      </c>
      <c r="L3446" s="29" t="s">
        <v>1608</v>
      </c>
      <c r="M3446" s="28"/>
      <c r="N3446" s="28"/>
      <c r="O3446" s="28"/>
      <c r="P3446" s="28"/>
      <c r="Q3446" s="28"/>
      <c r="R3446" s="28"/>
      <c r="S3446" s="28"/>
      <c r="T3446" s="28"/>
      <c r="U3446" s="28"/>
      <c r="V3446" s="28"/>
      <c r="W3446" s="28"/>
      <c r="X3446" s="28"/>
      <c r="Y3446" s="28"/>
      <c r="Z3446" s="28"/>
      <c r="AA3446" s="28"/>
    </row>
    <row r="3447" spans="1:27" x14ac:dyDescent="0.25">
      <c r="B3447" s="23" t="s">
        <v>325</v>
      </c>
    </row>
    <row r="3448" spans="1:27" x14ac:dyDescent="0.25">
      <c r="B3448" t="s">
        <v>820</v>
      </c>
      <c r="C3448" t="s">
        <v>327</v>
      </c>
      <c r="D3448" t="s">
        <v>821</v>
      </c>
      <c r="E3448" s="32">
        <v>3</v>
      </c>
      <c r="F3448" t="s">
        <v>329</v>
      </c>
      <c r="G3448" t="s">
        <v>330</v>
      </c>
      <c r="H3448" s="33">
        <v>21.8</v>
      </c>
      <c r="I3448" t="s">
        <v>331</v>
      </c>
      <c r="J3448" s="34">
        <f>ROUND(E3448/I3446* H3448,5)</f>
        <v>4.67143</v>
      </c>
      <c r="K3448" s="35"/>
    </row>
    <row r="3449" spans="1:27" x14ac:dyDescent="0.25">
      <c r="B3449" t="s">
        <v>1041</v>
      </c>
      <c r="C3449" t="s">
        <v>327</v>
      </c>
      <c r="D3449" t="s">
        <v>1042</v>
      </c>
      <c r="E3449" s="32">
        <v>1</v>
      </c>
      <c r="F3449" t="s">
        <v>329</v>
      </c>
      <c r="G3449" t="s">
        <v>330</v>
      </c>
      <c r="H3449" s="33">
        <v>27.53</v>
      </c>
      <c r="I3449" t="s">
        <v>331</v>
      </c>
      <c r="J3449" s="34">
        <f>ROUND(E3449/I3446* H3449,5)</f>
        <v>1.9664299999999999</v>
      </c>
      <c r="K3449" s="35"/>
    </row>
    <row r="3450" spans="1:27" x14ac:dyDescent="0.25">
      <c r="B3450" t="s">
        <v>387</v>
      </c>
      <c r="C3450" t="s">
        <v>327</v>
      </c>
      <c r="D3450" t="s">
        <v>388</v>
      </c>
      <c r="E3450" s="32">
        <v>2</v>
      </c>
      <c r="F3450" t="s">
        <v>329</v>
      </c>
      <c r="G3450" t="s">
        <v>330</v>
      </c>
      <c r="H3450" s="33">
        <v>19.23</v>
      </c>
      <c r="I3450" t="s">
        <v>331</v>
      </c>
      <c r="J3450" s="34">
        <f>ROUND(E3450/I3446* H3450,5)</f>
        <v>2.7471399999999999</v>
      </c>
      <c r="K3450" s="35"/>
    </row>
    <row r="3451" spans="1:27" x14ac:dyDescent="0.25">
      <c r="D3451" s="36" t="s">
        <v>332</v>
      </c>
      <c r="E3451" s="35"/>
      <c r="H3451" s="35"/>
      <c r="K3451" s="33">
        <f>SUM(J3448:J3450)</f>
        <v>9.3849999999999998</v>
      </c>
    </row>
    <row r="3452" spans="1:27" x14ac:dyDescent="0.25">
      <c r="B3452" s="23" t="s">
        <v>333</v>
      </c>
      <c r="E3452" s="35"/>
      <c r="H3452" s="35"/>
      <c r="K3452" s="35"/>
    </row>
    <row r="3453" spans="1:27" x14ac:dyDescent="0.25">
      <c r="B3453" t="s">
        <v>1609</v>
      </c>
      <c r="C3453" t="s">
        <v>327</v>
      </c>
      <c r="D3453" t="s">
        <v>1610</v>
      </c>
      <c r="E3453" s="32">
        <v>1</v>
      </c>
      <c r="F3453" t="s">
        <v>329</v>
      </c>
      <c r="G3453" t="s">
        <v>330</v>
      </c>
      <c r="H3453" s="33">
        <v>16.11</v>
      </c>
      <c r="I3453" t="s">
        <v>331</v>
      </c>
      <c r="J3453" s="34">
        <f>ROUND(E3453/I3446* H3453,5)</f>
        <v>1.1507099999999999</v>
      </c>
      <c r="K3453" s="35"/>
    </row>
    <row r="3454" spans="1:27" x14ac:dyDescent="0.25">
      <c r="B3454" t="s">
        <v>1595</v>
      </c>
      <c r="C3454" t="s">
        <v>327</v>
      </c>
      <c r="D3454" t="s">
        <v>1596</v>
      </c>
      <c r="E3454" s="32">
        <v>1</v>
      </c>
      <c r="F3454" t="s">
        <v>329</v>
      </c>
      <c r="G3454" t="s">
        <v>330</v>
      </c>
      <c r="H3454" s="33">
        <v>7.67</v>
      </c>
      <c r="I3454" t="s">
        <v>331</v>
      </c>
      <c r="J3454" s="34">
        <f>ROUND(E3454/I3446* H3454,5)</f>
        <v>0.54786000000000001</v>
      </c>
      <c r="K3454" s="35"/>
    </row>
    <row r="3455" spans="1:27" x14ac:dyDescent="0.25">
      <c r="D3455" s="36" t="s">
        <v>336</v>
      </c>
      <c r="E3455" s="35"/>
      <c r="H3455" s="35"/>
      <c r="K3455" s="33">
        <f>SUM(J3453:J3454)</f>
        <v>1.6985699999999999</v>
      </c>
    </row>
    <row r="3456" spans="1:27" x14ac:dyDescent="0.25">
      <c r="B3456" s="23" t="s">
        <v>337</v>
      </c>
      <c r="E3456" s="35"/>
      <c r="H3456" s="35"/>
      <c r="K3456" s="35"/>
    </row>
    <row r="3457" spans="1:27" x14ac:dyDescent="0.25">
      <c r="B3457" t="s">
        <v>1611</v>
      </c>
      <c r="C3457" t="s">
        <v>360</v>
      </c>
      <c r="D3457" t="s">
        <v>1612</v>
      </c>
      <c r="E3457" s="32">
        <v>3</v>
      </c>
      <c r="G3457" t="s">
        <v>330</v>
      </c>
      <c r="H3457" s="33">
        <v>3.43</v>
      </c>
      <c r="I3457" t="s">
        <v>331</v>
      </c>
      <c r="J3457" s="34">
        <f>ROUND(E3457* H3457,5)</f>
        <v>10.29</v>
      </c>
      <c r="K3457" s="35"/>
    </row>
    <row r="3458" spans="1:27" x14ac:dyDescent="0.25">
      <c r="B3458" t="s">
        <v>1613</v>
      </c>
      <c r="C3458" t="s">
        <v>360</v>
      </c>
      <c r="D3458" t="s">
        <v>1614</v>
      </c>
      <c r="E3458" s="32">
        <v>0.48</v>
      </c>
      <c r="G3458" t="s">
        <v>330</v>
      </c>
      <c r="H3458" s="33">
        <v>0.89</v>
      </c>
      <c r="I3458" t="s">
        <v>331</v>
      </c>
      <c r="J3458" s="34">
        <f>ROUND(E3458* H3458,5)</f>
        <v>0.42720000000000002</v>
      </c>
      <c r="K3458" s="35"/>
    </row>
    <row r="3459" spans="1:27" x14ac:dyDescent="0.25">
      <c r="D3459" s="36" t="s">
        <v>346</v>
      </c>
      <c r="E3459" s="35"/>
      <c r="H3459" s="35"/>
      <c r="K3459" s="33">
        <f>SUM(J3457:J3458)</f>
        <v>10.717199999999998</v>
      </c>
    </row>
    <row r="3460" spans="1:27" x14ac:dyDescent="0.25">
      <c r="D3460" s="36" t="s">
        <v>347</v>
      </c>
      <c r="E3460" s="35"/>
      <c r="H3460" s="35"/>
      <c r="K3460" s="37">
        <f>SUM(J3447:J3459)</f>
        <v>21.80077</v>
      </c>
    </row>
    <row r="3461" spans="1:27" x14ac:dyDescent="0.25">
      <c r="D3461" s="36" t="s">
        <v>423</v>
      </c>
      <c r="E3461" s="35"/>
      <c r="H3461" s="35">
        <v>6</v>
      </c>
      <c r="I3461" t="s">
        <v>349</v>
      </c>
      <c r="K3461" s="33">
        <f>ROUND(H3461/100*K3460,5)</f>
        <v>1.3080499999999999</v>
      </c>
    </row>
    <row r="3462" spans="1:27" x14ac:dyDescent="0.25">
      <c r="D3462" s="36" t="s">
        <v>350</v>
      </c>
      <c r="E3462" s="35"/>
      <c r="H3462" s="35"/>
      <c r="K3462" s="37">
        <f>SUM(K3460:K3461)</f>
        <v>23.108820000000001</v>
      </c>
    </row>
    <row r="3464" spans="1:27" ht="45" customHeight="1" x14ac:dyDescent="0.25">
      <c r="A3464" s="27" t="s">
        <v>1615</v>
      </c>
      <c r="B3464" s="27" t="s">
        <v>147</v>
      </c>
      <c r="C3464" s="28" t="s">
        <v>12</v>
      </c>
      <c r="D3464" s="7" t="s">
        <v>148</v>
      </c>
      <c r="E3464" s="6"/>
      <c r="F3464" s="6"/>
      <c r="G3464" s="28"/>
      <c r="H3464" s="30" t="s">
        <v>323</v>
      </c>
      <c r="I3464" s="5">
        <v>1.143</v>
      </c>
      <c r="J3464" s="4"/>
      <c r="K3464" s="31">
        <f>ROUND(K3477,2)</f>
        <v>46.11</v>
      </c>
      <c r="L3464" s="29" t="s">
        <v>1616</v>
      </c>
      <c r="M3464" s="28"/>
      <c r="N3464" s="28"/>
      <c r="O3464" s="28"/>
      <c r="P3464" s="28"/>
      <c r="Q3464" s="28"/>
      <c r="R3464" s="28"/>
      <c r="S3464" s="28"/>
      <c r="T3464" s="28"/>
      <c r="U3464" s="28"/>
      <c r="V3464" s="28"/>
      <c r="W3464" s="28"/>
      <c r="X3464" s="28"/>
      <c r="Y3464" s="28"/>
      <c r="Z3464" s="28"/>
      <c r="AA3464" s="28"/>
    </row>
    <row r="3465" spans="1:27" x14ac:dyDescent="0.25">
      <c r="B3465" s="23" t="s">
        <v>325</v>
      </c>
    </row>
    <row r="3466" spans="1:27" x14ac:dyDescent="0.25">
      <c r="B3466" t="s">
        <v>903</v>
      </c>
      <c r="C3466" t="s">
        <v>327</v>
      </c>
      <c r="D3466" t="s">
        <v>904</v>
      </c>
      <c r="E3466" s="32">
        <v>6.3E-2</v>
      </c>
      <c r="F3466" t="s">
        <v>329</v>
      </c>
      <c r="G3466" t="s">
        <v>330</v>
      </c>
      <c r="H3466" s="33">
        <v>31.67</v>
      </c>
      <c r="I3466" t="s">
        <v>331</v>
      </c>
      <c r="J3466" s="34">
        <f>ROUND(E3466/I3464* H3466,5)</f>
        <v>1.74559</v>
      </c>
      <c r="K3466" s="35"/>
    </row>
    <row r="3467" spans="1:27" x14ac:dyDescent="0.25">
      <c r="B3467" t="s">
        <v>901</v>
      </c>
      <c r="C3467" t="s">
        <v>327</v>
      </c>
      <c r="D3467" t="s">
        <v>902</v>
      </c>
      <c r="E3467" s="32">
        <v>6.3E-2</v>
      </c>
      <c r="F3467" t="s">
        <v>329</v>
      </c>
      <c r="G3467" t="s">
        <v>330</v>
      </c>
      <c r="H3467" s="33">
        <v>28.01</v>
      </c>
      <c r="I3467" t="s">
        <v>331</v>
      </c>
      <c r="J3467" s="34">
        <f>ROUND(E3467/I3464* H3467,5)</f>
        <v>1.54386</v>
      </c>
      <c r="K3467" s="35"/>
    </row>
    <row r="3468" spans="1:27" x14ac:dyDescent="0.25">
      <c r="D3468" s="36" t="s">
        <v>332</v>
      </c>
      <c r="E3468" s="35"/>
      <c r="H3468" s="35"/>
      <c r="K3468" s="33">
        <f>SUM(J3466:J3467)</f>
        <v>3.28945</v>
      </c>
    </row>
    <row r="3469" spans="1:27" x14ac:dyDescent="0.25">
      <c r="B3469" s="23" t="s">
        <v>333</v>
      </c>
      <c r="E3469" s="35"/>
      <c r="H3469" s="35"/>
      <c r="K3469" s="35"/>
    </row>
    <row r="3470" spans="1:27" x14ac:dyDescent="0.25">
      <c r="B3470" t="s">
        <v>905</v>
      </c>
      <c r="C3470" t="s">
        <v>327</v>
      </c>
      <c r="D3470" t="s">
        <v>567</v>
      </c>
      <c r="E3470" s="32">
        <v>3.5999999999999997E-2</v>
      </c>
      <c r="F3470" t="s">
        <v>329</v>
      </c>
      <c r="G3470" t="s">
        <v>330</v>
      </c>
      <c r="H3470" s="33">
        <v>45</v>
      </c>
      <c r="I3470" t="s">
        <v>331</v>
      </c>
      <c r="J3470" s="34">
        <f>ROUND(E3470/I3464* H3470,5)</f>
        <v>1.4173199999999999</v>
      </c>
      <c r="K3470" s="35"/>
    </row>
    <row r="3471" spans="1:27" x14ac:dyDescent="0.25">
      <c r="D3471" s="36" t="s">
        <v>336</v>
      </c>
      <c r="E3471" s="35"/>
      <c r="H3471" s="35"/>
      <c r="K3471" s="33">
        <f>SUM(J3470:J3470)</f>
        <v>1.4173199999999999</v>
      </c>
    </row>
    <row r="3472" spans="1:27" x14ac:dyDescent="0.25">
      <c r="B3472" s="23" t="s">
        <v>337</v>
      </c>
      <c r="E3472" s="35"/>
      <c r="H3472" s="35"/>
      <c r="K3472" s="35"/>
    </row>
    <row r="3473" spans="1:27" ht="210" x14ac:dyDescent="0.25">
      <c r="B3473" t="s">
        <v>906</v>
      </c>
      <c r="C3473" t="s">
        <v>12</v>
      </c>
      <c r="D3473" s="38" t="s">
        <v>907</v>
      </c>
      <c r="E3473" s="32">
        <v>1</v>
      </c>
      <c r="G3473" t="s">
        <v>330</v>
      </c>
      <c r="H3473" s="33">
        <v>38.79</v>
      </c>
      <c r="I3473" t="s">
        <v>331</v>
      </c>
      <c r="J3473" s="34">
        <f>ROUND(E3473* H3473,5)</f>
        <v>38.79</v>
      </c>
      <c r="K3473" s="35"/>
    </row>
    <row r="3474" spans="1:27" x14ac:dyDescent="0.25">
      <c r="D3474" s="36" t="s">
        <v>346</v>
      </c>
      <c r="E3474" s="35"/>
      <c r="H3474" s="35"/>
      <c r="K3474" s="33">
        <f>SUM(J3473:J3473)</f>
        <v>38.79</v>
      </c>
    </row>
    <row r="3475" spans="1:27" x14ac:dyDescent="0.25">
      <c r="D3475" s="36" t="s">
        <v>347</v>
      </c>
      <c r="E3475" s="35"/>
      <c r="H3475" s="35"/>
      <c r="K3475" s="37">
        <f>SUM(J3465:J3474)</f>
        <v>43.496769999999998</v>
      </c>
    </row>
    <row r="3476" spans="1:27" x14ac:dyDescent="0.25">
      <c r="D3476" s="36" t="s">
        <v>423</v>
      </c>
      <c r="E3476" s="35"/>
      <c r="H3476" s="35">
        <v>6</v>
      </c>
      <c r="I3476" t="s">
        <v>349</v>
      </c>
      <c r="K3476" s="33">
        <f>ROUND(H3476/100*K3475,5)</f>
        <v>2.60981</v>
      </c>
    </row>
    <row r="3477" spans="1:27" x14ac:dyDescent="0.25">
      <c r="D3477" s="36" t="s">
        <v>350</v>
      </c>
      <c r="E3477" s="35"/>
      <c r="H3477" s="35"/>
      <c r="K3477" s="37">
        <f>SUM(K3475:K3476)</f>
        <v>46.106580000000001</v>
      </c>
    </row>
    <row r="3479" spans="1:27" ht="45" customHeight="1" x14ac:dyDescent="0.25">
      <c r="A3479" s="27" t="s">
        <v>1617</v>
      </c>
      <c r="B3479" s="27" t="s">
        <v>185</v>
      </c>
      <c r="C3479" s="28" t="s">
        <v>58</v>
      </c>
      <c r="D3479" s="7" t="s">
        <v>186</v>
      </c>
      <c r="E3479" s="6"/>
      <c r="F3479" s="6"/>
      <c r="G3479" s="28"/>
      <c r="H3479" s="30" t="s">
        <v>323</v>
      </c>
      <c r="I3479" s="5">
        <v>1</v>
      </c>
      <c r="J3479" s="4"/>
      <c r="K3479" s="31">
        <f>ROUND(K3492,2)</f>
        <v>150.13</v>
      </c>
      <c r="L3479" s="29" t="s">
        <v>1618</v>
      </c>
      <c r="M3479" s="28"/>
      <c r="N3479" s="28"/>
      <c r="O3479" s="28"/>
      <c r="P3479" s="28"/>
      <c r="Q3479" s="28"/>
      <c r="R3479" s="28"/>
      <c r="S3479" s="28"/>
      <c r="T3479" s="28"/>
      <c r="U3479" s="28"/>
      <c r="V3479" s="28"/>
      <c r="W3479" s="28"/>
      <c r="X3479" s="28"/>
      <c r="Y3479" s="28"/>
      <c r="Z3479" s="28"/>
      <c r="AA3479" s="28"/>
    </row>
    <row r="3480" spans="1:27" x14ac:dyDescent="0.25">
      <c r="B3480" s="23" t="s">
        <v>325</v>
      </c>
    </row>
    <row r="3481" spans="1:27" x14ac:dyDescent="0.25">
      <c r="B3481" t="s">
        <v>903</v>
      </c>
      <c r="C3481" t="s">
        <v>327</v>
      </c>
      <c r="D3481" t="s">
        <v>904</v>
      </c>
      <c r="E3481" s="32">
        <v>1</v>
      </c>
      <c r="F3481" t="s">
        <v>329</v>
      </c>
      <c r="G3481" t="s">
        <v>330</v>
      </c>
      <c r="H3481" s="33">
        <v>31.67</v>
      </c>
      <c r="I3481" t="s">
        <v>331</v>
      </c>
      <c r="J3481" s="34">
        <f>ROUND(E3481/I3479* H3481,5)</f>
        <v>31.67</v>
      </c>
      <c r="K3481" s="35"/>
    </row>
    <row r="3482" spans="1:27" x14ac:dyDescent="0.25">
      <c r="B3482" t="s">
        <v>901</v>
      </c>
      <c r="C3482" t="s">
        <v>327</v>
      </c>
      <c r="D3482" t="s">
        <v>902</v>
      </c>
      <c r="E3482" s="32">
        <v>1</v>
      </c>
      <c r="F3482" t="s">
        <v>329</v>
      </c>
      <c r="G3482" t="s">
        <v>330</v>
      </c>
      <c r="H3482" s="33">
        <v>28.01</v>
      </c>
      <c r="I3482" t="s">
        <v>331</v>
      </c>
      <c r="J3482" s="34">
        <f>ROUND(E3482/I3479* H3482,5)</f>
        <v>28.01</v>
      </c>
      <c r="K3482" s="35"/>
    </row>
    <row r="3483" spans="1:27" x14ac:dyDescent="0.25">
      <c r="D3483" s="36" t="s">
        <v>332</v>
      </c>
      <c r="E3483" s="35"/>
      <c r="H3483" s="35"/>
      <c r="K3483" s="33">
        <f>SUM(J3481:J3482)</f>
        <v>59.680000000000007</v>
      </c>
    </row>
    <row r="3484" spans="1:27" x14ac:dyDescent="0.25">
      <c r="B3484" s="23" t="s">
        <v>337</v>
      </c>
      <c r="E3484" s="35"/>
      <c r="H3484" s="35"/>
      <c r="K3484" s="35"/>
    </row>
    <row r="3485" spans="1:27" ht="150" x14ac:dyDescent="0.25">
      <c r="B3485" t="s">
        <v>1619</v>
      </c>
      <c r="C3485" t="s">
        <v>58</v>
      </c>
      <c r="D3485" s="38" t="s">
        <v>1620</v>
      </c>
      <c r="E3485" s="32">
        <v>1</v>
      </c>
      <c r="G3485" t="s">
        <v>330</v>
      </c>
      <c r="H3485" s="33">
        <v>69.14</v>
      </c>
      <c r="I3485" t="s">
        <v>331</v>
      </c>
      <c r="J3485" s="34">
        <f>ROUND(E3485* H3485,5)</f>
        <v>69.14</v>
      </c>
      <c r="K3485" s="35"/>
    </row>
    <row r="3486" spans="1:27" x14ac:dyDescent="0.25">
      <c r="B3486" t="s">
        <v>927</v>
      </c>
      <c r="C3486" t="s">
        <v>58</v>
      </c>
      <c r="D3486" t="s">
        <v>928</v>
      </c>
      <c r="E3486" s="32">
        <v>8</v>
      </c>
      <c r="G3486" t="s">
        <v>330</v>
      </c>
      <c r="H3486" s="33">
        <v>1.49</v>
      </c>
      <c r="I3486" t="s">
        <v>331</v>
      </c>
      <c r="J3486" s="34">
        <f>ROUND(E3486* H3486,5)</f>
        <v>11.92</v>
      </c>
      <c r="K3486" s="35"/>
    </row>
    <row r="3487" spans="1:27" x14ac:dyDescent="0.25">
      <c r="D3487" s="36" t="s">
        <v>346</v>
      </c>
      <c r="E3487" s="35"/>
      <c r="H3487" s="35"/>
      <c r="K3487" s="33">
        <f>SUM(J3485:J3486)</f>
        <v>81.06</v>
      </c>
    </row>
    <row r="3488" spans="1:27" x14ac:dyDescent="0.25">
      <c r="E3488" s="35"/>
      <c r="H3488" s="35"/>
      <c r="K3488" s="35"/>
    </row>
    <row r="3489" spans="1:27" x14ac:dyDescent="0.25">
      <c r="D3489" s="36" t="s">
        <v>348</v>
      </c>
      <c r="E3489" s="35"/>
      <c r="H3489" s="35">
        <v>1.5</v>
      </c>
      <c r="I3489" t="s">
        <v>349</v>
      </c>
      <c r="J3489">
        <f>ROUND(H3489/100*K3483,5)</f>
        <v>0.8952</v>
      </c>
      <c r="K3489" s="35"/>
    </row>
    <row r="3490" spans="1:27" x14ac:dyDescent="0.25">
      <c r="D3490" s="36" t="s">
        <v>347</v>
      </c>
      <c r="E3490" s="35"/>
      <c r="H3490" s="35"/>
      <c r="K3490" s="37">
        <f>SUM(J3480:J3489)</f>
        <v>141.63519999999997</v>
      </c>
    </row>
    <row r="3491" spans="1:27" x14ac:dyDescent="0.25">
      <c r="D3491" s="36" t="s">
        <v>423</v>
      </c>
      <c r="E3491" s="35"/>
      <c r="H3491" s="35">
        <v>6</v>
      </c>
      <c r="I3491" t="s">
        <v>349</v>
      </c>
      <c r="K3491" s="33">
        <f>ROUND(H3491/100*K3490,5)</f>
        <v>8.4981100000000005</v>
      </c>
    </row>
    <row r="3492" spans="1:27" x14ac:dyDescent="0.25">
      <c r="D3492" s="36" t="s">
        <v>350</v>
      </c>
      <c r="E3492" s="35"/>
      <c r="H3492" s="35"/>
      <c r="K3492" s="37">
        <f>SUM(K3490:K3491)</f>
        <v>150.13330999999997</v>
      </c>
    </row>
    <row r="3494" spans="1:27" ht="45" customHeight="1" x14ac:dyDescent="0.25">
      <c r="A3494" s="27" t="s">
        <v>1621</v>
      </c>
      <c r="B3494" s="27" t="s">
        <v>149</v>
      </c>
      <c r="C3494" s="28" t="s">
        <v>58</v>
      </c>
      <c r="D3494" s="7" t="s">
        <v>150</v>
      </c>
      <c r="E3494" s="6"/>
      <c r="F3494" s="6"/>
      <c r="G3494" s="28"/>
      <c r="H3494" s="30" t="s">
        <v>323</v>
      </c>
      <c r="I3494" s="5">
        <v>1.1639999999999999</v>
      </c>
      <c r="J3494" s="4"/>
      <c r="K3494" s="31">
        <f>ROUND(K3508,2)</f>
        <v>160.16999999999999</v>
      </c>
      <c r="L3494" s="29" t="s">
        <v>1622</v>
      </c>
      <c r="M3494" s="28"/>
      <c r="N3494" s="28"/>
      <c r="O3494" s="28"/>
      <c r="P3494" s="28"/>
      <c r="Q3494" s="28"/>
      <c r="R3494" s="28"/>
      <c r="S3494" s="28"/>
      <c r="T3494" s="28"/>
      <c r="U3494" s="28"/>
      <c r="V3494" s="28"/>
      <c r="W3494" s="28"/>
      <c r="X3494" s="28"/>
      <c r="Y3494" s="28"/>
      <c r="Z3494" s="28"/>
      <c r="AA3494" s="28"/>
    </row>
    <row r="3495" spans="1:27" x14ac:dyDescent="0.25">
      <c r="B3495" s="23" t="s">
        <v>325</v>
      </c>
    </row>
    <row r="3496" spans="1:27" x14ac:dyDescent="0.25">
      <c r="B3496" t="s">
        <v>564</v>
      </c>
      <c r="C3496" t="s">
        <v>327</v>
      </c>
      <c r="D3496" t="s">
        <v>565</v>
      </c>
      <c r="E3496" s="32">
        <v>0.32</v>
      </c>
      <c r="F3496" t="s">
        <v>329</v>
      </c>
      <c r="G3496" t="s">
        <v>330</v>
      </c>
      <c r="H3496" s="33">
        <v>19.45</v>
      </c>
      <c r="I3496" t="s">
        <v>331</v>
      </c>
      <c r="J3496" s="34">
        <f>ROUND(E3496/I3494* H3496,5)</f>
        <v>5.3470800000000001</v>
      </c>
      <c r="K3496" s="35"/>
    </row>
    <row r="3497" spans="1:27" x14ac:dyDescent="0.25">
      <c r="B3497" t="s">
        <v>562</v>
      </c>
      <c r="C3497" t="s">
        <v>327</v>
      </c>
      <c r="D3497" t="s">
        <v>563</v>
      </c>
      <c r="E3497" s="32">
        <v>0.32</v>
      </c>
      <c r="F3497" t="s">
        <v>329</v>
      </c>
      <c r="G3497" t="s">
        <v>330</v>
      </c>
      <c r="H3497" s="33">
        <v>22.52</v>
      </c>
      <c r="I3497" t="s">
        <v>331</v>
      </c>
      <c r="J3497" s="34">
        <f>ROUND(E3497/I3494* H3497,5)</f>
        <v>6.1910699999999999</v>
      </c>
      <c r="K3497" s="35"/>
    </row>
    <row r="3498" spans="1:27" x14ac:dyDescent="0.25">
      <c r="D3498" s="36" t="s">
        <v>332</v>
      </c>
      <c r="E3498" s="35"/>
      <c r="H3498" s="35"/>
      <c r="K3498" s="33">
        <f>SUM(J3496:J3497)</f>
        <v>11.53815</v>
      </c>
    </row>
    <row r="3499" spans="1:27" x14ac:dyDescent="0.25">
      <c r="B3499" s="23" t="s">
        <v>333</v>
      </c>
      <c r="E3499" s="35"/>
      <c r="H3499" s="35"/>
      <c r="K3499" s="35"/>
    </row>
    <row r="3500" spans="1:27" x14ac:dyDescent="0.25">
      <c r="B3500" t="s">
        <v>905</v>
      </c>
      <c r="C3500" t="s">
        <v>327</v>
      </c>
      <c r="D3500" t="s">
        <v>567</v>
      </c>
      <c r="E3500" s="32">
        <v>0.32</v>
      </c>
      <c r="F3500" t="s">
        <v>329</v>
      </c>
      <c r="G3500" t="s">
        <v>330</v>
      </c>
      <c r="H3500" s="33">
        <v>45</v>
      </c>
      <c r="I3500" t="s">
        <v>331</v>
      </c>
      <c r="J3500" s="34">
        <f>ROUND(E3500/I3494* H3500,5)</f>
        <v>12.371130000000001</v>
      </c>
      <c r="K3500" s="35"/>
    </row>
    <row r="3501" spans="1:27" x14ac:dyDescent="0.25">
      <c r="D3501" s="36" t="s">
        <v>336</v>
      </c>
      <c r="E3501" s="35"/>
      <c r="H3501" s="35"/>
      <c r="K3501" s="33">
        <f>SUM(J3500:J3500)</f>
        <v>12.371130000000001</v>
      </c>
    </row>
    <row r="3502" spans="1:27" x14ac:dyDescent="0.25">
      <c r="B3502" s="23" t="s">
        <v>337</v>
      </c>
      <c r="E3502" s="35"/>
      <c r="H3502" s="35"/>
      <c r="K3502" s="35"/>
    </row>
    <row r="3503" spans="1:27" x14ac:dyDescent="0.25">
      <c r="B3503" t="s">
        <v>1623</v>
      </c>
      <c r="C3503" t="s">
        <v>58</v>
      </c>
      <c r="D3503" t="s">
        <v>1624</v>
      </c>
      <c r="E3503" s="32">
        <v>1</v>
      </c>
      <c r="G3503" t="s">
        <v>330</v>
      </c>
      <c r="H3503" s="33">
        <v>108.47</v>
      </c>
      <c r="I3503" t="s">
        <v>331</v>
      </c>
      <c r="J3503" s="34">
        <f>ROUND(E3503* H3503,5)</f>
        <v>108.47</v>
      </c>
      <c r="K3503" s="35"/>
    </row>
    <row r="3504" spans="1:27" x14ac:dyDescent="0.25">
      <c r="B3504" t="s">
        <v>972</v>
      </c>
      <c r="C3504" t="s">
        <v>58</v>
      </c>
      <c r="D3504" t="s">
        <v>973</v>
      </c>
      <c r="E3504" s="32">
        <v>16</v>
      </c>
      <c r="G3504" t="s">
        <v>330</v>
      </c>
      <c r="H3504" s="33">
        <v>1.17</v>
      </c>
      <c r="I3504" t="s">
        <v>331</v>
      </c>
      <c r="J3504" s="34">
        <f>ROUND(E3504* H3504,5)</f>
        <v>18.72</v>
      </c>
      <c r="K3504" s="35"/>
    </row>
    <row r="3505" spans="1:27" x14ac:dyDescent="0.25">
      <c r="D3505" s="36" t="s">
        <v>346</v>
      </c>
      <c r="E3505" s="35"/>
      <c r="H3505" s="35"/>
      <c r="K3505" s="33">
        <f>SUM(J3503:J3504)</f>
        <v>127.19</v>
      </c>
    </row>
    <row r="3506" spans="1:27" x14ac:dyDescent="0.25">
      <c r="D3506" s="36" t="s">
        <v>347</v>
      </c>
      <c r="E3506" s="35"/>
      <c r="H3506" s="35"/>
      <c r="K3506" s="37">
        <f>SUM(J3495:J3505)</f>
        <v>151.09927999999999</v>
      </c>
    </row>
    <row r="3507" spans="1:27" x14ac:dyDescent="0.25">
      <c r="D3507" s="36" t="s">
        <v>423</v>
      </c>
      <c r="E3507" s="35"/>
      <c r="H3507" s="35">
        <v>6</v>
      </c>
      <c r="I3507" t="s">
        <v>349</v>
      </c>
      <c r="K3507" s="33">
        <f>ROUND(H3507/100*K3506,5)</f>
        <v>9.0659600000000005</v>
      </c>
    </row>
    <row r="3508" spans="1:27" x14ac:dyDescent="0.25">
      <c r="D3508" s="36" t="s">
        <v>350</v>
      </c>
      <c r="E3508" s="35"/>
      <c r="H3508" s="35"/>
      <c r="K3508" s="37">
        <f>SUM(K3506:K3507)</f>
        <v>160.16523999999998</v>
      </c>
    </row>
    <row r="3510" spans="1:27" ht="45" customHeight="1" x14ac:dyDescent="0.25">
      <c r="A3510" s="27" t="s">
        <v>1625</v>
      </c>
      <c r="B3510" s="27" t="s">
        <v>133</v>
      </c>
      <c r="C3510" s="28" t="s">
        <v>58</v>
      </c>
      <c r="D3510" s="7" t="s">
        <v>134</v>
      </c>
      <c r="E3510" s="6"/>
      <c r="F3510" s="6"/>
      <c r="G3510" s="28"/>
      <c r="H3510" s="30" t="s">
        <v>323</v>
      </c>
      <c r="I3510" s="5">
        <v>1</v>
      </c>
      <c r="J3510" s="4"/>
      <c r="K3510" s="31">
        <f>ROUND(K3527,2)</f>
        <v>156.34</v>
      </c>
      <c r="L3510" s="29" t="s">
        <v>1626</v>
      </c>
      <c r="M3510" s="28"/>
      <c r="N3510" s="28"/>
      <c r="O3510" s="28"/>
      <c r="P3510" s="28"/>
      <c r="Q3510" s="28"/>
      <c r="R3510" s="28"/>
      <c r="S3510" s="28"/>
      <c r="T3510" s="28"/>
      <c r="U3510" s="28"/>
      <c r="V3510" s="28"/>
      <c r="W3510" s="28"/>
      <c r="X3510" s="28"/>
      <c r="Y3510" s="28"/>
      <c r="Z3510" s="28"/>
      <c r="AA3510" s="28"/>
    </row>
    <row r="3511" spans="1:27" x14ac:dyDescent="0.25">
      <c r="B3511" s="23" t="s">
        <v>325</v>
      </c>
    </row>
    <row r="3512" spans="1:27" x14ac:dyDescent="0.25">
      <c r="B3512" t="s">
        <v>901</v>
      </c>
      <c r="C3512" t="s">
        <v>327</v>
      </c>
      <c r="D3512" t="s">
        <v>902</v>
      </c>
      <c r="E3512" s="32">
        <v>0.5</v>
      </c>
      <c r="F3512" t="s">
        <v>329</v>
      </c>
      <c r="G3512" t="s">
        <v>330</v>
      </c>
      <c r="H3512" s="33">
        <v>28.01</v>
      </c>
      <c r="I3512" t="s">
        <v>331</v>
      </c>
      <c r="J3512" s="34">
        <f>ROUND(E3512/I3510* H3512,5)</f>
        <v>14.005000000000001</v>
      </c>
      <c r="K3512" s="35"/>
    </row>
    <row r="3513" spans="1:27" x14ac:dyDescent="0.25">
      <c r="B3513" t="s">
        <v>903</v>
      </c>
      <c r="C3513" t="s">
        <v>327</v>
      </c>
      <c r="D3513" t="s">
        <v>904</v>
      </c>
      <c r="E3513" s="32">
        <v>0.5</v>
      </c>
      <c r="F3513" t="s">
        <v>329</v>
      </c>
      <c r="G3513" t="s">
        <v>330</v>
      </c>
      <c r="H3513" s="33">
        <v>31.67</v>
      </c>
      <c r="I3513" t="s">
        <v>331</v>
      </c>
      <c r="J3513" s="34">
        <f>ROUND(E3513/I3510* H3513,5)</f>
        <v>15.835000000000001</v>
      </c>
      <c r="K3513" s="35"/>
    </row>
    <row r="3514" spans="1:27" x14ac:dyDescent="0.25">
      <c r="D3514" s="36" t="s">
        <v>332</v>
      </c>
      <c r="E3514" s="35"/>
      <c r="H3514" s="35"/>
      <c r="K3514" s="33">
        <f>SUM(J3512:J3513)</f>
        <v>29.840000000000003</v>
      </c>
    </row>
    <row r="3515" spans="1:27" x14ac:dyDescent="0.25">
      <c r="B3515" s="23" t="s">
        <v>333</v>
      </c>
      <c r="E3515" s="35"/>
      <c r="H3515" s="35"/>
      <c r="K3515" s="35"/>
    </row>
    <row r="3516" spans="1:27" x14ac:dyDescent="0.25">
      <c r="B3516" t="s">
        <v>905</v>
      </c>
      <c r="C3516" t="s">
        <v>327</v>
      </c>
      <c r="D3516" t="s">
        <v>567</v>
      </c>
      <c r="E3516" s="32">
        <v>0.5</v>
      </c>
      <c r="F3516" t="s">
        <v>329</v>
      </c>
      <c r="G3516" t="s">
        <v>330</v>
      </c>
      <c r="H3516" s="33">
        <v>45</v>
      </c>
      <c r="I3516" t="s">
        <v>331</v>
      </c>
      <c r="J3516" s="34">
        <f>ROUND(E3516/I3510* H3516,5)</f>
        <v>22.5</v>
      </c>
      <c r="K3516" s="35"/>
    </row>
    <row r="3517" spans="1:27" x14ac:dyDescent="0.25">
      <c r="D3517" s="36" t="s">
        <v>336</v>
      </c>
      <c r="E3517" s="35"/>
      <c r="H3517" s="35"/>
      <c r="K3517" s="33">
        <f>SUM(J3516:J3516)</f>
        <v>22.5</v>
      </c>
    </row>
    <row r="3518" spans="1:27" x14ac:dyDescent="0.25">
      <c r="B3518" s="23" t="s">
        <v>337</v>
      </c>
      <c r="E3518" s="35"/>
      <c r="H3518" s="35"/>
      <c r="K3518" s="35"/>
    </row>
    <row r="3519" spans="1:27" x14ac:dyDescent="0.25">
      <c r="B3519" t="s">
        <v>927</v>
      </c>
      <c r="C3519" t="s">
        <v>58</v>
      </c>
      <c r="D3519" t="s">
        <v>928</v>
      </c>
      <c r="E3519" s="32">
        <v>16</v>
      </c>
      <c r="G3519" t="s">
        <v>330</v>
      </c>
      <c r="H3519" s="33">
        <v>1.49</v>
      </c>
      <c r="I3519" t="s">
        <v>331</v>
      </c>
      <c r="J3519" s="34">
        <f>ROUND(E3519* H3519,5)</f>
        <v>23.84</v>
      </c>
      <c r="K3519" s="35"/>
    </row>
    <row r="3520" spans="1:27" x14ac:dyDescent="0.25">
      <c r="B3520" t="s">
        <v>1254</v>
      </c>
      <c r="C3520" t="s">
        <v>58</v>
      </c>
      <c r="D3520" t="s">
        <v>1253</v>
      </c>
      <c r="E3520" s="32">
        <v>2</v>
      </c>
      <c r="G3520" t="s">
        <v>330</v>
      </c>
      <c r="H3520" s="33">
        <v>0.86</v>
      </c>
      <c r="I3520" t="s">
        <v>331</v>
      </c>
      <c r="J3520" s="34">
        <f>ROUND(E3520* H3520,5)</f>
        <v>1.72</v>
      </c>
      <c r="K3520" s="35"/>
    </row>
    <row r="3521" spans="1:27" ht="240" x14ac:dyDescent="0.25">
      <c r="B3521" t="s">
        <v>1627</v>
      </c>
      <c r="C3521" t="s">
        <v>58</v>
      </c>
      <c r="D3521" s="38" t="s">
        <v>1628</v>
      </c>
      <c r="E3521" s="32">
        <v>1</v>
      </c>
      <c r="G3521" t="s">
        <v>330</v>
      </c>
      <c r="H3521" s="33">
        <v>69.14</v>
      </c>
      <c r="I3521" t="s">
        <v>331</v>
      </c>
      <c r="J3521" s="34">
        <f>ROUND(E3521* H3521,5)</f>
        <v>69.14</v>
      </c>
      <c r="K3521" s="35"/>
    </row>
    <row r="3522" spans="1:27" x14ac:dyDescent="0.25">
      <c r="D3522" s="36" t="s">
        <v>346</v>
      </c>
      <c r="E3522" s="35"/>
      <c r="H3522" s="35"/>
      <c r="K3522" s="33">
        <f>SUM(J3519:J3521)</f>
        <v>94.7</v>
      </c>
    </row>
    <row r="3523" spans="1:27" x14ac:dyDescent="0.25">
      <c r="E3523" s="35"/>
      <c r="H3523" s="35"/>
      <c r="K3523" s="35"/>
    </row>
    <row r="3524" spans="1:27" x14ac:dyDescent="0.25">
      <c r="D3524" s="36" t="s">
        <v>348</v>
      </c>
      <c r="E3524" s="35"/>
      <c r="H3524" s="35">
        <v>1.5</v>
      </c>
      <c r="I3524" t="s">
        <v>349</v>
      </c>
      <c r="J3524">
        <f>ROUND(H3524/100*K3514,5)</f>
        <v>0.4476</v>
      </c>
      <c r="K3524" s="35"/>
    </row>
    <row r="3525" spans="1:27" x14ac:dyDescent="0.25">
      <c r="D3525" s="36" t="s">
        <v>347</v>
      </c>
      <c r="E3525" s="35"/>
      <c r="H3525" s="35"/>
      <c r="K3525" s="37">
        <f>SUM(J3511:J3524)</f>
        <v>147.48760000000001</v>
      </c>
    </row>
    <row r="3526" spans="1:27" x14ac:dyDescent="0.25">
      <c r="D3526" s="36" t="s">
        <v>423</v>
      </c>
      <c r="E3526" s="35"/>
      <c r="H3526" s="35">
        <v>6</v>
      </c>
      <c r="I3526" t="s">
        <v>349</v>
      </c>
      <c r="K3526" s="33">
        <f>ROUND(H3526/100*K3525,5)</f>
        <v>8.8492599999999992</v>
      </c>
    </row>
    <row r="3527" spans="1:27" x14ac:dyDescent="0.25">
      <c r="D3527" s="36" t="s">
        <v>350</v>
      </c>
      <c r="E3527" s="35"/>
      <c r="H3527" s="35"/>
      <c r="K3527" s="37">
        <f>SUM(K3525:K3526)</f>
        <v>156.33686</v>
      </c>
    </row>
    <row r="3529" spans="1:27" ht="45" customHeight="1" x14ac:dyDescent="0.25">
      <c r="A3529" s="27" t="s">
        <v>1629</v>
      </c>
      <c r="B3529" s="27" t="s">
        <v>139</v>
      </c>
      <c r="C3529" s="28" t="s">
        <v>140</v>
      </c>
      <c r="D3529" s="7" t="s">
        <v>141</v>
      </c>
      <c r="E3529" s="6"/>
      <c r="F3529" s="6"/>
      <c r="G3529" s="28"/>
      <c r="H3529" s="30" t="s">
        <v>323</v>
      </c>
      <c r="I3529" s="5">
        <v>1</v>
      </c>
      <c r="J3529" s="4"/>
      <c r="K3529" s="31">
        <f>ROUND(K3544,2)</f>
        <v>197.31</v>
      </c>
      <c r="L3529" s="29" t="s">
        <v>1630</v>
      </c>
      <c r="M3529" s="28"/>
      <c r="N3529" s="28"/>
      <c r="O3529" s="28"/>
      <c r="P3529" s="28"/>
      <c r="Q3529" s="28"/>
      <c r="R3529" s="28"/>
      <c r="S3529" s="28"/>
      <c r="T3529" s="28"/>
      <c r="U3529" s="28"/>
      <c r="V3529" s="28"/>
      <c r="W3529" s="28"/>
      <c r="X3529" s="28"/>
      <c r="Y3529" s="28"/>
      <c r="Z3529" s="28"/>
      <c r="AA3529" s="28"/>
    </row>
    <row r="3530" spans="1:27" x14ac:dyDescent="0.25">
      <c r="B3530" s="23" t="s">
        <v>325</v>
      </c>
    </row>
    <row r="3531" spans="1:27" x14ac:dyDescent="0.25">
      <c r="B3531" t="s">
        <v>564</v>
      </c>
      <c r="C3531" t="s">
        <v>327</v>
      </c>
      <c r="D3531" t="s">
        <v>565</v>
      </c>
      <c r="E3531" s="32">
        <v>0.3</v>
      </c>
      <c r="F3531" t="s">
        <v>329</v>
      </c>
      <c r="G3531" t="s">
        <v>330</v>
      </c>
      <c r="H3531" s="33">
        <v>19.45</v>
      </c>
      <c r="I3531" t="s">
        <v>331</v>
      </c>
      <c r="J3531" s="34">
        <f>ROUND(E3531/I3529* H3531,5)</f>
        <v>5.835</v>
      </c>
      <c r="K3531" s="35"/>
    </row>
    <row r="3532" spans="1:27" x14ac:dyDescent="0.25">
      <c r="B3532" t="s">
        <v>562</v>
      </c>
      <c r="C3532" t="s">
        <v>327</v>
      </c>
      <c r="D3532" t="s">
        <v>563</v>
      </c>
      <c r="E3532" s="32">
        <v>0.3</v>
      </c>
      <c r="F3532" t="s">
        <v>329</v>
      </c>
      <c r="G3532" t="s">
        <v>330</v>
      </c>
      <c r="H3532" s="33">
        <v>22.52</v>
      </c>
      <c r="I3532" t="s">
        <v>331</v>
      </c>
      <c r="J3532" s="34">
        <f>ROUND(E3532/I3529* H3532,5)</f>
        <v>6.7560000000000002</v>
      </c>
      <c r="K3532" s="35"/>
    </row>
    <row r="3533" spans="1:27" x14ac:dyDescent="0.25">
      <c r="D3533" s="36" t="s">
        <v>332</v>
      </c>
      <c r="E3533" s="35"/>
      <c r="H3533" s="35"/>
      <c r="K3533" s="33">
        <f>SUM(J3531:J3532)</f>
        <v>12.591000000000001</v>
      </c>
    </row>
    <row r="3534" spans="1:27" x14ac:dyDescent="0.25">
      <c r="B3534" s="23" t="s">
        <v>333</v>
      </c>
      <c r="E3534" s="35"/>
      <c r="H3534" s="35"/>
      <c r="K3534" s="35"/>
    </row>
    <row r="3535" spans="1:27" x14ac:dyDescent="0.25">
      <c r="B3535" t="s">
        <v>905</v>
      </c>
      <c r="C3535" t="s">
        <v>327</v>
      </c>
      <c r="D3535" t="s">
        <v>567</v>
      </c>
      <c r="E3535" s="32">
        <v>0.3</v>
      </c>
      <c r="F3535" t="s">
        <v>329</v>
      </c>
      <c r="G3535" t="s">
        <v>330</v>
      </c>
      <c r="H3535" s="33">
        <v>45</v>
      </c>
      <c r="I3535" t="s">
        <v>331</v>
      </c>
      <c r="J3535" s="34">
        <f>ROUND(E3535/I3529* H3535,5)</f>
        <v>13.5</v>
      </c>
      <c r="K3535" s="35"/>
    </row>
    <row r="3536" spans="1:27" x14ac:dyDescent="0.25">
      <c r="D3536" s="36" t="s">
        <v>336</v>
      </c>
      <c r="E3536" s="35"/>
      <c r="H3536" s="35"/>
      <c r="K3536" s="33">
        <f>SUM(J3535:J3535)</f>
        <v>13.5</v>
      </c>
    </row>
    <row r="3537" spans="1:27" x14ac:dyDescent="0.25">
      <c r="B3537" s="23" t="s">
        <v>337</v>
      </c>
      <c r="E3537" s="35"/>
      <c r="H3537" s="35"/>
      <c r="K3537" s="35"/>
    </row>
    <row r="3538" spans="1:27" x14ac:dyDescent="0.25">
      <c r="B3538" t="s">
        <v>927</v>
      </c>
      <c r="C3538" t="s">
        <v>58</v>
      </c>
      <c r="D3538" t="s">
        <v>928</v>
      </c>
      <c r="E3538" s="32">
        <v>8</v>
      </c>
      <c r="G3538" t="s">
        <v>330</v>
      </c>
      <c r="H3538" s="33">
        <v>1.49</v>
      </c>
      <c r="I3538" t="s">
        <v>331</v>
      </c>
      <c r="J3538" s="34">
        <f>ROUND(E3538* H3538,5)</f>
        <v>11.92</v>
      </c>
      <c r="K3538" s="35"/>
    </row>
    <row r="3539" spans="1:27" x14ac:dyDescent="0.25">
      <c r="B3539" t="s">
        <v>1631</v>
      </c>
      <c r="C3539" t="s">
        <v>58</v>
      </c>
      <c r="D3539" t="s">
        <v>1632</v>
      </c>
      <c r="E3539" s="32">
        <v>1</v>
      </c>
      <c r="G3539" t="s">
        <v>330</v>
      </c>
      <c r="H3539" s="33">
        <v>87.75</v>
      </c>
      <c r="I3539" t="s">
        <v>331</v>
      </c>
      <c r="J3539" s="34">
        <f>ROUND(E3539* H3539,5)</f>
        <v>87.75</v>
      </c>
      <c r="K3539" s="35"/>
    </row>
    <row r="3540" spans="1:27" x14ac:dyDescent="0.25">
      <c r="B3540" t="s">
        <v>1633</v>
      </c>
      <c r="C3540" t="s">
        <v>58</v>
      </c>
      <c r="D3540" t="s">
        <v>1634</v>
      </c>
      <c r="E3540" s="32">
        <v>1</v>
      </c>
      <c r="G3540" t="s">
        <v>330</v>
      </c>
      <c r="H3540" s="33">
        <v>60.38</v>
      </c>
      <c r="I3540" t="s">
        <v>331</v>
      </c>
      <c r="J3540" s="34">
        <f>ROUND(E3540* H3540,5)</f>
        <v>60.38</v>
      </c>
      <c r="K3540" s="35"/>
    </row>
    <row r="3541" spans="1:27" x14ac:dyDescent="0.25">
      <c r="D3541" s="36" t="s">
        <v>346</v>
      </c>
      <c r="E3541" s="35"/>
      <c r="H3541" s="35"/>
      <c r="K3541" s="33">
        <f>SUM(J3538:J3540)</f>
        <v>160.05000000000001</v>
      </c>
    </row>
    <row r="3542" spans="1:27" x14ac:dyDescent="0.25">
      <c r="D3542" s="36" t="s">
        <v>347</v>
      </c>
      <c r="E3542" s="35"/>
      <c r="H3542" s="35"/>
      <c r="K3542" s="37">
        <f>SUM(J3530:J3541)</f>
        <v>186.14099999999999</v>
      </c>
    </row>
    <row r="3543" spans="1:27" x14ac:dyDescent="0.25">
      <c r="D3543" s="36" t="s">
        <v>423</v>
      </c>
      <c r="E3543" s="35"/>
      <c r="H3543" s="35">
        <v>6</v>
      </c>
      <c r="I3543" t="s">
        <v>349</v>
      </c>
      <c r="K3543" s="33">
        <f>ROUND(H3543/100*K3542,5)</f>
        <v>11.16846</v>
      </c>
    </row>
    <row r="3544" spans="1:27" x14ac:dyDescent="0.25">
      <c r="D3544" s="36" t="s">
        <v>350</v>
      </c>
      <c r="E3544" s="35"/>
      <c r="H3544" s="35"/>
      <c r="K3544" s="37">
        <f>SUM(K3542:K3543)</f>
        <v>197.30946</v>
      </c>
    </row>
    <row r="3546" spans="1:27" ht="45" customHeight="1" x14ac:dyDescent="0.25">
      <c r="A3546" s="27" t="s">
        <v>1635</v>
      </c>
      <c r="B3546" s="27" t="s">
        <v>210</v>
      </c>
      <c r="C3546" s="28" t="s">
        <v>58</v>
      </c>
      <c r="D3546" s="7" t="s">
        <v>211</v>
      </c>
      <c r="E3546" s="6"/>
      <c r="F3546" s="6"/>
      <c r="G3546" s="28"/>
      <c r="H3546" s="30" t="s">
        <v>323</v>
      </c>
      <c r="I3546" s="5">
        <v>2.3820000000000001</v>
      </c>
      <c r="J3546" s="4"/>
      <c r="K3546" s="31">
        <f>ROUND(K3561,2)</f>
        <v>176.54</v>
      </c>
      <c r="L3546" s="29" t="s">
        <v>1636</v>
      </c>
      <c r="M3546" s="28"/>
      <c r="N3546" s="28"/>
      <c r="O3546" s="28"/>
      <c r="P3546" s="28"/>
      <c r="Q3546" s="28"/>
      <c r="R3546" s="28"/>
      <c r="S3546" s="28"/>
      <c r="T3546" s="28"/>
      <c r="U3546" s="28"/>
      <c r="V3546" s="28"/>
      <c r="W3546" s="28"/>
      <c r="X3546" s="28"/>
      <c r="Y3546" s="28"/>
      <c r="Z3546" s="28"/>
      <c r="AA3546" s="28"/>
    </row>
    <row r="3547" spans="1:27" x14ac:dyDescent="0.25">
      <c r="B3547" s="23" t="s">
        <v>325</v>
      </c>
    </row>
    <row r="3548" spans="1:27" x14ac:dyDescent="0.25">
      <c r="B3548" t="s">
        <v>903</v>
      </c>
      <c r="C3548" t="s">
        <v>327</v>
      </c>
      <c r="D3548" t="s">
        <v>904</v>
      </c>
      <c r="E3548" s="32">
        <v>0.33</v>
      </c>
      <c r="F3548" t="s">
        <v>329</v>
      </c>
      <c r="G3548" t="s">
        <v>330</v>
      </c>
      <c r="H3548" s="33">
        <v>31.67</v>
      </c>
      <c r="I3548" t="s">
        <v>331</v>
      </c>
      <c r="J3548" s="34">
        <f>ROUND(E3548/I3546* H3548,5)</f>
        <v>4.3875299999999999</v>
      </c>
      <c r="K3548" s="35"/>
    </row>
    <row r="3549" spans="1:27" x14ac:dyDescent="0.25">
      <c r="B3549" t="s">
        <v>901</v>
      </c>
      <c r="C3549" t="s">
        <v>327</v>
      </c>
      <c r="D3549" t="s">
        <v>902</v>
      </c>
      <c r="E3549" s="32">
        <v>0.33</v>
      </c>
      <c r="F3549" t="s">
        <v>329</v>
      </c>
      <c r="G3549" t="s">
        <v>330</v>
      </c>
      <c r="H3549" s="33">
        <v>28.01</v>
      </c>
      <c r="I3549" t="s">
        <v>331</v>
      </c>
      <c r="J3549" s="34">
        <f>ROUND(E3549/I3546* H3549,5)</f>
        <v>3.8804799999999999</v>
      </c>
      <c r="K3549" s="35"/>
    </row>
    <row r="3550" spans="1:27" x14ac:dyDescent="0.25">
      <c r="D3550" s="36" t="s">
        <v>332</v>
      </c>
      <c r="E3550" s="35"/>
      <c r="H3550" s="35"/>
      <c r="K3550" s="33">
        <f>SUM(J3548:J3549)</f>
        <v>8.2680100000000003</v>
      </c>
    </row>
    <row r="3551" spans="1:27" x14ac:dyDescent="0.25">
      <c r="B3551" s="23" t="s">
        <v>333</v>
      </c>
      <c r="E3551" s="35"/>
      <c r="H3551" s="35"/>
      <c r="K3551" s="35"/>
    </row>
    <row r="3552" spans="1:27" x14ac:dyDescent="0.25">
      <c r="B3552" t="s">
        <v>905</v>
      </c>
      <c r="C3552" t="s">
        <v>327</v>
      </c>
      <c r="D3552" t="s">
        <v>567</v>
      </c>
      <c r="E3552" s="32">
        <v>0.31</v>
      </c>
      <c r="F3552" t="s">
        <v>329</v>
      </c>
      <c r="G3552" t="s">
        <v>330</v>
      </c>
      <c r="H3552" s="33">
        <v>45</v>
      </c>
      <c r="I3552" t="s">
        <v>331</v>
      </c>
      <c r="J3552" s="34">
        <f>ROUND(E3552/I3546* H3552,5)</f>
        <v>5.85642</v>
      </c>
      <c r="K3552" s="35"/>
    </row>
    <row r="3553" spans="1:27" x14ac:dyDescent="0.25">
      <c r="D3553" s="36" t="s">
        <v>336</v>
      </c>
      <c r="E3553" s="35"/>
      <c r="H3553" s="35"/>
      <c r="K3553" s="33">
        <f>SUM(J3552:J3552)</f>
        <v>5.85642</v>
      </c>
    </row>
    <row r="3554" spans="1:27" x14ac:dyDescent="0.25">
      <c r="B3554" s="23" t="s">
        <v>337</v>
      </c>
      <c r="E3554" s="35"/>
      <c r="H3554" s="35"/>
      <c r="K3554" s="35"/>
    </row>
    <row r="3555" spans="1:27" x14ac:dyDescent="0.25">
      <c r="B3555" t="s">
        <v>1237</v>
      </c>
      <c r="C3555" t="s">
        <v>58</v>
      </c>
      <c r="D3555" t="s">
        <v>1238</v>
      </c>
      <c r="E3555" s="32">
        <v>2</v>
      </c>
      <c r="G3555" t="s">
        <v>330</v>
      </c>
      <c r="H3555" s="33">
        <v>1.19</v>
      </c>
      <c r="I3555" t="s">
        <v>331</v>
      </c>
      <c r="J3555" s="34">
        <f>ROUND(E3555* H3555,5)</f>
        <v>2.38</v>
      </c>
      <c r="K3555" s="35"/>
    </row>
    <row r="3556" spans="1:27" x14ac:dyDescent="0.25">
      <c r="B3556" t="s">
        <v>1637</v>
      </c>
      <c r="C3556" t="s">
        <v>58</v>
      </c>
      <c r="D3556" t="s">
        <v>1638</v>
      </c>
      <c r="E3556" s="32">
        <v>1</v>
      </c>
      <c r="G3556" t="s">
        <v>330</v>
      </c>
      <c r="H3556" s="33">
        <v>136</v>
      </c>
      <c r="I3556" t="s">
        <v>331</v>
      </c>
      <c r="J3556" s="34">
        <f>ROUND(E3556* H3556,5)</f>
        <v>136</v>
      </c>
      <c r="K3556" s="35"/>
    </row>
    <row r="3557" spans="1:27" x14ac:dyDescent="0.25">
      <c r="B3557" t="s">
        <v>972</v>
      </c>
      <c r="C3557" t="s">
        <v>58</v>
      </c>
      <c r="D3557" t="s">
        <v>973</v>
      </c>
      <c r="E3557" s="32">
        <v>12</v>
      </c>
      <c r="G3557" t="s">
        <v>330</v>
      </c>
      <c r="H3557" s="33">
        <v>1.17</v>
      </c>
      <c r="I3557" t="s">
        <v>331</v>
      </c>
      <c r="J3557" s="34">
        <f>ROUND(E3557* H3557,5)</f>
        <v>14.04</v>
      </c>
      <c r="K3557" s="35"/>
    </row>
    <row r="3558" spans="1:27" x14ac:dyDescent="0.25">
      <c r="D3558" s="36" t="s">
        <v>346</v>
      </c>
      <c r="E3558" s="35"/>
      <c r="H3558" s="35"/>
      <c r="K3558" s="33">
        <f>SUM(J3555:J3557)</f>
        <v>152.41999999999999</v>
      </c>
    </row>
    <row r="3559" spans="1:27" x14ac:dyDescent="0.25">
      <c r="D3559" s="36" t="s">
        <v>347</v>
      </c>
      <c r="E3559" s="35"/>
      <c r="H3559" s="35"/>
      <c r="K3559" s="37">
        <f>SUM(J3547:J3558)</f>
        <v>166.54443000000001</v>
      </c>
    </row>
    <row r="3560" spans="1:27" x14ac:dyDescent="0.25">
      <c r="D3560" s="36" t="s">
        <v>423</v>
      </c>
      <c r="E3560" s="35"/>
      <c r="H3560" s="35">
        <v>6</v>
      </c>
      <c r="I3560" t="s">
        <v>349</v>
      </c>
      <c r="K3560" s="33">
        <f>ROUND(H3560/100*K3559,5)</f>
        <v>9.9926700000000004</v>
      </c>
    </row>
    <row r="3561" spans="1:27" x14ac:dyDescent="0.25">
      <c r="D3561" s="36" t="s">
        <v>350</v>
      </c>
      <c r="E3561" s="35"/>
      <c r="H3561" s="35"/>
      <c r="K3561" s="37">
        <f>SUM(K3559:K3560)</f>
        <v>176.53710000000001</v>
      </c>
    </row>
    <row r="3563" spans="1:27" ht="45" customHeight="1" x14ac:dyDescent="0.25">
      <c r="A3563" s="27" t="s">
        <v>1639</v>
      </c>
      <c r="B3563" s="27" t="s">
        <v>199</v>
      </c>
      <c r="C3563" s="28" t="s">
        <v>58</v>
      </c>
      <c r="D3563" s="7" t="s">
        <v>200</v>
      </c>
      <c r="E3563" s="6"/>
      <c r="F3563" s="6"/>
      <c r="G3563" s="28"/>
      <c r="H3563" s="30" t="s">
        <v>323</v>
      </c>
      <c r="I3563" s="5">
        <v>1</v>
      </c>
      <c r="J3563" s="4"/>
      <c r="K3563" s="31">
        <f>ROUND(K3580,2)</f>
        <v>1643.89</v>
      </c>
      <c r="L3563" s="29" t="s">
        <v>1640</v>
      </c>
      <c r="M3563" s="28"/>
      <c r="N3563" s="28"/>
      <c r="O3563" s="28"/>
      <c r="P3563" s="28"/>
      <c r="Q3563" s="28"/>
      <c r="R3563" s="28"/>
      <c r="S3563" s="28"/>
      <c r="T3563" s="28"/>
      <c r="U3563" s="28"/>
      <c r="V3563" s="28"/>
      <c r="W3563" s="28"/>
      <c r="X3563" s="28"/>
      <c r="Y3563" s="28"/>
      <c r="Z3563" s="28"/>
      <c r="AA3563" s="28"/>
    </row>
    <row r="3564" spans="1:27" x14ac:dyDescent="0.25">
      <c r="B3564" s="23" t="s">
        <v>325</v>
      </c>
    </row>
    <row r="3565" spans="1:27" x14ac:dyDescent="0.25">
      <c r="B3565" t="s">
        <v>1265</v>
      </c>
      <c r="C3565" t="s">
        <v>327</v>
      </c>
      <c r="D3565" t="s">
        <v>902</v>
      </c>
      <c r="E3565" s="32">
        <v>1</v>
      </c>
      <c r="F3565" t="s">
        <v>329</v>
      </c>
      <c r="G3565" t="s">
        <v>330</v>
      </c>
      <c r="H3565" s="33">
        <v>28.01</v>
      </c>
      <c r="I3565" t="s">
        <v>331</v>
      </c>
      <c r="J3565" s="34">
        <f>ROUND(E3565/I3563* H3565,5)</f>
        <v>28.01</v>
      </c>
      <c r="K3565" s="35"/>
    </row>
    <row r="3566" spans="1:27" x14ac:dyDescent="0.25">
      <c r="B3566" t="s">
        <v>1266</v>
      </c>
      <c r="C3566" t="s">
        <v>327</v>
      </c>
      <c r="D3566" t="s">
        <v>904</v>
      </c>
      <c r="E3566" s="32">
        <v>1</v>
      </c>
      <c r="F3566" t="s">
        <v>329</v>
      </c>
      <c r="G3566" t="s">
        <v>330</v>
      </c>
      <c r="H3566" s="33">
        <v>31.67</v>
      </c>
      <c r="I3566" t="s">
        <v>331</v>
      </c>
      <c r="J3566" s="34">
        <f>ROUND(E3566/I3563* H3566,5)</f>
        <v>31.67</v>
      </c>
      <c r="K3566" s="35"/>
    </row>
    <row r="3567" spans="1:27" x14ac:dyDescent="0.25">
      <c r="D3567" s="36" t="s">
        <v>332</v>
      </c>
      <c r="E3567" s="35"/>
      <c r="H3567" s="35"/>
      <c r="K3567" s="33">
        <f>SUM(J3565:J3566)</f>
        <v>59.680000000000007</v>
      </c>
    </row>
    <row r="3568" spans="1:27" x14ac:dyDescent="0.25">
      <c r="B3568" s="23" t="s">
        <v>333</v>
      </c>
      <c r="E3568" s="35"/>
      <c r="H3568" s="35"/>
      <c r="K3568" s="35"/>
    </row>
    <row r="3569" spans="1:27" x14ac:dyDescent="0.25">
      <c r="B3569" t="s">
        <v>905</v>
      </c>
      <c r="C3569" t="s">
        <v>327</v>
      </c>
      <c r="D3569" t="s">
        <v>567</v>
      </c>
      <c r="E3569" s="32">
        <v>1</v>
      </c>
      <c r="F3569" t="s">
        <v>329</v>
      </c>
      <c r="G3569" t="s">
        <v>330</v>
      </c>
      <c r="H3569" s="33">
        <v>45</v>
      </c>
      <c r="I3569" t="s">
        <v>331</v>
      </c>
      <c r="J3569" s="34">
        <f>ROUND(E3569/I3563* H3569,5)</f>
        <v>45</v>
      </c>
      <c r="K3569" s="35"/>
    </row>
    <row r="3570" spans="1:27" x14ac:dyDescent="0.25">
      <c r="D3570" s="36" t="s">
        <v>336</v>
      </c>
      <c r="E3570" s="35"/>
      <c r="H3570" s="35"/>
      <c r="K3570" s="33">
        <f>SUM(J3569:J3569)</f>
        <v>45</v>
      </c>
    </row>
    <row r="3571" spans="1:27" x14ac:dyDescent="0.25">
      <c r="B3571" s="23" t="s">
        <v>337</v>
      </c>
      <c r="E3571" s="35"/>
      <c r="H3571" s="35"/>
      <c r="K3571" s="35"/>
    </row>
    <row r="3572" spans="1:27" x14ac:dyDescent="0.25">
      <c r="B3572" t="s">
        <v>1244</v>
      </c>
      <c r="C3572" t="s">
        <v>58</v>
      </c>
      <c r="D3572" t="s">
        <v>1245</v>
      </c>
      <c r="E3572" s="32">
        <v>2</v>
      </c>
      <c r="G3572" t="s">
        <v>330</v>
      </c>
      <c r="H3572" s="33">
        <v>10.06</v>
      </c>
      <c r="I3572" t="s">
        <v>331</v>
      </c>
      <c r="J3572" s="34">
        <f>ROUND(E3572* H3572,5)</f>
        <v>20.12</v>
      </c>
      <c r="K3572" s="35"/>
    </row>
    <row r="3573" spans="1:27" ht="225" x14ac:dyDescent="0.25">
      <c r="B3573" t="s">
        <v>1641</v>
      </c>
      <c r="C3573" t="s">
        <v>275</v>
      </c>
      <c r="D3573" s="38" t="s">
        <v>1642</v>
      </c>
      <c r="E3573" s="32">
        <v>1</v>
      </c>
      <c r="G3573" t="s">
        <v>330</v>
      </c>
      <c r="H3573" s="33">
        <v>1164.02</v>
      </c>
      <c r="I3573" t="s">
        <v>331</v>
      </c>
      <c r="J3573" s="34">
        <f>ROUND(E3573* H3573,5)</f>
        <v>1164.02</v>
      </c>
      <c r="K3573" s="35"/>
    </row>
    <row r="3574" spans="1:27" x14ac:dyDescent="0.25">
      <c r="B3574" t="s">
        <v>1643</v>
      </c>
      <c r="C3574" t="s">
        <v>58</v>
      </c>
      <c r="D3574" t="s">
        <v>1644</v>
      </c>
      <c r="E3574" s="32">
        <v>24</v>
      </c>
      <c r="G3574" t="s">
        <v>330</v>
      </c>
      <c r="H3574" s="33">
        <v>10.88</v>
      </c>
      <c r="I3574" t="s">
        <v>331</v>
      </c>
      <c r="J3574" s="34">
        <f>ROUND(E3574* H3574,5)</f>
        <v>261.12</v>
      </c>
      <c r="K3574" s="35"/>
    </row>
    <row r="3575" spans="1:27" x14ac:dyDescent="0.25">
      <c r="D3575" s="36" t="s">
        <v>346</v>
      </c>
      <c r="E3575" s="35"/>
      <c r="H3575" s="35"/>
      <c r="K3575" s="33">
        <f>SUM(J3572:J3574)</f>
        <v>1445.2599999999998</v>
      </c>
    </row>
    <row r="3576" spans="1:27" x14ac:dyDescent="0.25">
      <c r="E3576" s="35"/>
      <c r="H3576" s="35"/>
      <c r="K3576" s="35"/>
    </row>
    <row r="3577" spans="1:27" x14ac:dyDescent="0.25">
      <c r="D3577" s="36" t="s">
        <v>348</v>
      </c>
      <c r="E3577" s="35"/>
      <c r="H3577" s="35">
        <v>1.5</v>
      </c>
      <c r="I3577" t="s">
        <v>349</v>
      </c>
      <c r="J3577">
        <f>ROUND(H3577/100*K3567,5)</f>
        <v>0.8952</v>
      </c>
      <c r="K3577" s="35"/>
    </row>
    <row r="3578" spans="1:27" x14ac:dyDescent="0.25">
      <c r="D3578" s="36" t="s">
        <v>347</v>
      </c>
      <c r="E3578" s="35"/>
      <c r="H3578" s="35"/>
      <c r="K3578" s="37">
        <f>SUM(J3564:J3577)</f>
        <v>1550.8352</v>
      </c>
    </row>
    <row r="3579" spans="1:27" x14ac:dyDescent="0.25">
      <c r="D3579" s="36" t="s">
        <v>423</v>
      </c>
      <c r="E3579" s="35"/>
      <c r="H3579" s="35">
        <v>6</v>
      </c>
      <c r="I3579" t="s">
        <v>349</v>
      </c>
      <c r="K3579" s="33">
        <f>ROUND(H3579/100*K3578,5)</f>
        <v>93.050110000000004</v>
      </c>
    </row>
    <row r="3580" spans="1:27" x14ac:dyDescent="0.25">
      <c r="D3580" s="36" t="s">
        <v>350</v>
      </c>
      <c r="E3580" s="35"/>
      <c r="H3580" s="35"/>
      <c r="K3580" s="37">
        <f>SUM(K3578:K3579)</f>
        <v>1643.8853099999999</v>
      </c>
    </row>
    <row r="3582" spans="1:27" ht="45" customHeight="1" x14ac:dyDescent="0.25">
      <c r="A3582" s="27" t="s">
        <v>1645</v>
      </c>
      <c r="B3582" s="27" t="s">
        <v>189</v>
      </c>
      <c r="C3582" s="28" t="s">
        <v>58</v>
      </c>
      <c r="D3582" s="7" t="s">
        <v>190</v>
      </c>
      <c r="E3582" s="6"/>
      <c r="F3582" s="6"/>
      <c r="G3582" s="28"/>
      <c r="H3582" s="30" t="s">
        <v>323</v>
      </c>
      <c r="I3582" s="5">
        <v>1</v>
      </c>
      <c r="J3582" s="4"/>
      <c r="K3582" s="31">
        <f>ROUND(K3598,2)</f>
        <v>470.85</v>
      </c>
      <c r="L3582" s="29" t="s">
        <v>1646</v>
      </c>
      <c r="M3582" s="28"/>
      <c r="N3582" s="28"/>
      <c r="O3582" s="28"/>
      <c r="P3582" s="28"/>
      <c r="Q3582" s="28"/>
      <c r="R3582" s="28"/>
      <c r="S3582" s="28"/>
      <c r="T3582" s="28"/>
      <c r="U3582" s="28"/>
      <c r="V3582" s="28"/>
      <c r="W3582" s="28"/>
      <c r="X3582" s="28"/>
      <c r="Y3582" s="28"/>
      <c r="Z3582" s="28"/>
      <c r="AA3582" s="28"/>
    </row>
    <row r="3583" spans="1:27" x14ac:dyDescent="0.25">
      <c r="B3583" s="23" t="s">
        <v>325</v>
      </c>
    </row>
    <row r="3584" spans="1:27" x14ac:dyDescent="0.25">
      <c r="B3584" t="s">
        <v>1265</v>
      </c>
      <c r="C3584" t="s">
        <v>327</v>
      </c>
      <c r="D3584" t="s">
        <v>902</v>
      </c>
      <c r="E3584" s="32">
        <v>0.45</v>
      </c>
      <c r="F3584" t="s">
        <v>329</v>
      </c>
      <c r="G3584" t="s">
        <v>330</v>
      </c>
      <c r="H3584" s="33">
        <v>28.01</v>
      </c>
      <c r="I3584" t="s">
        <v>331</v>
      </c>
      <c r="J3584" s="34">
        <f>ROUND(E3584/I3582* H3584,5)</f>
        <v>12.6045</v>
      </c>
      <c r="K3584" s="35"/>
    </row>
    <row r="3585" spans="1:27" x14ac:dyDescent="0.25">
      <c r="B3585" t="s">
        <v>1266</v>
      </c>
      <c r="C3585" t="s">
        <v>327</v>
      </c>
      <c r="D3585" t="s">
        <v>904</v>
      </c>
      <c r="E3585" s="32">
        <v>0.45</v>
      </c>
      <c r="F3585" t="s">
        <v>329</v>
      </c>
      <c r="G3585" t="s">
        <v>330</v>
      </c>
      <c r="H3585" s="33">
        <v>31.67</v>
      </c>
      <c r="I3585" t="s">
        <v>331</v>
      </c>
      <c r="J3585" s="34">
        <f>ROUND(E3585/I3582* H3585,5)</f>
        <v>14.2515</v>
      </c>
      <c r="K3585" s="35"/>
    </row>
    <row r="3586" spans="1:27" x14ac:dyDescent="0.25">
      <c r="D3586" s="36" t="s">
        <v>332</v>
      </c>
      <c r="E3586" s="35"/>
      <c r="H3586" s="35"/>
      <c r="K3586" s="33">
        <f>SUM(J3584:J3585)</f>
        <v>26.856000000000002</v>
      </c>
    </row>
    <row r="3587" spans="1:27" x14ac:dyDescent="0.25">
      <c r="B3587" s="23" t="s">
        <v>333</v>
      </c>
      <c r="E3587" s="35"/>
      <c r="H3587" s="35"/>
      <c r="K3587" s="35"/>
    </row>
    <row r="3588" spans="1:27" x14ac:dyDescent="0.25">
      <c r="B3588" t="s">
        <v>905</v>
      </c>
      <c r="C3588" t="s">
        <v>327</v>
      </c>
      <c r="D3588" t="s">
        <v>567</v>
      </c>
      <c r="E3588" s="32">
        <v>0.45</v>
      </c>
      <c r="F3588" t="s">
        <v>329</v>
      </c>
      <c r="G3588" t="s">
        <v>330</v>
      </c>
      <c r="H3588" s="33">
        <v>45</v>
      </c>
      <c r="I3588" t="s">
        <v>331</v>
      </c>
      <c r="J3588" s="34">
        <f>ROUND(E3588/I3582* H3588,5)</f>
        <v>20.25</v>
      </c>
      <c r="K3588" s="35"/>
    </row>
    <row r="3589" spans="1:27" x14ac:dyDescent="0.25">
      <c r="D3589" s="36" t="s">
        <v>336</v>
      </c>
      <c r="E3589" s="35"/>
      <c r="H3589" s="35"/>
      <c r="K3589" s="33">
        <f>SUM(J3588:J3588)</f>
        <v>20.25</v>
      </c>
    </row>
    <row r="3590" spans="1:27" x14ac:dyDescent="0.25">
      <c r="B3590" s="23" t="s">
        <v>337</v>
      </c>
      <c r="E3590" s="35"/>
      <c r="H3590" s="35"/>
      <c r="K3590" s="35"/>
    </row>
    <row r="3591" spans="1:27" x14ac:dyDescent="0.25">
      <c r="B3591" t="s">
        <v>1643</v>
      </c>
      <c r="C3591" t="s">
        <v>58</v>
      </c>
      <c r="D3591" t="s">
        <v>1644</v>
      </c>
      <c r="E3591" s="32">
        <v>20</v>
      </c>
      <c r="G3591" t="s">
        <v>330</v>
      </c>
      <c r="H3591" s="33">
        <v>10.88</v>
      </c>
      <c r="I3591" t="s">
        <v>331</v>
      </c>
      <c r="J3591" s="34">
        <f>ROUND(E3591* H3591,5)</f>
        <v>217.6</v>
      </c>
      <c r="K3591" s="35"/>
    </row>
    <row r="3592" spans="1:27" x14ac:dyDescent="0.25">
      <c r="D3592" s="36" t="s">
        <v>346</v>
      </c>
      <c r="E3592" s="35"/>
      <c r="H3592" s="35"/>
      <c r="K3592" s="33">
        <f>SUM(J3591:J3591)</f>
        <v>217.6</v>
      </c>
    </row>
    <row r="3593" spans="1:27" x14ac:dyDescent="0.25">
      <c r="B3593" s="23" t="s">
        <v>1159</v>
      </c>
      <c r="E3593" s="35"/>
      <c r="H3593" s="35"/>
      <c r="K3593" s="35"/>
    </row>
    <row r="3594" spans="1:27" x14ac:dyDescent="0.25">
      <c r="B3594" t="s">
        <v>1647</v>
      </c>
      <c r="C3594" t="s">
        <v>140</v>
      </c>
      <c r="D3594" t="s">
        <v>1648</v>
      </c>
      <c r="E3594" s="32">
        <v>1</v>
      </c>
      <c r="G3594" t="s">
        <v>330</v>
      </c>
      <c r="H3594" s="33">
        <v>179.49</v>
      </c>
      <c r="I3594" t="s">
        <v>331</v>
      </c>
      <c r="J3594" s="34">
        <f>ROUND(E3594* H3594,5)</f>
        <v>179.49</v>
      </c>
      <c r="K3594" s="35"/>
    </row>
    <row r="3595" spans="1:27" x14ac:dyDescent="0.25">
      <c r="D3595" s="36" t="s">
        <v>1162</v>
      </c>
      <c r="E3595" s="35"/>
      <c r="H3595" s="35"/>
      <c r="K3595" s="33">
        <f>SUM(J3594:J3594)</f>
        <v>179.49</v>
      </c>
    </row>
    <row r="3596" spans="1:27" x14ac:dyDescent="0.25">
      <c r="D3596" s="36" t="s">
        <v>347</v>
      </c>
      <c r="E3596" s="35"/>
      <c r="H3596" s="35"/>
      <c r="K3596" s="37">
        <f>SUM(J3583:J3595)</f>
        <v>444.19600000000003</v>
      </c>
    </row>
    <row r="3597" spans="1:27" x14ac:dyDescent="0.25">
      <c r="D3597" s="36" t="s">
        <v>423</v>
      </c>
      <c r="E3597" s="35"/>
      <c r="H3597" s="35">
        <v>6</v>
      </c>
      <c r="I3597" t="s">
        <v>349</v>
      </c>
      <c r="K3597" s="33">
        <f>ROUND(H3597/100*K3596,5)</f>
        <v>26.651759999999999</v>
      </c>
    </row>
    <row r="3598" spans="1:27" x14ac:dyDescent="0.25">
      <c r="D3598" s="36" t="s">
        <v>350</v>
      </c>
      <c r="E3598" s="35"/>
      <c r="H3598" s="35"/>
      <c r="K3598" s="37">
        <f>SUM(K3596:K3597)</f>
        <v>470.84776000000005</v>
      </c>
    </row>
    <row r="3600" spans="1:27" ht="45" customHeight="1" x14ac:dyDescent="0.25">
      <c r="A3600" s="27" t="s">
        <v>1649</v>
      </c>
      <c r="B3600" s="27" t="s">
        <v>191</v>
      </c>
      <c r="C3600" s="28" t="s">
        <v>58</v>
      </c>
      <c r="D3600" s="7" t="s">
        <v>192</v>
      </c>
      <c r="E3600" s="6"/>
      <c r="F3600" s="6"/>
      <c r="G3600" s="28"/>
      <c r="H3600" s="30" t="s">
        <v>323</v>
      </c>
      <c r="I3600" s="5">
        <v>1</v>
      </c>
      <c r="J3600" s="4"/>
      <c r="K3600" s="31">
        <f>ROUND(K3613,2)</f>
        <v>384.7</v>
      </c>
      <c r="L3600" s="29" t="s">
        <v>1650</v>
      </c>
      <c r="M3600" s="28"/>
      <c r="N3600" s="28"/>
      <c r="O3600" s="28"/>
      <c r="P3600" s="28"/>
      <c r="Q3600" s="28"/>
      <c r="R3600" s="28"/>
      <c r="S3600" s="28"/>
      <c r="T3600" s="28"/>
      <c r="U3600" s="28"/>
      <c r="V3600" s="28"/>
      <c r="W3600" s="28"/>
      <c r="X3600" s="28"/>
      <c r="Y3600" s="28"/>
      <c r="Z3600" s="28"/>
      <c r="AA3600" s="28"/>
    </row>
    <row r="3601" spans="1:27" x14ac:dyDescent="0.25">
      <c r="B3601" s="23" t="s">
        <v>325</v>
      </c>
    </row>
    <row r="3602" spans="1:27" x14ac:dyDescent="0.25">
      <c r="B3602" t="s">
        <v>1266</v>
      </c>
      <c r="C3602" t="s">
        <v>327</v>
      </c>
      <c r="D3602" t="s">
        <v>904</v>
      </c>
      <c r="E3602" s="32">
        <v>0.56000000000000005</v>
      </c>
      <c r="F3602" t="s">
        <v>329</v>
      </c>
      <c r="G3602" t="s">
        <v>330</v>
      </c>
      <c r="H3602" s="33">
        <v>31.67</v>
      </c>
      <c r="I3602" t="s">
        <v>331</v>
      </c>
      <c r="J3602" s="34">
        <f>ROUND(E3602/I3600* H3602,5)</f>
        <v>17.735199999999999</v>
      </c>
      <c r="K3602" s="35"/>
    </row>
    <row r="3603" spans="1:27" x14ac:dyDescent="0.25">
      <c r="B3603" t="s">
        <v>1265</v>
      </c>
      <c r="C3603" t="s">
        <v>327</v>
      </c>
      <c r="D3603" t="s">
        <v>902</v>
      </c>
      <c r="E3603" s="32">
        <v>0.56000000000000005</v>
      </c>
      <c r="F3603" t="s">
        <v>329</v>
      </c>
      <c r="G3603" t="s">
        <v>330</v>
      </c>
      <c r="H3603" s="33">
        <v>28.01</v>
      </c>
      <c r="I3603" t="s">
        <v>331</v>
      </c>
      <c r="J3603" s="34">
        <f>ROUND(E3603/I3600* H3603,5)</f>
        <v>15.685600000000001</v>
      </c>
      <c r="K3603" s="35"/>
    </row>
    <row r="3604" spans="1:27" x14ac:dyDescent="0.25">
      <c r="D3604" s="36" t="s">
        <v>332</v>
      </c>
      <c r="E3604" s="35"/>
      <c r="H3604" s="35"/>
      <c r="K3604" s="33">
        <f>SUM(J3602:J3603)</f>
        <v>33.4208</v>
      </c>
    </row>
    <row r="3605" spans="1:27" x14ac:dyDescent="0.25">
      <c r="B3605" s="23" t="s">
        <v>333</v>
      </c>
      <c r="E3605" s="35"/>
      <c r="H3605" s="35"/>
      <c r="K3605" s="35"/>
    </row>
    <row r="3606" spans="1:27" x14ac:dyDescent="0.25">
      <c r="B3606" t="s">
        <v>905</v>
      </c>
      <c r="C3606" t="s">
        <v>327</v>
      </c>
      <c r="D3606" t="s">
        <v>567</v>
      </c>
      <c r="E3606" s="32">
        <v>0.32</v>
      </c>
      <c r="F3606" t="s">
        <v>329</v>
      </c>
      <c r="G3606" t="s">
        <v>330</v>
      </c>
      <c r="H3606" s="33">
        <v>45</v>
      </c>
      <c r="I3606" t="s">
        <v>331</v>
      </c>
      <c r="J3606" s="34">
        <f>ROUND(E3606/I3600* H3606,5)</f>
        <v>14.4</v>
      </c>
      <c r="K3606" s="35"/>
    </row>
    <row r="3607" spans="1:27" x14ac:dyDescent="0.25">
      <c r="D3607" s="36" t="s">
        <v>336</v>
      </c>
      <c r="E3607" s="35"/>
      <c r="H3607" s="35"/>
      <c r="K3607" s="33">
        <f>SUM(J3606:J3606)</f>
        <v>14.4</v>
      </c>
    </row>
    <row r="3608" spans="1:27" x14ac:dyDescent="0.25">
      <c r="B3608" s="23" t="s">
        <v>1159</v>
      </c>
      <c r="E3608" s="35"/>
      <c r="H3608" s="35"/>
      <c r="K3608" s="35"/>
    </row>
    <row r="3609" spans="1:27" x14ac:dyDescent="0.25">
      <c r="B3609" t="s">
        <v>1651</v>
      </c>
      <c r="C3609" t="s">
        <v>140</v>
      </c>
      <c r="D3609" t="s">
        <v>1652</v>
      </c>
      <c r="E3609" s="32">
        <v>1</v>
      </c>
      <c r="G3609" t="s">
        <v>330</v>
      </c>
      <c r="H3609" s="33">
        <v>315.10000000000002</v>
      </c>
      <c r="I3609" t="s">
        <v>331</v>
      </c>
      <c r="J3609" s="34">
        <f>ROUND(E3609* H3609,5)</f>
        <v>315.10000000000002</v>
      </c>
      <c r="K3609" s="35"/>
    </row>
    <row r="3610" spans="1:27" x14ac:dyDescent="0.25">
      <c r="D3610" s="36" t="s">
        <v>1162</v>
      </c>
      <c r="E3610" s="35"/>
      <c r="H3610" s="35"/>
      <c r="K3610" s="33">
        <f>SUM(J3609:J3609)</f>
        <v>315.10000000000002</v>
      </c>
    </row>
    <row r="3611" spans="1:27" x14ac:dyDescent="0.25">
      <c r="D3611" s="36" t="s">
        <v>347</v>
      </c>
      <c r="E3611" s="35"/>
      <c r="H3611" s="35"/>
      <c r="K3611" s="37">
        <f>SUM(J3601:J3610)</f>
        <v>362.92080000000004</v>
      </c>
    </row>
    <row r="3612" spans="1:27" x14ac:dyDescent="0.25">
      <c r="D3612" s="36" t="s">
        <v>423</v>
      </c>
      <c r="E3612" s="35"/>
      <c r="H3612" s="35">
        <v>6</v>
      </c>
      <c r="I3612" t="s">
        <v>349</v>
      </c>
      <c r="K3612" s="33">
        <f>ROUND(H3612/100*K3611,5)</f>
        <v>21.77525</v>
      </c>
    </row>
    <row r="3613" spans="1:27" x14ac:dyDescent="0.25">
      <c r="D3613" s="36" t="s">
        <v>350</v>
      </c>
      <c r="E3613" s="35"/>
      <c r="H3613" s="35"/>
      <c r="K3613" s="37">
        <f>SUM(K3611:K3612)</f>
        <v>384.69605000000001</v>
      </c>
    </row>
    <row r="3615" spans="1:27" ht="45" customHeight="1" x14ac:dyDescent="0.25">
      <c r="A3615" s="27" t="s">
        <v>1653</v>
      </c>
      <c r="B3615" s="27" t="s">
        <v>230</v>
      </c>
      <c r="C3615" s="28" t="s">
        <v>58</v>
      </c>
      <c r="D3615" s="7" t="s">
        <v>231</v>
      </c>
      <c r="E3615" s="6"/>
      <c r="F3615" s="6"/>
      <c r="G3615" s="28"/>
      <c r="H3615" s="30" t="s">
        <v>323</v>
      </c>
      <c r="I3615" s="5">
        <v>1.2190000000000001</v>
      </c>
      <c r="J3615" s="4"/>
      <c r="K3615" s="31">
        <f>ROUND(K3628,2)</f>
        <v>149.59</v>
      </c>
      <c r="L3615" s="29" t="s">
        <v>1654</v>
      </c>
      <c r="M3615" s="28"/>
      <c r="N3615" s="28"/>
      <c r="O3615" s="28"/>
      <c r="P3615" s="28"/>
      <c r="Q3615" s="28"/>
      <c r="R3615" s="28"/>
      <c r="S3615" s="28"/>
      <c r="T3615" s="28"/>
      <c r="U3615" s="28"/>
      <c r="V3615" s="28"/>
      <c r="W3615" s="28"/>
      <c r="X3615" s="28"/>
      <c r="Y3615" s="28"/>
      <c r="Z3615" s="28"/>
      <c r="AA3615" s="28"/>
    </row>
    <row r="3616" spans="1:27" x14ac:dyDescent="0.25">
      <c r="B3616" s="23" t="s">
        <v>325</v>
      </c>
    </row>
    <row r="3617" spans="1:27" x14ac:dyDescent="0.25">
      <c r="B3617" t="s">
        <v>903</v>
      </c>
      <c r="C3617" t="s">
        <v>327</v>
      </c>
      <c r="D3617" t="s">
        <v>904</v>
      </c>
      <c r="E3617" s="32">
        <v>0.34</v>
      </c>
      <c r="F3617" t="s">
        <v>329</v>
      </c>
      <c r="G3617" t="s">
        <v>330</v>
      </c>
      <c r="H3617" s="33">
        <v>31.67</v>
      </c>
      <c r="I3617" t="s">
        <v>331</v>
      </c>
      <c r="J3617" s="34">
        <f>ROUND(E3617/I3615* H3617,5)</f>
        <v>8.8333100000000009</v>
      </c>
      <c r="K3617" s="35"/>
    </row>
    <row r="3618" spans="1:27" x14ac:dyDescent="0.25">
      <c r="B3618" t="s">
        <v>901</v>
      </c>
      <c r="C3618" t="s">
        <v>327</v>
      </c>
      <c r="D3618" t="s">
        <v>902</v>
      </c>
      <c r="E3618" s="32">
        <v>0.34</v>
      </c>
      <c r="F3618" t="s">
        <v>329</v>
      </c>
      <c r="G3618" t="s">
        <v>330</v>
      </c>
      <c r="H3618" s="33">
        <v>28.01</v>
      </c>
      <c r="I3618" t="s">
        <v>331</v>
      </c>
      <c r="J3618" s="34">
        <f>ROUND(E3618/I3615* H3618,5)</f>
        <v>7.8124700000000002</v>
      </c>
      <c r="K3618" s="35"/>
    </row>
    <row r="3619" spans="1:27" x14ac:dyDescent="0.25">
      <c r="D3619" s="36" t="s">
        <v>332</v>
      </c>
      <c r="E3619" s="35"/>
      <c r="H3619" s="35"/>
      <c r="K3619" s="33">
        <f>SUM(J3617:J3618)</f>
        <v>16.645780000000002</v>
      </c>
    </row>
    <row r="3620" spans="1:27" x14ac:dyDescent="0.25">
      <c r="B3620" s="23" t="s">
        <v>333</v>
      </c>
      <c r="E3620" s="35"/>
      <c r="H3620" s="35"/>
      <c r="K3620" s="35"/>
    </row>
    <row r="3621" spans="1:27" x14ac:dyDescent="0.25">
      <c r="B3621" t="s">
        <v>905</v>
      </c>
      <c r="C3621" t="s">
        <v>327</v>
      </c>
      <c r="D3621" t="s">
        <v>567</v>
      </c>
      <c r="E3621" s="32">
        <v>0.34</v>
      </c>
      <c r="F3621" t="s">
        <v>329</v>
      </c>
      <c r="G3621" t="s">
        <v>330</v>
      </c>
      <c r="H3621" s="33">
        <v>45</v>
      </c>
      <c r="I3621" t="s">
        <v>331</v>
      </c>
      <c r="J3621" s="34">
        <f>ROUND(E3621/I3615* H3621,5)</f>
        <v>12.551270000000001</v>
      </c>
      <c r="K3621" s="35"/>
    </row>
    <row r="3622" spans="1:27" x14ac:dyDescent="0.25">
      <c r="D3622" s="36" t="s">
        <v>336</v>
      </c>
      <c r="E3622" s="35"/>
      <c r="H3622" s="35"/>
      <c r="K3622" s="33">
        <f>SUM(J3621:J3621)</f>
        <v>12.551270000000001</v>
      </c>
    </row>
    <row r="3623" spans="1:27" x14ac:dyDescent="0.25">
      <c r="B3623" s="23" t="s">
        <v>337</v>
      </c>
      <c r="E3623" s="35"/>
      <c r="H3623" s="35"/>
      <c r="K3623" s="35"/>
    </row>
    <row r="3624" spans="1:27" ht="255" x14ac:dyDescent="0.25">
      <c r="B3624" t="s">
        <v>1655</v>
      </c>
      <c r="C3624" t="s">
        <v>58</v>
      </c>
      <c r="D3624" s="38" t="s">
        <v>1656</v>
      </c>
      <c r="E3624" s="32">
        <v>1</v>
      </c>
      <c r="G3624" t="s">
        <v>330</v>
      </c>
      <c r="H3624" s="33">
        <v>111.93</v>
      </c>
      <c r="I3624" t="s">
        <v>331</v>
      </c>
      <c r="J3624" s="34">
        <f>ROUND(E3624* H3624,5)</f>
        <v>111.93</v>
      </c>
      <c r="K3624" s="35"/>
    </row>
    <row r="3625" spans="1:27" x14ac:dyDescent="0.25">
      <c r="D3625" s="36" t="s">
        <v>346</v>
      </c>
      <c r="E3625" s="35"/>
      <c r="H3625" s="35"/>
      <c r="K3625" s="33">
        <f>SUM(J3624:J3624)</f>
        <v>111.93</v>
      </c>
    </row>
    <row r="3626" spans="1:27" x14ac:dyDescent="0.25">
      <c r="D3626" s="36" t="s">
        <v>347</v>
      </c>
      <c r="E3626" s="35"/>
      <c r="H3626" s="35"/>
      <c r="K3626" s="37">
        <f>SUM(J3616:J3625)</f>
        <v>141.12705</v>
      </c>
    </row>
    <row r="3627" spans="1:27" x14ac:dyDescent="0.25">
      <c r="D3627" s="36" t="s">
        <v>423</v>
      </c>
      <c r="E3627" s="35"/>
      <c r="H3627" s="35">
        <v>6</v>
      </c>
      <c r="I3627" t="s">
        <v>349</v>
      </c>
      <c r="K3627" s="33">
        <f>ROUND(H3627/100*K3626,5)</f>
        <v>8.4676200000000001</v>
      </c>
    </row>
    <row r="3628" spans="1:27" x14ac:dyDescent="0.25">
      <c r="D3628" s="36" t="s">
        <v>350</v>
      </c>
      <c r="E3628" s="35"/>
      <c r="H3628" s="35"/>
      <c r="K3628" s="37">
        <f>SUM(K3626:K3627)</f>
        <v>149.59467000000001</v>
      </c>
    </row>
    <row r="3630" spans="1:27" ht="45" customHeight="1" x14ac:dyDescent="0.25">
      <c r="A3630" s="27" t="s">
        <v>1657</v>
      </c>
      <c r="B3630" s="27" t="s">
        <v>204</v>
      </c>
      <c r="C3630" s="28" t="s">
        <v>58</v>
      </c>
      <c r="D3630" s="7" t="s">
        <v>205</v>
      </c>
      <c r="E3630" s="6"/>
      <c r="F3630" s="6"/>
      <c r="G3630" s="28"/>
      <c r="H3630" s="30" t="s">
        <v>323</v>
      </c>
      <c r="I3630" s="5">
        <v>1</v>
      </c>
      <c r="J3630" s="4"/>
      <c r="K3630" s="31">
        <f>ROUND(K3649,2)</f>
        <v>235.89</v>
      </c>
      <c r="L3630" s="29" t="s">
        <v>1658</v>
      </c>
      <c r="M3630" s="28"/>
      <c r="N3630" s="28"/>
      <c r="O3630" s="28"/>
      <c r="P3630" s="28"/>
      <c r="Q3630" s="28"/>
      <c r="R3630" s="28"/>
      <c r="S3630" s="28"/>
      <c r="T3630" s="28"/>
      <c r="U3630" s="28"/>
      <c r="V3630" s="28"/>
      <c r="W3630" s="28"/>
      <c r="X3630" s="28"/>
      <c r="Y3630" s="28"/>
      <c r="Z3630" s="28"/>
      <c r="AA3630" s="28"/>
    </row>
    <row r="3631" spans="1:27" x14ac:dyDescent="0.25">
      <c r="B3631" s="23" t="s">
        <v>325</v>
      </c>
    </row>
    <row r="3632" spans="1:27" x14ac:dyDescent="0.25">
      <c r="B3632" t="s">
        <v>564</v>
      </c>
      <c r="C3632" t="s">
        <v>327</v>
      </c>
      <c r="D3632" t="s">
        <v>565</v>
      </c>
      <c r="E3632" s="32">
        <v>0.3</v>
      </c>
      <c r="F3632" t="s">
        <v>329</v>
      </c>
      <c r="G3632" t="s">
        <v>330</v>
      </c>
      <c r="H3632" s="33">
        <v>19.45</v>
      </c>
      <c r="I3632" t="s">
        <v>331</v>
      </c>
      <c r="J3632" s="34">
        <f>ROUND(E3632/I3630* H3632,5)</f>
        <v>5.835</v>
      </c>
      <c r="K3632" s="35"/>
    </row>
    <row r="3633" spans="2:11" x14ac:dyDescent="0.25">
      <c r="B3633" t="s">
        <v>820</v>
      </c>
      <c r="C3633" t="s">
        <v>327</v>
      </c>
      <c r="D3633" t="s">
        <v>821</v>
      </c>
      <c r="E3633" s="32">
        <v>0.3</v>
      </c>
      <c r="F3633" t="s">
        <v>329</v>
      </c>
      <c r="G3633" t="s">
        <v>330</v>
      </c>
      <c r="H3633" s="33">
        <v>21.8</v>
      </c>
      <c r="I3633" t="s">
        <v>331</v>
      </c>
      <c r="J3633" s="34">
        <f>ROUND(E3633/I3630* H3633,5)</f>
        <v>6.54</v>
      </c>
      <c r="K3633" s="35"/>
    </row>
    <row r="3634" spans="2:11" x14ac:dyDescent="0.25">
      <c r="D3634" s="36" t="s">
        <v>332</v>
      </c>
      <c r="E3634" s="35"/>
      <c r="H3634" s="35"/>
      <c r="K3634" s="33">
        <f>SUM(J3632:J3633)</f>
        <v>12.375</v>
      </c>
    </row>
    <row r="3635" spans="2:11" x14ac:dyDescent="0.25">
      <c r="B3635" s="23" t="s">
        <v>333</v>
      </c>
      <c r="E3635" s="35"/>
      <c r="H3635" s="35"/>
      <c r="K3635" s="35"/>
    </row>
    <row r="3636" spans="2:11" x14ac:dyDescent="0.25">
      <c r="B3636" t="s">
        <v>905</v>
      </c>
      <c r="C3636" t="s">
        <v>327</v>
      </c>
      <c r="D3636" t="s">
        <v>567</v>
      </c>
      <c r="E3636" s="32">
        <v>0.3</v>
      </c>
      <c r="F3636" t="s">
        <v>329</v>
      </c>
      <c r="G3636" t="s">
        <v>330</v>
      </c>
      <c r="H3636" s="33">
        <v>45</v>
      </c>
      <c r="I3636" t="s">
        <v>331</v>
      </c>
      <c r="J3636" s="34">
        <f>ROUND(E3636/I3630* H3636,5)</f>
        <v>13.5</v>
      </c>
      <c r="K3636" s="35"/>
    </row>
    <row r="3637" spans="2:11" x14ac:dyDescent="0.25">
      <c r="D3637" s="36" t="s">
        <v>336</v>
      </c>
      <c r="E3637" s="35"/>
      <c r="H3637" s="35"/>
      <c r="K3637" s="33">
        <f>SUM(J3636:J3636)</f>
        <v>13.5</v>
      </c>
    </row>
    <row r="3638" spans="2:11" x14ac:dyDescent="0.25">
      <c r="B3638" s="23" t="s">
        <v>337</v>
      </c>
      <c r="E3638" s="35"/>
      <c r="H3638" s="35"/>
      <c r="K3638" s="35"/>
    </row>
    <row r="3639" spans="2:11" x14ac:dyDescent="0.25">
      <c r="B3639" t="s">
        <v>972</v>
      </c>
      <c r="C3639" t="s">
        <v>58</v>
      </c>
      <c r="D3639" t="s">
        <v>973</v>
      </c>
      <c r="E3639" s="32">
        <v>8</v>
      </c>
      <c r="G3639" t="s">
        <v>330</v>
      </c>
      <c r="H3639" s="33">
        <v>1.17</v>
      </c>
      <c r="I3639" t="s">
        <v>331</v>
      </c>
      <c r="J3639" s="34">
        <f>ROUND(E3639* H3639,5)</f>
        <v>9.36</v>
      </c>
      <c r="K3639" s="35"/>
    </row>
    <row r="3640" spans="2:11" x14ac:dyDescent="0.25">
      <c r="B3640" t="s">
        <v>1237</v>
      </c>
      <c r="C3640" t="s">
        <v>58</v>
      </c>
      <c r="D3640" t="s">
        <v>1238</v>
      </c>
      <c r="E3640" s="32">
        <v>1</v>
      </c>
      <c r="G3640" t="s">
        <v>330</v>
      </c>
      <c r="H3640" s="33">
        <v>1.19</v>
      </c>
      <c r="I3640" t="s">
        <v>331</v>
      </c>
      <c r="J3640" s="34">
        <f>ROUND(E3640* H3640,5)</f>
        <v>1.19</v>
      </c>
      <c r="K3640" s="35"/>
    </row>
    <row r="3641" spans="2:11" x14ac:dyDescent="0.25">
      <c r="B3641" t="s">
        <v>981</v>
      </c>
      <c r="C3641" t="s">
        <v>58</v>
      </c>
      <c r="D3641" t="s">
        <v>982</v>
      </c>
      <c r="E3641" s="32">
        <v>12</v>
      </c>
      <c r="G3641" t="s">
        <v>330</v>
      </c>
      <c r="H3641" s="33">
        <v>2.54</v>
      </c>
      <c r="I3641" t="s">
        <v>331</v>
      </c>
      <c r="J3641" s="34">
        <f>ROUND(E3641* H3641,5)</f>
        <v>30.48</v>
      </c>
      <c r="K3641" s="35"/>
    </row>
    <row r="3642" spans="2:11" x14ac:dyDescent="0.25">
      <c r="D3642" s="36" t="s">
        <v>346</v>
      </c>
      <c r="E3642" s="35"/>
      <c r="H3642" s="35"/>
      <c r="K3642" s="33">
        <f>SUM(J3639:J3641)</f>
        <v>41.03</v>
      </c>
    </row>
    <row r="3643" spans="2:11" x14ac:dyDescent="0.25">
      <c r="B3643" s="23" t="s">
        <v>1159</v>
      </c>
      <c r="E3643" s="35"/>
      <c r="H3643" s="35"/>
      <c r="K3643" s="35"/>
    </row>
    <row r="3644" spans="2:11" x14ac:dyDescent="0.25">
      <c r="B3644" t="s">
        <v>1574</v>
      </c>
      <c r="C3644" t="s">
        <v>58</v>
      </c>
      <c r="D3644" t="s">
        <v>1575</v>
      </c>
      <c r="E3644" s="32">
        <v>1</v>
      </c>
      <c r="G3644" t="s">
        <v>330</v>
      </c>
      <c r="H3644" s="33">
        <v>2.69</v>
      </c>
      <c r="I3644" t="s">
        <v>331</v>
      </c>
      <c r="J3644" s="34">
        <f>ROUND(E3644* H3644,5)</f>
        <v>2.69</v>
      </c>
      <c r="K3644" s="35"/>
    </row>
    <row r="3645" spans="2:11" x14ac:dyDescent="0.25">
      <c r="B3645" t="s">
        <v>1659</v>
      </c>
      <c r="C3645" t="s">
        <v>58</v>
      </c>
      <c r="D3645" t="s">
        <v>1660</v>
      </c>
      <c r="E3645" s="32">
        <v>1</v>
      </c>
      <c r="G3645" t="s">
        <v>330</v>
      </c>
      <c r="H3645" s="33">
        <v>152.94</v>
      </c>
      <c r="I3645" t="s">
        <v>331</v>
      </c>
      <c r="J3645" s="34">
        <f>ROUND(E3645* H3645,5)</f>
        <v>152.94</v>
      </c>
      <c r="K3645" s="35"/>
    </row>
    <row r="3646" spans="2:11" x14ac:dyDescent="0.25">
      <c r="D3646" s="36" t="s">
        <v>1162</v>
      </c>
      <c r="E3646" s="35"/>
      <c r="H3646" s="35"/>
      <c r="K3646" s="33">
        <f>SUM(J3644:J3645)</f>
        <v>155.63</v>
      </c>
    </row>
    <row r="3647" spans="2:11" x14ac:dyDescent="0.25">
      <c r="D3647" s="36" t="s">
        <v>347</v>
      </c>
      <c r="E3647" s="35"/>
      <c r="H3647" s="35"/>
      <c r="K3647" s="37">
        <f>SUM(J3631:J3646)</f>
        <v>222.535</v>
      </c>
    </row>
    <row r="3648" spans="2:11" x14ac:dyDescent="0.25">
      <c r="D3648" s="36" t="s">
        <v>423</v>
      </c>
      <c r="E3648" s="35"/>
      <c r="H3648" s="35">
        <v>6</v>
      </c>
      <c r="I3648" t="s">
        <v>349</v>
      </c>
      <c r="K3648" s="33">
        <f>ROUND(H3648/100*K3647,5)</f>
        <v>13.3521</v>
      </c>
    </row>
    <row r="3649" spans="1:27" x14ac:dyDescent="0.25">
      <c r="D3649" s="36" t="s">
        <v>350</v>
      </c>
      <c r="E3649" s="35"/>
      <c r="H3649" s="35"/>
      <c r="K3649" s="37">
        <f>SUM(K3647:K3648)</f>
        <v>235.8871</v>
      </c>
    </row>
    <row r="3651" spans="1:27" ht="45" customHeight="1" x14ac:dyDescent="0.25">
      <c r="A3651" s="27" t="s">
        <v>1661</v>
      </c>
      <c r="B3651" s="27" t="s">
        <v>151</v>
      </c>
      <c r="C3651" s="28" t="s">
        <v>58</v>
      </c>
      <c r="D3651" s="7" t="s">
        <v>152</v>
      </c>
      <c r="E3651" s="6"/>
      <c r="F3651" s="6"/>
      <c r="G3651" s="28"/>
      <c r="H3651" s="30" t="s">
        <v>323</v>
      </c>
      <c r="I3651" s="5">
        <v>1.4870000000000001</v>
      </c>
      <c r="J3651" s="4"/>
      <c r="K3651" s="31">
        <f>ROUND(K3666,2)</f>
        <v>131.41</v>
      </c>
      <c r="L3651" s="29" t="s">
        <v>1662</v>
      </c>
      <c r="M3651" s="28"/>
      <c r="N3651" s="28"/>
      <c r="O3651" s="28"/>
      <c r="P3651" s="28"/>
      <c r="Q3651" s="28"/>
      <c r="R3651" s="28"/>
      <c r="S3651" s="28"/>
      <c r="T3651" s="28"/>
      <c r="U3651" s="28"/>
      <c r="V3651" s="28"/>
      <c r="W3651" s="28"/>
      <c r="X3651" s="28"/>
      <c r="Y3651" s="28"/>
      <c r="Z3651" s="28"/>
      <c r="AA3651" s="28"/>
    </row>
    <row r="3652" spans="1:27" x14ac:dyDescent="0.25">
      <c r="B3652" s="23" t="s">
        <v>325</v>
      </c>
    </row>
    <row r="3653" spans="1:27" x14ac:dyDescent="0.25">
      <c r="B3653" t="s">
        <v>1113</v>
      </c>
      <c r="C3653" t="s">
        <v>327</v>
      </c>
      <c r="D3653" t="s">
        <v>565</v>
      </c>
      <c r="E3653" s="32">
        <v>0.32</v>
      </c>
      <c r="F3653" t="s">
        <v>329</v>
      </c>
      <c r="G3653" t="s">
        <v>330</v>
      </c>
      <c r="H3653" s="33">
        <v>27.98</v>
      </c>
      <c r="I3653" t="s">
        <v>331</v>
      </c>
      <c r="J3653" s="34">
        <f>ROUND(E3653/I3651* H3653,5)</f>
        <v>6.0212500000000002</v>
      </c>
      <c r="K3653" s="35"/>
    </row>
    <row r="3654" spans="1:27" x14ac:dyDescent="0.25">
      <c r="B3654" t="s">
        <v>1111</v>
      </c>
      <c r="C3654" t="s">
        <v>327</v>
      </c>
      <c r="D3654" t="s">
        <v>1112</v>
      </c>
      <c r="E3654" s="32">
        <v>0.32</v>
      </c>
      <c r="F3654" t="s">
        <v>329</v>
      </c>
      <c r="G3654" t="s">
        <v>330</v>
      </c>
      <c r="H3654" s="33">
        <v>31.67</v>
      </c>
      <c r="I3654" t="s">
        <v>331</v>
      </c>
      <c r="J3654" s="34">
        <f>ROUND(E3654/I3651* H3654,5)</f>
        <v>6.8153300000000003</v>
      </c>
      <c r="K3654" s="35"/>
    </row>
    <row r="3655" spans="1:27" x14ac:dyDescent="0.25">
      <c r="D3655" s="36" t="s">
        <v>332</v>
      </c>
      <c r="E3655" s="35"/>
      <c r="H3655" s="35"/>
      <c r="K3655" s="33">
        <f>SUM(J3653:J3654)</f>
        <v>12.836580000000001</v>
      </c>
    </row>
    <row r="3656" spans="1:27" x14ac:dyDescent="0.25">
      <c r="B3656" s="23" t="s">
        <v>333</v>
      </c>
      <c r="E3656" s="35"/>
      <c r="H3656" s="35"/>
      <c r="K3656" s="35"/>
    </row>
    <row r="3657" spans="1:27" x14ac:dyDescent="0.25">
      <c r="B3657" t="s">
        <v>905</v>
      </c>
      <c r="C3657" t="s">
        <v>327</v>
      </c>
      <c r="D3657" t="s">
        <v>567</v>
      </c>
      <c r="E3657" s="32">
        <v>0.32</v>
      </c>
      <c r="F3657" t="s">
        <v>329</v>
      </c>
      <c r="G3657" t="s">
        <v>330</v>
      </c>
      <c r="H3657" s="33">
        <v>45</v>
      </c>
      <c r="I3657" t="s">
        <v>331</v>
      </c>
      <c r="J3657" s="34">
        <f>ROUND(E3657/I3651* H3657,5)</f>
        <v>9.6839300000000001</v>
      </c>
      <c r="K3657" s="35"/>
    </row>
    <row r="3658" spans="1:27" x14ac:dyDescent="0.25">
      <c r="D3658" s="36" t="s">
        <v>336</v>
      </c>
      <c r="E3658" s="35"/>
      <c r="H3658" s="35"/>
      <c r="K3658" s="33">
        <f>SUM(J3657:J3657)</f>
        <v>9.6839300000000001</v>
      </c>
    </row>
    <row r="3659" spans="1:27" x14ac:dyDescent="0.25">
      <c r="B3659" s="23" t="s">
        <v>337</v>
      </c>
      <c r="E3659" s="35"/>
      <c r="H3659" s="35"/>
      <c r="K3659" s="35"/>
    </row>
    <row r="3660" spans="1:27" x14ac:dyDescent="0.25">
      <c r="B3660" t="s">
        <v>1235</v>
      </c>
      <c r="C3660" t="s">
        <v>58</v>
      </c>
      <c r="D3660" t="s">
        <v>1236</v>
      </c>
      <c r="E3660" s="32">
        <v>1</v>
      </c>
      <c r="G3660" t="s">
        <v>330</v>
      </c>
      <c r="H3660" s="33">
        <v>89.71</v>
      </c>
      <c r="I3660" t="s">
        <v>331</v>
      </c>
      <c r="J3660" s="34">
        <f>ROUND(E3660* H3660,5)</f>
        <v>89.71</v>
      </c>
      <c r="K3660" s="35"/>
    </row>
    <row r="3661" spans="1:27" x14ac:dyDescent="0.25">
      <c r="B3661" t="s">
        <v>1237</v>
      </c>
      <c r="C3661" t="s">
        <v>58</v>
      </c>
      <c r="D3661" t="s">
        <v>1238</v>
      </c>
      <c r="E3661" s="32">
        <v>2</v>
      </c>
      <c r="G3661" t="s">
        <v>330</v>
      </c>
      <c r="H3661" s="33">
        <v>1.19</v>
      </c>
      <c r="I3661" t="s">
        <v>331</v>
      </c>
      <c r="J3661" s="34">
        <f>ROUND(E3661* H3661,5)</f>
        <v>2.38</v>
      </c>
      <c r="K3661" s="35"/>
    </row>
    <row r="3662" spans="1:27" x14ac:dyDescent="0.25">
      <c r="B3662" t="s">
        <v>972</v>
      </c>
      <c r="C3662" t="s">
        <v>58</v>
      </c>
      <c r="D3662" t="s">
        <v>973</v>
      </c>
      <c r="E3662" s="32">
        <v>8</v>
      </c>
      <c r="G3662" t="s">
        <v>330</v>
      </c>
      <c r="H3662" s="33">
        <v>1.17</v>
      </c>
      <c r="I3662" t="s">
        <v>331</v>
      </c>
      <c r="J3662" s="34">
        <f>ROUND(E3662* H3662,5)</f>
        <v>9.36</v>
      </c>
      <c r="K3662" s="35"/>
    </row>
    <row r="3663" spans="1:27" x14ac:dyDescent="0.25">
      <c r="D3663" s="36" t="s">
        <v>346</v>
      </c>
      <c r="E3663" s="35"/>
      <c r="H3663" s="35"/>
      <c r="K3663" s="33">
        <f>SUM(J3660:J3662)</f>
        <v>101.44999999999999</v>
      </c>
    </row>
    <row r="3664" spans="1:27" x14ac:dyDescent="0.25">
      <c r="D3664" s="36" t="s">
        <v>347</v>
      </c>
      <c r="E3664" s="35"/>
      <c r="H3664" s="35"/>
      <c r="K3664" s="37">
        <f>SUM(J3652:J3663)</f>
        <v>123.97050999999999</v>
      </c>
    </row>
    <row r="3665" spans="1:27" x14ac:dyDescent="0.25">
      <c r="D3665" s="36" t="s">
        <v>423</v>
      </c>
      <c r="E3665" s="35"/>
      <c r="H3665" s="35">
        <v>6</v>
      </c>
      <c r="I3665" t="s">
        <v>349</v>
      </c>
      <c r="K3665" s="33">
        <f>ROUND(H3665/100*K3664,5)</f>
        <v>7.4382299999999999</v>
      </c>
    </row>
    <row r="3666" spans="1:27" x14ac:dyDescent="0.25">
      <c r="D3666" s="36" t="s">
        <v>350</v>
      </c>
      <c r="E3666" s="35"/>
      <c r="H3666" s="35"/>
      <c r="K3666" s="37">
        <f>SUM(K3664:K3665)</f>
        <v>131.40873999999999</v>
      </c>
    </row>
    <row r="3668" spans="1:27" ht="45" customHeight="1" x14ac:dyDescent="0.25">
      <c r="A3668" s="27" t="s">
        <v>1663</v>
      </c>
      <c r="B3668" s="27" t="s">
        <v>115</v>
      </c>
      <c r="C3668" s="28" t="s">
        <v>12</v>
      </c>
      <c r="D3668" s="7" t="s">
        <v>116</v>
      </c>
      <c r="E3668" s="6"/>
      <c r="F3668" s="6"/>
      <c r="G3668" s="28"/>
      <c r="H3668" s="30" t="s">
        <v>323</v>
      </c>
      <c r="I3668" s="5">
        <v>1</v>
      </c>
      <c r="J3668" s="4"/>
      <c r="K3668" s="31">
        <f>ROUND(K3682,2)</f>
        <v>31.95</v>
      </c>
      <c r="L3668" s="29" t="s">
        <v>1664</v>
      </c>
      <c r="M3668" s="28"/>
      <c r="N3668" s="28"/>
      <c r="O3668" s="28"/>
      <c r="P3668" s="28"/>
      <c r="Q3668" s="28"/>
      <c r="R3668" s="28"/>
      <c r="S3668" s="28"/>
      <c r="T3668" s="28"/>
      <c r="U3668" s="28"/>
      <c r="V3668" s="28"/>
      <c r="W3668" s="28"/>
      <c r="X3668" s="28"/>
      <c r="Y3668" s="28"/>
      <c r="Z3668" s="28"/>
      <c r="AA3668" s="28"/>
    </row>
    <row r="3669" spans="1:27" x14ac:dyDescent="0.25">
      <c r="B3669" s="23" t="s">
        <v>325</v>
      </c>
    </row>
    <row r="3670" spans="1:27" x14ac:dyDescent="0.25">
      <c r="B3670" t="s">
        <v>1265</v>
      </c>
      <c r="C3670" t="s">
        <v>327</v>
      </c>
      <c r="D3670" t="s">
        <v>902</v>
      </c>
      <c r="E3670" s="32">
        <v>0.1</v>
      </c>
      <c r="F3670" t="s">
        <v>329</v>
      </c>
      <c r="G3670" t="s">
        <v>330</v>
      </c>
      <c r="H3670" s="33">
        <v>28.01</v>
      </c>
      <c r="I3670" t="s">
        <v>331</v>
      </c>
      <c r="J3670" s="34">
        <f>ROUND(E3670/I3668* H3670,5)</f>
        <v>2.8010000000000002</v>
      </c>
      <c r="K3670" s="35"/>
    </row>
    <row r="3671" spans="1:27" x14ac:dyDescent="0.25">
      <c r="B3671" t="s">
        <v>1266</v>
      </c>
      <c r="C3671" t="s">
        <v>327</v>
      </c>
      <c r="D3671" t="s">
        <v>904</v>
      </c>
      <c r="E3671" s="32">
        <v>0.1</v>
      </c>
      <c r="F3671" t="s">
        <v>329</v>
      </c>
      <c r="G3671" t="s">
        <v>330</v>
      </c>
      <c r="H3671" s="33">
        <v>31.67</v>
      </c>
      <c r="I3671" t="s">
        <v>331</v>
      </c>
      <c r="J3671" s="34">
        <f>ROUND(E3671/I3668* H3671,5)</f>
        <v>3.1669999999999998</v>
      </c>
      <c r="K3671" s="35"/>
    </row>
    <row r="3672" spans="1:27" x14ac:dyDescent="0.25">
      <c r="D3672" s="36" t="s">
        <v>332</v>
      </c>
      <c r="E3672" s="35"/>
      <c r="H3672" s="35"/>
      <c r="K3672" s="33">
        <f>SUM(J3670:J3671)</f>
        <v>5.968</v>
      </c>
    </row>
    <row r="3673" spans="1:27" x14ac:dyDescent="0.25">
      <c r="B3673" s="23" t="s">
        <v>337</v>
      </c>
      <c r="E3673" s="35"/>
      <c r="H3673" s="35"/>
      <c r="K3673" s="35"/>
    </row>
    <row r="3674" spans="1:27" x14ac:dyDescent="0.25">
      <c r="B3674" t="s">
        <v>1665</v>
      </c>
      <c r="C3674" t="s">
        <v>12</v>
      </c>
      <c r="D3674" t="s">
        <v>1666</v>
      </c>
      <c r="E3674" s="32">
        <v>1.1499999999999999</v>
      </c>
      <c r="G3674" t="s">
        <v>330</v>
      </c>
      <c r="H3674" s="33">
        <v>18.32</v>
      </c>
      <c r="I3674" t="s">
        <v>331</v>
      </c>
      <c r="J3674" s="34">
        <f>ROUND(E3674* H3674,5)</f>
        <v>21.068000000000001</v>
      </c>
      <c r="K3674" s="35"/>
    </row>
    <row r="3675" spans="1:27" x14ac:dyDescent="0.25">
      <c r="B3675" t="s">
        <v>1271</v>
      </c>
      <c r="C3675" t="s">
        <v>12</v>
      </c>
      <c r="D3675" t="s">
        <v>1272</v>
      </c>
      <c r="E3675" s="32">
        <v>4.78</v>
      </c>
      <c r="G3675" t="s">
        <v>330</v>
      </c>
      <c r="H3675" s="33">
        <v>0.12</v>
      </c>
      <c r="I3675" t="s">
        <v>331</v>
      </c>
      <c r="J3675" s="34">
        <f>ROUND(E3675* H3675,5)</f>
        <v>0.5736</v>
      </c>
      <c r="K3675" s="35"/>
    </row>
    <row r="3676" spans="1:27" x14ac:dyDescent="0.25">
      <c r="B3676" t="s">
        <v>1269</v>
      </c>
      <c r="C3676" t="s">
        <v>12</v>
      </c>
      <c r="D3676" t="s">
        <v>1270</v>
      </c>
      <c r="E3676" s="32">
        <v>4.3600000000000003</v>
      </c>
      <c r="G3676" t="s">
        <v>330</v>
      </c>
      <c r="H3676" s="33">
        <v>0.56000000000000005</v>
      </c>
      <c r="I3676" t="s">
        <v>331</v>
      </c>
      <c r="J3676" s="34">
        <f>ROUND(E3676* H3676,5)</f>
        <v>2.4416000000000002</v>
      </c>
      <c r="K3676" s="35"/>
    </row>
    <row r="3677" spans="1:27" x14ac:dyDescent="0.25">
      <c r="D3677" s="36" t="s">
        <v>346</v>
      </c>
      <c r="E3677" s="35"/>
      <c r="H3677" s="35"/>
      <c r="K3677" s="33">
        <f>SUM(J3674:J3676)</f>
        <v>24.083200000000001</v>
      </c>
    </row>
    <row r="3678" spans="1:27" x14ac:dyDescent="0.25">
      <c r="E3678" s="35"/>
      <c r="H3678" s="35"/>
      <c r="K3678" s="35"/>
    </row>
    <row r="3679" spans="1:27" x14ac:dyDescent="0.25">
      <c r="D3679" s="36" t="s">
        <v>348</v>
      </c>
      <c r="E3679" s="35"/>
      <c r="H3679" s="35">
        <v>1.5</v>
      </c>
      <c r="I3679" t="s">
        <v>349</v>
      </c>
      <c r="J3679">
        <f>ROUND(H3679/100*K3672,5)</f>
        <v>8.9520000000000002E-2</v>
      </c>
      <c r="K3679" s="35"/>
    </row>
    <row r="3680" spans="1:27" x14ac:dyDescent="0.25">
      <c r="D3680" s="36" t="s">
        <v>347</v>
      </c>
      <c r="E3680" s="35"/>
      <c r="H3680" s="35"/>
      <c r="K3680" s="37">
        <f>SUM(J3669:J3679)</f>
        <v>30.140720000000002</v>
      </c>
    </row>
    <row r="3681" spans="1:27" x14ac:dyDescent="0.25">
      <c r="D3681" s="36" t="s">
        <v>423</v>
      </c>
      <c r="E3681" s="35"/>
      <c r="H3681" s="35">
        <v>6</v>
      </c>
      <c r="I3681" t="s">
        <v>349</v>
      </c>
      <c r="K3681" s="33">
        <f>ROUND(H3681/100*K3680,5)</f>
        <v>1.80844</v>
      </c>
    </row>
    <row r="3682" spans="1:27" x14ac:dyDescent="0.25">
      <c r="D3682" s="36" t="s">
        <v>350</v>
      </c>
      <c r="E3682" s="35"/>
      <c r="H3682" s="35"/>
      <c r="K3682" s="37">
        <f>SUM(K3680:K3681)</f>
        <v>31.949160000000003</v>
      </c>
    </row>
    <row r="3684" spans="1:27" ht="45" customHeight="1" x14ac:dyDescent="0.25">
      <c r="A3684" s="27" t="s">
        <v>1667</v>
      </c>
      <c r="B3684" s="27" t="s">
        <v>212</v>
      </c>
      <c r="C3684" s="28" t="s">
        <v>58</v>
      </c>
      <c r="D3684" s="7" t="s">
        <v>213</v>
      </c>
      <c r="E3684" s="6"/>
      <c r="F3684" s="6"/>
      <c r="G3684" s="28"/>
      <c r="H3684" s="30" t="s">
        <v>323</v>
      </c>
      <c r="I3684" s="5">
        <v>1.0189999999999999</v>
      </c>
      <c r="J3684" s="4"/>
      <c r="K3684" s="31">
        <f>ROUND(K3694,2)</f>
        <v>1908.74</v>
      </c>
      <c r="L3684" s="29" t="s">
        <v>1668</v>
      </c>
      <c r="M3684" s="28"/>
      <c r="N3684" s="28"/>
      <c r="O3684" s="28"/>
      <c r="P3684" s="28"/>
      <c r="Q3684" s="28"/>
      <c r="R3684" s="28"/>
      <c r="S3684" s="28"/>
      <c r="T3684" s="28"/>
      <c r="U3684" s="28"/>
      <c r="V3684" s="28"/>
      <c r="W3684" s="28"/>
      <c r="X3684" s="28"/>
      <c r="Y3684" s="28"/>
      <c r="Z3684" s="28"/>
      <c r="AA3684" s="28"/>
    </row>
    <row r="3685" spans="1:27" x14ac:dyDescent="0.25">
      <c r="B3685" s="23" t="s">
        <v>325</v>
      </c>
    </row>
    <row r="3686" spans="1:27" x14ac:dyDescent="0.25">
      <c r="B3686" t="s">
        <v>562</v>
      </c>
      <c r="C3686" t="s">
        <v>327</v>
      </c>
      <c r="D3686" t="s">
        <v>563</v>
      </c>
      <c r="E3686" s="32">
        <v>0.22</v>
      </c>
      <c r="F3686" t="s">
        <v>329</v>
      </c>
      <c r="G3686" t="s">
        <v>330</v>
      </c>
      <c r="H3686" s="33">
        <v>22.52</v>
      </c>
      <c r="I3686" t="s">
        <v>331</v>
      </c>
      <c r="J3686" s="34">
        <f>ROUND(E3686/I3684* H3686,5)</f>
        <v>4.8620200000000002</v>
      </c>
      <c r="K3686" s="35"/>
    </row>
    <row r="3687" spans="1:27" x14ac:dyDescent="0.25">
      <c r="D3687" s="36" t="s">
        <v>332</v>
      </c>
      <c r="E3687" s="35"/>
      <c r="H3687" s="35"/>
      <c r="K3687" s="33">
        <f>SUM(J3686:J3686)</f>
        <v>4.8620200000000002</v>
      </c>
    </row>
    <row r="3688" spans="1:27" x14ac:dyDescent="0.25">
      <c r="B3688" s="23" t="s">
        <v>337</v>
      </c>
      <c r="E3688" s="35"/>
      <c r="H3688" s="35"/>
      <c r="K3688" s="35"/>
    </row>
    <row r="3689" spans="1:27" x14ac:dyDescent="0.25">
      <c r="B3689" t="s">
        <v>1669</v>
      </c>
      <c r="C3689" t="s">
        <v>58</v>
      </c>
      <c r="D3689" t="s">
        <v>1670</v>
      </c>
      <c r="E3689" s="32">
        <v>1</v>
      </c>
      <c r="G3689" t="s">
        <v>330</v>
      </c>
      <c r="H3689" s="33">
        <v>1786.48</v>
      </c>
      <c r="I3689" t="s">
        <v>331</v>
      </c>
      <c r="J3689" s="34">
        <f>ROUND(E3689* H3689,5)</f>
        <v>1786.48</v>
      </c>
      <c r="K3689" s="35"/>
    </row>
    <row r="3690" spans="1:27" x14ac:dyDescent="0.25">
      <c r="B3690" t="s">
        <v>972</v>
      </c>
      <c r="C3690" t="s">
        <v>58</v>
      </c>
      <c r="D3690" t="s">
        <v>973</v>
      </c>
      <c r="E3690" s="32">
        <v>8</v>
      </c>
      <c r="G3690" t="s">
        <v>330</v>
      </c>
      <c r="H3690" s="33">
        <v>1.17</v>
      </c>
      <c r="I3690" t="s">
        <v>331</v>
      </c>
      <c r="J3690" s="34">
        <f>ROUND(E3690* H3690,5)</f>
        <v>9.36</v>
      </c>
      <c r="K3690" s="35"/>
    </row>
    <row r="3691" spans="1:27" x14ac:dyDescent="0.25">
      <c r="D3691" s="36" t="s">
        <v>346</v>
      </c>
      <c r="E3691" s="35"/>
      <c r="H3691" s="35"/>
      <c r="K3691" s="33">
        <f>SUM(J3689:J3690)</f>
        <v>1795.84</v>
      </c>
    </row>
    <row r="3692" spans="1:27" x14ac:dyDescent="0.25">
      <c r="D3692" s="36" t="s">
        <v>347</v>
      </c>
      <c r="E3692" s="35"/>
      <c r="H3692" s="35"/>
      <c r="K3692" s="37">
        <f>SUM(J3685:J3691)</f>
        <v>1800.7020199999999</v>
      </c>
    </row>
    <row r="3693" spans="1:27" x14ac:dyDescent="0.25">
      <c r="D3693" s="36" t="s">
        <v>423</v>
      </c>
      <c r="E3693" s="35"/>
      <c r="H3693" s="35">
        <v>6</v>
      </c>
      <c r="I3693" t="s">
        <v>349</v>
      </c>
      <c r="K3693" s="33">
        <f>ROUND(H3693/100*K3692,5)</f>
        <v>108.04212</v>
      </c>
    </row>
    <row r="3694" spans="1:27" x14ac:dyDescent="0.25">
      <c r="D3694" s="36" t="s">
        <v>350</v>
      </c>
      <c r="E3694" s="35"/>
      <c r="H3694" s="35"/>
      <c r="K3694" s="37">
        <f>SUM(K3692:K3693)</f>
        <v>1908.74414</v>
      </c>
    </row>
    <row r="3696" spans="1:27" ht="45" customHeight="1" x14ac:dyDescent="0.25">
      <c r="A3696" s="27" t="s">
        <v>1671</v>
      </c>
      <c r="B3696" s="27" t="s">
        <v>153</v>
      </c>
      <c r="C3696" s="28" t="s">
        <v>58</v>
      </c>
      <c r="D3696" s="7" t="s">
        <v>154</v>
      </c>
      <c r="E3696" s="6"/>
      <c r="F3696" s="6"/>
      <c r="G3696" s="28"/>
      <c r="H3696" s="30" t="s">
        <v>323</v>
      </c>
      <c r="I3696" s="5">
        <v>2.71</v>
      </c>
      <c r="J3696" s="4"/>
      <c r="K3696" s="31">
        <f>ROUND(K3706,2)</f>
        <v>2270.71</v>
      </c>
      <c r="L3696" s="29" t="s">
        <v>1672</v>
      </c>
      <c r="M3696" s="28"/>
      <c r="N3696" s="28"/>
      <c r="O3696" s="28"/>
      <c r="P3696" s="28"/>
      <c r="Q3696" s="28"/>
      <c r="R3696" s="28"/>
      <c r="S3696" s="28"/>
      <c r="T3696" s="28"/>
      <c r="U3696" s="28"/>
      <c r="V3696" s="28"/>
      <c r="W3696" s="28"/>
      <c r="X3696" s="28"/>
      <c r="Y3696" s="28"/>
      <c r="Z3696" s="28"/>
      <c r="AA3696" s="28"/>
    </row>
    <row r="3697" spans="1:27" x14ac:dyDescent="0.25">
      <c r="B3697" s="23" t="s">
        <v>325</v>
      </c>
    </row>
    <row r="3698" spans="1:27" x14ac:dyDescent="0.25">
      <c r="B3698" t="s">
        <v>562</v>
      </c>
      <c r="C3698" t="s">
        <v>327</v>
      </c>
      <c r="D3698" t="s">
        <v>563</v>
      </c>
      <c r="E3698" s="32">
        <v>0.22</v>
      </c>
      <c r="F3698" t="s">
        <v>329</v>
      </c>
      <c r="G3698" t="s">
        <v>330</v>
      </c>
      <c r="H3698" s="33">
        <v>22.52</v>
      </c>
      <c r="I3698" t="s">
        <v>331</v>
      </c>
      <c r="J3698" s="34">
        <f>ROUND(E3698/I3696* H3698,5)</f>
        <v>1.82819</v>
      </c>
      <c r="K3698" s="35"/>
    </row>
    <row r="3699" spans="1:27" x14ac:dyDescent="0.25">
      <c r="D3699" s="36" t="s">
        <v>332</v>
      </c>
      <c r="E3699" s="35"/>
      <c r="H3699" s="35"/>
      <c r="K3699" s="33">
        <f>SUM(J3698:J3698)</f>
        <v>1.82819</v>
      </c>
    </row>
    <row r="3700" spans="1:27" x14ac:dyDescent="0.25">
      <c r="B3700" s="23" t="s">
        <v>337</v>
      </c>
      <c r="E3700" s="35"/>
      <c r="H3700" s="35"/>
      <c r="K3700" s="35"/>
    </row>
    <row r="3701" spans="1:27" x14ac:dyDescent="0.25">
      <c r="B3701" t="s">
        <v>972</v>
      </c>
      <c r="C3701" t="s">
        <v>58</v>
      </c>
      <c r="D3701" t="s">
        <v>973</v>
      </c>
      <c r="E3701" s="32">
        <v>8</v>
      </c>
      <c r="G3701" t="s">
        <v>330</v>
      </c>
      <c r="H3701" s="33">
        <v>1.17</v>
      </c>
      <c r="I3701" t="s">
        <v>331</v>
      </c>
      <c r="J3701" s="34">
        <f>ROUND(E3701* H3701,5)</f>
        <v>9.36</v>
      </c>
      <c r="K3701" s="35"/>
    </row>
    <row r="3702" spans="1:27" x14ac:dyDescent="0.25">
      <c r="B3702" t="s">
        <v>1673</v>
      </c>
      <c r="C3702" t="s">
        <v>58</v>
      </c>
      <c r="D3702" t="s">
        <v>1674</v>
      </c>
      <c r="E3702" s="32">
        <v>1</v>
      </c>
      <c r="G3702" t="s">
        <v>330</v>
      </c>
      <c r="H3702" s="33">
        <v>2130.9899999999998</v>
      </c>
      <c r="I3702" t="s">
        <v>331</v>
      </c>
      <c r="J3702" s="34">
        <f>ROUND(E3702* H3702,5)</f>
        <v>2130.9899999999998</v>
      </c>
      <c r="K3702" s="35"/>
    </row>
    <row r="3703" spans="1:27" x14ac:dyDescent="0.25">
      <c r="D3703" s="36" t="s">
        <v>346</v>
      </c>
      <c r="E3703" s="35"/>
      <c r="H3703" s="35"/>
      <c r="K3703" s="33">
        <f>SUM(J3701:J3702)</f>
        <v>2140.35</v>
      </c>
    </row>
    <row r="3704" spans="1:27" x14ac:dyDescent="0.25">
      <c r="D3704" s="36" t="s">
        <v>347</v>
      </c>
      <c r="E3704" s="35"/>
      <c r="H3704" s="35"/>
      <c r="K3704" s="37">
        <f>SUM(J3697:J3703)</f>
        <v>2142.1781899999996</v>
      </c>
    </row>
    <row r="3705" spans="1:27" x14ac:dyDescent="0.25">
      <c r="D3705" s="36" t="s">
        <v>423</v>
      </c>
      <c r="E3705" s="35"/>
      <c r="H3705" s="35">
        <v>6</v>
      </c>
      <c r="I3705" t="s">
        <v>349</v>
      </c>
      <c r="K3705" s="33">
        <f>ROUND(H3705/100*K3704,5)</f>
        <v>128.53068999999999</v>
      </c>
    </row>
    <row r="3706" spans="1:27" x14ac:dyDescent="0.25">
      <c r="D3706" s="36" t="s">
        <v>350</v>
      </c>
      <c r="E3706" s="35"/>
      <c r="H3706" s="35"/>
      <c r="K3706" s="37">
        <f>SUM(K3704:K3705)</f>
        <v>2270.7088799999997</v>
      </c>
    </row>
    <row r="3708" spans="1:27" ht="45" customHeight="1" x14ac:dyDescent="0.25">
      <c r="A3708" s="27" t="s">
        <v>1675</v>
      </c>
      <c r="B3708" s="27" t="s">
        <v>121</v>
      </c>
      <c r="C3708" s="28" t="s">
        <v>58</v>
      </c>
      <c r="D3708" s="7" t="s">
        <v>122</v>
      </c>
      <c r="E3708" s="6"/>
      <c r="F3708" s="6"/>
      <c r="G3708" s="28"/>
      <c r="H3708" s="30" t="s">
        <v>323</v>
      </c>
      <c r="I3708" s="5">
        <v>1</v>
      </c>
      <c r="J3708" s="4"/>
      <c r="K3708" s="31">
        <f>ROUND(K3722,2)</f>
        <v>166.1</v>
      </c>
      <c r="L3708" s="29" t="s">
        <v>1676</v>
      </c>
      <c r="M3708" s="28"/>
      <c r="N3708" s="28"/>
      <c r="O3708" s="28"/>
      <c r="P3708" s="28"/>
      <c r="Q3708" s="28"/>
      <c r="R3708" s="28"/>
      <c r="S3708" s="28"/>
      <c r="T3708" s="28"/>
      <c r="U3708" s="28"/>
      <c r="V3708" s="28"/>
      <c r="W3708" s="28"/>
      <c r="X3708" s="28"/>
      <c r="Y3708" s="28"/>
      <c r="Z3708" s="28"/>
      <c r="AA3708" s="28"/>
    </row>
    <row r="3709" spans="1:27" x14ac:dyDescent="0.25">
      <c r="B3709" s="23" t="s">
        <v>325</v>
      </c>
    </row>
    <row r="3710" spans="1:27" x14ac:dyDescent="0.25">
      <c r="B3710" t="s">
        <v>901</v>
      </c>
      <c r="C3710" t="s">
        <v>327</v>
      </c>
      <c r="D3710" t="s">
        <v>902</v>
      </c>
      <c r="E3710" s="32">
        <v>1</v>
      </c>
      <c r="F3710" t="s">
        <v>329</v>
      </c>
      <c r="G3710" t="s">
        <v>330</v>
      </c>
      <c r="H3710" s="33">
        <v>28.01</v>
      </c>
      <c r="I3710" t="s">
        <v>331</v>
      </c>
      <c r="J3710" s="34">
        <f>ROUND(E3710/I3708* H3710,5)</f>
        <v>28.01</v>
      </c>
      <c r="K3710" s="35"/>
    </row>
    <row r="3711" spans="1:27" x14ac:dyDescent="0.25">
      <c r="B3711" t="s">
        <v>903</v>
      </c>
      <c r="C3711" t="s">
        <v>327</v>
      </c>
      <c r="D3711" t="s">
        <v>904</v>
      </c>
      <c r="E3711" s="32">
        <v>1</v>
      </c>
      <c r="F3711" t="s">
        <v>329</v>
      </c>
      <c r="G3711" t="s">
        <v>330</v>
      </c>
      <c r="H3711" s="33">
        <v>31.67</v>
      </c>
      <c r="I3711" t="s">
        <v>331</v>
      </c>
      <c r="J3711" s="34">
        <f>ROUND(E3711/I3708* H3711,5)</f>
        <v>31.67</v>
      </c>
      <c r="K3711" s="35"/>
    </row>
    <row r="3712" spans="1:27" x14ac:dyDescent="0.25">
      <c r="D3712" s="36" t="s">
        <v>332</v>
      </c>
      <c r="E3712" s="35"/>
      <c r="H3712" s="35"/>
      <c r="K3712" s="33">
        <f>SUM(J3710:J3711)</f>
        <v>59.680000000000007</v>
      </c>
    </row>
    <row r="3713" spans="1:27" x14ac:dyDescent="0.25">
      <c r="B3713" s="23" t="s">
        <v>337</v>
      </c>
      <c r="E3713" s="35"/>
      <c r="H3713" s="35"/>
      <c r="K3713" s="35"/>
    </row>
    <row r="3714" spans="1:27" x14ac:dyDescent="0.25">
      <c r="B3714" t="s">
        <v>927</v>
      </c>
      <c r="C3714" t="s">
        <v>58</v>
      </c>
      <c r="D3714" t="s">
        <v>928</v>
      </c>
      <c r="E3714" s="32">
        <v>8</v>
      </c>
      <c r="G3714" t="s">
        <v>330</v>
      </c>
      <c r="H3714" s="33">
        <v>1.49</v>
      </c>
      <c r="I3714" t="s">
        <v>331</v>
      </c>
      <c r="J3714" s="34">
        <f>ROUND(E3714* H3714,5)</f>
        <v>11.92</v>
      </c>
      <c r="K3714" s="35"/>
    </row>
    <row r="3715" spans="1:27" x14ac:dyDescent="0.25">
      <c r="B3715" t="s">
        <v>1677</v>
      </c>
      <c r="C3715" t="s">
        <v>58</v>
      </c>
      <c r="D3715" t="s">
        <v>1678</v>
      </c>
      <c r="E3715" s="32">
        <v>1</v>
      </c>
      <c r="G3715" t="s">
        <v>330</v>
      </c>
      <c r="H3715" s="33">
        <v>83.49</v>
      </c>
      <c r="I3715" t="s">
        <v>331</v>
      </c>
      <c r="J3715" s="34">
        <f>ROUND(E3715* H3715,5)</f>
        <v>83.49</v>
      </c>
      <c r="K3715" s="35"/>
    </row>
    <row r="3716" spans="1:27" x14ac:dyDescent="0.25">
      <c r="B3716" t="s">
        <v>1251</v>
      </c>
      <c r="C3716" t="s">
        <v>58</v>
      </c>
      <c r="D3716" t="s">
        <v>1250</v>
      </c>
      <c r="E3716" s="32">
        <v>1</v>
      </c>
      <c r="G3716" t="s">
        <v>330</v>
      </c>
      <c r="H3716" s="33">
        <v>0.71</v>
      </c>
      <c r="I3716" t="s">
        <v>331</v>
      </c>
      <c r="J3716" s="34">
        <f>ROUND(E3716* H3716,5)</f>
        <v>0.71</v>
      </c>
      <c r="K3716" s="35"/>
    </row>
    <row r="3717" spans="1:27" x14ac:dyDescent="0.25">
      <c r="D3717" s="36" t="s">
        <v>346</v>
      </c>
      <c r="E3717" s="35"/>
      <c r="H3717" s="35"/>
      <c r="K3717" s="33">
        <f>SUM(J3714:J3716)</f>
        <v>96.11999999999999</v>
      </c>
    </row>
    <row r="3718" spans="1:27" x14ac:dyDescent="0.25">
      <c r="E3718" s="35"/>
      <c r="H3718" s="35"/>
      <c r="K3718" s="35"/>
    </row>
    <row r="3719" spans="1:27" x14ac:dyDescent="0.25">
      <c r="D3719" s="36" t="s">
        <v>348</v>
      </c>
      <c r="E3719" s="35"/>
      <c r="H3719" s="35">
        <v>1.5</v>
      </c>
      <c r="I3719" t="s">
        <v>349</v>
      </c>
      <c r="J3719">
        <f>ROUND(H3719/100*K3712,5)</f>
        <v>0.8952</v>
      </c>
      <c r="K3719" s="35"/>
    </row>
    <row r="3720" spans="1:27" x14ac:dyDescent="0.25">
      <c r="D3720" s="36" t="s">
        <v>347</v>
      </c>
      <c r="E3720" s="35"/>
      <c r="H3720" s="35"/>
      <c r="K3720" s="37">
        <f>SUM(J3709:J3719)</f>
        <v>156.6952</v>
      </c>
    </row>
    <row r="3721" spans="1:27" x14ac:dyDescent="0.25">
      <c r="D3721" s="36" t="s">
        <v>423</v>
      </c>
      <c r="E3721" s="35"/>
      <c r="H3721" s="35">
        <v>6</v>
      </c>
      <c r="I3721" t="s">
        <v>349</v>
      </c>
      <c r="K3721" s="33">
        <f>ROUND(H3721/100*K3720,5)</f>
        <v>9.4017099999999996</v>
      </c>
    </row>
    <row r="3722" spans="1:27" x14ac:dyDescent="0.25">
      <c r="D3722" s="36" t="s">
        <v>350</v>
      </c>
      <c r="E3722" s="35"/>
      <c r="H3722" s="35"/>
      <c r="K3722" s="37">
        <f>SUM(K3720:K3721)</f>
        <v>166.09691000000001</v>
      </c>
    </row>
    <row r="3724" spans="1:27" ht="45" customHeight="1" x14ac:dyDescent="0.25">
      <c r="A3724" s="27" t="s">
        <v>1679</v>
      </c>
      <c r="B3724" s="27" t="s">
        <v>135</v>
      </c>
      <c r="C3724" s="28" t="s">
        <v>58</v>
      </c>
      <c r="D3724" s="7" t="s">
        <v>136</v>
      </c>
      <c r="E3724" s="6"/>
      <c r="F3724" s="6"/>
      <c r="G3724" s="28"/>
      <c r="H3724" s="30" t="s">
        <v>323</v>
      </c>
      <c r="I3724" s="5">
        <v>1.333</v>
      </c>
      <c r="J3724" s="4"/>
      <c r="K3724" s="31">
        <f>ROUND(K3736,2)</f>
        <v>133.43</v>
      </c>
      <c r="L3724" s="29" t="s">
        <v>1680</v>
      </c>
      <c r="M3724" s="28"/>
      <c r="N3724" s="28"/>
      <c r="O3724" s="28"/>
      <c r="P3724" s="28"/>
      <c r="Q3724" s="28"/>
      <c r="R3724" s="28"/>
      <c r="S3724" s="28"/>
      <c r="T3724" s="28"/>
      <c r="U3724" s="28"/>
      <c r="V3724" s="28"/>
      <c r="W3724" s="28"/>
      <c r="X3724" s="28"/>
      <c r="Y3724" s="28"/>
      <c r="Z3724" s="28"/>
      <c r="AA3724" s="28"/>
    </row>
    <row r="3725" spans="1:27" x14ac:dyDescent="0.25">
      <c r="B3725" s="23" t="s">
        <v>325</v>
      </c>
    </row>
    <row r="3726" spans="1:27" x14ac:dyDescent="0.25">
      <c r="B3726" t="s">
        <v>903</v>
      </c>
      <c r="C3726" t="s">
        <v>327</v>
      </c>
      <c r="D3726" t="s">
        <v>904</v>
      </c>
      <c r="E3726" s="32">
        <v>0.3</v>
      </c>
      <c r="F3726" t="s">
        <v>329</v>
      </c>
      <c r="G3726" t="s">
        <v>330</v>
      </c>
      <c r="H3726" s="33">
        <v>31.67</v>
      </c>
      <c r="I3726" t="s">
        <v>331</v>
      </c>
      <c r="J3726" s="34">
        <f>ROUND(E3726/I3724* H3726,5)</f>
        <v>7.1275300000000001</v>
      </c>
      <c r="K3726" s="35"/>
    </row>
    <row r="3727" spans="1:27" x14ac:dyDescent="0.25">
      <c r="B3727" t="s">
        <v>901</v>
      </c>
      <c r="C3727" t="s">
        <v>327</v>
      </c>
      <c r="D3727" t="s">
        <v>902</v>
      </c>
      <c r="E3727" s="32">
        <v>0.3</v>
      </c>
      <c r="F3727" t="s">
        <v>329</v>
      </c>
      <c r="G3727" t="s">
        <v>330</v>
      </c>
      <c r="H3727" s="33">
        <v>28.01</v>
      </c>
      <c r="I3727" t="s">
        <v>331</v>
      </c>
      <c r="J3727" s="34">
        <f>ROUND(E3727/I3724* H3727,5)</f>
        <v>6.3038299999999996</v>
      </c>
      <c r="K3727" s="35"/>
    </row>
    <row r="3728" spans="1:27" x14ac:dyDescent="0.25">
      <c r="D3728" s="36" t="s">
        <v>332</v>
      </c>
      <c r="E3728" s="35"/>
      <c r="H3728" s="35"/>
      <c r="K3728" s="33">
        <f>SUM(J3726:J3727)</f>
        <v>13.43136</v>
      </c>
    </row>
    <row r="3729" spans="1:27" x14ac:dyDescent="0.25">
      <c r="B3729" s="23" t="s">
        <v>337</v>
      </c>
      <c r="E3729" s="35"/>
      <c r="H3729" s="35"/>
      <c r="K3729" s="35"/>
    </row>
    <row r="3730" spans="1:27" x14ac:dyDescent="0.25">
      <c r="B3730" t="s">
        <v>927</v>
      </c>
      <c r="C3730" t="s">
        <v>58</v>
      </c>
      <c r="D3730" t="s">
        <v>928</v>
      </c>
      <c r="E3730" s="32">
        <v>16</v>
      </c>
      <c r="G3730" t="s">
        <v>330</v>
      </c>
      <c r="H3730" s="33">
        <v>1.49</v>
      </c>
      <c r="I3730" t="s">
        <v>331</v>
      </c>
      <c r="J3730" s="34">
        <f>ROUND(E3730* H3730,5)</f>
        <v>23.84</v>
      </c>
      <c r="K3730" s="35"/>
    </row>
    <row r="3731" spans="1:27" x14ac:dyDescent="0.25">
      <c r="B3731" t="s">
        <v>1254</v>
      </c>
      <c r="C3731" t="s">
        <v>58</v>
      </c>
      <c r="D3731" t="s">
        <v>1253</v>
      </c>
      <c r="E3731" s="32">
        <v>1</v>
      </c>
      <c r="G3731" t="s">
        <v>330</v>
      </c>
      <c r="H3731" s="33">
        <v>0.86</v>
      </c>
      <c r="I3731" t="s">
        <v>331</v>
      </c>
      <c r="J3731" s="34">
        <f>ROUND(E3731* H3731,5)</f>
        <v>0.86</v>
      </c>
      <c r="K3731" s="35"/>
    </row>
    <row r="3732" spans="1:27" x14ac:dyDescent="0.25">
      <c r="B3732" t="s">
        <v>1631</v>
      </c>
      <c r="C3732" t="s">
        <v>58</v>
      </c>
      <c r="D3732" t="s">
        <v>1632</v>
      </c>
      <c r="E3732" s="32">
        <v>1</v>
      </c>
      <c r="G3732" t="s">
        <v>330</v>
      </c>
      <c r="H3732" s="33">
        <v>87.75</v>
      </c>
      <c r="I3732" t="s">
        <v>331</v>
      </c>
      <c r="J3732" s="34">
        <f>ROUND(E3732* H3732,5)</f>
        <v>87.75</v>
      </c>
      <c r="K3732" s="35"/>
    </row>
    <row r="3733" spans="1:27" x14ac:dyDescent="0.25">
      <c r="D3733" s="36" t="s">
        <v>346</v>
      </c>
      <c r="E3733" s="35"/>
      <c r="H3733" s="35"/>
      <c r="K3733" s="33">
        <f>SUM(J3730:J3732)</f>
        <v>112.45</v>
      </c>
    </row>
    <row r="3734" spans="1:27" x14ac:dyDescent="0.25">
      <c r="D3734" s="36" t="s">
        <v>347</v>
      </c>
      <c r="E3734" s="35"/>
      <c r="H3734" s="35"/>
      <c r="K3734" s="37">
        <f>SUM(J3725:J3733)</f>
        <v>125.88136</v>
      </c>
    </row>
    <row r="3735" spans="1:27" x14ac:dyDescent="0.25">
      <c r="D3735" s="36" t="s">
        <v>423</v>
      </c>
      <c r="E3735" s="35"/>
      <c r="H3735" s="35">
        <v>6</v>
      </c>
      <c r="I3735" t="s">
        <v>349</v>
      </c>
      <c r="K3735" s="33">
        <f>ROUND(H3735/100*K3734,5)</f>
        <v>7.55288</v>
      </c>
    </row>
    <row r="3736" spans="1:27" x14ac:dyDescent="0.25">
      <c r="D3736" s="36" t="s">
        <v>350</v>
      </c>
      <c r="E3736" s="35"/>
      <c r="H3736" s="35"/>
      <c r="K3736" s="37">
        <f>SUM(K3734:K3735)</f>
        <v>133.43423999999999</v>
      </c>
    </row>
    <row r="3738" spans="1:27" ht="45" customHeight="1" x14ac:dyDescent="0.25">
      <c r="A3738" s="27" t="s">
        <v>1681</v>
      </c>
      <c r="B3738" s="27" t="s">
        <v>178</v>
      </c>
      <c r="C3738" s="28" t="s">
        <v>58</v>
      </c>
      <c r="D3738" s="7" t="s">
        <v>179</v>
      </c>
      <c r="E3738" s="6"/>
      <c r="F3738" s="6"/>
      <c r="G3738" s="28"/>
      <c r="H3738" s="30" t="s">
        <v>323</v>
      </c>
      <c r="I3738" s="5">
        <v>3.5</v>
      </c>
      <c r="J3738" s="4"/>
      <c r="K3738" s="31">
        <f>ROUND(K3752,2)</f>
        <v>1394.76</v>
      </c>
      <c r="L3738" s="29" t="s">
        <v>1682</v>
      </c>
      <c r="M3738" s="28"/>
      <c r="N3738" s="28"/>
      <c r="O3738" s="28"/>
      <c r="P3738" s="28"/>
      <c r="Q3738" s="28"/>
      <c r="R3738" s="28"/>
      <c r="S3738" s="28"/>
      <c r="T3738" s="28"/>
      <c r="U3738" s="28"/>
      <c r="V3738" s="28"/>
      <c r="W3738" s="28"/>
      <c r="X3738" s="28"/>
      <c r="Y3738" s="28"/>
      <c r="Z3738" s="28"/>
      <c r="AA3738" s="28"/>
    </row>
    <row r="3739" spans="1:27" x14ac:dyDescent="0.25">
      <c r="B3739" s="23" t="s">
        <v>325</v>
      </c>
    </row>
    <row r="3740" spans="1:27" x14ac:dyDescent="0.25">
      <c r="B3740" t="s">
        <v>1265</v>
      </c>
      <c r="C3740" t="s">
        <v>327</v>
      </c>
      <c r="D3740" t="s">
        <v>902</v>
      </c>
      <c r="E3740" s="32">
        <v>1.5</v>
      </c>
      <c r="F3740" t="s">
        <v>329</v>
      </c>
      <c r="G3740" t="s">
        <v>330</v>
      </c>
      <c r="H3740" s="33">
        <v>28.01</v>
      </c>
      <c r="I3740" t="s">
        <v>331</v>
      </c>
      <c r="J3740" s="34">
        <f>ROUND(E3740/I3738* H3740,5)</f>
        <v>12.004289999999999</v>
      </c>
      <c r="K3740" s="35"/>
    </row>
    <row r="3741" spans="1:27" x14ac:dyDescent="0.25">
      <c r="B3741" t="s">
        <v>1266</v>
      </c>
      <c r="C3741" t="s">
        <v>327</v>
      </c>
      <c r="D3741" t="s">
        <v>904</v>
      </c>
      <c r="E3741" s="32">
        <v>1.5</v>
      </c>
      <c r="F3741" t="s">
        <v>329</v>
      </c>
      <c r="G3741" t="s">
        <v>330</v>
      </c>
      <c r="H3741" s="33">
        <v>31.67</v>
      </c>
      <c r="I3741" t="s">
        <v>331</v>
      </c>
      <c r="J3741" s="34">
        <f>ROUND(E3741/I3738* H3741,5)</f>
        <v>13.57286</v>
      </c>
      <c r="K3741" s="35"/>
    </row>
    <row r="3742" spans="1:27" x14ac:dyDescent="0.25">
      <c r="D3742" s="36" t="s">
        <v>332</v>
      </c>
      <c r="E3742" s="35"/>
      <c r="H3742" s="35"/>
      <c r="K3742" s="33">
        <f>SUM(J3740:J3741)</f>
        <v>25.57715</v>
      </c>
    </row>
    <row r="3743" spans="1:27" x14ac:dyDescent="0.25">
      <c r="B3743" s="23" t="s">
        <v>333</v>
      </c>
      <c r="E3743" s="35"/>
      <c r="H3743" s="35"/>
      <c r="K3743" s="35"/>
    </row>
    <row r="3744" spans="1:27" x14ac:dyDescent="0.25">
      <c r="B3744" t="s">
        <v>905</v>
      </c>
      <c r="C3744" t="s">
        <v>327</v>
      </c>
      <c r="D3744" t="s">
        <v>567</v>
      </c>
      <c r="E3744" s="32">
        <v>1.5</v>
      </c>
      <c r="F3744" t="s">
        <v>329</v>
      </c>
      <c r="G3744" t="s">
        <v>330</v>
      </c>
      <c r="H3744" s="33">
        <v>45</v>
      </c>
      <c r="I3744" t="s">
        <v>331</v>
      </c>
      <c r="J3744" s="34">
        <f>ROUND(E3744/I3738* H3744,5)</f>
        <v>19.285710000000002</v>
      </c>
      <c r="K3744" s="35"/>
    </row>
    <row r="3745" spans="1:27" x14ac:dyDescent="0.25">
      <c r="D3745" s="36" t="s">
        <v>336</v>
      </c>
      <c r="E3745" s="35"/>
      <c r="H3745" s="35"/>
      <c r="K3745" s="33">
        <f>SUM(J3744:J3744)</f>
        <v>19.285710000000002</v>
      </c>
    </row>
    <row r="3746" spans="1:27" x14ac:dyDescent="0.25">
      <c r="B3746" s="23" t="s">
        <v>337</v>
      </c>
      <c r="E3746" s="35"/>
      <c r="H3746" s="35"/>
      <c r="K3746" s="35"/>
    </row>
    <row r="3747" spans="1:27" x14ac:dyDescent="0.25">
      <c r="B3747" t="s">
        <v>1643</v>
      </c>
      <c r="C3747" t="s">
        <v>58</v>
      </c>
      <c r="D3747" t="s">
        <v>1644</v>
      </c>
      <c r="E3747" s="32">
        <v>16</v>
      </c>
      <c r="G3747" t="s">
        <v>330</v>
      </c>
      <c r="H3747" s="33">
        <v>10.88</v>
      </c>
      <c r="I3747" t="s">
        <v>331</v>
      </c>
      <c r="J3747" s="34">
        <f>ROUND(E3747* H3747,5)</f>
        <v>174.08</v>
      </c>
      <c r="K3747" s="35"/>
    </row>
    <row r="3748" spans="1:27" x14ac:dyDescent="0.25">
      <c r="B3748" t="s">
        <v>1683</v>
      </c>
      <c r="C3748" t="s">
        <v>58</v>
      </c>
      <c r="D3748" t="s">
        <v>1684</v>
      </c>
      <c r="E3748" s="32">
        <v>1</v>
      </c>
      <c r="G3748" t="s">
        <v>330</v>
      </c>
      <c r="H3748" s="33">
        <v>1096.8699999999999</v>
      </c>
      <c r="I3748" t="s">
        <v>331</v>
      </c>
      <c r="J3748" s="34">
        <f>ROUND(E3748* H3748,5)</f>
        <v>1096.8699999999999</v>
      </c>
      <c r="K3748" s="35"/>
    </row>
    <row r="3749" spans="1:27" x14ac:dyDescent="0.25">
      <c r="D3749" s="36" t="s">
        <v>346</v>
      </c>
      <c r="E3749" s="35"/>
      <c r="H3749" s="35"/>
      <c r="K3749" s="33">
        <f>SUM(J3747:J3748)</f>
        <v>1270.9499999999998</v>
      </c>
    </row>
    <row r="3750" spans="1:27" x14ac:dyDescent="0.25">
      <c r="D3750" s="36" t="s">
        <v>347</v>
      </c>
      <c r="E3750" s="35"/>
      <c r="H3750" s="35"/>
      <c r="K3750" s="37">
        <f>SUM(J3739:J3749)</f>
        <v>1315.81286</v>
      </c>
    </row>
    <row r="3751" spans="1:27" x14ac:dyDescent="0.25">
      <c r="D3751" s="36" t="s">
        <v>423</v>
      </c>
      <c r="E3751" s="35"/>
      <c r="H3751" s="35">
        <v>6</v>
      </c>
      <c r="I3751" t="s">
        <v>349</v>
      </c>
      <c r="K3751" s="33">
        <f>ROUND(H3751/100*K3750,5)</f>
        <v>78.948769999999996</v>
      </c>
    </row>
    <row r="3752" spans="1:27" x14ac:dyDescent="0.25">
      <c r="D3752" s="36" t="s">
        <v>350</v>
      </c>
      <c r="E3752" s="35"/>
      <c r="H3752" s="35"/>
      <c r="K3752" s="37">
        <f>SUM(K3750:K3751)</f>
        <v>1394.76163</v>
      </c>
    </row>
    <row r="3754" spans="1:27" ht="45" customHeight="1" x14ac:dyDescent="0.25">
      <c r="A3754" s="27" t="s">
        <v>1685</v>
      </c>
      <c r="B3754" s="27" t="s">
        <v>187</v>
      </c>
      <c r="C3754" s="28" t="s">
        <v>58</v>
      </c>
      <c r="D3754" s="7" t="s">
        <v>188</v>
      </c>
      <c r="E3754" s="6"/>
      <c r="F3754" s="6"/>
      <c r="G3754" s="28"/>
      <c r="H3754" s="30" t="s">
        <v>323</v>
      </c>
      <c r="I3754" s="5">
        <v>1.115</v>
      </c>
      <c r="J3754" s="4"/>
      <c r="K3754" s="31">
        <f>ROUND(K3769,2)</f>
        <v>194.46</v>
      </c>
      <c r="L3754" s="29" t="s">
        <v>1686</v>
      </c>
      <c r="M3754" s="28"/>
      <c r="N3754" s="28"/>
      <c r="O3754" s="28"/>
      <c r="P3754" s="28"/>
      <c r="Q3754" s="28"/>
      <c r="R3754" s="28"/>
      <c r="S3754" s="28"/>
      <c r="T3754" s="28"/>
      <c r="U3754" s="28"/>
      <c r="V3754" s="28"/>
      <c r="W3754" s="28"/>
      <c r="X3754" s="28"/>
      <c r="Y3754" s="28"/>
      <c r="Z3754" s="28"/>
      <c r="AA3754" s="28"/>
    </row>
    <row r="3755" spans="1:27" x14ac:dyDescent="0.25">
      <c r="B3755" s="23" t="s">
        <v>325</v>
      </c>
    </row>
    <row r="3756" spans="1:27" x14ac:dyDescent="0.25">
      <c r="B3756" t="s">
        <v>562</v>
      </c>
      <c r="C3756" t="s">
        <v>327</v>
      </c>
      <c r="D3756" t="s">
        <v>563</v>
      </c>
      <c r="E3756" s="32">
        <v>0.3</v>
      </c>
      <c r="F3756" t="s">
        <v>329</v>
      </c>
      <c r="G3756" t="s">
        <v>330</v>
      </c>
      <c r="H3756" s="33">
        <v>22.52</v>
      </c>
      <c r="I3756" t="s">
        <v>331</v>
      </c>
      <c r="J3756" s="34">
        <f>ROUND(E3756/I3754* H3756,5)</f>
        <v>6.0591900000000001</v>
      </c>
      <c r="K3756" s="35"/>
    </row>
    <row r="3757" spans="1:27" x14ac:dyDescent="0.25">
      <c r="B3757" t="s">
        <v>564</v>
      </c>
      <c r="C3757" t="s">
        <v>327</v>
      </c>
      <c r="D3757" t="s">
        <v>565</v>
      </c>
      <c r="E3757" s="32">
        <v>0.3</v>
      </c>
      <c r="F3757" t="s">
        <v>329</v>
      </c>
      <c r="G3757" t="s">
        <v>330</v>
      </c>
      <c r="H3757" s="33">
        <v>19.45</v>
      </c>
      <c r="I3757" t="s">
        <v>331</v>
      </c>
      <c r="J3757" s="34">
        <f>ROUND(E3757/I3754* H3757,5)</f>
        <v>5.2331799999999999</v>
      </c>
      <c r="K3757" s="35"/>
    </row>
    <row r="3758" spans="1:27" x14ac:dyDescent="0.25">
      <c r="D3758" s="36" t="s">
        <v>332</v>
      </c>
      <c r="E3758" s="35"/>
      <c r="H3758" s="35"/>
      <c r="K3758" s="33">
        <f>SUM(J3756:J3757)</f>
        <v>11.29237</v>
      </c>
    </row>
    <row r="3759" spans="1:27" x14ac:dyDescent="0.25">
      <c r="B3759" s="23" t="s">
        <v>333</v>
      </c>
      <c r="E3759" s="35"/>
      <c r="H3759" s="35"/>
      <c r="K3759" s="35"/>
    </row>
    <row r="3760" spans="1:27" x14ac:dyDescent="0.25">
      <c r="B3760" t="s">
        <v>905</v>
      </c>
      <c r="C3760" t="s">
        <v>327</v>
      </c>
      <c r="D3760" t="s">
        <v>567</v>
      </c>
      <c r="E3760" s="32">
        <v>0.3</v>
      </c>
      <c r="F3760" t="s">
        <v>329</v>
      </c>
      <c r="G3760" t="s">
        <v>330</v>
      </c>
      <c r="H3760" s="33">
        <v>45</v>
      </c>
      <c r="I3760" t="s">
        <v>331</v>
      </c>
      <c r="J3760" s="34">
        <f>ROUND(E3760/I3754* H3760,5)</f>
        <v>12.107620000000001</v>
      </c>
      <c r="K3760" s="35"/>
    </row>
    <row r="3761" spans="1:27" x14ac:dyDescent="0.25">
      <c r="D3761" s="36" t="s">
        <v>336</v>
      </c>
      <c r="E3761" s="35"/>
      <c r="H3761" s="35"/>
      <c r="K3761" s="33">
        <f>SUM(J3760:J3760)</f>
        <v>12.107620000000001</v>
      </c>
    </row>
    <row r="3762" spans="1:27" x14ac:dyDescent="0.25">
      <c r="B3762" s="23" t="s">
        <v>337</v>
      </c>
      <c r="E3762" s="35"/>
      <c r="H3762" s="35"/>
      <c r="K3762" s="35"/>
    </row>
    <row r="3763" spans="1:27" x14ac:dyDescent="0.25">
      <c r="B3763" t="s">
        <v>1631</v>
      </c>
      <c r="C3763" t="s">
        <v>58</v>
      </c>
      <c r="D3763" t="s">
        <v>1632</v>
      </c>
      <c r="E3763" s="32">
        <v>1</v>
      </c>
      <c r="G3763" t="s">
        <v>330</v>
      </c>
      <c r="H3763" s="33">
        <v>87.75</v>
      </c>
      <c r="I3763" t="s">
        <v>331</v>
      </c>
      <c r="J3763" s="34">
        <f>ROUND(E3763* H3763,5)</f>
        <v>87.75</v>
      </c>
      <c r="K3763" s="35"/>
    </row>
    <row r="3764" spans="1:27" x14ac:dyDescent="0.25">
      <c r="B3764" t="s">
        <v>927</v>
      </c>
      <c r="C3764" t="s">
        <v>58</v>
      </c>
      <c r="D3764" t="s">
        <v>928</v>
      </c>
      <c r="E3764" s="32">
        <v>8</v>
      </c>
      <c r="G3764" t="s">
        <v>330</v>
      </c>
      <c r="H3764" s="33">
        <v>1.49</v>
      </c>
      <c r="I3764" t="s">
        <v>331</v>
      </c>
      <c r="J3764" s="34">
        <f>ROUND(E3764* H3764,5)</f>
        <v>11.92</v>
      </c>
      <c r="K3764" s="35"/>
    </row>
    <row r="3765" spans="1:27" x14ac:dyDescent="0.25">
      <c r="B3765" t="s">
        <v>1633</v>
      </c>
      <c r="C3765" t="s">
        <v>58</v>
      </c>
      <c r="D3765" t="s">
        <v>1634</v>
      </c>
      <c r="E3765" s="32">
        <v>1</v>
      </c>
      <c r="G3765" t="s">
        <v>330</v>
      </c>
      <c r="H3765" s="33">
        <v>60.38</v>
      </c>
      <c r="I3765" t="s">
        <v>331</v>
      </c>
      <c r="J3765" s="34">
        <f>ROUND(E3765* H3765,5)</f>
        <v>60.38</v>
      </c>
      <c r="K3765" s="35"/>
    </row>
    <row r="3766" spans="1:27" x14ac:dyDescent="0.25">
      <c r="D3766" s="36" t="s">
        <v>346</v>
      </c>
      <c r="E3766" s="35"/>
      <c r="H3766" s="35"/>
      <c r="K3766" s="33">
        <f>SUM(J3763:J3765)</f>
        <v>160.05000000000001</v>
      </c>
    </row>
    <row r="3767" spans="1:27" x14ac:dyDescent="0.25">
      <c r="D3767" s="36" t="s">
        <v>347</v>
      </c>
      <c r="E3767" s="35"/>
      <c r="H3767" s="35"/>
      <c r="K3767" s="37">
        <f>SUM(J3755:J3766)</f>
        <v>183.44999000000001</v>
      </c>
    </row>
    <row r="3768" spans="1:27" x14ac:dyDescent="0.25">
      <c r="D3768" s="36" t="s">
        <v>423</v>
      </c>
      <c r="E3768" s="35"/>
      <c r="H3768" s="35">
        <v>6</v>
      </c>
      <c r="I3768" t="s">
        <v>349</v>
      </c>
      <c r="K3768" s="33">
        <f>ROUND(H3768/100*K3767,5)</f>
        <v>11.007</v>
      </c>
    </row>
    <row r="3769" spans="1:27" x14ac:dyDescent="0.25">
      <c r="D3769" s="36" t="s">
        <v>350</v>
      </c>
      <c r="E3769" s="35"/>
      <c r="H3769" s="35"/>
      <c r="K3769" s="37">
        <f>SUM(K3767:K3768)</f>
        <v>194.45699000000002</v>
      </c>
    </row>
    <row r="3771" spans="1:27" ht="45" customHeight="1" x14ac:dyDescent="0.25">
      <c r="A3771" s="27" t="s">
        <v>1687</v>
      </c>
      <c r="B3771" s="27" t="s">
        <v>221</v>
      </c>
      <c r="C3771" s="28" t="s">
        <v>58</v>
      </c>
      <c r="D3771" s="7" t="s">
        <v>222</v>
      </c>
      <c r="E3771" s="6"/>
      <c r="F3771" s="6"/>
      <c r="G3771" s="28"/>
      <c r="H3771" s="30" t="s">
        <v>323</v>
      </c>
      <c r="I3771" s="5">
        <v>1</v>
      </c>
      <c r="J3771" s="4"/>
      <c r="K3771" s="31">
        <f>ROUND(K3786,2)</f>
        <v>507.57</v>
      </c>
      <c r="L3771" s="29" t="s">
        <v>1688</v>
      </c>
      <c r="M3771" s="28"/>
      <c r="N3771" s="28"/>
      <c r="O3771" s="28"/>
      <c r="P3771" s="28"/>
      <c r="Q3771" s="28"/>
      <c r="R3771" s="28"/>
      <c r="S3771" s="28"/>
      <c r="T3771" s="28"/>
      <c r="U3771" s="28"/>
      <c r="V3771" s="28"/>
      <c r="W3771" s="28"/>
      <c r="X3771" s="28"/>
      <c r="Y3771" s="28"/>
      <c r="Z3771" s="28"/>
      <c r="AA3771" s="28"/>
    </row>
    <row r="3772" spans="1:27" x14ac:dyDescent="0.25">
      <c r="B3772" s="23" t="s">
        <v>325</v>
      </c>
    </row>
    <row r="3773" spans="1:27" x14ac:dyDescent="0.25">
      <c r="B3773" t="s">
        <v>1265</v>
      </c>
      <c r="C3773" t="s">
        <v>327</v>
      </c>
      <c r="D3773" t="s">
        <v>902</v>
      </c>
      <c r="E3773" s="32">
        <v>1</v>
      </c>
      <c r="F3773" t="s">
        <v>329</v>
      </c>
      <c r="G3773" t="s">
        <v>330</v>
      </c>
      <c r="H3773" s="33">
        <v>28.01</v>
      </c>
      <c r="I3773" t="s">
        <v>331</v>
      </c>
      <c r="J3773" s="34">
        <f>ROUND(E3773/I3771* H3773,5)</f>
        <v>28.01</v>
      </c>
      <c r="K3773" s="35"/>
    </row>
    <row r="3774" spans="1:27" x14ac:dyDescent="0.25">
      <c r="B3774" t="s">
        <v>820</v>
      </c>
      <c r="C3774" t="s">
        <v>327</v>
      </c>
      <c r="D3774" t="s">
        <v>821</v>
      </c>
      <c r="E3774" s="32">
        <v>0.36</v>
      </c>
      <c r="F3774" t="s">
        <v>329</v>
      </c>
      <c r="G3774" t="s">
        <v>330</v>
      </c>
      <c r="H3774" s="33">
        <v>21.8</v>
      </c>
      <c r="I3774" t="s">
        <v>331</v>
      </c>
      <c r="J3774" s="34">
        <f>ROUND(E3774/I3771* H3774,5)</f>
        <v>7.8479999999999999</v>
      </c>
      <c r="K3774" s="35"/>
    </row>
    <row r="3775" spans="1:27" x14ac:dyDescent="0.25">
      <c r="D3775" s="36" t="s">
        <v>332</v>
      </c>
      <c r="E3775" s="35"/>
      <c r="H3775" s="35"/>
      <c r="K3775" s="33">
        <f>SUM(J3773:J3774)</f>
        <v>35.858000000000004</v>
      </c>
    </row>
    <row r="3776" spans="1:27" x14ac:dyDescent="0.25">
      <c r="B3776" s="23" t="s">
        <v>333</v>
      </c>
      <c r="E3776" s="35"/>
      <c r="H3776" s="35"/>
      <c r="K3776" s="35"/>
    </row>
    <row r="3777" spans="1:27" x14ac:dyDescent="0.25">
      <c r="B3777" t="s">
        <v>905</v>
      </c>
      <c r="C3777" t="s">
        <v>327</v>
      </c>
      <c r="D3777" t="s">
        <v>567</v>
      </c>
      <c r="E3777" s="32">
        <v>0.36</v>
      </c>
      <c r="F3777" t="s">
        <v>329</v>
      </c>
      <c r="G3777" t="s">
        <v>330</v>
      </c>
      <c r="H3777" s="33">
        <v>45</v>
      </c>
      <c r="I3777" t="s">
        <v>331</v>
      </c>
      <c r="J3777" s="34">
        <f>ROUND(E3777/I3771* H3777,5)</f>
        <v>16.2</v>
      </c>
      <c r="K3777" s="35"/>
    </row>
    <row r="3778" spans="1:27" x14ac:dyDescent="0.25">
      <c r="D3778" s="36" t="s">
        <v>336</v>
      </c>
      <c r="E3778" s="35"/>
      <c r="H3778" s="35"/>
      <c r="K3778" s="33">
        <f>SUM(J3777:J3777)</f>
        <v>16.2</v>
      </c>
    </row>
    <row r="3779" spans="1:27" x14ac:dyDescent="0.25">
      <c r="B3779" s="23" t="s">
        <v>337</v>
      </c>
      <c r="E3779" s="35"/>
      <c r="H3779" s="35"/>
      <c r="K3779" s="35"/>
    </row>
    <row r="3780" spans="1:27" x14ac:dyDescent="0.25">
      <c r="B3780" t="s">
        <v>1643</v>
      </c>
      <c r="C3780" t="s">
        <v>58</v>
      </c>
      <c r="D3780" t="s">
        <v>1644</v>
      </c>
      <c r="E3780" s="32">
        <v>8</v>
      </c>
      <c r="G3780" t="s">
        <v>330</v>
      </c>
      <c r="H3780" s="33">
        <v>10.88</v>
      </c>
      <c r="I3780" t="s">
        <v>331</v>
      </c>
      <c r="J3780" s="34">
        <f>ROUND(E3780* H3780,5)</f>
        <v>87.04</v>
      </c>
      <c r="K3780" s="35"/>
    </row>
    <row r="3781" spans="1:27" x14ac:dyDescent="0.25">
      <c r="B3781" t="s">
        <v>1689</v>
      </c>
      <c r="C3781" t="s">
        <v>58</v>
      </c>
      <c r="D3781" t="s">
        <v>1690</v>
      </c>
      <c r="E3781" s="32">
        <v>1</v>
      </c>
      <c r="G3781" t="s">
        <v>330</v>
      </c>
      <c r="H3781" s="33">
        <v>329.68</v>
      </c>
      <c r="I3781" t="s">
        <v>331</v>
      </c>
      <c r="J3781" s="34">
        <f>ROUND(E3781* H3781,5)</f>
        <v>329.68</v>
      </c>
      <c r="K3781" s="35"/>
    </row>
    <row r="3782" spans="1:27" x14ac:dyDescent="0.25">
      <c r="B3782" t="s">
        <v>1244</v>
      </c>
      <c r="C3782" t="s">
        <v>58</v>
      </c>
      <c r="D3782" t="s">
        <v>1245</v>
      </c>
      <c r="E3782" s="32">
        <v>1</v>
      </c>
      <c r="G3782" t="s">
        <v>330</v>
      </c>
      <c r="H3782" s="33">
        <v>10.06</v>
      </c>
      <c r="I3782" t="s">
        <v>331</v>
      </c>
      <c r="J3782" s="34">
        <f>ROUND(E3782* H3782,5)</f>
        <v>10.06</v>
      </c>
      <c r="K3782" s="35"/>
    </row>
    <row r="3783" spans="1:27" x14ac:dyDescent="0.25">
      <c r="D3783" s="36" t="s">
        <v>346</v>
      </c>
      <c r="E3783" s="35"/>
      <c r="H3783" s="35"/>
      <c r="K3783" s="33">
        <f>SUM(J3780:J3782)</f>
        <v>426.78000000000003</v>
      </c>
    </row>
    <row r="3784" spans="1:27" x14ac:dyDescent="0.25">
      <c r="D3784" s="36" t="s">
        <v>347</v>
      </c>
      <c r="E3784" s="35"/>
      <c r="H3784" s="35"/>
      <c r="K3784" s="37">
        <f>SUM(J3772:J3783)</f>
        <v>478.83800000000002</v>
      </c>
    </row>
    <row r="3785" spans="1:27" x14ac:dyDescent="0.25">
      <c r="D3785" s="36" t="s">
        <v>423</v>
      </c>
      <c r="E3785" s="35"/>
      <c r="H3785" s="35">
        <v>6</v>
      </c>
      <c r="I3785" t="s">
        <v>349</v>
      </c>
      <c r="K3785" s="33">
        <f>ROUND(H3785/100*K3784,5)</f>
        <v>28.73028</v>
      </c>
    </row>
    <row r="3786" spans="1:27" x14ac:dyDescent="0.25">
      <c r="D3786" s="36" t="s">
        <v>350</v>
      </c>
      <c r="E3786" s="35"/>
      <c r="H3786" s="35"/>
      <c r="K3786" s="37">
        <f>SUM(K3784:K3785)</f>
        <v>507.56828000000002</v>
      </c>
    </row>
    <row r="3788" spans="1:27" ht="45" customHeight="1" x14ac:dyDescent="0.25">
      <c r="A3788" s="27" t="s">
        <v>1691</v>
      </c>
      <c r="B3788" s="27" t="s">
        <v>208</v>
      </c>
      <c r="C3788" s="28" t="s">
        <v>58</v>
      </c>
      <c r="D3788" s="7" t="s">
        <v>209</v>
      </c>
      <c r="E3788" s="6"/>
      <c r="F3788" s="6"/>
      <c r="G3788" s="28"/>
      <c r="H3788" s="30" t="s">
        <v>323</v>
      </c>
      <c r="I3788" s="5">
        <v>0.92200000000000004</v>
      </c>
      <c r="J3788" s="4"/>
      <c r="K3788" s="31">
        <f>ROUND(K3802,2)</f>
        <v>235.67</v>
      </c>
      <c r="L3788" s="29" t="s">
        <v>1692</v>
      </c>
      <c r="M3788" s="28"/>
      <c r="N3788" s="28"/>
      <c r="O3788" s="28"/>
      <c r="P3788" s="28"/>
      <c r="Q3788" s="28"/>
      <c r="R3788" s="28"/>
      <c r="S3788" s="28"/>
      <c r="T3788" s="28"/>
      <c r="U3788" s="28"/>
      <c r="V3788" s="28"/>
      <c r="W3788" s="28"/>
      <c r="X3788" s="28"/>
      <c r="Y3788" s="28"/>
      <c r="Z3788" s="28"/>
      <c r="AA3788" s="28"/>
    </row>
    <row r="3789" spans="1:27" x14ac:dyDescent="0.25">
      <c r="B3789" s="23" t="s">
        <v>325</v>
      </c>
    </row>
    <row r="3790" spans="1:27" x14ac:dyDescent="0.25">
      <c r="B3790" t="s">
        <v>1111</v>
      </c>
      <c r="C3790" t="s">
        <v>327</v>
      </c>
      <c r="D3790" t="s">
        <v>1112</v>
      </c>
      <c r="E3790" s="32">
        <v>0.32</v>
      </c>
      <c r="F3790" t="s">
        <v>329</v>
      </c>
      <c r="G3790" t="s">
        <v>330</v>
      </c>
      <c r="H3790" s="33">
        <v>31.67</v>
      </c>
      <c r="I3790" t="s">
        <v>331</v>
      </c>
      <c r="J3790" s="34">
        <f>ROUND(E3790/I3788* H3790,5)</f>
        <v>10.991759999999999</v>
      </c>
      <c r="K3790" s="35"/>
    </row>
    <row r="3791" spans="1:27" x14ac:dyDescent="0.25">
      <c r="B3791" t="s">
        <v>1113</v>
      </c>
      <c r="C3791" t="s">
        <v>327</v>
      </c>
      <c r="D3791" t="s">
        <v>565</v>
      </c>
      <c r="E3791" s="32">
        <v>0.32</v>
      </c>
      <c r="F3791" t="s">
        <v>329</v>
      </c>
      <c r="G3791" t="s">
        <v>330</v>
      </c>
      <c r="H3791" s="33">
        <v>27.98</v>
      </c>
      <c r="I3791" t="s">
        <v>331</v>
      </c>
      <c r="J3791" s="34">
        <f>ROUND(E3791/I3788* H3791,5)</f>
        <v>9.7110599999999998</v>
      </c>
      <c r="K3791" s="35"/>
    </row>
    <row r="3792" spans="1:27" x14ac:dyDescent="0.25">
      <c r="D3792" s="36" t="s">
        <v>332</v>
      </c>
      <c r="E3792" s="35"/>
      <c r="H3792" s="35"/>
      <c r="K3792" s="33">
        <f>SUM(J3790:J3791)</f>
        <v>20.702819999999999</v>
      </c>
    </row>
    <row r="3793" spans="1:27" x14ac:dyDescent="0.25">
      <c r="B3793" s="23" t="s">
        <v>333</v>
      </c>
      <c r="E3793" s="35"/>
      <c r="H3793" s="35"/>
      <c r="K3793" s="35"/>
    </row>
    <row r="3794" spans="1:27" x14ac:dyDescent="0.25">
      <c r="B3794" t="s">
        <v>905</v>
      </c>
      <c r="C3794" t="s">
        <v>327</v>
      </c>
      <c r="D3794" t="s">
        <v>567</v>
      </c>
      <c r="E3794" s="32">
        <v>0.32</v>
      </c>
      <c r="F3794" t="s">
        <v>329</v>
      </c>
      <c r="G3794" t="s">
        <v>330</v>
      </c>
      <c r="H3794" s="33">
        <v>45</v>
      </c>
      <c r="I3794" t="s">
        <v>331</v>
      </c>
      <c r="J3794" s="34">
        <f>ROUND(E3794/I3788* H3794,5)</f>
        <v>15.618220000000001</v>
      </c>
      <c r="K3794" s="35"/>
    </row>
    <row r="3795" spans="1:27" x14ac:dyDescent="0.25">
      <c r="D3795" s="36" t="s">
        <v>336</v>
      </c>
      <c r="E3795" s="35"/>
      <c r="H3795" s="35"/>
      <c r="K3795" s="33">
        <f>SUM(J3794:J3794)</f>
        <v>15.618220000000001</v>
      </c>
    </row>
    <row r="3796" spans="1:27" x14ac:dyDescent="0.25">
      <c r="B3796" s="23" t="s">
        <v>337</v>
      </c>
      <c r="E3796" s="35"/>
      <c r="H3796" s="35"/>
      <c r="K3796" s="35"/>
    </row>
    <row r="3797" spans="1:27" x14ac:dyDescent="0.25">
      <c r="B3797" t="s">
        <v>972</v>
      </c>
      <c r="C3797" t="s">
        <v>58</v>
      </c>
      <c r="D3797" t="s">
        <v>973</v>
      </c>
      <c r="E3797" s="32">
        <v>8</v>
      </c>
      <c r="G3797" t="s">
        <v>330</v>
      </c>
      <c r="H3797" s="33">
        <v>1.17</v>
      </c>
      <c r="I3797" t="s">
        <v>331</v>
      </c>
      <c r="J3797" s="34">
        <f>ROUND(E3797* H3797,5)</f>
        <v>9.36</v>
      </c>
      <c r="K3797" s="35"/>
    </row>
    <row r="3798" spans="1:27" x14ac:dyDescent="0.25">
      <c r="B3798" t="s">
        <v>1693</v>
      </c>
      <c r="C3798" t="s">
        <v>58</v>
      </c>
      <c r="D3798" t="s">
        <v>1694</v>
      </c>
      <c r="E3798" s="32">
        <v>1</v>
      </c>
      <c r="G3798" t="s">
        <v>330</v>
      </c>
      <c r="H3798" s="33">
        <v>176.65</v>
      </c>
      <c r="I3798" t="s">
        <v>331</v>
      </c>
      <c r="J3798" s="34">
        <f>ROUND(E3798* H3798,5)</f>
        <v>176.65</v>
      </c>
      <c r="K3798" s="35"/>
    </row>
    <row r="3799" spans="1:27" x14ac:dyDescent="0.25">
      <c r="D3799" s="36" t="s">
        <v>346</v>
      </c>
      <c r="E3799" s="35"/>
      <c r="H3799" s="35"/>
      <c r="K3799" s="33">
        <f>SUM(J3797:J3798)</f>
        <v>186.01</v>
      </c>
    </row>
    <row r="3800" spans="1:27" x14ac:dyDescent="0.25">
      <c r="D3800" s="36" t="s">
        <v>347</v>
      </c>
      <c r="E3800" s="35"/>
      <c r="H3800" s="35"/>
      <c r="K3800" s="37">
        <f>SUM(J3789:J3799)</f>
        <v>222.33104</v>
      </c>
    </row>
    <row r="3801" spans="1:27" x14ac:dyDescent="0.25">
      <c r="D3801" s="36" t="s">
        <v>423</v>
      </c>
      <c r="E3801" s="35"/>
      <c r="H3801" s="35">
        <v>6</v>
      </c>
      <c r="I3801" t="s">
        <v>349</v>
      </c>
      <c r="K3801" s="33">
        <f>ROUND(H3801/100*K3800,5)</f>
        <v>13.33986</v>
      </c>
    </row>
    <row r="3802" spans="1:27" x14ac:dyDescent="0.25">
      <c r="D3802" s="36" t="s">
        <v>350</v>
      </c>
      <c r="E3802" s="35"/>
      <c r="H3802" s="35"/>
      <c r="K3802" s="37">
        <f>SUM(K3800:K3801)</f>
        <v>235.67089999999999</v>
      </c>
    </row>
    <row r="3804" spans="1:27" ht="45" customHeight="1" x14ac:dyDescent="0.25">
      <c r="A3804" s="27" t="s">
        <v>1695</v>
      </c>
      <c r="B3804" s="27" t="s">
        <v>172</v>
      </c>
      <c r="C3804" s="28" t="s">
        <v>58</v>
      </c>
      <c r="D3804" s="7" t="s">
        <v>173</v>
      </c>
      <c r="E3804" s="6"/>
      <c r="F3804" s="6"/>
      <c r="G3804" s="28"/>
      <c r="H3804" s="30" t="s">
        <v>323</v>
      </c>
      <c r="I3804" s="5">
        <v>1.3979999999999999</v>
      </c>
      <c r="J3804" s="4"/>
      <c r="K3804" s="31">
        <f>ROUND(K3818,2)</f>
        <v>1231.8</v>
      </c>
      <c r="L3804" s="29" t="s">
        <v>1696</v>
      </c>
      <c r="M3804" s="28"/>
      <c r="N3804" s="28"/>
      <c r="O3804" s="28"/>
      <c r="P3804" s="28"/>
      <c r="Q3804" s="28"/>
      <c r="R3804" s="28"/>
      <c r="S3804" s="28"/>
      <c r="T3804" s="28"/>
      <c r="U3804" s="28"/>
      <c r="V3804" s="28"/>
      <c r="W3804" s="28"/>
      <c r="X3804" s="28"/>
      <c r="Y3804" s="28"/>
      <c r="Z3804" s="28"/>
      <c r="AA3804" s="28"/>
    </row>
    <row r="3805" spans="1:27" x14ac:dyDescent="0.25">
      <c r="B3805" s="23" t="s">
        <v>325</v>
      </c>
    </row>
    <row r="3806" spans="1:27" x14ac:dyDescent="0.25">
      <c r="B3806" t="s">
        <v>1266</v>
      </c>
      <c r="C3806" t="s">
        <v>327</v>
      </c>
      <c r="D3806" t="s">
        <v>904</v>
      </c>
      <c r="E3806" s="32">
        <v>0.56000000000000005</v>
      </c>
      <c r="F3806" t="s">
        <v>329</v>
      </c>
      <c r="G3806" t="s">
        <v>330</v>
      </c>
      <c r="H3806" s="33">
        <v>31.67</v>
      </c>
      <c r="I3806" t="s">
        <v>331</v>
      </c>
      <c r="J3806" s="34">
        <f>ROUND(E3806/I3804* H3806,5)</f>
        <v>12.686120000000001</v>
      </c>
      <c r="K3806" s="35"/>
    </row>
    <row r="3807" spans="1:27" x14ac:dyDescent="0.25">
      <c r="B3807" t="s">
        <v>564</v>
      </c>
      <c r="C3807" t="s">
        <v>327</v>
      </c>
      <c r="D3807" t="s">
        <v>565</v>
      </c>
      <c r="E3807" s="32">
        <v>0.56000000000000005</v>
      </c>
      <c r="F3807" t="s">
        <v>329</v>
      </c>
      <c r="G3807" t="s">
        <v>330</v>
      </c>
      <c r="H3807" s="33">
        <v>19.45</v>
      </c>
      <c r="I3807" t="s">
        <v>331</v>
      </c>
      <c r="J3807" s="34">
        <f>ROUND(E3807/I3804* H3807,5)</f>
        <v>7.7911299999999999</v>
      </c>
      <c r="K3807" s="35"/>
    </row>
    <row r="3808" spans="1:27" x14ac:dyDescent="0.25">
      <c r="D3808" s="36" t="s">
        <v>332</v>
      </c>
      <c r="E3808" s="35"/>
      <c r="H3808" s="35"/>
      <c r="K3808" s="33">
        <f>SUM(J3806:J3807)</f>
        <v>20.477250000000002</v>
      </c>
    </row>
    <row r="3809" spans="1:27" x14ac:dyDescent="0.25">
      <c r="B3809" s="23" t="s">
        <v>333</v>
      </c>
      <c r="E3809" s="35"/>
      <c r="H3809" s="35"/>
      <c r="K3809" s="35"/>
    </row>
    <row r="3810" spans="1:27" x14ac:dyDescent="0.25">
      <c r="B3810" t="s">
        <v>905</v>
      </c>
      <c r="C3810" t="s">
        <v>327</v>
      </c>
      <c r="D3810" t="s">
        <v>567</v>
      </c>
      <c r="E3810" s="32">
        <v>0.56000000000000005</v>
      </c>
      <c r="F3810" t="s">
        <v>329</v>
      </c>
      <c r="G3810" t="s">
        <v>330</v>
      </c>
      <c r="H3810" s="33">
        <v>45</v>
      </c>
      <c r="I3810" t="s">
        <v>331</v>
      </c>
      <c r="J3810" s="34">
        <f>ROUND(E3810/I3804* H3810,5)</f>
        <v>18.025749999999999</v>
      </c>
      <c r="K3810" s="35"/>
    </row>
    <row r="3811" spans="1:27" x14ac:dyDescent="0.25">
      <c r="D3811" s="36" t="s">
        <v>336</v>
      </c>
      <c r="E3811" s="35"/>
      <c r="H3811" s="35"/>
      <c r="K3811" s="33">
        <f>SUM(J3810:J3810)</f>
        <v>18.025749999999999</v>
      </c>
    </row>
    <row r="3812" spans="1:27" x14ac:dyDescent="0.25">
      <c r="B3812" s="23" t="s">
        <v>337</v>
      </c>
      <c r="E3812" s="35"/>
      <c r="H3812" s="35"/>
      <c r="K3812" s="35"/>
    </row>
    <row r="3813" spans="1:27" x14ac:dyDescent="0.25">
      <c r="B3813" t="s">
        <v>1697</v>
      </c>
      <c r="C3813" t="s">
        <v>58</v>
      </c>
      <c r="D3813" t="s">
        <v>1698</v>
      </c>
      <c r="E3813" s="32">
        <v>1</v>
      </c>
      <c r="G3813" t="s">
        <v>330</v>
      </c>
      <c r="H3813" s="33">
        <v>949.49</v>
      </c>
      <c r="I3813" t="s">
        <v>331</v>
      </c>
      <c r="J3813" s="34">
        <f>ROUND(E3813* H3813,5)</f>
        <v>949.49</v>
      </c>
      <c r="K3813" s="35"/>
    </row>
    <row r="3814" spans="1:27" x14ac:dyDescent="0.25">
      <c r="B3814" t="s">
        <v>1643</v>
      </c>
      <c r="C3814" t="s">
        <v>58</v>
      </c>
      <c r="D3814" t="s">
        <v>1644</v>
      </c>
      <c r="E3814" s="32">
        <v>16</v>
      </c>
      <c r="G3814" t="s">
        <v>330</v>
      </c>
      <c r="H3814" s="33">
        <v>10.88</v>
      </c>
      <c r="I3814" t="s">
        <v>331</v>
      </c>
      <c r="J3814" s="34">
        <f>ROUND(E3814* H3814,5)</f>
        <v>174.08</v>
      </c>
      <c r="K3814" s="35"/>
    </row>
    <row r="3815" spans="1:27" x14ac:dyDescent="0.25">
      <c r="D3815" s="36" t="s">
        <v>346</v>
      </c>
      <c r="E3815" s="35"/>
      <c r="H3815" s="35"/>
      <c r="K3815" s="33">
        <f>SUM(J3813:J3814)</f>
        <v>1123.57</v>
      </c>
    </row>
    <row r="3816" spans="1:27" x14ac:dyDescent="0.25">
      <c r="D3816" s="36" t="s">
        <v>347</v>
      </c>
      <c r="E3816" s="35"/>
      <c r="H3816" s="35"/>
      <c r="K3816" s="37">
        <f>SUM(J3805:J3815)</f>
        <v>1162.0730000000001</v>
      </c>
    </row>
    <row r="3817" spans="1:27" x14ac:dyDescent="0.25">
      <c r="D3817" s="36" t="s">
        <v>423</v>
      </c>
      <c r="E3817" s="35"/>
      <c r="H3817" s="35">
        <v>6</v>
      </c>
      <c r="I3817" t="s">
        <v>349</v>
      </c>
      <c r="K3817" s="33">
        <f>ROUND(H3817/100*K3816,5)</f>
        <v>69.724379999999996</v>
      </c>
    </row>
    <row r="3818" spans="1:27" x14ac:dyDescent="0.25">
      <c r="D3818" s="36" t="s">
        <v>350</v>
      </c>
      <c r="E3818" s="35"/>
      <c r="H3818" s="35"/>
      <c r="K3818" s="37">
        <f>SUM(K3816:K3817)</f>
        <v>1231.79738</v>
      </c>
    </row>
    <row r="3820" spans="1:27" ht="45" customHeight="1" x14ac:dyDescent="0.25">
      <c r="A3820" s="27" t="s">
        <v>1699</v>
      </c>
      <c r="B3820" s="27" t="s">
        <v>25</v>
      </c>
      <c r="C3820" s="28" t="s">
        <v>17</v>
      </c>
      <c r="D3820" s="7" t="s">
        <v>26</v>
      </c>
      <c r="E3820" s="6"/>
      <c r="F3820" s="6"/>
      <c r="G3820" s="28"/>
      <c r="H3820" s="30" t="s">
        <v>323</v>
      </c>
      <c r="I3820" s="5">
        <v>1</v>
      </c>
      <c r="J3820" s="4"/>
      <c r="K3820" s="31">
        <f>ROUND(K3827,2)</f>
        <v>4.05</v>
      </c>
      <c r="L3820" s="29" t="s">
        <v>1700</v>
      </c>
      <c r="M3820" s="28"/>
      <c r="N3820" s="28"/>
      <c r="O3820" s="28"/>
      <c r="P3820" s="28"/>
      <c r="Q3820" s="28"/>
      <c r="R3820" s="28"/>
      <c r="S3820" s="28"/>
      <c r="T3820" s="28"/>
      <c r="U3820" s="28"/>
      <c r="V3820" s="28"/>
      <c r="W3820" s="28"/>
      <c r="X3820" s="28"/>
      <c r="Y3820" s="28"/>
      <c r="Z3820" s="28"/>
      <c r="AA3820" s="28"/>
    </row>
    <row r="3821" spans="1:27" x14ac:dyDescent="0.25">
      <c r="B3821" s="23" t="s">
        <v>333</v>
      </c>
    </row>
    <row r="3822" spans="1:27" x14ac:dyDescent="0.25">
      <c r="B3822" t="s">
        <v>1397</v>
      </c>
      <c r="C3822" t="s">
        <v>327</v>
      </c>
      <c r="D3822" t="s">
        <v>630</v>
      </c>
      <c r="E3822" s="32">
        <v>1.0999999999999999E-2</v>
      </c>
      <c r="F3822" t="s">
        <v>329</v>
      </c>
      <c r="G3822" t="s">
        <v>330</v>
      </c>
      <c r="H3822" s="33">
        <v>52.25</v>
      </c>
      <c r="I3822" t="s">
        <v>331</v>
      </c>
      <c r="J3822" s="34">
        <f>ROUND(E3822/I3820* H3822,5)</f>
        <v>0.57474999999999998</v>
      </c>
      <c r="K3822" s="35"/>
    </row>
    <row r="3823" spans="1:27" x14ac:dyDescent="0.25">
      <c r="B3823" t="s">
        <v>1403</v>
      </c>
      <c r="C3823" t="s">
        <v>327</v>
      </c>
      <c r="D3823" t="s">
        <v>628</v>
      </c>
      <c r="E3823" s="32">
        <v>5.5E-2</v>
      </c>
      <c r="F3823" t="s">
        <v>329</v>
      </c>
      <c r="G3823" t="s">
        <v>330</v>
      </c>
      <c r="H3823" s="33">
        <v>59</v>
      </c>
      <c r="I3823" t="s">
        <v>331</v>
      </c>
      <c r="J3823" s="34">
        <f>ROUND(E3823/I3820* H3823,5)</f>
        <v>3.2450000000000001</v>
      </c>
      <c r="K3823" s="35"/>
    </row>
    <row r="3824" spans="1:27" x14ac:dyDescent="0.25">
      <c r="D3824" s="36" t="s">
        <v>336</v>
      </c>
      <c r="E3824" s="35"/>
      <c r="H3824" s="35"/>
      <c r="K3824" s="33">
        <f>SUM(J3822:J3823)</f>
        <v>3.81975</v>
      </c>
    </row>
    <row r="3825" spans="1:27" x14ac:dyDescent="0.25">
      <c r="D3825" s="36" t="s">
        <v>347</v>
      </c>
      <c r="E3825" s="35"/>
      <c r="H3825" s="35"/>
      <c r="K3825" s="37">
        <f>SUM(J3821:J3824)</f>
        <v>3.81975</v>
      </c>
    </row>
    <row r="3826" spans="1:27" x14ac:dyDescent="0.25">
      <c r="D3826" s="36" t="s">
        <v>423</v>
      </c>
      <c r="E3826" s="35"/>
      <c r="H3826" s="35">
        <v>6</v>
      </c>
      <c r="I3826" t="s">
        <v>349</v>
      </c>
      <c r="K3826" s="33">
        <f>ROUND(H3826/100*K3825,5)</f>
        <v>0.22919</v>
      </c>
    </row>
    <row r="3827" spans="1:27" x14ac:dyDescent="0.25">
      <c r="D3827" s="36" t="s">
        <v>350</v>
      </c>
      <c r="E3827" s="35"/>
      <c r="H3827" s="35"/>
      <c r="K3827" s="37">
        <f>SUM(K3825:K3826)</f>
        <v>4.04894</v>
      </c>
    </row>
    <row r="3829" spans="1:27" ht="45" customHeight="1" x14ac:dyDescent="0.25">
      <c r="A3829" s="27" t="s">
        <v>1701</v>
      </c>
      <c r="B3829" s="27" t="s">
        <v>23</v>
      </c>
      <c r="C3829" s="28" t="s">
        <v>17</v>
      </c>
      <c r="D3829" s="7" t="s">
        <v>24</v>
      </c>
      <c r="E3829" s="6"/>
      <c r="F3829" s="6"/>
      <c r="G3829" s="28"/>
      <c r="H3829" s="30" t="s">
        <v>323</v>
      </c>
      <c r="I3829" s="5">
        <v>1</v>
      </c>
      <c r="J3829" s="4"/>
      <c r="K3829" s="31">
        <f>ROUND(K3836,2)</f>
        <v>5.0599999999999996</v>
      </c>
      <c r="L3829" s="29" t="s">
        <v>1702</v>
      </c>
      <c r="M3829" s="28"/>
      <c r="N3829" s="28"/>
      <c r="O3829" s="28"/>
      <c r="P3829" s="28"/>
      <c r="Q3829" s="28"/>
      <c r="R3829" s="28"/>
      <c r="S3829" s="28"/>
      <c r="T3829" s="28"/>
      <c r="U3829" s="28"/>
      <c r="V3829" s="28"/>
      <c r="W3829" s="28"/>
      <c r="X3829" s="28"/>
      <c r="Y3829" s="28"/>
      <c r="Z3829" s="28"/>
      <c r="AA3829" s="28"/>
    </row>
    <row r="3830" spans="1:27" x14ac:dyDescent="0.25">
      <c r="B3830" s="23" t="s">
        <v>333</v>
      </c>
    </row>
    <row r="3831" spans="1:27" x14ac:dyDescent="0.25">
      <c r="B3831" t="s">
        <v>1403</v>
      </c>
      <c r="C3831" t="s">
        <v>327</v>
      </c>
      <c r="D3831" t="s">
        <v>628</v>
      </c>
      <c r="E3831" s="32">
        <v>6.5000000000000002E-2</v>
      </c>
      <c r="F3831" t="s">
        <v>329</v>
      </c>
      <c r="G3831" t="s">
        <v>330</v>
      </c>
      <c r="H3831" s="33">
        <v>59</v>
      </c>
      <c r="I3831" t="s">
        <v>331</v>
      </c>
      <c r="J3831" s="34">
        <f>ROUND(E3831/I3829* H3831,5)</f>
        <v>3.835</v>
      </c>
      <c r="K3831" s="35"/>
    </row>
    <row r="3832" spans="1:27" x14ac:dyDescent="0.25">
      <c r="B3832" t="s">
        <v>1397</v>
      </c>
      <c r="C3832" t="s">
        <v>327</v>
      </c>
      <c r="D3832" t="s">
        <v>630</v>
      </c>
      <c r="E3832" s="32">
        <v>1.7999999999999999E-2</v>
      </c>
      <c r="F3832" t="s">
        <v>329</v>
      </c>
      <c r="G3832" t="s">
        <v>330</v>
      </c>
      <c r="H3832" s="33">
        <v>52.25</v>
      </c>
      <c r="I3832" t="s">
        <v>331</v>
      </c>
      <c r="J3832" s="34">
        <f>ROUND(E3832/I3829* H3832,5)</f>
        <v>0.9405</v>
      </c>
      <c r="K3832" s="35"/>
    </row>
    <row r="3833" spans="1:27" x14ac:dyDescent="0.25">
      <c r="D3833" s="36" t="s">
        <v>336</v>
      </c>
      <c r="E3833" s="35"/>
      <c r="H3833" s="35"/>
      <c r="K3833" s="33">
        <f>SUM(J3831:J3832)</f>
        <v>4.7755000000000001</v>
      </c>
    </row>
    <row r="3834" spans="1:27" x14ac:dyDescent="0.25">
      <c r="D3834" s="36" t="s">
        <v>347</v>
      </c>
      <c r="E3834" s="35"/>
      <c r="H3834" s="35"/>
      <c r="K3834" s="37">
        <f>SUM(J3830:J3833)</f>
        <v>4.7755000000000001</v>
      </c>
    </row>
    <row r="3835" spans="1:27" x14ac:dyDescent="0.25">
      <c r="D3835" s="36" t="s">
        <v>423</v>
      </c>
      <c r="E3835" s="35"/>
      <c r="H3835" s="35">
        <v>6</v>
      </c>
      <c r="I3835" t="s">
        <v>349</v>
      </c>
      <c r="K3835" s="33">
        <f>ROUND(H3835/100*K3834,5)</f>
        <v>0.28653000000000001</v>
      </c>
    </row>
    <row r="3836" spans="1:27" x14ac:dyDescent="0.25">
      <c r="D3836" s="36" t="s">
        <v>350</v>
      </c>
      <c r="E3836" s="35"/>
      <c r="H3836" s="35"/>
      <c r="K3836" s="37">
        <f>SUM(K3834:K3835)</f>
        <v>5.06203</v>
      </c>
    </row>
    <row r="3838" spans="1:27" ht="45" customHeight="1" x14ac:dyDescent="0.25">
      <c r="A3838" s="27" t="s">
        <v>1703</v>
      </c>
      <c r="B3838" s="27" t="s">
        <v>19</v>
      </c>
      <c r="C3838" s="28" t="s">
        <v>17</v>
      </c>
      <c r="D3838" s="7" t="s">
        <v>20</v>
      </c>
      <c r="E3838" s="6"/>
      <c r="F3838" s="6"/>
      <c r="G3838" s="28"/>
      <c r="H3838" s="30" t="s">
        <v>323</v>
      </c>
      <c r="I3838" s="5">
        <v>1</v>
      </c>
      <c r="J3838" s="4"/>
      <c r="K3838" s="31">
        <f>ROUND(K3845,2)</f>
        <v>6.48</v>
      </c>
      <c r="L3838" s="29" t="s">
        <v>1704</v>
      </c>
      <c r="M3838" s="28"/>
      <c r="N3838" s="28"/>
      <c r="O3838" s="28"/>
      <c r="P3838" s="28"/>
      <c r="Q3838" s="28"/>
      <c r="R3838" s="28"/>
      <c r="S3838" s="28"/>
      <c r="T3838" s="28"/>
      <c r="U3838" s="28"/>
      <c r="V3838" s="28"/>
      <c r="W3838" s="28"/>
      <c r="X3838" s="28"/>
      <c r="Y3838" s="28"/>
      <c r="Z3838" s="28"/>
      <c r="AA3838" s="28"/>
    </row>
    <row r="3839" spans="1:27" x14ac:dyDescent="0.25">
      <c r="B3839" s="23" t="s">
        <v>333</v>
      </c>
    </row>
    <row r="3840" spans="1:27" x14ac:dyDescent="0.25">
      <c r="B3840" t="s">
        <v>1397</v>
      </c>
      <c r="C3840" t="s">
        <v>327</v>
      </c>
      <c r="D3840" t="s">
        <v>630</v>
      </c>
      <c r="E3840" s="32">
        <v>2.9000000000000001E-2</v>
      </c>
      <c r="F3840" t="s">
        <v>329</v>
      </c>
      <c r="G3840" t="s">
        <v>330</v>
      </c>
      <c r="H3840" s="33">
        <v>52.25</v>
      </c>
      <c r="I3840" t="s">
        <v>331</v>
      </c>
      <c r="J3840" s="34">
        <f>ROUND(E3840/I3838* H3840,5)</f>
        <v>1.51525</v>
      </c>
      <c r="K3840" s="35"/>
    </row>
    <row r="3841" spans="1:27" x14ac:dyDescent="0.25">
      <c r="B3841" t="s">
        <v>1403</v>
      </c>
      <c r="C3841" t="s">
        <v>327</v>
      </c>
      <c r="D3841" t="s">
        <v>628</v>
      </c>
      <c r="E3841" s="32">
        <v>7.8E-2</v>
      </c>
      <c r="F3841" t="s">
        <v>329</v>
      </c>
      <c r="G3841" t="s">
        <v>330</v>
      </c>
      <c r="H3841" s="33">
        <v>59</v>
      </c>
      <c r="I3841" t="s">
        <v>331</v>
      </c>
      <c r="J3841" s="34">
        <f>ROUND(E3841/I3838* H3841,5)</f>
        <v>4.6020000000000003</v>
      </c>
      <c r="K3841" s="35"/>
    </row>
    <row r="3842" spans="1:27" x14ac:dyDescent="0.25">
      <c r="D3842" s="36" t="s">
        <v>336</v>
      </c>
      <c r="E3842" s="35"/>
      <c r="H3842" s="35"/>
      <c r="K3842" s="33">
        <f>SUM(J3840:J3841)</f>
        <v>6.1172500000000003</v>
      </c>
    </row>
    <row r="3843" spans="1:27" x14ac:dyDescent="0.25">
      <c r="D3843" s="36" t="s">
        <v>347</v>
      </c>
      <c r="E3843" s="35"/>
      <c r="H3843" s="35"/>
      <c r="K3843" s="37">
        <f>SUM(J3839:J3842)</f>
        <v>6.1172500000000003</v>
      </c>
    </row>
    <row r="3844" spans="1:27" x14ac:dyDescent="0.25">
      <c r="D3844" s="36" t="s">
        <v>423</v>
      </c>
      <c r="E3844" s="35"/>
      <c r="H3844" s="35">
        <v>6</v>
      </c>
      <c r="I3844" t="s">
        <v>349</v>
      </c>
      <c r="K3844" s="33">
        <f>ROUND(H3844/100*K3843,5)</f>
        <v>0.36703999999999998</v>
      </c>
    </row>
    <row r="3845" spans="1:27" x14ac:dyDescent="0.25">
      <c r="D3845" s="36" t="s">
        <v>350</v>
      </c>
      <c r="E3845" s="35"/>
      <c r="H3845" s="35"/>
      <c r="K3845" s="37">
        <f>SUM(K3843:K3844)</f>
        <v>6.4842900000000006</v>
      </c>
    </row>
    <row r="3847" spans="1:27" ht="45" customHeight="1" x14ac:dyDescent="0.25">
      <c r="A3847" s="27" t="s">
        <v>1705</v>
      </c>
      <c r="B3847" s="27" t="s">
        <v>297</v>
      </c>
      <c r="C3847" s="28" t="s">
        <v>17</v>
      </c>
      <c r="D3847" s="7" t="s">
        <v>298</v>
      </c>
      <c r="E3847" s="6"/>
      <c r="F3847" s="6"/>
      <c r="G3847" s="28"/>
      <c r="H3847" s="30" t="s">
        <v>323</v>
      </c>
      <c r="I3847" s="5">
        <v>1</v>
      </c>
      <c r="J3847" s="4"/>
      <c r="K3847" s="31">
        <f>ROUND(K3859,2)</f>
        <v>8.61</v>
      </c>
      <c r="L3847" s="29" t="s">
        <v>1706</v>
      </c>
      <c r="M3847" s="28"/>
      <c r="N3847" s="28"/>
      <c r="O3847" s="28"/>
      <c r="P3847" s="28"/>
      <c r="Q3847" s="28"/>
      <c r="R3847" s="28"/>
      <c r="S3847" s="28"/>
      <c r="T3847" s="28"/>
      <c r="U3847" s="28"/>
      <c r="V3847" s="28"/>
      <c r="W3847" s="28"/>
      <c r="X3847" s="28"/>
      <c r="Y3847" s="28"/>
      <c r="Z3847" s="28"/>
      <c r="AA3847" s="28"/>
    </row>
    <row r="3848" spans="1:27" x14ac:dyDescent="0.25">
      <c r="B3848" s="23" t="s">
        <v>325</v>
      </c>
    </row>
    <row r="3849" spans="1:27" x14ac:dyDescent="0.25">
      <c r="B3849" t="s">
        <v>326</v>
      </c>
      <c r="C3849" t="s">
        <v>327</v>
      </c>
      <c r="D3849" t="s">
        <v>328</v>
      </c>
      <c r="E3849" s="32">
        <v>0.3</v>
      </c>
      <c r="F3849" t="s">
        <v>329</v>
      </c>
      <c r="G3849" t="s">
        <v>330</v>
      </c>
      <c r="H3849" s="33">
        <v>19.850000000000001</v>
      </c>
      <c r="I3849" t="s">
        <v>331</v>
      </c>
      <c r="J3849" s="34">
        <f>ROUND(E3849/I3847* H3849,5)</f>
        <v>5.9550000000000001</v>
      </c>
      <c r="K3849" s="35"/>
    </row>
    <row r="3850" spans="1:27" x14ac:dyDescent="0.25">
      <c r="D3850" s="36" t="s">
        <v>332</v>
      </c>
      <c r="E3850" s="35"/>
      <c r="H3850" s="35"/>
      <c r="K3850" s="33">
        <f>SUM(J3849:J3849)</f>
        <v>5.9550000000000001</v>
      </c>
    </row>
    <row r="3851" spans="1:27" x14ac:dyDescent="0.25">
      <c r="B3851" s="23" t="s">
        <v>333</v>
      </c>
      <c r="E3851" s="35"/>
      <c r="H3851" s="35"/>
      <c r="K3851" s="35"/>
    </row>
    <row r="3852" spans="1:27" x14ac:dyDescent="0.25">
      <c r="B3852" t="s">
        <v>1398</v>
      </c>
      <c r="C3852" t="s">
        <v>327</v>
      </c>
      <c r="D3852" t="s">
        <v>638</v>
      </c>
      <c r="E3852" s="32">
        <v>6.5000000000000002E-2</v>
      </c>
      <c r="F3852" t="s">
        <v>329</v>
      </c>
      <c r="G3852" t="s">
        <v>330</v>
      </c>
      <c r="H3852" s="33">
        <v>14.32</v>
      </c>
      <c r="I3852" t="s">
        <v>331</v>
      </c>
      <c r="J3852" s="34">
        <f>ROUND(E3852/I3847* H3852,5)</f>
        <v>0.93079999999999996</v>
      </c>
      <c r="K3852" s="35"/>
    </row>
    <row r="3853" spans="1:27" x14ac:dyDescent="0.25">
      <c r="B3853" t="s">
        <v>1397</v>
      </c>
      <c r="C3853" t="s">
        <v>327</v>
      </c>
      <c r="D3853" t="s">
        <v>630</v>
      </c>
      <c r="E3853" s="32">
        <v>2.1999999999999999E-2</v>
      </c>
      <c r="F3853" t="s">
        <v>329</v>
      </c>
      <c r="G3853" t="s">
        <v>330</v>
      </c>
      <c r="H3853" s="33">
        <v>52.25</v>
      </c>
      <c r="I3853" t="s">
        <v>331</v>
      </c>
      <c r="J3853" s="34">
        <f>ROUND(E3853/I3847* H3853,5)</f>
        <v>1.1495</v>
      </c>
      <c r="K3853" s="35"/>
    </row>
    <row r="3854" spans="1:27" x14ac:dyDescent="0.25">
      <c r="D3854" s="36" t="s">
        <v>336</v>
      </c>
      <c r="E3854" s="35"/>
      <c r="H3854" s="35"/>
      <c r="K3854" s="33">
        <f>SUM(J3852:J3853)</f>
        <v>2.0802999999999998</v>
      </c>
    </row>
    <row r="3855" spans="1:27" x14ac:dyDescent="0.25">
      <c r="E3855" s="35"/>
      <c r="H3855" s="35"/>
      <c r="K3855" s="35"/>
    </row>
    <row r="3856" spans="1:27" x14ac:dyDescent="0.25">
      <c r="D3856" s="36" t="s">
        <v>348</v>
      </c>
      <c r="E3856" s="35"/>
      <c r="H3856" s="35">
        <v>1.5</v>
      </c>
      <c r="I3856" t="s">
        <v>349</v>
      </c>
      <c r="J3856">
        <f>ROUND(H3856/100*K3850,5)</f>
        <v>8.9330000000000007E-2</v>
      </c>
      <c r="K3856" s="35"/>
    </row>
    <row r="3857" spans="1:27" x14ac:dyDescent="0.25">
      <c r="D3857" s="36" t="s">
        <v>347</v>
      </c>
      <c r="E3857" s="35"/>
      <c r="H3857" s="35"/>
      <c r="K3857" s="37">
        <f>SUM(J3848:J3856)</f>
        <v>8.1246299999999998</v>
      </c>
    </row>
    <row r="3858" spans="1:27" x14ac:dyDescent="0.25">
      <c r="D3858" s="36" t="s">
        <v>423</v>
      </c>
      <c r="E3858" s="35"/>
      <c r="H3858" s="35">
        <v>6</v>
      </c>
      <c r="I3858" t="s">
        <v>349</v>
      </c>
      <c r="K3858" s="33">
        <f>ROUND(H3858/100*K3857,5)</f>
        <v>0.48748000000000002</v>
      </c>
    </row>
    <row r="3859" spans="1:27" x14ac:dyDescent="0.25">
      <c r="D3859" s="36" t="s">
        <v>350</v>
      </c>
      <c r="E3859" s="35"/>
      <c r="H3859" s="35"/>
      <c r="K3859" s="37">
        <f>SUM(K3857:K3858)</f>
        <v>8.6121099999999995</v>
      </c>
    </row>
    <row r="3861" spans="1:27" ht="45" customHeight="1" x14ac:dyDescent="0.25">
      <c r="A3861" s="27" t="s">
        <v>1707</v>
      </c>
      <c r="B3861" s="27" t="s">
        <v>21</v>
      </c>
      <c r="C3861" s="28" t="s">
        <v>12</v>
      </c>
      <c r="D3861" s="7" t="s">
        <v>22</v>
      </c>
      <c r="E3861" s="6"/>
      <c r="F3861" s="6"/>
      <c r="G3861" s="28"/>
      <c r="H3861" s="30" t="s">
        <v>323</v>
      </c>
      <c r="I3861" s="5">
        <v>1</v>
      </c>
      <c r="J3861" s="4"/>
      <c r="K3861" s="31">
        <f>ROUND(K3868,2)</f>
        <v>4.16</v>
      </c>
      <c r="L3861" s="29" t="s">
        <v>1708</v>
      </c>
      <c r="M3861" s="28"/>
      <c r="N3861" s="28"/>
      <c r="O3861" s="28"/>
      <c r="P3861" s="28"/>
      <c r="Q3861" s="28"/>
      <c r="R3861" s="28"/>
      <c r="S3861" s="28"/>
      <c r="T3861" s="28"/>
      <c r="U3861" s="28"/>
      <c r="V3861" s="28"/>
      <c r="W3861" s="28"/>
      <c r="X3861" s="28"/>
      <c r="Y3861" s="28"/>
      <c r="Z3861" s="28"/>
      <c r="AA3861" s="28"/>
    </row>
    <row r="3862" spans="1:27" x14ac:dyDescent="0.25">
      <c r="B3862" s="23" t="s">
        <v>333</v>
      </c>
    </row>
    <row r="3863" spans="1:27" x14ac:dyDescent="0.25">
      <c r="B3863" t="s">
        <v>1397</v>
      </c>
      <c r="C3863" t="s">
        <v>327</v>
      </c>
      <c r="D3863" t="s">
        <v>630</v>
      </c>
      <c r="E3863" s="32">
        <v>2.6499999999999999E-2</v>
      </c>
      <c r="F3863" t="s">
        <v>329</v>
      </c>
      <c r="G3863" t="s">
        <v>330</v>
      </c>
      <c r="H3863" s="33">
        <v>52.25</v>
      </c>
      <c r="I3863" t="s">
        <v>331</v>
      </c>
      <c r="J3863" s="34">
        <f>ROUND(E3863/I3861* H3863,5)</f>
        <v>1.38463</v>
      </c>
      <c r="K3863" s="35"/>
    </row>
    <row r="3864" spans="1:27" x14ac:dyDescent="0.25">
      <c r="B3864" t="s">
        <v>1403</v>
      </c>
      <c r="C3864" t="s">
        <v>327</v>
      </c>
      <c r="D3864" t="s">
        <v>628</v>
      </c>
      <c r="E3864" s="32">
        <v>4.2999999999999997E-2</v>
      </c>
      <c r="F3864" t="s">
        <v>329</v>
      </c>
      <c r="G3864" t="s">
        <v>330</v>
      </c>
      <c r="H3864" s="33">
        <v>59</v>
      </c>
      <c r="I3864" t="s">
        <v>331</v>
      </c>
      <c r="J3864" s="34">
        <f>ROUND(E3864/I3861* H3864,5)</f>
        <v>2.5369999999999999</v>
      </c>
      <c r="K3864" s="35"/>
    </row>
    <row r="3865" spans="1:27" x14ac:dyDescent="0.25">
      <c r="D3865" s="36" t="s">
        <v>336</v>
      </c>
      <c r="E3865" s="35"/>
      <c r="H3865" s="35"/>
      <c r="K3865" s="33">
        <f>SUM(J3863:J3864)</f>
        <v>3.9216299999999999</v>
      </c>
    </row>
    <row r="3866" spans="1:27" x14ac:dyDescent="0.25">
      <c r="D3866" s="36" t="s">
        <v>347</v>
      </c>
      <c r="E3866" s="35"/>
      <c r="H3866" s="35"/>
      <c r="K3866" s="37">
        <f>SUM(J3862:J3865)</f>
        <v>3.9216299999999999</v>
      </c>
    </row>
    <row r="3867" spans="1:27" x14ac:dyDescent="0.25">
      <c r="D3867" s="36" t="s">
        <v>423</v>
      </c>
      <c r="E3867" s="35"/>
      <c r="H3867" s="35">
        <v>6</v>
      </c>
      <c r="I3867" t="s">
        <v>349</v>
      </c>
      <c r="K3867" s="33">
        <f>ROUND(H3867/100*K3866,5)</f>
        <v>0.23530000000000001</v>
      </c>
    </row>
    <row r="3868" spans="1:27" x14ac:dyDescent="0.25">
      <c r="D3868" s="36" t="s">
        <v>350</v>
      </c>
      <c r="E3868" s="35"/>
      <c r="H3868" s="35"/>
      <c r="K3868" s="37">
        <f>SUM(K3866:K3867)</f>
        <v>4.15693</v>
      </c>
    </row>
    <row r="3870" spans="1:27" ht="45" customHeight="1" x14ac:dyDescent="0.25">
      <c r="A3870" s="27" t="s">
        <v>1709</v>
      </c>
      <c r="B3870" s="27" t="s">
        <v>27</v>
      </c>
      <c r="C3870" s="28" t="s">
        <v>28</v>
      </c>
      <c r="D3870" s="7" t="s">
        <v>29</v>
      </c>
      <c r="E3870" s="6"/>
      <c r="F3870" s="6"/>
      <c r="G3870" s="28"/>
      <c r="H3870" s="30" t="s">
        <v>323</v>
      </c>
      <c r="I3870" s="5">
        <v>1</v>
      </c>
      <c r="J3870" s="4"/>
      <c r="K3870" s="31">
        <f>ROUND(K3882,2)</f>
        <v>50.65</v>
      </c>
      <c r="L3870" s="29" t="s">
        <v>1710</v>
      </c>
      <c r="M3870" s="28"/>
      <c r="N3870" s="28"/>
      <c r="O3870" s="28"/>
      <c r="P3870" s="28"/>
      <c r="Q3870" s="28"/>
      <c r="R3870" s="28"/>
      <c r="S3870" s="28"/>
      <c r="T3870" s="28"/>
      <c r="U3870" s="28"/>
      <c r="V3870" s="28"/>
      <c r="W3870" s="28"/>
      <c r="X3870" s="28"/>
      <c r="Y3870" s="28"/>
      <c r="Z3870" s="28"/>
      <c r="AA3870" s="28"/>
    </row>
    <row r="3871" spans="1:27" x14ac:dyDescent="0.25">
      <c r="B3871" s="23" t="s">
        <v>325</v>
      </c>
    </row>
    <row r="3872" spans="1:27" x14ac:dyDescent="0.25">
      <c r="B3872" t="s">
        <v>415</v>
      </c>
      <c r="C3872" t="s">
        <v>327</v>
      </c>
      <c r="D3872" t="s">
        <v>416</v>
      </c>
      <c r="E3872" s="32">
        <v>0.16</v>
      </c>
      <c r="F3872" t="s">
        <v>329</v>
      </c>
      <c r="G3872" t="s">
        <v>330</v>
      </c>
      <c r="H3872" s="33">
        <v>23.17</v>
      </c>
      <c r="I3872" t="s">
        <v>331</v>
      </c>
      <c r="J3872" s="34">
        <f>ROUND(E3872/I3870* H3872,5)</f>
        <v>3.7071999999999998</v>
      </c>
      <c r="K3872" s="35"/>
    </row>
    <row r="3873" spans="1:27" x14ac:dyDescent="0.25">
      <c r="D3873" s="36" t="s">
        <v>332</v>
      </c>
      <c r="E3873" s="35"/>
      <c r="H3873" s="35"/>
      <c r="K3873" s="33">
        <f>SUM(J3872:J3872)</f>
        <v>3.7071999999999998</v>
      </c>
    </row>
    <row r="3874" spans="1:27" x14ac:dyDescent="0.25">
      <c r="B3874" s="23" t="s">
        <v>333</v>
      </c>
      <c r="E3874" s="35"/>
      <c r="H3874" s="35"/>
      <c r="K3874" s="35"/>
    </row>
    <row r="3875" spans="1:27" x14ac:dyDescent="0.25">
      <c r="B3875" t="s">
        <v>1397</v>
      </c>
      <c r="C3875" t="s">
        <v>327</v>
      </c>
      <c r="D3875" t="s">
        <v>630</v>
      </c>
      <c r="E3875" s="32">
        <v>0.16500000000000001</v>
      </c>
      <c r="F3875" t="s">
        <v>329</v>
      </c>
      <c r="G3875" t="s">
        <v>330</v>
      </c>
      <c r="H3875" s="33">
        <v>52.25</v>
      </c>
      <c r="I3875" t="s">
        <v>331</v>
      </c>
      <c r="J3875" s="34">
        <f>ROUND(E3875/I3870* H3875,5)</f>
        <v>8.6212499999999999</v>
      </c>
      <c r="K3875" s="35"/>
    </row>
    <row r="3876" spans="1:27" x14ac:dyDescent="0.25">
      <c r="B3876" t="s">
        <v>1403</v>
      </c>
      <c r="C3876" t="s">
        <v>327</v>
      </c>
      <c r="D3876" t="s">
        <v>628</v>
      </c>
      <c r="E3876" s="32">
        <v>0.6</v>
      </c>
      <c r="F3876" t="s">
        <v>329</v>
      </c>
      <c r="G3876" t="s">
        <v>330</v>
      </c>
      <c r="H3876" s="33">
        <v>59</v>
      </c>
      <c r="I3876" t="s">
        <v>331</v>
      </c>
      <c r="J3876" s="34">
        <f>ROUND(E3876/I3870* H3876,5)</f>
        <v>35.4</v>
      </c>
      <c r="K3876" s="35"/>
    </row>
    <row r="3877" spans="1:27" x14ac:dyDescent="0.25">
      <c r="D3877" s="36" t="s">
        <v>336</v>
      </c>
      <c r="E3877" s="35"/>
      <c r="H3877" s="35"/>
      <c r="K3877" s="33">
        <f>SUM(J3875:J3876)</f>
        <v>44.021249999999995</v>
      </c>
    </row>
    <row r="3878" spans="1:27" x14ac:dyDescent="0.25">
      <c r="E3878" s="35"/>
      <c r="H3878" s="35"/>
      <c r="K3878" s="35"/>
    </row>
    <row r="3879" spans="1:27" x14ac:dyDescent="0.25">
      <c r="D3879" s="36" t="s">
        <v>348</v>
      </c>
      <c r="E3879" s="35"/>
      <c r="H3879" s="35">
        <v>1.5</v>
      </c>
      <c r="I3879" t="s">
        <v>349</v>
      </c>
      <c r="J3879">
        <f>ROUND(H3879/100*K3873,5)</f>
        <v>5.561E-2</v>
      </c>
      <c r="K3879" s="35"/>
    </row>
    <row r="3880" spans="1:27" x14ac:dyDescent="0.25">
      <c r="D3880" s="36" t="s">
        <v>347</v>
      </c>
      <c r="E3880" s="35"/>
      <c r="H3880" s="35"/>
      <c r="K3880" s="37">
        <f>SUM(J3871:J3879)</f>
        <v>47.784059999999997</v>
      </c>
    </row>
    <row r="3881" spans="1:27" x14ac:dyDescent="0.25">
      <c r="D3881" s="36" t="s">
        <v>423</v>
      </c>
      <c r="E3881" s="35"/>
      <c r="H3881" s="35">
        <v>6</v>
      </c>
      <c r="I3881" t="s">
        <v>349</v>
      </c>
      <c r="K3881" s="33">
        <f>ROUND(H3881/100*K3880,5)</f>
        <v>2.8670399999999998</v>
      </c>
    </row>
    <row r="3882" spans="1:27" x14ac:dyDescent="0.25">
      <c r="D3882" s="36" t="s">
        <v>350</v>
      </c>
      <c r="E3882" s="35"/>
      <c r="H3882" s="35"/>
      <c r="K3882" s="37">
        <f>SUM(K3880:K3881)</f>
        <v>50.6511</v>
      </c>
    </row>
    <row r="3884" spans="1:27" ht="45" customHeight="1" x14ac:dyDescent="0.25">
      <c r="A3884" s="27" t="s">
        <v>1711</v>
      </c>
      <c r="B3884" s="27" t="s">
        <v>14</v>
      </c>
      <c r="C3884" s="28" t="s">
        <v>12</v>
      </c>
      <c r="D3884" s="7" t="s">
        <v>15</v>
      </c>
      <c r="E3884" s="6"/>
      <c r="F3884" s="6"/>
      <c r="G3884" s="28"/>
      <c r="H3884" s="30" t="s">
        <v>323</v>
      </c>
      <c r="I3884" s="5">
        <v>1</v>
      </c>
      <c r="J3884" s="4"/>
      <c r="K3884" s="31">
        <f>ROUND(K3895,2)</f>
        <v>7.58</v>
      </c>
      <c r="L3884" s="29" t="s">
        <v>1712</v>
      </c>
      <c r="M3884" s="28"/>
      <c r="N3884" s="28"/>
      <c r="O3884" s="28"/>
      <c r="P3884" s="28"/>
      <c r="Q3884" s="28"/>
      <c r="R3884" s="28"/>
      <c r="S3884" s="28"/>
      <c r="T3884" s="28"/>
      <c r="U3884" s="28"/>
      <c r="V3884" s="28"/>
      <c r="W3884" s="28"/>
      <c r="X3884" s="28"/>
      <c r="Y3884" s="28"/>
      <c r="Z3884" s="28"/>
      <c r="AA3884" s="28"/>
    </row>
    <row r="3885" spans="1:27" x14ac:dyDescent="0.25">
      <c r="B3885" s="23" t="s">
        <v>325</v>
      </c>
    </row>
    <row r="3886" spans="1:27" x14ac:dyDescent="0.25">
      <c r="B3886" t="s">
        <v>326</v>
      </c>
      <c r="C3886" t="s">
        <v>327</v>
      </c>
      <c r="D3886" t="s">
        <v>328</v>
      </c>
      <c r="E3886" s="32">
        <v>0.25</v>
      </c>
      <c r="F3886" t="s">
        <v>329</v>
      </c>
      <c r="G3886" t="s">
        <v>330</v>
      </c>
      <c r="H3886" s="33">
        <v>19.850000000000001</v>
      </c>
      <c r="I3886" t="s">
        <v>331</v>
      </c>
      <c r="J3886" s="34">
        <f>ROUND(E3886/I3884* H3886,5)</f>
        <v>4.9625000000000004</v>
      </c>
      <c r="K3886" s="35"/>
    </row>
    <row r="3887" spans="1:27" x14ac:dyDescent="0.25">
      <c r="D3887" s="36" t="s">
        <v>332</v>
      </c>
      <c r="E3887" s="35"/>
      <c r="H3887" s="35"/>
      <c r="K3887" s="33">
        <f>SUM(J3886:J3886)</f>
        <v>4.9625000000000004</v>
      </c>
    </row>
    <row r="3888" spans="1:27" x14ac:dyDescent="0.25">
      <c r="B3888" s="23" t="s">
        <v>333</v>
      </c>
      <c r="E3888" s="35"/>
      <c r="H3888" s="35"/>
      <c r="K3888" s="35"/>
    </row>
    <row r="3889" spans="1:27" x14ac:dyDescent="0.25">
      <c r="B3889" t="s">
        <v>1413</v>
      </c>
      <c r="C3889" t="s">
        <v>327</v>
      </c>
      <c r="D3889" t="s">
        <v>1414</v>
      </c>
      <c r="E3889" s="32">
        <v>0.25</v>
      </c>
      <c r="F3889" t="s">
        <v>329</v>
      </c>
      <c r="G3889" t="s">
        <v>330</v>
      </c>
      <c r="H3889" s="33">
        <v>8.4600000000000009</v>
      </c>
      <c r="I3889" t="s">
        <v>331</v>
      </c>
      <c r="J3889" s="34">
        <f>ROUND(E3889/I3884* H3889,5)</f>
        <v>2.1150000000000002</v>
      </c>
      <c r="K3889" s="35"/>
    </row>
    <row r="3890" spans="1:27" x14ac:dyDescent="0.25">
      <c r="D3890" s="36" t="s">
        <v>336</v>
      </c>
      <c r="E3890" s="35"/>
      <c r="H3890" s="35"/>
      <c r="K3890" s="33">
        <f>SUM(J3889:J3889)</f>
        <v>2.1150000000000002</v>
      </c>
    </row>
    <row r="3891" spans="1:27" x14ac:dyDescent="0.25">
      <c r="E3891" s="35"/>
      <c r="H3891" s="35"/>
      <c r="K3891" s="35"/>
    </row>
    <row r="3892" spans="1:27" x14ac:dyDescent="0.25">
      <c r="D3892" s="36" t="s">
        <v>348</v>
      </c>
      <c r="E3892" s="35"/>
      <c r="H3892" s="35">
        <v>1.5</v>
      </c>
      <c r="I3892" t="s">
        <v>349</v>
      </c>
      <c r="J3892">
        <f>ROUND(H3892/100*K3887,5)</f>
        <v>7.4440000000000006E-2</v>
      </c>
      <c r="K3892" s="35"/>
    </row>
    <row r="3893" spans="1:27" x14ac:dyDescent="0.25">
      <c r="D3893" s="36" t="s">
        <v>347</v>
      </c>
      <c r="E3893" s="35"/>
      <c r="H3893" s="35"/>
      <c r="K3893" s="37">
        <f>SUM(J3885:J3892)</f>
        <v>7.1519400000000006</v>
      </c>
    </row>
    <row r="3894" spans="1:27" x14ac:dyDescent="0.25">
      <c r="D3894" s="36" t="s">
        <v>423</v>
      </c>
      <c r="E3894" s="35"/>
      <c r="H3894" s="35">
        <v>6</v>
      </c>
      <c r="I3894" t="s">
        <v>349</v>
      </c>
      <c r="K3894" s="33">
        <f>ROUND(H3894/100*K3893,5)</f>
        <v>0.42912</v>
      </c>
    </row>
    <row r="3895" spans="1:27" x14ac:dyDescent="0.25">
      <c r="D3895" s="36" t="s">
        <v>350</v>
      </c>
      <c r="E3895" s="35"/>
      <c r="H3895" s="35"/>
      <c r="K3895" s="37">
        <f>SUM(K3893:K3894)</f>
        <v>7.5810600000000008</v>
      </c>
    </row>
    <row r="3897" spans="1:27" ht="45" customHeight="1" x14ac:dyDescent="0.25">
      <c r="A3897" s="27" t="s">
        <v>1713</v>
      </c>
      <c r="B3897" s="27" t="s">
        <v>11</v>
      </c>
      <c r="C3897" s="28" t="s">
        <v>12</v>
      </c>
      <c r="D3897" s="7" t="s">
        <v>13</v>
      </c>
      <c r="E3897" s="6"/>
      <c r="F3897" s="6"/>
      <c r="G3897" s="28"/>
      <c r="H3897" s="30" t="s">
        <v>323</v>
      </c>
      <c r="I3897" s="5">
        <v>1</v>
      </c>
      <c r="J3897" s="4"/>
      <c r="K3897" s="31">
        <f>ROUND(K3908,2)</f>
        <v>8.19</v>
      </c>
      <c r="L3897" s="29" t="s">
        <v>1714</v>
      </c>
      <c r="M3897" s="28"/>
      <c r="N3897" s="28"/>
      <c r="O3897" s="28"/>
      <c r="P3897" s="28"/>
      <c r="Q3897" s="28"/>
      <c r="R3897" s="28"/>
      <c r="S3897" s="28"/>
      <c r="T3897" s="28"/>
      <c r="U3897" s="28"/>
      <c r="V3897" s="28"/>
      <c r="W3897" s="28"/>
      <c r="X3897" s="28"/>
      <c r="Y3897" s="28"/>
      <c r="Z3897" s="28"/>
      <c r="AA3897" s="28"/>
    </row>
    <row r="3898" spans="1:27" x14ac:dyDescent="0.25">
      <c r="B3898" s="23" t="s">
        <v>325</v>
      </c>
    </row>
    <row r="3899" spans="1:27" x14ac:dyDescent="0.25">
      <c r="B3899" t="s">
        <v>326</v>
      </c>
      <c r="C3899" t="s">
        <v>327</v>
      </c>
      <c r="D3899" t="s">
        <v>328</v>
      </c>
      <c r="E3899" s="32">
        <v>0.27</v>
      </c>
      <c r="F3899" t="s">
        <v>329</v>
      </c>
      <c r="G3899" t="s">
        <v>330</v>
      </c>
      <c r="H3899" s="33">
        <v>19.850000000000001</v>
      </c>
      <c r="I3899" t="s">
        <v>331</v>
      </c>
      <c r="J3899" s="34">
        <f>ROUND(E3899/I3897* H3899,5)</f>
        <v>5.3594999999999997</v>
      </c>
      <c r="K3899" s="35"/>
    </row>
    <row r="3900" spans="1:27" x14ac:dyDescent="0.25">
      <c r="D3900" s="36" t="s">
        <v>332</v>
      </c>
      <c r="E3900" s="35"/>
      <c r="H3900" s="35"/>
      <c r="K3900" s="33">
        <f>SUM(J3899:J3899)</f>
        <v>5.3594999999999997</v>
      </c>
    </row>
    <row r="3901" spans="1:27" x14ac:dyDescent="0.25">
      <c r="B3901" s="23" t="s">
        <v>333</v>
      </c>
      <c r="E3901" s="35"/>
      <c r="H3901" s="35"/>
      <c r="K3901" s="35"/>
    </row>
    <row r="3902" spans="1:27" x14ac:dyDescent="0.25">
      <c r="B3902" t="s">
        <v>1413</v>
      </c>
      <c r="C3902" t="s">
        <v>327</v>
      </c>
      <c r="D3902" t="s">
        <v>1414</v>
      </c>
      <c r="E3902" s="32">
        <v>0.27</v>
      </c>
      <c r="F3902" t="s">
        <v>329</v>
      </c>
      <c r="G3902" t="s">
        <v>330</v>
      </c>
      <c r="H3902" s="33">
        <v>8.4600000000000009</v>
      </c>
      <c r="I3902" t="s">
        <v>331</v>
      </c>
      <c r="J3902" s="34">
        <f>ROUND(E3902/I3897* H3902,5)</f>
        <v>2.2841999999999998</v>
      </c>
      <c r="K3902" s="35"/>
    </row>
    <row r="3903" spans="1:27" x14ac:dyDescent="0.25">
      <c r="D3903" s="36" t="s">
        <v>336</v>
      </c>
      <c r="E3903" s="35"/>
      <c r="H3903" s="35"/>
      <c r="K3903" s="33">
        <f>SUM(J3902:J3902)</f>
        <v>2.2841999999999998</v>
      </c>
    </row>
    <row r="3904" spans="1:27" x14ac:dyDescent="0.25">
      <c r="E3904" s="35"/>
      <c r="H3904" s="35"/>
      <c r="K3904" s="35"/>
    </row>
    <row r="3905" spans="1:27" x14ac:dyDescent="0.25">
      <c r="D3905" s="36" t="s">
        <v>348</v>
      </c>
      <c r="E3905" s="35"/>
      <c r="H3905" s="35">
        <v>1.5</v>
      </c>
      <c r="I3905" t="s">
        <v>349</v>
      </c>
      <c r="J3905">
        <f>ROUND(H3905/100*K3900,5)</f>
        <v>8.0390000000000003E-2</v>
      </c>
      <c r="K3905" s="35"/>
    </row>
    <row r="3906" spans="1:27" x14ac:dyDescent="0.25">
      <c r="D3906" s="36" t="s">
        <v>347</v>
      </c>
      <c r="E3906" s="35"/>
      <c r="H3906" s="35"/>
      <c r="K3906" s="37">
        <f>SUM(J3898:J3905)</f>
        <v>7.7240899999999995</v>
      </c>
    </row>
    <row r="3907" spans="1:27" x14ac:dyDescent="0.25">
      <c r="D3907" s="36" t="s">
        <v>423</v>
      </c>
      <c r="E3907" s="35"/>
      <c r="H3907" s="35">
        <v>6</v>
      </c>
      <c r="I3907" t="s">
        <v>349</v>
      </c>
      <c r="K3907" s="33">
        <f>ROUND(H3907/100*K3906,5)</f>
        <v>0.46344999999999997</v>
      </c>
    </row>
    <row r="3908" spans="1:27" x14ac:dyDescent="0.25">
      <c r="D3908" s="36" t="s">
        <v>350</v>
      </c>
      <c r="E3908" s="35"/>
      <c r="H3908" s="35"/>
      <c r="K3908" s="37">
        <f>SUM(K3906:K3907)</f>
        <v>8.1875400000000003</v>
      </c>
    </row>
    <row r="3910" spans="1:27" ht="45" customHeight="1" x14ac:dyDescent="0.25">
      <c r="A3910" s="27" t="s">
        <v>1715</v>
      </c>
      <c r="B3910" s="27" t="s">
        <v>301</v>
      </c>
      <c r="C3910" s="28" t="s">
        <v>58</v>
      </c>
      <c r="D3910" s="7" t="s">
        <v>302</v>
      </c>
      <c r="E3910" s="6"/>
      <c r="F3910" s="6"/>
      <c r="G3910" s="28"/>
      <c r="H3910" s="30" t="s">
        <v>323</v>
      </c>
      <c r="I3910" s="5">
        <v>1</v>
      </c>
      <c r="J3910" s="4"/>
      <c r="K3910" s="31">
        <f>ROUND(K3923,2)</f>
        <v>10.64</v>
      </c>
      <c r="L3910" s="29" t="s">
        <v>1716</v>
      </c>
      <c r="M3910" s="28"/>
      <c r="N3910" s="28"/>
      <c r="O3910" s="28"/>
      <c r="P3910" s="28"/>
      <c r="Q3910" s="28"/>
      <c r="R3910" s="28"/>
      <c r="S3910" s="28"/>
      <c r="T3910" s="28"/>
      <c r="U3910" s="28"/>
      <c r="V3910" s="28"/>
      <c r="W3910" s="28"/>
      <c r="X3910" s="28"/>
      <c r="Y3910" s="28"/>
      <c r="Z3910" s="28"/>
      <c r="AA3910" s="28"/>
    </row>
    <row r="3911" spans="1:27" x14ac:dyDescent="0.25">
      <c r="B3911" s="23" t="s">
        <v>325</v>
      </c>
    </row>
    <row r="3912" spans="1:27" x14ac:dyDescent="0.25">
      <c r="B3912" t="s">
        <v>326</v>
      </c>
      <c r="C3912" t="s">
        <v>327</v>
      </c>
      <c r="D3912" t="s">
        <v>328</v>
      </c>
      <c r="E3912" s="32">
        <v>0.2</v>
      </c>
      <c r="F3912" t="s">
        <v>329</v>
      </c>
      <c r="G3912" t="s">
        <v>330</v>
      </c>
      <c r="H3912" s="33">
        <v>19.850000000000001</v>
      </c>
      <c r="I3912" t="s">
        <v>331</v>
      </c>
      <c r="J3912" s="34">
        <f>ROUND(E3912/I3910* H3912,5)</f>
        <v>3.97</v>
      </c>
      <c r="K3912" s="35"/>
    </row>
    <row r="3913" spans="1:27" x14ac:dyDescent="0.25">
      <c r="B3913" t="s">
        <v>415</v>
      </c>
      <c r="C3913" t="s">
        <v>327</v>
      </c>
      <c r="D3913" t="s">
        <v>416</v>
      </c>
      <c r="E3913" s="32">
        <v>0.2</v>
      </c>
      <c r="F3913" t="s">
        <v>329</v>
      </c>
      <c r="G3913" t="s">
        <v>330</v>
      </c>
      <c r="H3913" s="33">
        <v>23.17</v>
      </c>
      <c r="I3913" t="s">
        <v>331</v>
      </c>
      <c r="J3913" s="34">
        <f>ROUND(E3913/I3910* H3913,5)</f>
        <v>4.6340000000000003</v>
      </c>
      <c r="K3913" s="35"/>
    </row>
    <row r="3914" spans="1:27" x14ac:dyDescent="0.25">
      <c r="D3914" s="36" t="s">
        <v>332</v>
      </c>
      <c r="E3914" s="35"/>
      <c r="H3914" s="35"/>
      <c r="K3914" s="33">
        <f>SUM(J3912:J3913)</f>
        <v>8.604000000000001</v>
      </c>
    </row>
    <row r="3915" spans="1:27" x14ac:dyDescent="0.25">
      <c r="B3915" s="23" t="s">
        <v>333</v>
      </c>
      <c r="E3915" s="35"/>
      <c r="H3915" s="35"/>
      <c r="K3915" s="35"/>
    </row>
    <row r="3916" spans="1:27" x14ac:dyDescent="0.25">
      <c r="B3916" t="s">
        <v>1717</v>
      </c>
      <c r="C3916" t="s">
        <v>327</v>
      </c>
      <c r="D3916" t="s">
        <v>1718</v>
      </c>
      <c r="E3916" s="32">
        <v>0.2</v>
      </c>
      <c r="F3916" t="s">
        <v>329</v>
      </c>
      <c r="G3916" t="s">
        <v>330</v>
      </c>
      <c r="H3916" s="33">
        <v>3.98</v>
      </c>
      <c r="I3916" t="s">
        <v>331</v>
      </c>
      <c r="J3916" s="34">
        <f>ROUND(E3916/I3910* H3916,5)</f>
        <v>0.79600000000000004</v>
      </c>
      <c r="K3916" s="35"/>
    </row>
    <row r="3917" spans="1:27" x14ac:dyDescent="0.25">
      <c r="B3917" t="s">
        <v>1719</v>
      </c>
      <c r="C3917" t="s">
        <v>327</v>
      </c>
      <c r="D3917" t="s">
        <v>1048</v>
      </c>
      <c r="E3917" s="32">
        <v>0.2</v>
      </c>
      <c r="F3917" t="s">
        <v>329</v>
      </c>
      <c r="G3917" t="s">
        <v>330</v>
      </c>
      <c r="H3917" s="33">
        <v>2.54</v>
      </c>
      <c r="I3917" t="s">
        <v>331</v>
      </c>
      <c r="J3917" s="34">
        <f>ROUND(E3917/I3910* H3917,5)</f>
        <v>0.50800000000000001</v>
      </c>
      <c r="K3917" s="35"/>
    </row>
    <row r="3918" spans="1:27" x14ac:dyDescent="0.25">
      <c r="D3918" s="36" t="s">
        <v>336</v>
      </c>
      <c r="E3918" s="35"/>
      <c r="H3918" s="35"/>
      <c r="K3918" s="33">
        <f>SUM(J3916:J3917)</f>
        <v>1.304</v>
      </c>
    </row>
    <row r="3919" spans="1:27" x14ac:dyDescent="0.25">
      <c r="E3919" s="35"/>
      <c r="H3919" s="35"/>
      <c r="K3919" s="35"/>
    </row>
    <row r="3920" spans="1:27" x14ac:dyDescent="0.25">
      <c r="D3920" s="36" t="s">
        <v>348</v>
      </c>
      <c r="E3920" s="35"/>
      <c r="H3920" s="35">
        <v>1.5</v>
      </c>
      <c r="I3920" t="s">
        <v>349</v>
      </c>
      <c r="J3920">
        <f>ROUND(H3920/100*K3914,5)</f>
        <v>0.12906000000000001</v>
      </c>
      <c r="K3920" s="35"/>
    </row>
    <row r="3921" spans="1:27" x14ac:dyDescent="0.25">
      <c r="D3921" s="36" t="s">
        <v>347</v>
      </c>
      <c r="E3921" s="35"/>
      <c r="H3921" s="35"/>
      <c r="K3921" s="37">
        <f>SUM(J3911:J3920)</f>
        <v>10.037060000000002</v>
      </c>
    </row>
    <row r="3922" spans="1:27" x14ac:dyDescent="0.25">
      <c r="D3922" s="36" t="s">
        <v>423</v>
      </c>
      <c r="E3922" s="35"/>
      <c r="H3922" s="35">
        <v>6</v>
      </c>
      <c r="I3922" t="s">
        <v>349</v>
      </c>
      <c r="K3922" s="33">
        <f>ROUND(H3922/100*K3921,5)</f>
        <v>0.60221999999999998</v>
      </c>
    </row>
    <row r="3923" spans="1:27" x14ac:dyDescent="0.25">
      <c r="D3923" s="36" t="s">
        <v>350</v>
      </c>
      <c r="E3923" s="35"/>
      <c r="H3923" s="35"/>
      <c r="K3923" s="37">
        <f>SUM(K3921:K3922)</f>
        <v>10.639280000000003</v>
      </c>
    </row>
    <row r="3925" spans="1:27" ht="45" customHeight="1" x14ac:dyDescent="0.25">
      <c r="A3925" s="27" t="s">
        <v>1720</v>
      </c>
      <c r="B3925" s="27" t="s">
        <v>38</v>
      </c>
      <c r="C3925" s="28" t="s">
        <v>28</v>
      </c>
      <c r="D3925" s="7" t="s">
        <v>39</v>
      </c>
      <c r="E3925" s="6"/>
      <c r="F3925" s="6"/>
      <c r="G3925" s="28"/>
      <c r="H3925" s="30" t="s">
        <v>323</v>
      </c>
      <c r="I3925" s="5">
        <v>1</v>
      </c>
      <c r="J3925" s="4"/>
      <c r="K3925" s="31">
        <f>ROUND(K3936,2)</f>
        <v>9.52</v>
      </c>
      <c r="L3925" s="29" t="s">
        <v>1721</v>
      </c>
      <c r="M3925" s="28"/>
      <c r="N3925" s="28"/>
      <c r="O3925" s="28"/>
      <c r="P3925" s="28"/>
      <c r="Q3925" s="28"/>
      <c r="R3925" s="28"/>
      <c r="S3925" s="28"/>
      <c r="T3925" s="28"/>
      <c r="U3925" s="28"/>
      <c r="V3925" s="28"/>
      <c r="W3925" s="28"/>
      <c r="X3925" s="28"/>
      <c r="Y3925" s="28"/>
      <c r="Z3925" s="28"/>
      <c r="AA3925" s="28"/>
    </row>
    <row r="3926" spans="1:27" x14ac:dyDescent="0.25">
      <c r="B3926" s="23" t="s">
        <v>325</v>
      </c>
    </row>
    <row r="3927" spans="1:27" x14ac:dyDescent="0.25">
      <c r="B3927" t="s">
        <v>415</v>
      </c>
      <c r="C3927" t="s">
        <v>327</v>
      </c>
      <c r="D3927" t="s">
        <v>416</v>
      </c>
      <c r="E3927" s="32">
        <v>0.01</v>
      </c>
      <c r="F3927" t="s">
        <v>329</v>
      </c>
      <c r="G3927" t="s">
        <v>330</v>
      </c>
      <c r="H3927" s="33">
        <v>23.17</v>
      </c>
      <c r="I3927" t="s">
        <v>331</v>
      </c>
      <c r="J3927" s="34">
        <f>ROUND(E3927/I3925* H3927,5)</f>
        <v>0.23169999999999999</v>
      </c>
      <c r="K3927" s="35"/>
    </row>
    <row r="3928" spans="1:27" x14ac:dyDescent="0.25">
      <c r="D3928" s="36" t="s">
        <v>332</v>
      </c>
      <c r="E3928" s="35"/>
      <c r="H3928" s="35"/>
      <c r="K3928" s="33">
        <f>SUM(J3927:J3927)</f>
        <v>0.23169999999999999</v>
      </c>
    </row>
    <row r="3929" spans="1:27" x14ac:dyDescent="0.25">
      <c r="B3929" s="23" t="s">
        <v>333</v>
      </c>
      <c r="E3929" s="35"/>
      <c r="H3929" s="35"/>
      <c r="K3929" s="35"/>
    </row>
    <row r="3930" spans="1:27" x14ac:dyDescent="0.25">
      <c r="B3930" t="s">
        <v>1423</v>
      </c>
      <c r="C3930" t="s">
        <v>327</v>
      </c>
      <c r="D3930" t="s">
        <v>1424</v>
      </c>
      <c r="E3930" s="32">
        <v>5.0299999999999997E-2</v>
      </c>
      <c r="F3930" t="s">
        <v>329</v>
      </c>
      <c r="G3930" t="s">
        <v>330</v>
      </c>
      <c r="H3930" s="33">
        <v>173.81</v>
      </c>
      <c r="I3930" t="s">
        <v>331</v>
      </c>
      <c r="J3930" s="34">
        <f>ROUND(E3930/I3925* H3930,5)</f>
        <v>8.7426399999999997</v>
      </c>
      <c r="K3930" s="35"/>
    </row>
    <row r="3931" spans="1:27" x14ac:dyDescent="0.25">
      <c r="D3931" s="36" t="s">
        <v>336</v>
      </c>
      <c r="E3931" s="35"/>
      <c r="H3931" s="35"/>
      <c r="K3931" s="33">
        <f>SUM(J3930:J3930)</f>
        <v>8.7426399999999997</v>
      </c>
    </row>
    <row r="3932" spans="1:27" x14ac:dyDescent="0.25">
      <c r="E3932" s="35"/>
      <c r="H3932" s="35"/>
      <c r="K3932" s="35"/>
    </row>
    <row r="3933" spans="1:27" x14ac:dyDescent="0.25">
      <c r="D3933" s="36" t="s">
        <v>348</v>
      </c>
      <c r="E3933" s="35"/>
      <c r="H3933" s="35">
        <v>1.5</v>
      </c>
      <c r="I3933" t="s">
        <v>349</v>
      </c>
      <c r="J3933">
        <f>ROUND(H3933/100*K3928,5)</f>
        <v>3.48E-3</v>
      </c>
      <c r="K3933" s="35"/>
    </row>
    <row r="3934" spans="1:27" x14ac:dyDescent="0.25">
      <c r="D3934" s="36" t="s">
        <v>347</v>
      </c>
      <c r="E3934" s="35"/>
      <c r="H3934" s="35"/>
      <c r="K3934" s="37">
        <f>SUM(J3926:J3933)</f>
        <v>8.9778199999999995</v>
      </c>
    </row>
    <row r="3935" spans="1:27" x14ac:dyDescent="0.25">
      <c r="D3935" s="36" t="s">
        <v>423</v>
      </c>
      <c r="E3935" s="35"/>
      <c r="H3935" s="35">
        <v>6</v>
      </c>
      <c r="I3935" t="s">
        <v>349</v>
      </c>
      <c r="K3935" s="33">
        <f>ROUND(H3935/100*K3934,5)</f>
        <v>0.53866999999999998</v>
      </c>
    </row>
    <row r="3936" spans="1:27" x14ac:dyDescent="0.25">
      <c r="D3936" s="36" t="s">
        <v>350</v>
      </c>
      <c r="E3936" s="35"/>
      <c r="H3936" s="35"/>
      <c r="K3936" s="37">
        <f>SUM(K3934:K3935)</f>
        <v>9.5164899999999992</v>
      </c>
    </row>
    <row r="3938" spans="1:27" ht="45" customHeight="1" x14ac:dyDescent="0.25">
      <c r="A3938" s="27" t="s">
        <v>1722</v>
      </c>
      <c r="B3938" s="27" t="s">
        <v>40</v>
      </c>
      <c r="C3938" s="28" t="s">
        <v>28</v>
      </c>
      <c r="D3938" s="7" t="s">
        <v>41</v>
      </c>
      <c r="E3938" s="6"/>
      <c r="F3938" s="6"/>
      <c r="G3938" s="28"/>
      <c r="H3938" s="30" t="s">
        <v>323</v>
      </c>
      <c r="I3938" s="5">
        <v>1</v>
      </c>
      <c r="J3938" s="4"/>
      <c r="K3938" s="31">
        <f>ROUND(K3950,2)</f>
        <v>60.02</v>
      </c>
      <c r="L3938" s="29" t="s">
        <v>1723</v>
      </c>
      <c r="M3938" s="28"/>
      <c r="N3938" s="28"/>
      <c r="O3938" s="28"/>
      <c r="P3938" s="28"/>
      <c r="Q3938" s="28"/>
      <c r="R3938" s="28"/>
      <c r="S3938" s="28"/>
      <c r="T3938" s="28"/>
      <c r="U3938" s="28"/>
      <c r="V3938" s="28"/>
      <c r="W3938" s="28"/>
      <c r="X3938" s="28"/>
      <c r="Y3938" s="28"/>
      <c r="Z3938" s="28"/>
      <c r="AA3938" s="28"/>
    </row>
    <row r="3939" spans="1:27" x14ac:dyDescent="0.25">
      <c r="B3939" s="23" t="s">
        <v>325</v>
      </c>
    </row>
    <row r="3940" spans="1:27" x14ac:dyDescent="0.25">
      <c r="B3940" t="s">
        <v>415</v>
      </c>
      <c r="C3940" t="s">
        <v>327</v>
      </c>
      <c r="D3940" t="s">
        <v>416</v>
      </c>
      <c r="E3940" s="32">
        <v>0.05</v>
      </c>
      <c r="F3940" t="s">
        <v>329</v>
      </c>
      <c r="G3940" t="s">
        <v>330</v>
      </c>
      <c r="H3940" s="33">
        <v>23.17</v>
      </c>
      <c r="I3940" t="s">
        <v>331</v>
      </c>
      <c r="J3940" s="34">
        <f>ROUND(E3940/I3938* H3940,5)</f>
        <v>1.1585000000000001</v>
      </c>
      <c r="K3940" s="35"/>
    </row>
    <row r="3941" spans="1:27" x14ac:dyDescent="0.25">
      <c r="D3941" s="36" t="s">
        <v>332</v>
      </c>
      <c r="E3941" s="35"/>
      <c r="H3941" s="35"/>
      <c r="K3941" s="33">
        <f>SUM(J3940:J3940)</f>
        <v>1.1585000000000001</v>
      </c>
    </row>
    <row r="3942" spans="1:27" x14ac:dyDescent="0.25">
      <c r="B3942" s="23" t="s">
        <v>333</v>
      </c>
      <c r="E3942" s="35"/>
      <c r="H3942" s="35"/>
      <c r="K3942" s="35"/>
    </row>
    <row r="3943" spans="1:27" x14ac:dyDescent="0.25">
      <c r="B3943" t="s">
        <v>1397</v>
      </c>
      <c r="C3943" t="s">
        <v>327</v>
      </c>
      <c r="D3943" t="s">
        <v>630</v>
      </c>
      <c r="E3943" s="32">
        <v>0.24149999999999999</v>
      </c>
      <c r="F3943" t="s">
        <v>329</v>
      </c>
      <c r="G3943" t="s">
        <v>330</v>
      </c>
      <c r="H3943" s="33">
        <v>52.25</v>
      </c>
      <c r="I3943" t="s">
        <v>331</v>
      </c>
      <c r="J3943" s="34">
        <f>ROUND(E3943/I3938* H3943,5)</f>
        <v>12.61838</v>
      </c>
      <c r="K3943" s="35"/>
    </row>
    <row r="3944" spans="1:27" x14ac:dyDescent="0.25">
      <c r="B3944" t="s">
        <v>1724</v>
      </c>
      <c r="C3944" t="s">
        <v>327</v>
      </c>
      <c r="D3944" t="s">
        <v>1725</v>
      </c>
      <c r="E3944" s="32">
        <v>0.5907</v>
      </c>
      <c r="F3944" t="s">
        <v>329</v>
      </c>
      <c r="G3944" t="s">
        <v>330</v>
      </c>
      <c r="H3944" s="33">
        <v>72.5</v>
      </c>
      <c r="I3944" t="s">
        <v>331</v>
      </c>
      <c r="J3944" s="34">
        <f>ROUND(E3944/I3938* H3944,5)</f>
        <v>42.825749999999999</v>
      </c>
      <c r="K3944" s="35"/>
    </row>
    <row r="3945" spans="1:27" x14ac:dyDescent="0.25">
      <c r="D3945" s="36" t="s">
        <v>336</v>
      </c>
      <c r="E3945" s="35"/>
      <c r="H3945" s="35"/>
      <c r="K3945" s="33">
        <f>SUM(J3943:J3944)</f>
        <v>55.444130000000001</v>
      </c>
    </row>
    <row r="3946" spans="1:27" x14ac:dyDescent="0.25">
      <c r="E3946" s="35"/>
      <c r="H3946" s="35"/>
      <c r="K3946" s="35"/>
    </row>
    <row r="3947" spans="1:27" x14ac:dyDescent="0.25">
      <c r="D3947" s="36" t="s">
        <v>348</v>
      </c>
      <c r="E3947" s="35"/>
      <c r="H3947" s="35">
        <v>1.5</v>
      </c>
      <c r="I3947" t="s">
        <v>349</v>
      </c>
      <c r="J3947">
        <f>ROUND(H3947/100*K3941,5)</f>
        <v>1.738E-2</v>
      </c>
      <c r="K3947" s="35"/>
    </row>
    <row r="3948" spans="1:27" x14ac:dyDescent="0.25">
      <c r="D3948" s="36" t="s">
        <v>347</v>
      </c>
      <c r="E3948" s="35"/>
      <c r="H3948" s="35"/>
      <c r="K3948" s="37">
        <f>SUM(J3939:J3947)</f>
        <v>56.620010000000001</v>
      </c>
    </row>
    <row r="3949" spans="1:27" x14ac:dyDescent="0.25">
      <c r="D3949" s="36" t="s">
        <v>423</v>
      </c>
      <c r="E3949" s="35"/>
      <c r="H3949" s="35">
        <v>6</v>
      </c>
      <c r="I3949" t="s">
        <v>349</v>
      </c>
      <c r="K3949" s="33">
        <f>ROUND(H3949/100*K3948,5)</f>
        <v>3.3972000000000002</v>
      </c>
    </row>
    <row r="3950" spans="1:27" x14ac:dyDescent="0.25">
      <c r="D3950" s="36" t="s">
        <v>350</v>
      </c>
      <c r="E3950" s="35"/>
      <c r="H3950" s="35"/>
      <c r="K3950" s="37">
        <f>SUM(K3948:K3949)</f>
        <v>60.017209999999999</v>
      </c>
    </row>
    <row r="3952" spans="1:27" ht="45" customHeight="1" x14ac:dyDescent="0.25">
      <c r="A3952" s="27" t="s">
        <v>1726</v>
      </c>
      <c r="B3952" s="27" t="s">
        <v>36</v>
      </c>
      <c r="C3952" s="28" t="s">
        <v>28</v>
      </c>
      <c r="D3952" s="7" t="s">
        <v>37</v>
      </c>
      <c r="E3952" s="6"/>
      <c r="F3952" s="6"/>
      <c r="G3952" s="28"/>
      <c r="H3952" s="30" t="s">
        <v>323</v>
      </c>
      <c r="I3952" s="5">
        <v>1</v>
      </c>
      <c r="J3952" s="4"/>
      <c r="K3952" s="31">
        <f>ROUND(K3964,2)</f>
        <v>85.21</v>
      </c>
      <c r="L3952" s="29" t="s">
        <v>1727</v>
      </c>
      <c r="M3952" s="28"/>
      <c r="N3952" s="28"/>
      <c r="O3952" s="28"/>
      <c r="P3952" s="28"/>
      <c r="Q3952" s="28"/>
      <c r="R3952" s="28"/>
      <c r="S3952" s="28"/>
      <c r="T3952" s="28"/>
      <c r="U3952" s="28"/>
      <c r="V3952" s="28"/>
      <c r="W3952" s="28"/>
      <c r="X3952" s="28"/>
      <c r="Y3952" s="28"/>
      <c r="Z3952" s="28"/>
      <c r="AA3952" s="28"/>
    </row>
    <row r="3953" spans="1:27" x14ac:dyDescent="0.25">
      <c r="B3953" s="23" t="s">
        <v>325</v>
      </c>
    </row>
    <row r="3954" spans="1:27" x14ac:dyDescent="0.25">
      <c r="B3954" t="s">
        <v>415</v>
      </c>
      <c r="C3954" t="s">
        <v>327</v>
      </c>
      <c r="D3954" t="s">
        <v>416</v>
      </c>
      <c r="E3954" s="32">
        <v>0.73399999999999999</v>
      </c>
      <c r="F3954" t="s">
        <v>329</v>
      </c>
      <c r="G3954" t="s">
        <v>330</v>
      </c>
      <c r="H3954" s="33">
        <v>23.17</v>
      </c>
      <c r="I3954" t="s">
        <v>331</v>
      </c>
      <c r="J3954" s="34">
        <f>ROUND(E3954/I3952* H3954,5)</f>
        <v>17.006779999999999</v>
      </c>
      <c r="K3954" s="35"/>
    </row>
    <row r="3955" spans="1:27" x14ac:dyDescent="0.25">
      <c r="D3955" s="36" t="s">
        <v>332</v>
      </c>
      <c r="E3955" s="35"/>
      <c r="H3955" s="35"/>
      <c r="K3955" s="33">
        <f>SUM(J3954:J3954)</f>
        <v>17.006779999999999</v>
      </c>
    </row>
    <row r="3956" spans="1:27" x14ac:dyDescent="0.25">
      <c r="B3956" s="23" t="s">
        <v>333</v>
      </c>
      <c r="E3956" s="35"/>
      <c r="H3956" s="35"/>
      <c r="K3956" s="35"/>
    </row>
    <row r="3957" spans="1:27" x14ac:dyDescent="0.25">
      <c r="B3957" t="s">
        <v>1724</v>
      </c>
      <c r="C3957" t="s">
        <v>327</v>
      </c>
      <c r="D3957" t="s">
        <v>1725</v>
      </c>
      <c r="E3957" s="32">
        <v>0.65300000000000002</v>
      </c>
      <c r="F3957" t="s">
        <v>329</v>
      </c>
      <c r="G3957" t="s">
        <v>330</v>
      </c>
      <c r="H3957" s="33">
        <v>72.5</v>
      </c>
      <c r="I3957" t="s">
        <v>331</v>
      </c>
      <c r="J3957" s="34">
        <f>ROUND(E3957/I3952* H3957,5)</f>
        <v>47.342500000000001</v>
      </c>
      <c r="K3957" s="35"/>
    </row>
    <row r="3958" spans="1:27" x14ac:dyDescent="0.25">
      <c r="B3958" t="s">
        <v>1397</v>
      </c>
      <c r="C3958" t="s">
        <v>327</v>
      </c>
      <c r="D3958" t="s">
        <v>630</v>
      </c>
      <c r="E3958" s="32">
        <v>0.30199999999999999</v>
      </c>
      <c r="F3958" t="s">
        <v>329</v>
      </c>
      <c r="G3958" t="s">
        <v>330</v>
      </c>
      <c r="H3958" s="33">
        <v>52.25</v>
      </c>
      <c r="I3958" t="s">
        <v>331</v>
      </c>
      <c r="J3958" s="34">
        <f>ROUND(E3958/I3952* H3958,5)</f>
        <v>15.779500000000001</v>
      </c>
      <c r="K3958" s="35"/>
    </row>
    <row r="3959" spans="1:27" x14ac:dyDescent="0.25">
      <c r="D3959" s="36" t="s">
        <v>336</v>
      </c>
      <c r="E3959" s="35"/>
      <c r="H3959" s="35"/>
      <c r="K3959" s="33">
        <f>SUM(J3957:J3958)</f>
        <v>63.122</v>
      </c>
    </row>
    <row r="3960" spans="1:27" x14ac:dyDescent="0.25">
      <c r="E3960" s="35"/>
      <c r="H3960" s="35"/>
      <c r="K3960" s="35"/>
    </row>
    <row r="3961" spans="1:27" x14ac:dyDescent="0.25">
      <c r="D3961" s="36" t="s">
        <v>348</v>
      </c>
      <c r="E3961" s="35"/>
      <c r="H3961" s="35">
        <v>1.5</v>
      </c>
      <c r="I3961" t="s">
        <v>349</v>
      </c>
      <c r="J3961">
        <f>ROUND(H3961/100*K3955,5)</f>
        <v>0.25509999999999999</v>
      </c>
      <c r="K3961" s="35"/>
    </row>
    <row r="3962" spans="1:27" x14ac:dyDescent="0.25">
      <c r="D3962" s="36" t="s">
        <v>347</v>
      </c>
      <c r="E3962" s="35"/>
      <c r="H3962" s="35"/>
      <c r="K3962" s="37">
        <f>SUM(J3953:J3961)</f>
        <v>80.383879999999991</v>
      </c>
    </row>
    <row r="3963" spans="1:27" x14ac:dyDescent="0.25">
      <c r="D3963" s="36" t="s">
        <v>423</v>
      </c>
      <c r="E3963" s="35"/>
      <c r="H3963" s="35">
        <v>6</v>
      </c>
      <c r="I3963" t="s">
        <v>349</v>
      </c>
      <c r="K3963" s="33">
        <f>ROUND(H3963/100*K3962,5)</f>
        <v>4.8230300000000002</v>
      </c>
    </row>
    <row r="3964" spans="1:27" x14ac:dyDescent="0.25">
      <c r="D3964" s="36" t="s">
        <v>350</v>
      </c>
      <c r="E3964" s="35"/>
      <c r="H3964" s="35"/>
      <c r="K3964" s="37">
        <f>SUM(K3962:K3963)</f>
        <v>85.206909999999993</v>
      </c>
    </row>
    <row r="3966" spans="1:27" ht="45" customHeight="1" x14ac:dyDescent="0.25">
      <c r="A3966" s="27" t="s">
        <v>1728</v>
      </c>
      <c r="B3966" s="27" t="s">
        <v>34</v>
      </c>
      <c r="C3966" s="28" t="s">
        <v>28</v>
      </c>
      <c r="D3966" s="7" t="s">
        <v>35</v>
      </c>
      <c r="E3966" s="6"/>
      <c r="F3966" s="6"/>
      <c r="G3966" s="28"/>
      <c r="H3966" s="30" t="s">
        <v>323</v>
      </c>
      <c r="I3966" s="5">
        <v>1</v>
      </c>
      <c r="J3966" s="4"/>
      <c r="K3966" s="31">
        <f>ROUND(K3977,2)</f>
        <v>15.7</v>
      </c>
      <c r="L3966" s="29" t="s">
        <v>1729</v>
      </c>
      <c r="M3966" s="28"/>
      <c r="N3966" s="28"/>
      <c r="O3966" s="28"/>
      <c r="P3966" s="28"/>
      <c r="Q3966" s="28"/>
      <c r="R3966" s="28"/>
      <c r="S3966" s="28"/>
      <c r="T3966" s="28"/>
      <c r="U3966" s="28"/>
      <c r="V3966" s="28"/>
      <c r="W3966" s="28"/>
      <c r="X3966" s="28"/>
      <c r="Y3966" s="28"/>
      <c r="Z3966" s="28"/>
      <c r="AA3966" s="28"/>
    </row>
    <row r="3967" spans="1:27" x14ac:dyDescent="0.25">
      <c r="B3967" s="23" t="s">
        <v>325</v>
      </c>
    </row>
    <row r="3968" spans="1:27" x14ac:dyDescent="0.25">
      <c r="B3968" t="s">
        <v>415</v>
      </c>
      <c r="C3968" t="s">
        <v>327</v>
      </c>
      <c r="D3968" t="s">
        <v>416</v>
      </c>
      <c r="E3968" s="32">
        <v>0.20100000000000001</v>
      </c>
      <c r="F3968" t="s">
        <v>329</v>
      </c>
      <c r="G3968" t="s">
        <v>330</v>
      </c>
      <c r="H3968" s="33">
        <v>23.17</v>
      </c>
      <c r="I3968" t="s">
        <v>331</v>
      </c>
      <c r="J3968" s="34">
        <f>ROUND(E3968/I3966* H3968,5)</f>
        <v>4.6571699999999998</v>
      </c>
      <c r="K3968" s="35"/>
    </row>
    <row r="3969" spans="1:27" x14ac:dyDescent="0.25">
      <c r="D3969" s="36" t="s">
        <v>332</v>
      </c>
      <c r="E3969" s="35"/>
      <c r="H3969" s="35"/>
      <c r="K3969" s="33">
        <f>SUM(J3968:J3968)</f>
        <v>4.6571699999999998</v>
      </c>
    </row>
    <row r="3970" spans="1:27" x14ac:dyDescent="0.25">
      <c r="B3970" s="23" t="s">
        <v>333</v>
      </c>
      <c r="E3970" s="35"/>
      <c r="H3970" s="35"/>
      <c r="K3970" s="35"/>
    </row>
    <row r="3971" spans="1:27" x14ac:dyDescent="0.25">
      <c r="B3971" t="s">
        <v>1397</v>
      </c>
      <c r="C3971" t="s">
        <v>327</v>
      </c>
      <c r="D3971" t="s">
        <v>630</v>
      </c>
      <c r="E3971" s="32">
        <v>0.193</v>
      </c>
      <c r="F3971" t="s">
        <v>329</v>
      </c>
      <c r="G3971" t="s">
        <v>330</v>
      </c>
      <c r="H3971" s="33">
        <v>52.25</v>
      </c>
      <c r="I3971" t="s">
        <v>331</v>
      </c>
      <c r="J3971" s="34">
        <f>ROUND(E3971/I3966* H3971,5)</f>
        <v>10.084250000000001</v>
      </c>
      <c r="K3971" s="35"/>
    </row>
    <row r="3972" spans="1:27" x14ac:dyDescent="0.25">
      <c r="D3972" s="36" t="s">
        <v>336</v>
      </c>
      <c r="E3972" s="35"/>
      <c r="H3972" s="35"/>
      <c r="K3972" s="33">
        <f>SUM(J3971:J3971)</f>
        <v>10.084250000000001</v>
      </c>
    </row>
    <row r="3973" spans="1:27" x14ac:dyDescent="0.25">
      <c r="E3973" s="35"/>
      <c r="H3973" s="35"/>
      <c r="K3973" s="35"/>
    </row>
    <row r="3974" spans="1:27" x14ac:dyDescent="0.25">
      <c r="D3974" s="36" t="s">
        <v>348</v>
      </c>
      <c r="E3974" s="35"/>
      <c r="H3974" s="35">
        <v>1.5</v>
      </c>
      <c r="I3974" t="s">
        <v>349</v>
      </c>
      <c r="J3974">
        <f>ROUND(H3974/100*K3969,5)</f>
        <v>6.9860000000000005E-2</v>
      </c>
      <c r="K3974" s="35"/>
    </row>
    <row r="3975" spans="1:27" x14ac:dyDescent="0.25">
      <c r="D3975" s="36" t="s">
        <v>347</v>
      </c>
      <c r="E3975" s="35"/>
      <c r="H3975" s="35"/>
      <c r="K3975" s="37">
        <f>SUM(J3967:J3974)</f>
        <v>14.811280000000002</v>
      </c>
    </row>
    <row r="3976" spans="1:27" x14ac:dyDescent="0.25">
      <c r="D3976" s="36" t="s">
        <v>423</v>
      </c>
      <c r="E3976" s="35"/>
      <c r="H3976" s="35">
        <v>6</v>
      </c>
      <c r="I3976" t="s">
        <v>349</v>
      </c>
      <c r="K3976" s="33">
        <f>ROUND(H3976/100*K3975,5)</f>
        <v>0.88868000000000003</v>
      </c>
    </row>
    <row r="3977" spans="1:27" x14ac:dyDescent="0.25">
      <c r="D3977" s="36" t="s">
        <v>350</v>
      </c>
      <c r="E3977" s="35"/>
      <c r="H3977" s="35"/>
      <c r="K3977" s="37">
        <f>SUM(K3975:K3976)</f>
        <v>15.699960000000003</v>
      </c>
    </row>
    <row r="3979" spans="1:27" ht="45" customHeight="1" x14ac:dyDescent="0.25">
      <c r="A3979" s="27" t="s">
        <v>1730</v>
      </c>
      <c r="B3979" s="27" t="s">
        <v>48</v>
      </c>
      <c r="C3979" s="28" t="s">
        <v>28</v>
      </c>
      <c r="D3979" s="7" t="s">
        <v>49</v>
      </c>
      <c r="E3979" s="6"/>
      <c r="F3979" s="6"/>
      <c r="G3979" s="28"/>
      <c r="H3979" s="30" t="s">
        <v>323</v>
      </c>
      <c r="I3979" s="5">
        <v>1</v>
      </c>
      <c r="J3979" s="4"/>
      <c r="K3979" s="31">
        <f>ROUND(K3991,2)</f>
        <v>12.03</v>
      </c>
      <c r="L3979" s="29" t="s">
        <v>1731</v>
      </c>
      <c r="M3979" s="28"/>
      <c r="N3979" s="28"/>
      <c r="O3979" s="28"/>
      <c r="P3979" s="28"/>
      <c r="Q3979" s="28"/>
      <c r="R3979" s="28"/>
      <c r="S3979" s="28"/>
      <c r="T3979" s="28"/>
      <c r="U3979" s="28"/>
      <c r="V3979" s="28"/>
      <c r="W3979" s="28"/>
      <c r="X3979" s="28"/>
      <c r="Y3979" s="28"/>
      <c r="Z3979" s="28"/>
      <c r="AA3979" s="28"/>
    </row>
    <row r="3980" spans="1:27" x14ac:dyDescent="0.25">
      <c r="B3980" s="23" t="s">
        <v>325</v>
      </c>
    </row>
    <row r="3981" spans="1:27" x14ac:dyDescent="0.25">
      <c r="B3981" t="s">
        <v>326</v>
      </c>
      <c r="C3981" t="s">
        <v>327</v>
      </c>
      <c r="D3981" t="s">
        <v>328</v>
      </c>
      <c r="E3981" s="32">
        <v>0.18</v>
      </c>
      <c r="F3981" t="s">
        <v>329</v>
      </c>
      <c r="G3981" t="s">
        <v>330</v>
      </c>
      <c r="H3981" s="33">
        <v>19.850000000000001</v>
      </c>
      <c r="I3981" t="s">
        <v>331</v>
      </c>
      <c r="J3981" s="34">
        <f>ROUND(E3981/I3979* H3981,5)</f>
        <v>3.573</v>
      </c>
      <c r="K3981" s="35"/>
    </row>
    <row r="3982" spans="1:27" x14ac:dyDescent="0.25">
      <c r="D3982" s="36" t="s">
        <v>332</v>
      </c>
      <c r="E3982" s="35"/>
      <c r="H3982" s="35"/>
      <c r="K3982" s="33">
        <f>SUM(J3981:J3981)</f>
        <v>3.573</v>
      </c>
    </row>
    <row r="3983" spans="1:27" x14ac:dyDescent="0.25">
      <c r="B3983" s="23" t="s">
        <v>333</v>
      </c>
      <c r="E3983" s="35"/>
      <c r="H3983" s="35"/>
      <c r="K3983" s="35"/>
    </row>
    <row r="3984" spans="1:27" x14ac:dyDescent="0.25">
      <c r="B3984" t="s">
        <v>1430</v>
      </c>
      <c r="C3984" t="s">
        <v>327</v>
      </c>
      <c r="D3984" t="s">
        <v>1431</v>
      </c>
      <c r="E3984" s="32">
        <v>0.18</v>
      </c>
      <c r="F3984" t="s">
        <v>329</v>
      </c>
      <c r="G3984" t="s">
        <v>330</v>
      </c>
      <c r="H3984" s="33">
        <v>7.77</v>
      </c>
      <c r="I3984" t="s">
        <v>331</v>
      </c>
      <c r="J3984" s="34">
        <f>ROUND(E3984/I3979* H3984,5)</f>
        <v>1.3986000000000001</v>
      </c>
      <c r="K3984" s="35"/>
    </row>
    <row r="3985" spans="1:27" x14ac:dyDescent="0.25">
      <c r="B3985" t="s">
        <v>1397</v>
      </c>
      <c r="C3985" t="s">
        <v>327</v>
      </c>
      <c r="D3985" t="s">
        <v>630</v>
      </c>
      <c r="E3985" s="32">
        <v>0.121</v>
      </c>
      <c r="F3985" t="s">
        <v>329</v>
      </c>
      <c r="G3985" t="s">
        <v>330</v>
      </c>
      <c r="H3985" s="33">
        <v>52.25</v>
      </c>
      <c r="I3985" t="s">
        <v>331</v>
      </c>
      <c r="J3985" s="34">
        <f>ROUND(E3985/I3979* H3985,5)</f>
        <v>6.3222500000000004</v>
      </c>
      <c r="K3985" s="35"/>
    </row>
    <row r="3986" spans="1:27" x14ac:dyDescent="0.25">
      <c r="D3986" s="36" t="s">
        <v>336</v>
      </c>
      <c r="E3986" s="35"/>
      <c r="H3986" s="35"/>
      <c r="K3986" s="33">
        <f>SUM(J3984:J3985)</f>
        <v>7.7208500000000004</v>
      </c>
    </row>
    <row r="3987" spans="1:27" x14ac:dyDescent="0.25">
      <c r="E3987" s="35"/>
      <c r="H3987" s="35"/>
      <c r="K3987" s="35"/>
    </row>
    <row r="3988" spans="1:27" x14ac:dyDescent="0.25">
      <c r="D3988" s="36" t="s">
        <v>348</v>
      </c>
      <c r="E3988" s="35"/>
      <c r="H3988" s="35">
        <v>1.5</v>
      </c>
      <c r="I3988" t="s">
        <v>349</v>
      </c>
      <c r="J3988">
        <f>ROUND(H3988/100*K3982,5)</f>
        <v>5.3600000000000002E-2</v>
      </c>
      <c r="K3988" s="35"/>
    </row>
    <row r="3989" spans="1:27" x14ac:dyDescent="0.25">
      <c r="D3989" s="36" t="s">
        <v>347</v>
      </c>
      <c r="E3989" s="35"/>
      <c r="H3989" s="35"/>
      <c r="K3989" s="37">
        <f>SUM(J3980:J3988)</f>
        <v>11.34745</v>
      </c>
    </row>
    <row r="3990" spans="1:27" x14ac:dyDescent="0.25">
      <c r="D3990" s="36" t="s">
        <v>423</v>
      </c>
      <c r="E3990" s="35"/>
      <c r="H3990" s="35">
        <v>6</v>
      </c>
      <c r="I3990" t="s">
        <v>349</v>
      </c>
      <c r="K3990" s="33">
        <f>ROUND(H3990/100*K3989,5)</f>
        <v>0.68084999999999996</v>
      </c>
    </row>
    <row r="3991" spans="1:27" x14ac:dyDescent="0.25">
      <c r="D3991" s="36" t="s">
        <v>350</v>
      </c>
      <c r="E3991" s="35"/>
      <c r="H3991" s="35"/>
      <c r="K3991" s="37">
        <f>SUM(K3989:K3990)</f>
        <v>12.0283</v>
      </c>
    </row>
    <row r="3993" spans="1:27" ht="45" customHeight="1" x14ac:dyDescent="0.25">
      <c r="A3993" s="27" t="s">
        <v>1732</v>
      </c>
      <c r="B3993" s="27" t="s">
        <v>42</v>
      </c>
      <c r="C3993" s="28" t="s">
        <v>28</v>
      </c>
      <c r="D3993" s="7" t="s">
        <v>43</v>
      </c>
      <c r="E3993" s="6"/>
      <c r="F3993" s="6"/>
      <c r="G3993" s="28"/>
      <c r="H3993" s="30" t="s">
        <v>323</v>
      </c>
      <c r="I3993" s="5">
        <v>1</v>
      </c>
      <c r="J3993" s="4"/>
      <c r="K3993" s="31">
        <f>ROUND(K4008,2)</f>
        <v>27.93</v>
      </c>
      <c r="L3993" s="29" t="s">
        <v>1733</v>
      </c>
      <c r="M3993" s="28"/>
      <c r="N3993" s="28"/>
      <c r="O3993" s="28"/>
      <c r="P3993" s="28"/>
      <c r="Q3993" s="28"/>
      <c r="R3993" s="28"/>
      <c r="S3993" s="28"/>
      <c r="T3993" s="28"/>
      <c r="U3993" s="28"/>
      <c r="V3993" s="28"/>
      <c r="W3993" s="28"/>
      <c r="X3993" s="28"/>
      <c r="Y3993" s="28"/>
      <c r="Z3993" s="28"/>
      <c r="AA3993" s="28"/>
    </row>
    <row r="3994" spans="1:27" x14ac:dyDescent="0.25">
      <c r="B3994" s="23" t="s">
        <v>325</v>
      </c>
    </row>
    <row r="3995" spans="1:27" x14ac:dyDescent="0.25">
      <c r="B3995" t="s">
        <v>326</v>
      </c>
      <c r="C3995" t="s">
        <v>327</v>
      </c>
      <c r="D3995" t="s">
        <v>328</v>
      </c>
      <c r="E3995" s="32">
        <v>0.08</v>
      </c>
      <c r="F3995" t="s">
        <v>329</v>
      </c>
      <c r="G3995" t="s">
        <v>330</v>
      </c>
      <c r="H3995" s="33">
        <v>19.850000000000001</v>
      </c>
      <c r="I3995" t="s">
        <v>331</v>
      </c>
      <c r="J3995" s="34">
        <f>ROUND(E3995/I3993* H3995,5)</f>
        <v>1.5880000000000001</v>
      </c>
      <c r="K3995" s="35"/>
    </row>
    <row r="3996" spans="1:27" x14ac:dyDescent="0.25">
      <c r="D3996" s="36" t="s">
        <v>332</v>
      </c>
      <c r="E3996" s="35"/>
      <c r="H3996" s="35"/>
      <c r="K3996" s="33">
        <f>SUM(J3995:J3995)</f>
        <v>1.5880000000000001</v>
      </c>
    </row>
    <row r="3997" spans="1:27" x14ac:dyDescent="0.25">
      <c r="B3997" s="23" t="s">
        <v>333</v>
      </c>
      <c r="E3997" s="35"/>
      <c r="H3997" s="35"/>
      <c r="K3997" s="35"/>
    </row>
    <row r="3998" spans="1:27" x14ac:dyDescent="0.25">
      <c r="B3998" t="s">
        <v>1397</v>
      </c>
      <c r="C3998" t="s">
        <v>327</v>
      </c>
      <c r="D3998" t="s">
        <v>630</v>
      </c>
      <c r="E3998" s="32">
        <v>0.06</v>
      </c>
      <c r="F3998" t="s">
        <v>329</v>
      </c>
      <c r="G3998" t="s">
        <v>330</v>
      </c>
      <c r="H3998" s="33">
        <v>52.25</v>
      </c>
      <c r="I3998" t="s">
        <v>331</v>
      </c>
      <c r="J3998" s="34">
        <f>ROUND(E3998/I3993* H3998,5)</f>
        <v>3.1349999999999998</v>
      </c>
      <c r="K3998" s="35"/>
    </row>
    <row r="3999" spans="1:27" x14ac:dyDescent="0.25">
      <c r="B3999" t="s">
        <v>1430</v>
      </c>
      <c r="C3999" t="s">
        <v>327</v>
      </c>
      <c r="D3999" t="s">
        <v>1431</v>
      </c>
      <c r="E3999" s="32">
        <v>0.08</v>
      </c>
      <c r="F3999" t="s">
        <v>329</v>
      </c>
      <c r="G3999" t="s">
        <v>330</v>
      </c>
      <c r="H3999" s="33">
        <v>7.77</v>
      </c>
      <c r="I3999" t="s">
        <v>331</v>
      </c>
      <c r="J3999" s="34">
        <f>ROUND(E3999/I3993* H3999,5)</f>
        <v>0.62160000000000004</v>
      </c>
      <c r="K3999" s="35"/>
    </row>
    <row r="4000" spans="1:27" x14ac:dyDescent="0.25">
      <c r="D4000" s="36" t="s">
        <v>336</v>
      </c>
      <c r="E4000" s="35"/>
      <c r="H4000" s="35"/>
      <c r="K4000" s="33">
        <f>SUM(J3998:J3999)</f>
        <v>3.7565999999999997</v>
      </c>
    </row>
    <row r="4001" spans="1:27" x14ac:dyDescent="0.25">
      <c r="B4001" s="23" t="s">
        <v>337</v>
      </c>
      <c r="E4001" s="35"/>
      <c r="H4001" s="35"/>
      <c r="K4001" s="35"/>
    </row>
    <row r="4002" spans="1:27" x14ac:dyDescent="0.25">
      <c r="B4002" t="s">
        <v>1734</v>
      </c>
      <c r="C4002" t="s">
        <v>28</v>
      </c>
      <c r="D4002" t="s">
        <v>707</v>
      </c>
      <c r="E4002" s="32">
        <v>1.1499999999999999</v>
      </c>
      <c r="G4002" t="s">
        <v>330</v>
      </c>
      <c r="H4002" s="33">
        <v>18.239999999999998</v>
      </c>
      <c r="I4002" t="s">
        <v>331</v>
      </c>
      <c r="J4002" s="34">
        <f>ROUND(E4002* H4002,5)</f>
        <v>20.975999999999999</v>
      </c>
      <c r="K4002" s="35"/>
    </row>
    <row r="4003" spans="1:27" x14ac:dyDescent="0.25">
      <c r="D4003" s="36" t="s">
        <v>346</v>
      </c>
      <c r="E4003" s="35"/>
      <c r="H4003" s="35"/>
      <c r="K4003" s="33">
        <f>SUM(J4002:J4002)</f>
        <v>20.975999999999999</v>
      </c>
    </row>
    <row r="4004" spans="1:27" x14ac:dyDescent="0.25">
      <c r="E4004" s="35"/>
      <c r="H4004" s="35"/>
      <c r="K4004" s="35"/>
    </row>
    <row r="4005" spans="1:27" x14ac:dyDescent="0.25">
      <c r="D4005" s="36" t="s">
        <v>348</v>
      </c>
      <c r="E4005" s="35"/>
      <c r="H4005" s="35">
        <v>1.5</v>
      </c>
      <c r="I4005" t="s">
        <v>349</v>
      </c>
      <c r="J4005">
        <f>ROUND(H4005/100*K3996,5)</f>
        <v>2.3820000000000001E-2</v>
      </c>
      <c r="K4005" s="35"/>
    </row>
    <row r="4006" spans="1:27" x14ac:dyDescent="0.25">
      <c r="D4006" s="36" t="s">
        <v>347</v>
      </c>
      <c r="E4006" s="35"/>
      <c r="H4006" s="35"/>
      <c r="K4006" s="37">
        <f>SUM(J3994:J4005)</f>
        <v>26.34442</v>
      </c>
    </row>
    <row r="4007" spans="1:27" x14ac:dyDescent="0.25">
      <c r="D4007" s="36" t="s">
        <v>423</v>
      </c>
      <c r="E4007" s="35"/>
      <c r="H4007" s="35">
        <v>6</v>
      </c>
      <c r="I4007" t="s">
        <v>349</v>
      </c>
      <c r="K4007" s="33">
        <f>ROUND(H4007/100*K4006,5)</f>
        <v>1.58067</v>
      </c>
    </row>
    <row r="4008" spans="1:27" x14ac:dyDescent="0.25">
      <c r="D4008" s="36" t="s">
        <v>350</v>
      </c>
      <c r="E4008" s="35"/>
      <c r="H4008" s="35"/>
      <c r="K4008" s="37">
        <f>SUM(K4006:K4007)</f>
        <v>27.925090000000001</v>
      </c>
    </row>
    <row r="4010" spans="1:27" ht="45" customHeight="1" x14ac:dyDescent="0.25">
      <c r="A4010" s="27" t="s">
        <v>1735</v>
      </c>
      <c r="B4010" s="27" t="s">
        <v>50</v>
      </c>
      <c r="C4010" s="28" t="s">
        <v>17</v>
      </c>
      <c r="D4010" s="7" t="s">
        <v>51</v>
      </c>
      <c r="E4010" s="6"/>
      <c r="F4010" s="6"/>
      <c r="G4010" s="28"/>
      <c r="H4010" s="30" t="s">
        <v>323</v>
      </c>
      <c r="I4010" s="5">
        <v>1</v>
      </c>
      <c r="J4010" s="4"/>
      <c r="K4010" s="31">
        <f>ROUND(K4025,2)</f>
        <v>19.14</v>
      </c>
      <c r="L4010" s="29" t="s">
        <v>1736</v>
      </c>
      <c r="M4010" s="28"/>
      <c r="N4010" s="28"/>
      <c r="O4010" s="28"/>
      <c r="P4010" s="28"/>
      <c r="Q4010" s="28"/>
      <c r="R4010" s="28"/>
      <c r="S4010" s="28"/>
      <c r="T4010" s="28"/>
      <c r="U4010" s="28"/>
      <c r="V4010" s="28"/>
      <c r="W4010" s="28"/>
      <c r="X4010" s="28"/>
      <c r="Y4010" s="28"/>
      <c r="Z4010" s="28"/>
      <c r="AA4010" s="28"/>
    </row>
    <row r="4011" spans="1:27" x14ac:dyDescent="0.25">
      <c r="B4011" s="23" t="s">
        <v>325</v>
      </c>
    </row>
    <row r="4012" spans="1:27" x14ac:dyDescent="0.25">
      <c r="B4012" t="s">
        <v>1737</v>
      </c>
      <c r="C4012" t="s">
        <v>327</v>
      </c>
      <c r="D4012" t="s">
        <v>563</v>
      </c>
      <c r="E4012" s="32">
        <v>0.12</v>
      </c>
      <c r="F4012" t="s">
        <v>329</v>
      </c>
      <c r="G4012" t="s">
        <v>330</v>
      </c>
      <c r="H4012" s="33">
        <v>28.69</v>
      </c>
      <c r="I4012" t="s">
        <v>331</v>
      </c>
      <c r="J4012" s="34">
        <f>ROUND(E4012/I4010* H4012,5)</f>
        <v>3.4428000000000001</v>
      </c>
      <c r="K4012" s="35"/>
    </row>
    <row r="4013" spans="1:27" x14ac:dyDescent="0.25">
      <c r="B4013" t="s">
        <v>415</v>
      </c>
      <c r="C4013" t="s">
        <v>327</v>
      </c>
      <c r="D4013" t="s">
        <v>416</v>
      </c>
      <c r="E4013" s="32">
        <v>0.24</v>
      </c>
      <c r="F4013" t="s">
        <v>329</v>
      </c>
      <c r="G4013" t="s">
        <v>330</v>
      </c>
      <c r="H4013" s="33">
        <v>23.17</v>
      </c>
      <c r="I4013" t="s">
        <v>331</v>
      </c>
      <c r="J4013" s="34">
        <f>ROUND(E4013/I4010* H4013,5)</f>
        <v>5.5608000000000004</v>
      </c>
      <c r="K4013" s="35"/>
    </row>
    <row r="4014" spans="1:27" x14ac:dyDescent="0.25">
      <c r="D4014" s="36" t="s">
        <v>332</v>
      </c>
      <c r="E4014" s="35"/>
      <c r="H4014" s="35"/>
      <c r="K4014" s="33">
        <f>SUM(J4012:J4013)</f>
        <v>9.0036000000000005</v>
      </c>
    </row>
    <row r="4015" spans="1:27" x14ac:dyDescent="0.25">
      <c r="B4015" s="23" t="s">
        <v>333</v>
      </c>
      <c r="E4015" s="35"/>
      <c r="H4015" s="35"/>
      <c r="K4015" s="35"/>
    </row>
    <row r="4016" spans="1:27" x14ac:dyDescent="0.25">
      <c r="B4016" t="s">
        <v>1397</v>
      </c>
      <c r="C4016" t="s">
        <v>327</v>
      </c>
      <c r="D4016" t="s">
        <v>630</v>
      </c>
      <c r="E4016" s="32">
        <v>0.1449</v>
      </c>
      <c r="F4016" t="s">
        <v>329</v>
      </c>
      <c r="G4016" t="s">
        <v>330</v>
      </c>
      <c r="H4016" s="33">
        <v>52.25</v>
      </c>
      <c r="I4016" t="s">
        <v>331</v>
      </c>
      <c r="J4016" s="34">
        <f>ROUND(E4016/I4010* H4016,5)</f>
        <v>7.5710300000000004</v>
      </c>
      <c r="K4016" s="35"/>
    </row>
    <row r="4017" spans="1:27" x14ac:dyDescent="0.25">
      <c r="D4017" s="36" t="s">
        <v>336</v>
      </c>
      <c r="E4017" s="35"/>
      <c r="H4017" s="35"/>
      <c r="K4017" s="33">
        <f>SUM(J4016:J4016)</f>
        <v>7.5710300000000004</v>
      </c>
    </row>
    <row r="4018" spans="1:27" x14ac:dyDescent="0.25">
      <c r="B4018" s="23" t="s">
        <v>337</v>
      </c>
      <c r="E4018" s="35"/>
      <c r="H4018" s="35"/>
      <c r="K4018" s="35"/>
    </row>
    <row r="4019" spans="1:27" x14ac:dyDescent="0.25">
      <c r="B4019" t="s">
        <v>1738</v>
      </c>
      <c r="C4019" t="s">
        <v>17</v>
      </c>
      <c r="D4019" t="s">
        <v>1739</v>
      </c>
      <c r="E4019" s="32">
        <v>2</v>
      </c>
      <c r="G4019" t="s">
        <v>330</v>
      </c>
      <c r="H4019" s="33">
        <v>0.63</v>
      </c>
      <c r="I4019" t="s">
        <v>331</v>
      </c>
      <c r="J4019" s="34">
        <f>ROUND(E4019* H4019,5)</f>
        <v>1.26</v>
      </c>
      <c r="K4019" s="35"/>
    </row>
    <row r="4020" spans="1:27" x14ac:dyDescent="0.25">
      <c r="D4020" s="36" t="s">
        <v>346</v>
      </c>
      <c r="E4020" s="35"/>
      <c r="H4020" s="35"/>
      <c r="K4020" s="33">
        <f>SUM(J4019:J4019)</f>
        <v>1.26</v>
      </c>
    </row>
    <row r="4021" spans="1:27" x14ac:dyDescent="0.25">
      <c r="E4021" s="35"/>
      <c r="H4021" s="35"/>
      <c r="K4021" s="35"/>
    </row>
    <row r="4022" spans="1:27" x14ac:dyDescent="0.25">
      <c r="D4022" s="36" t="s">
        <v>348</v>
      </c>
      <c r="E4022" s="35"/>
      <c r="H4022" s="35">
        <v>2.5</v>
      </c>
      <c r="I4022" t="s">
        <v>349</v>
      </c>
      <c r="J4022">
        <f>ROUND(H4022/100*K4014,5)</f>
        <v>0.22509000000000001</v>
      </c>
      <c r="K4022" s="35"/>
    </row>
    <row r="4023" spans="1:27" x14ac:dyDescent="0.25">
      <c r="D4023" s="36" t="s">
        <v>347</v>
      </c>
      <c r="E4023" s="35"/>
      <c r="H4023" s="35"/>
      <c r="K4023" s="37">
        <f>SUM(J4011:J4022)</f>
        <v>18.059720000000002</v>
      </c>
    </row>
    <row r="4024" spans="1:27" x14ac:dyDescent="0.25">
      <c r="D4024" s="36" t="s">
        <v>423</v>
      </c>
      <c r="E4024" s="35"/>
      <c r="H4024" s="35">
        <v>6</v>
      </c>
      <c r="I4024" t="s">
        <v>349</v>
      </c>
      <c r="K4024" s="33">
        <f>ROUND(H4024/100*K4023,5)</f>
        <v>1.08358</v>
      </c>
    </row>
    <row r="4025" spans="1:27" x14ac:dyDescent="0.25">
      <c r="D4025" s="36" t="s">
        <v>350</v>
      </c>
      <c r="E4025" s="35"/>
      <c r="H4025" s="35"/>
      <c r="K4025" s="37">
        <f>SUM(K4023:K4024)</f>
        <v>19.143300000000004</v>
      </c>
    </row>
    <row r="4027" spans="1:27" ht="45" customHeight="1" x14ac:dyDescent="0.25">
      <c r="A4027" s="27" t="s">
        <v>1740</v>
      </c>
      <c r="B4027" s="27" t="s">
        <v>52</v>
      </c>
      <c r="C4027" s="28" t="s">
        <v>17</v>
      </c>
      <c r="D4027" s="7" t="s">
        <v>53</v>
      </c>
      <c r="E4027" s="6"/>
      <c r="F4027" s="6"/>
      <c r="G4027" s="28"/>
      <c r="H4027" s="30" t="s">
        <v>323</v>
      </c>
      <c r="I4027" s="5">
        <v>1</v>
      </c>
      <c r="J4027" s="4"/>
      <c r="K4027" s="31">
        <f>ROUND(K4042,2)</f>
        <v>17.13</v>
      </c>
      <c r="L4027" s="29" t="s">
        <v>1741</v>
      </c>
      <c r="M4027" s="28"/>
      <c r="N4027" s="28"/>
      <c r="O4027" s="28"/>
      <c r="P4027" s="28"/>
      <c r="Q4027" s="28"/>
      <c r="R4027" s="28"/>
      <c r="S4027" s="28"/>
      <c r="T4027" s="28"/>
      <c r="U4027" s="28"/>
      <c r="V4027" s="28"/>
      <c r="W4027" s="28"/>
      <c r="X4027" s="28"/>
      <c r="Y4027" s="28"/>
      <c r="Z4027" s="28"/>
      <c r="AA4027" s="28"/>
    </row>
    <row r="4028" spans="1:27" x14ac:dyDescent="0.25">
      <c r="B4028" s="23" t="s">
        <v>325</v>
      </c>
    </row>
    <row r="4029" spans="1:27" x14ac:dyDescent="0.25">
      <c r="B4029" t="s">
        <v>415</v>
      </c>
      <c r="C4029" t="s">
        <v>327</v>
      </c>
      <c r="D4029" t="s">
        <v>416</v>
      </c>
      <c r="E4029" s="32">
        <v>0.21</v>
      </c>
      <c r="F4029" t="s">
        <v>329</v>
      </c>
      <c r="G4029" t="s">
        <v>330</v>
      </c>
      <c r="H4029" s="33">
        <v>23.17</v>
      </c>
      <c r="I4029" t="s">
        <v>331</v>
      </c>
      <c r="J4029" s="34">
        <f>ROUND(E4029/I4027* H4029,5)</f>
        <v>4.8657000000000004</v>
      </c>
      <c r="K4029" s="35"/>
    </row>
    <row r="4030" spans="1:27" x14ac:dyDescent="0.25">
      <c r="B4030" t="s">
        <v>1737</v>
      </c>
      <c r="C4030" t="s">
        <v>327</v>
      </c>
      <c r="D4030" t="s">
        <v>563</v>
      </c>
      <c r="E4030" s="32">
        <v>0.105</v>
      </c>
      <c r="F4030" t="s">
        <v>329</v>
      </c>
      <c r="G4030" t="s">
        <v>330</v>
      </c>
      <c r="H4030" s="33">
        <v>28.69</v>
      </c>
      <c r="I4030" t="s">
        <v>331</v>
      </c>
      <c r="J4030" s="34">
        <f>ROUND(E4030/I4027* H4030,5)</f>
        <v>3.0124499999999999</v>
      </c>
      <c r="K4030" s="35"/>
    </row>
    <row r="4031" spans="1:27" x14ac:dyDescent="0.25">
      <c r="D4031" s="36" t="s">
        <v>332</v>
      </c>
      <c r="E4031" s="35"/>
      <c r="H4031" s="35"/>
      <c r="K4031" s="33">
        <f>SUM(J4029:J4030)</f>
        <v>7.8781499999999998</v>
      </c>
    </row>
    <row r="4032" spans="1:27" x14ac:dyDescent="0.25">
      <c r="B4032" s="23" t="s">
        <v>333</v>
      </c>
      <c r="E4032" s="35"/>
      <c r="H4032" s="35"/>
      <c r="K4032" s="35"/>
    </row>
    <row r="4033" spans="1:27" x14ac:dyDescent="0.25">
      <c r="B4033" t="s">
        <v>1397</v>
      </c>
      <c r="C4033" t="s">
        <v>327</v>
      </c>
      <c r="D4033" t="s">
        <v>630</v>
      </c>
      <c r="E4033" s="32">
        <v>0.1268</v>
      </c>
      <c r="F4033" t="s">
        <v>329</v>
      </c>
      <c r="G4033" t="s">
        <v>330</v>
      </c>
      <c r="H4033" s="33">
        <v>52.25</v>
      </c>
      <c r="I4033" t="s">
        <v>331</v>
      </c>
      <c r="J4033" s="34">
        <f>ROUND(E4033/I4027* H4033,5)</f>
        <v>6.6253000000000002</v>
      </c>
      <c r="K4033" s="35"/>
    </row>
    <row r="4034" spans="1:27" x14ac:dyDescent="0.25">
      <c r="D4034" s="36" t="s">
        <v>336</v>
      </c>
      <c r="E4034" s="35"/>
      <c r="H4034" s="35"/>
      <c r="K4034" s="33">
        <f>SUM(J4033:J4033)</f>
        <v>6.6253000000000002</v>
      </c>
    </row>
    <row r="4035" spans="1:27" x14ac:dyDescent="0.25">
      <c r="B4035" s="23" t="s">
        <v>337</v>
      </c>
      <c r="E4035" s="35"/>
      <c r="H4035" s="35"/>
      <c r="K4035" s="35"/>
    </row>
    <row r="4036" spans="1:27" x14ac:dyDescent="0.25">
      <c r="B4036" t="s">
        <v>1742</v>
      </c>
      <c r="C4036" t="s">
        <v>17</v>
      </c>
      <c r="D4036" t="s">
        <v>1743</v>
      </c>
      <c r="E4036" s="32">
        <v>2</v>
      </c>
      <c r="G4036" t="s">
        <v>330</v>
      </c>
      <c r="H4036" s="33">
        <v>0.73</v>
      </c>
      <c r="I4036" t="s">
        <v>331</v>
      </c>
      <c r="J4036" s="34">
        <f>ROUND(E4036* H4036,5)</f>
        <v>1.46</v>
      </c>
      <c r="K4036" s="35"/>
    </row>
    <row r="4037" spans="1:27" x14ac:dyDescent="0.25">
      <c r="D4037" s="36" t="s">
        <v>346</v>
      </c>
      <c r="E4037" s="35"/>
      <c r="H4037" s="35"/>
      <c r="K4037" s="33">
        <f>SUM(J4036:J4036)</f>
        <v>1.46</v>
      </c>
    </row>
    <row r="4038" spans="1:27" x14ac:dyDescent="0.25">
      <c r="E4038" s="35"/>
      <c r="H4038" s="35"/>
      <c r="K4038" s="35"/>
    </row>
    <row r="4039" spans="1:27" x14ac:dyDescent="0.25">
      <c r="D4039" s="36" t="s">
        <v>348</v>
      </c>
      <c r="E4039" s="35"/>
      <c r="H4039" s="35">
        <v>2.5</v>
      </c>
      <c r="I4039" t="s">
        <v>349</v>
      </c>
      <c r="J4039">
        <f>ROUND(H4039/100*K4031,5)</f>
        <v>0.19694999999999999</v>
      </c>
      <c r="K4039" s="35"/>
    </row>
    <row r="4040" spans="1:27" x14ac:dyDescent="0.25">
      <c r="D4040" s="36" t="s">
        <v>347</v>
      </c>
      <c r="E4040" s="35"/>
      <c r="H4040" s="35"/>
      <c r="K4040" s="37">
        <f>SUM(J4028:J4039)</f>
        <v>16.160400000000003</v>
      </c>
    </row>
    <row r="4041" spans="1:27" x14ac:dyDescent="0.25">
      <c r="D4041" s="36" t="s">
        <v>423</v>
      </c>
      <c r="E4041" s="35"/>
      <c r="H4041" s="35">
        <v>6</v>
      </c>
      <c r="I4041" t="s">
        <v>349</v>
      </c>
      <c r="K4041" s="33">
        <f>ROUND(H4041/100*K4040,5)</f>
        <v>0.96962000000000004</v>
      </c>
    </row>
    <row r="4042" spans="1:27" x14ac:dyDescent="0.25">
      <c r="D4042" s="36" t="s">
        <v>350</v>
      </c>
      <c r="E4042" s="35"/>
      <c r="H4042" s="35"/>
      <c r="K4042" s="37">
        <f>SUM(K4040:K4041)</f>
        <v>17.130020000000002</v>
      </c>
    </row>
    <row r="4044" spans="1:27" ht="45" customHeight="1" x14ac:dyDescent="0.25">
      <c r="A4044" s="27" t="s">
        <v>1744</v>
      </c>
      <c r="B4044" s="27" t="s">
        <v>266</v>
      </c>
      <c r="C4044" s="28" t="s">
        <v>28</v>
      </c>
      <c r="D4044" s="7" t="s">
        <v>267</v>
      </c>
      <c r="E4044" s="6"/>
      <c r="F4044" s="6"/>
      <c r="G4044" s="28"/>
      <c r="H4044" s="30" t="s">
        <v>323</v>
      </c>
      <c r="I4044" s="5">
        <v>1</v>
      </c>
      <c r="J4044" s="4"/>
      <c r="K4044" s="31">
        <f>ROUND(K4051,2)</f>
        <v>9.36</v>
      </c>
      <c r="L4044" s="29" t="s">
        <v>1745</v>
      </c>
      <c r="M4044" s="28"/>
      <c r="N4044" s="28"/>
      <c r="O4044" s="28"/>
      <c r="P4044" s="28"/>
      <c r="Q4044" s="28"/>
      <c r="R4044" s="28"/>
      <c r="S4044" s="28"/>
      <c r="T4044" s="28"/>
      <c r="U4044" s="28"/>
      <c r="V4044" s="28"/>
      <c r="W4044" s="28"/>
      <c r="X4044" s="28"/>
      <c r="Y4044" s="28"/>
      <c r="Z4044" s="28"/>
      <c r="AA4044" s="28"/>
    </row>
    <row r="4045" spans="1:27" x14ac:dyDescent="0.25">
      <c r="B4045" s="23" t="s">
        <v>333</v>
      </c>
    </row>
    <row r="4046" spans="1:27" x14ac:dyDescent="0.25">
      <c r="B4046" t="s">
        <v>1423</v>
      </c>
      <c r="C4046" t="s">
        <v>327</v>
      </c>
      <c r="D4046" t="s">
        <v>1424</v>
      </c>
      <c r="E4046" s="32">
        <v>6.8999999999999999E-3</v>
      </c>
      <c r="F4046" t="s">
        <v>329</v>
      </c>
      <c r="G4046" t="s">
        <v>330</v>
      </c>
      <c r="H4046" s="33">
        <v>173.81</v>
      </c>
      <c r="I4046" t="s">
        <v>331</v>
      </c>
      <c r="J4046" s="34">
        <f>ROUND(E4046/I4044* H4046,5)</f>
        <v>1.19929</v>
      </c>
      <c r="K4046" s="35"/>
    </row>
    <row r="4047" spans="1:27" x14ac:dyDescent="0.25">
      <c r="B4047" t="s">
        <v>1442</v>
      </c>
      <c r="C4047" t="s">
        <v>327</v>
      </c>
      <c r="D4047" t="s">
        <v>725</v>
      </c>
      <c r="E4047" s="32">
        <v>0.16</v>
      </c>
      <c r="F4047" t="s">
        <v>329</v>
      </c>
      <c r="G4047" t="s">
        <v>330</v>
      </c>
      <c r="H4047" s="33">
        <v>47.68</v>
      </c>
      <c r="I4047" t="s">
        <v>331</v>
      </c>
      <c r="J4047" s="34">
        <f>ROUND(E4047/I4044* H4047,5)</f>
        <v>7.6288</v>
      </c>
      <c r="K4047" s="35"/>
    </row>
    <row r="4048" spans="1:27" x14ac:dyDescent="0.25">
      <c r="D4048" s="36" t="s">
        <v>336</v>
      </c>
      <c r="E4048" s="35"/>
      <c r="H4048" s="35"/>
      <c r="K4048" s="33">
        <f>SUM(J4046:J4047)</f>
        <v>8.8280899999999995</v>
      </c>
    </row>
    <row r="4049" spans="1:27" x14ac:dyDescent="0.25">
      <c r="D4049" s="36" t="s">
        <v>347</v>
      </c>
      <c r="E4049" s="35"/>
      <c r="H4049" s="35"/>
      <c r="K4049" s="37">
        <f>SUM(J4045:J4048)</f>
        <v>8.8280899999999995</v>
      </c>
    </row>
    <row r="4050" spans="1:27" x14ac:dyDescent="0.25">
      <c r="D4050" s="36" t="s">
        <v>423</v>
      </c>
      <c r="E4050" s="35"/>
      <c r="H4050" s="35">
        <v>6</v>
      </c>
      <c r="I4050" t="s">
        <v>349</v>
      </c>
      <c r="K4050" s="33">
        <f>ROUND(H4050/100*K4049,5)</f>
        <v>0.52968999999999999</v>
      </c>
    </row>
    <row r="4051" spans="1:27" x14ac:dyDescent="0.25">
      <c r="D4051" s="36" t="s">
        <v>350</v>
      </c>
      <c r="E4051" s="35"/>
      <c r="H4051" s="35"/>
      <c r="K4051" s="37">
        <f>SUM(K4049:K4050)</f>
        <v>9.35778</v>
      </c>
    </row>
    <row r="4053" spans="1:27" ht="45" customHeight="1" x14ac:dyDescent="0.25">
      <c r="A4053" s="27" t="s">
        <v>1746</v>
      </c>
      <c r="B4053" s="27" t="s">
        <v>264</v>
      </c>
      <c r="C4053" s="28" t="s">
        <v>28</v>
      </c>
      <c r="D4053" s="7" t="s">
        <v>265</v>
      </c>
      <c r="E4053" s="6"/>
      <c r="F4053" s="6"/>
      <c r="G4053" s="28"/>
      <c r="H4053" s="30" t="s">
        <v>323</v>
      </c>
      <c r="I4053" s="5">
        <v>1</v>
      </c>
      <c r="J4053" s="4"/>
      <c r="K4053" s="31">
        <f>ROUND(K4060,2)</f>
        <v>11.11</v>
      </c>
      <c r="L4053" s="29" t="s">
        <v>1747</v>
      </c>
      <c r="M4053" s="28"/>
      <c r="N4053" s="28"/>
      <c r="O4053" s="28"/>
      <c r="P4053" s="28"/>
      <c r="Q4053" s="28"/>
      <c r="R4053" s="28"/>
      <c r="S4053" s="28"/>
      <c r="T4053" s="28"/>
      <c r="U4053" s="28"/>
      <c r="V4053" s="28"/>
      <c r="W4053" s="28"/>
      <c r="X4053" s="28"/>
      <c r="Y4053" s="28"/>
      <c r="Z4053" s="28"/>
      <c r="AA4053" s="28"/>
    </row>
    <row r="4054" spans="1:27" x14ac:dyDescent="0.25">
      <c r="B4054" s="23" t="s">
        <v>333</v>
      </c>
    </row>
    <row r="4055" spans="1:27" x14ac:dyDescent="0.25">
      <c r="B4055" t="s">
        <v>1423</v>
      </c>
      <c r="C4055" t="s">
        <v>327</v>
      </c>
      <c r="D4055" t="s">
        <v>1424</v>
      </c>
      <c r="E4055" s="32">
        <v>8.2000000000000007E-3</v>
      </c>
      <c r="F4055" t="s">
        <v>329</v>
      </c>
      <c r="G4055" t="s">
        <v>330</v>
      </c>
      <c r="H4055" s="33">
        <v>173.81</v>
      </c>
      <c r="I4055" t="s">
        <v>331</v>
      </c>
      <c r="J4055" s="34">
        <f>ROUND(E4055/I4053* H4055,5)</f>
        <v>1.4252400000000001</v>
      </c>
      <c r="K4055" s="35"/>
    </row>
    <row r="4056" spans="1:27" x14ac:dyDescent="0.25">
      <c r="B4056" t="s">
        <v>1442</v>
      </c>
      <c r="C4056" t="s">
        <v>327</v>
      </c>
      <c r="D4056" t="s">
        <v>725</v>
      </c>
      <c r="E4056" s="32">
        <v>0.19</v>
      </c>
      <c r="F4056" t="s">
        <v>329</v>
      </c>
      <c r="G4056" t="s">
        <v>330</v>
      </c>
      <c r="H4056" s="33">
        <v>47.68</v>
      </c>
      <c r="I4056" t="s">
        <v>331</v>
      </c>
      <c r="J4056" s="34">
        <f>ROUND(E4056/I4053* H4056,5)</f>
        <v>9.0592000000000006</v>
      </c>
      <c r="K4056" s="35"/>
    </row>
    <row r="4057" spans="1:27" x14ac:dyDescent="0.25">
      <c r="D4057" s="36" t="s">
        <v>336</v>
      </c>
      <c r="E4057" s="35"/>
      <c r="H4057" s="35"/>
      <c r="K4057" s="33">
        <f>SUM(J4055:J4056)</f>
        <v>10.484440000000001</v>
      </c>
    </row>
    <row r="4058" spans="1:27" x14ac:dyDescent="0.25">
      <c r="D4058" s="36" t="s">
        <v>347</v>
      </c>
      <c r="E4058" s="35"/>
      <c r="H4058" s="35"/>
      <c r="K4058" s="37">
        <f>SUM(J4054:J4057)</f>
        <v>10.484440000000001</v>
      </c>
    </row>
    <row r="4059" spans="1:27" x14ac:dyDescent="0.25">
      <c r="D4059" s="36" t="s">
        <v>423</v>
      </c>
      <c r="E4059" s="35"/>
      <c r="H4059" s="35">
        <v>6</v>
      </c>
      <c r="I4059" t="s">
        <v>349</v>
      </c>
      <c r="K4059" s="33">
        <f>ROUND(H4059/100*K4058,5)</f>
        <v>0.62907000000000002</v>
      </c>
    </row>
    <row r="4060" spans="1:27" x14ac:dyDescent="0.25">
      <c r="D4060" s="36" t="s">
        <v>350</v>
      </c>
      <c r="E4060" s="35"/>
      <c r="H4060" s="35"/>
      <c r="K4060" s="37">
        <f>SUM(K4058:K4059)</f>
        <v>11.113510000000002</v>
      </c>
    </row>
    <row r="4062" spans="1:27" ht="45" customHeight="1" x14ac:dyDescent="0.25">
      <c r="A4062" s="27" t="s">
        <v>1748</v>
      </c>
      <c r="B4062" s="27" t="s">
        <v>268</v>
      </c>
      <c r="C4062" s="28" t="s">
        <v>28</v>
      </c>
      <c r="D4062" s="7" t="s">
        <v>269</v>
      </c>
      <c r="E4062" s="6"/>
      <c r="F4062" s="6"/>
      <c r="G4062" s="28"/>
      <c r="H4062" s="30" t="s">
        <v>323</v>
      </c>
      <c r="I4062" s="5">
        <v>1</v>
      </c>
      <c r="J4062" s="4"/>
      <c r="K4062" s="31">
        <f>ROUND(K4069,2)</f>
        <v>12.29</v>
      </c>
      <c r="L4062" s="29" t="s">
        <v>1749</v>
      </c>
      <c r="M4062" s="28"/>
      <c r="N4062" s="28"/>
      <c r="O4062" s="28"/>
      <c r="P4062" s="28"/>
      <c r="Q4062" s="28"/>
      <c r="R4062" s="28"/>
      <c r="S4062" s="28"/>
      <c r="T4062" s="28"/>
      <c r="U4062" s="28"/>
      <c r="V4062" s="28"/>
      <c r="W4062" s="28"/>
      <c r="X4062" s="28"/>
      <c r="Y4062" s="28"/>
      <c r="Z4062" s="28"/>
      <c r="AA4062" s="28"/>
    </row>
    <row r="4063" spans="1:27" x14ac:dyDescent="0.25">
      <c r="B4063" s="23" t="s">
        <v>333</v>
      </c>
    </row>
    <row r="4064" spans="1:27" x14ac:dyDescent="0.25">
      <c r="B4064" t="s">
        <v>1442</v>
      </c>
      <c r="C4064" t="s">
        <v>327</v>
      </c>
      <c r="D4064" t="s">
        <v>725</v>
      </c>
      <c r="E4064" s="32">
        <v>0.214</v>
      </c>
      <c r="F4064" t="s">
        <v>329</v>
      </c>
      <c r="G4064" t="s">
        <v>330</v>
      </c>
      <c r="H4064" s="33">
        <v>47.68</v>
      </c>
      <c r="I4064" t="s">
        <v>331</v>
      </c>
      <c r="J4064" s="34">
        <f>ROUND(E4064/I4062* H4064,5)</f>
        <v>10.203519999999999</v>
      </c>
      <c r="K4064" s="35"/>
    </row>
    <row r="4065" spans="1:27" x14ac:dyDescent="0.25">
      <c r="B4065" t="s">
        <v>1423</v>
      </c>
      <c r="C4065" t="s">
        <v>327</v>
      </c>
      <c r="D4065" t="s">
        <v>1424</v>
      </c>
      <c r="E4065" s="32">
        <v>8.0000000000000002E-3</v>
      </c>
      <c r="F4065" t="s">
        <v>329</v>
      </c>
      <c r="G4065" t="s">
        <v>330</v>
      </c>
      <c r="H4065" s="33">
        <v>173.81</v>
      </c>
      <c r="I4065" t="s">
        <v>331</v>
      </c>
      <c r="J4065" s="34">
        <f>ROUND(E4065/I4062* H4065,5)</f>
        <v>1.3904799999999999</v>
      </c>
      <c r="K4065" s="35"/>
    </row>
    <row r="4066" spans="1:27" x14ac:dyDescent="0.25">
      <c r="D4066" s="36" t="s">
        <v>336</v>
      </c>
      <c r="E4066" s="35"/>
      <c r="H4066" s="35"/>
      <c r="K4066" s="33">
        <f>SUM(J4064:J4065)</f>
        <v>11.593999999999999</v>
      </c>
    </row>
    <row r="4067" spans="1:27" x14ac:dyDescent="0.25">
      <c r="D4067" s="36" t="s">
        <v>347</v>
      </c>
      <c r="E4067" s="35"/>
      <c r="H4067" s="35"/>
      <c r="K4067" s="37">
        <f>SUM(J4063:J4066)</f>
        <v>11.593999999999999</v>
      </c>
    </row>
    <row r="4068" spans="1:27" x14ac:dyDescent="0.25">
      <c r="D4068" s="36" t="s">
        <v>423</v>
      </c>
      <c r="E4068" s="35"/>
      <c r="H4068" s="35">
        <v>6</v>
      </c>
      <c r="I4068" t="s">
        <v>349</v>
      </c>
      <c r="K4068" s="33">
        <f>ROUND(H4068/100*K4067,5)</f>
        <v>0.69564000000000004</v>
      </c>
    </row>
    <row r="4069" spans="1:27" x14ac:dyDescent="0.25">
      <c r="D4069" s="36" t="s">
        <v>350</v>
      </c>
      <c r="E4069" s="35"/>
      <c r="H4069" s="35"/>
      <c r="K4069" s="37">
        <f>SUM(K4067:K4068)</f>
        <v>12.289639999999999</v>
      </c>
    </row>
    <row r="4071" spans="1:27" ht="45" customHeight="1" x14ac:dyDescent="0.25">
      <c r="A4071" s="27" t="s">
        <v>1750</v>
      </c>
      <c r="B4071" s="27" t="s">
        <v>270</v>
      </c>
      <c r="C4071" s="28" t="s">
        <v>28</v>
      </c>
      <c r="D4071" s="7" t="s">
        <v>271</v>
      </c>
      <c r="E4071" s="6"/>
      <c r="F4071" s="6"/>
      <c r="G4071" s="28"/>
      <c r="H4071" s="30" t="s">
        <v>323</v>
      </c>
      <c r="I4071" s="5">
        <v>1</v>
      </c>
      <c r="J4071" s="4"/>
      <c r="K4071" s="31">
        <f>ROUND(K4078,2)</f>
        <v>12.02</v>
      </c>
      <c r="L4071" s="29" t="s">
        <v>1751</v>
      </c>
      <c r="M4071" s="28"/>
      <c r="N4071" s="28"/>
      <c r="O4071" s="28"/>
      <c r="P4071" s="28"/>
      <c r="Q4071" s="28"/>
      <c r="R4071" s="28"/>
      <c r="S4071" s="28"/>
      <c r="T4071" s="28"/>
      <c r="U4071" s="28"/>
      <c r="V4071" s="28"/>
      <c r="W4071" s="28"/>
      <c r="X4071" s="28"/>
      <c r="Y4071" s="28"/>
      <c r="Z4071" s="28"/>
      <c r="AA4071" s="28"/>
    </row>
    <row r="4072" spans="1:27" x14ac:dyDescent="0.25">
      <c r="B4072" s="23" t="s">
        <v>333</v>
      </c>
    </row>
    <row r="4073" spans="1:27" x14ac:dyDescent="0.25">
      <c r="B4073" t="s">
        <v>1402</v>
      </c>
      <c r="C4073" t="s">
        <v>327</v>
      </c>
      <c r="D4073" t="s">
        <v>683</v>
      </c>
      <c r="E4073" s="32">
        <v>2.4E-2</v>
      </c>
      <c r="F4073" t="s">
        <v>329</v>
      </c>
      <c r="G4073" t="s">
        <v>330</v>
      </c>
      <c r="H4073" s="33">
        <v>94.89</v>
      </c>
      <c r="I4073" t="s">
        <v>331</v>
      </c>
      <c r="J4073" s="34">
        <f>ROUND(E4073/I4071* H4073,5)</f>
        <v>2.2773599999999998</v>
      </c>
      <c r="K4073" s="35"/>
    </row>
    <row r="4074" spans="1:27" x14ac:dyDescent="0.25">
      <c r="B4074" t="s">
        <v>1442</v>
      </c>
      <c r="C4074" t="s">
        <v>327</v>
      </c>
      <c r="D4074" t="s">
        <v>725</v>
      </c>
      <c r="E4074" s="32">
        <v>0.19</v>
      </c>
      <c r="F4074" t="s">
        <v>329</v>
      </c>
      <c r="G4074" t="s">
        <v>330</v>
      </c>
      <c r="H4074" s="33">
        <v>47.68</v>
      </c>
      <c r="I4074" t="s">
        <v>331</v>
      </c>
      <c r="J4074" s="34">
        <f>ROUND(E4074/I4071* H4074,5)</f>
        <v>9.0592000000000006</v>
      </c>
      <c r="K4074" s="35"/>
    </row>
    <row r="4075" spans="1:27" x14ac:dyDescent="0.25">
      <c r="D4075" s="36" t="s">
        <v>336</v>
      </c>
      <c r="E4075" s="35"/>
      <c r="H4075" s="35"/>
      <c r="K4075" s="33">
        <f>SUM(J4073:J4074)</f>
        <v>11.33656</v>
      </c>
    </row>
    <row r="4076" spans="1:27" x14ac:dyDescent="0.25">
      <c r="D4076" s="36" t="s">
        <v>347</v>
      </c>
      <c r="E4076" s="35"/>
      <c r="H4076" s="35"/>
      <c r="K4076" s="37">
        <f>SUM(J4072:J4075)</f>
        <v>11.33656</v>
      </c>
    </row>
    <row r="4077" spans="1:27" x14ac:dyDescent="0.25">
      <c r="D4077" s="36" t="s">
        <v>423</v>
      </c>
      <c r="E4077" s="35"/>
      <c r="H4077" s="35">
        <v>6</v>
      </c>
      <c r="I4077" t="s">
        <v>349</v>
      </c>
      <c r="K4077" s="33">
        <f>ROUND(H4077/100*K4076,5)</f>
        <v>0.68018999999999996</v>
      </c>
    </row>
    <row r="4078" spans="1:27" x14ac:dyDescent="0.25">
      <c r="D4078" s="36" t="s">
        <v>350</v>
      </c>
      <c r="E4078" s="35"/>
      <c r="H4078" s="35"/>
      <c r="K4078" s="37">
        <f>SUM(K4076:K4077)</f>
        <v>12.01675</v>
      </c>
    </row>
    <row r="4080" spans="1:27" ht="45" customHeight="1" x14ac:dyDescent="0.25">
      <c r="A4080" s="27" t="s">
        <v>1752</v>
      </c>
      <c r="B4080" s="27" t="s">
        <v>78</v>
      </c>
      <c r="C4080" s="28" t="s">
        <v>28</v>
      </c>
      <c r="D4080" s="7" t="s">
        <v>79</v>
      </c>
      <c r="E4080" s="6"/>
      <c r="F4080" s="6"/>
      <c r="G4080" s="28"/>
      <c r="H4080" s="30" t="s">
        <v>323</v>
      </c>
      <c r="I4080" s="5">
        <v>1</v>
      </c>
      <c r="J4080" s="4"/>
      <c r="K4080" s="31">
        <f>ROUND(K4099,2)</f>
        <v>269.45999999999998</v>
      </c>
      <c r="L4080" s="29" t="s">
        <v>1753</v>
      </c>
      <c r="M4080" s="28"/>
      <c r="N4080" s="28"/>
      <c r="O4080" s="28"/>
      <c r="P4080" s="28"/>
      <c r="Q4080" s="28"/>
      <c r="R4080" s="28"/>
      <c r="S4080" s="28"/>
      <c r="T4080" s="28"/>
      <c r="U4080" s="28"/>
      <c r="V4080" s="28"/>
      <c r="W4080" s="28"/>
      <c r="X4080" s="28"/>
      <c r="Y4080" s="28"/>
      <c r="Z4080" s="28"/>
      <c r="AA4080" s="28"/>
    </row>
    <row r="4081" spans="2:11" x14ac:dyDescent="0.25">
      <c r="B4081" s="23" t="s">
        <v>325</v>
      </c>
    </row>
    <row r="4082" spans="2:11" x14ac:dyDescent="0.25">
      <c r="B4082" t="s">
        <v>417</v>
      </c>
      <c r="C4082" t="s">
        <v>327</v>
      </c>
      <c r="D4082" t="s">
        <v>418</v>
      </c>
      <c r="E4082" s="32">
        <v>7.1999999999999995E-2</v>
      </c>
      <c r="F4082" t="s">
        <v>329</v>
      </c>
      <c r="G4082" t="s">
        <v>330</v>
      </c>
      <c r="H4082" s="33">
        <v>27.76</v>
      </c>
      <c r="I4082" t="s">
        <v>331</v>
      </c>
      <c r="J4082" s="34">
        <f>ROUND(E4082/I4080* H4082,5)</f>
        <v>1.9987200000000001</v>
      </c>
      <c r="K4082" s="35"/>
    </row>
    <row r="4083" spans="2:11" x14ac:dyDescent="0.25">
      <c r="B4083" t="s">
        <v>415</v>
      </c>
      <c r="C4083" t="s">
        <v>327</v>
      </c>
      <c r="D4083" t="s">
        <v>416</v>
      </c>
      <c r="E4083" s="32">
        <v>0.28799999999999998</v>
      </c>
      <c r="F4083" t="s">
        <v>329</v>
      </c>
      <c r="G4083" t="s">
        <v>330</v>
      </c>
      <c r="H4083" s="33">
        <v>23.17</v>
      </c>
      <c r="I4083" t="s">
        <v>331</v>
      </c>
      <c r="J4083" s="34">
        <f>ROUND(E4083/I4080* H4083,5)</f>
        <v>6.6729599999999998</v>
      </c>
      <c r="K4083" s="35"/>
    </row>
    <row r="4084" spans="2:11" x14ac:dyDescent="0.25">
      <c r="D4084" s="36" t="s">
        <v>332</v>
      </c>
      <c r="E4084" s="35"/>
      <c r="H4084" s="35"/>
      <c r="K4084" s="33">
        <f>SUM(J4082:J4083)</f>
        <v>8.6716800000000003</v>
      </c>
    </row>
    <row r="4085" spans="2:11" x14ac:dyDescent="0.25">
      <c r="B4085" s="23" t="s">
        <v>333</v>
      </c>
      <c r="E4085" s="35"/>
      <c r="H4085" s="35"/>
      <c r="K4085" s="35"/>
    </row>
    <row r="4086" spans="2:11" x14ac:dyDescent="0.25">
      <c r="B4086" t="s">
        <v>419</v>
      </c>
      <c r="C4086" t="s">
        <v>327</v>
      </c>
      <c r="D4086" t="s">
        <v>420</v>
      </c>
      <c r="E4086" s="32">
        <v>0.12</v>
      </c>
      <c r="F4086" t="s">
        <v>329</v>
      </c>
      <c r="G4086" t="s">
        <v>330</v>
      </c>
      <c r="H4086" s="33">
        <v>164.75</v>
      </c>
      <c r="I4086" t="s">
        <v>331</v>
      </c>
      <c r="J4086" s="34">
        <f>ROUND(E4086/I4080* H4086,5)</f>
        <v>19.77</v>
      </c>
      <c r="K4086" s="35"/>
    </row>
    <row r="4087" spans="2:11" x14ac:dyDescent="0.25">
      <c r="D4087" s="36" t="s">
        <v>336</v>
      </c>
      <c r="E4087" s="35"/>
      <c r="H4087" s="35"/>
      <c r="K4087" s="33">
        <f>SUM(J4086:J4086)</f>
        <v>19.77</v>
      </c>
    </row>
    <row r="4088" spans="2:11" x14ac:dyDescent="0.25">
      <c r="B4088" s="23" t="s">
        <v>337</v>
      </c>
      <c r="E4088" s="35"/>
      <c r="H4088" s="35"/>
      <c r="K4088" s="35"/>
    </row>
    <row r="4089" spans="2:11" x14ac:dyDescent="0.25">
      <c r="B4089" t="s">
        <v>427</v>
      </c>
      <c r="C4089" t="s">
        <v>28</v>
      </c>
      <c r="D4089" t="s">
        <v>428</v>
      </c>
      <c r="E4089" s="32">
        <v>1.05</v>
      </c>
      <c r="G4089" t="s">
        <v>330</v>
      </c>
      <c r="H4089" s="33">
        <v>96.27</v>
      </c>
      <c r="I4089" t="s">
        <v>331</v>
      </c>
      <c r="J4089" s="34">
        <f>ROUND(E4089* H4089,5)</f>
        <v>101.0835</v>
      </c>
      <c r="K4089" s="35"/>
    </row>
    <row r="4090" spans="2:11" x14ac:dyDescent="0.25">
      <c r="B4090" t="s">
        <v>1742</v>
      </c>
      <c r="C4090" t="s">
        <v>17</v>
      </c>
      <c r="D4090" t="s">
        <v>1743</v>
      </c>
      <c r="E4090" s="32">
        <v>2</v>
      </c>
      <c r="G4090" t="s">
        <v>330</v>
      </c>
      <c r="H4090" s="33">
        <v>0.73</v>
      </c>
      <c r="I4090" t="s">
        <v>331</v>
      </c>
      <c r="J4090" s="34">
        <f>ROUND(E4090* H4090,5)</f>
        <v>1.46</v>
      </c>
      <c r="K4090" s="35"/>
    </row>
    <row r="4091" spans="2:11" x14ac:dyDescent="0.25">
      <c r="D4091" s="36" t="s">
        <v>346</v>
      </c>
      <c r="E4091" s="35"/>
      <c r="H4091" s="35"/>
      <c r="K4091" s="33">
        <f>SUM(J4089:J4090)</f>
        <v>102.54349999999999</v>
      </c>
    </row>
    <row r="4092" spans="2:11" x14ac:dyDescent="0.25">
      <c r="B4092" s="23" t="s">
        <v>320</v>
      </c>
      <c r="E4092" s="35"/>
      <c r="H4092" s="35"/>
      <c r="K4092" s="35"/>
    </row>
    <row r="4093" spans="2:11" x14ac:dyDescent="0.25">
      <c r="B4093" t="s">
        <v>380</v>
      </c>
      <c r="C4093" t="s">
        <v>360</v>
      </c>
      <c r="D4093" t="s">
        <v>381</v>
      </c>
      <c r="E4093" s="32">
        <v>90</v>
      </c>
      <c r="G4093" t="s">
        <v>330</v>
      </c>
      <c r="H4093" s="33">
        <v>1.36677</v>
      </c>
      <c r="I4093" t="s">
        <v>331</v>
      </c>
      <c r="J4093" s="34">
        <f>ROUND(E4093* H4093,5)</f>
        <v>123.0093</v>
      </c>
      <c r="K4093" s="35"/>
    </row>
    <row r="4094" spans="2:11" x14ac:dyDescent="0.25">
      <c r="D4094" s="36" t="s">
        <v>440</v>
      </c>
      <c r="E4094" s="35"/>
      <c r="H4094" s="35"/>
      <c r="K4094" s="33">
        <f>SUM(J4093:J4093)</f>
        <v>123.0093</v>
      </c>
    </row>
    <row r="4095" spans="2:11" x14ac:dyDescent="0.25">
      <c r="E4095" s="35"/>
      <c r="H4095" s="35"/>
      <c r="K4095" s="35"/>
    </row>
    <row r="4096" spans="2:11" x14ac:dyDescent="0.25">
      <c r="D4096" s="36" t="s">
        <v>348</v>
      </c>
      <c r="E4096" s="35"/>
      <c r="H4096" s="35">
        <v>2.5</v>
      </c>
      <c r="I4096" t="s">
        <v>349</v>
      </c>
      <c r="J4096">
        <f>ROUND(H4096/100*K4084,5)</f>
        <v>0.21679000000000001</v>
      </c>
      <c r="K4096" s="35"/>
    </row>
    <row r="4097" spans="1:27" x14ac:dyDescent="0.25">
      <c r="D4097" s="36" t="s">
        <v>347</v>
      </c>
      <c r="E4097" s="35"/>
      <c r="H4097" s="35"/>
      <c r="K4097" s="37">
        <f>SUM(J4081:J4096)</f>
        <v>254.21127000000001</v>
      </c>
    </row>
    <row r="4098" spans="1:27" x14ac:dyDescent="0.25">
      <c r="D4098" s="36" t="s">
        <v>423</v>
      </c>
      <c r="E4098" s="35"/>
      <c r="H4098" s="35">
        <v>6</v>
      </c>
      <c r="I4098" t="s">
        <v>349</v>
      </c>
      <c r="K4098" s="33">
        <f>ROUND(H4098/100*K4097,5)</f>
        <v>15.25268</v>
      </c>
    </row>
    <row r="4099" spans="1:27" x14ac:dyDescent="0.25">
      <c r="D4099" s="36" t="s">
        <v>350</v>
      </c>
      <c r="E4099" s="35"/>
      <c r="H4099" s="35"/>
      <c r="K4099" s="37">
        <f>SUM(K4097:K4098)</f>
        <v>269.46395000000001</v>
      </c>
    </row>
    <row r="4101" spans="1:27" ht="45" customHeight="1" x14ac:dyDescent="0.25">
      <c r="A4101" s="27" t="s">
        <v>1754</v>
      </c>
      <c r="B4101" s="27" t="s">
        <v>252</v>
      </c>
      <c r="C4101" s="28" t="s">
        <v>17</v>
      </c>
      <c r="D4101" s="7" t="s">
        <v>253</v>
      </c>
      <c r="E4101" s="6"/>
      <c r="F4101" s="6"/>
      <c r="G4101" s="28"/>
      <c r="H4101" s="30" t="s">
        <v>323</v>
      </c>
      <c r="I4101" s="5">
        <v>1</v>
      </c>
      <c r="J4101" s="4"/>
      <c r="K4101" s="31">
        <f>ROUND(K4116,2)</f>
        <v>31.25</v>
      </c>
      <c r="L4101" s="29" t="s">
        <v>1755</v>
      </c>
      <c r="M4101" s="28"/>
      <c r="N4101" s="28"/>
      <c r="O4101" s="28"/>
      <c r="P4101" s="28"/>
      <c r="Q4101" s="28"/>
      <c r="R4101" s="28"/>
      <c r="S4101" s="28"/>
      <c r="T4101" s="28"/>
      <c r="U4101" s="28"/>
      <c r="V4101" s="28"/>
      <c r="W4101" s="28"/>
      <c r="X4101" s="28"/>
      <c r="Y4101" s="28"/>
      <c r="Z4101" s="28"/>
      <c r="AA4101" s="28"/>
    </row>
    <row r="4102" spans="1:27" x14ac:dyDescent="0.25">
      <c r="B4102" s="23" t="s">
        <v>325</v>
      </c>
    </row>
    <row r="4103" spans="1:27" x14ac:dyDescent="0.25">
      <c r="B4103" t="s">
        <v>1461</v>
      </c>
      <c r="C4103" t="s">
        <v>327</v>
      </c>
      <c r="D4103" t="s">
        <v>469</v>
      </c>
      <c r="E4103" s="32">
        <v>0.5</v>
      </c>
      <c r="F4103" t="s">
        <v>329</v>
      </c>
      <c r="G4103" t="s">
        <v>330</v>
      </c>
      <c r="H4103" s="33">
        <v>24.65</v>
      </c>
      <c r="I4103" t="s">
        <v>331</v>
      </c>
      <c r="J4103" s="34">
        <f>ROUND(E4103/I4101* H4103,5)</f>
        <v>12.324999999999999</v>
      </c>
      <c r="K4103" s="35"/>
    </row>
    <row r="4104" spans="1:27" x14ac:dyDescent="0.25">
      <c r="B4104" t="s">
        <v>1462</v>
      </c>
      <c r="C4104" t="s">
        <v>327</v>
      </c>
      <c r="D4104" t="s">
        <v>471</v>
      </c>
      <c r="E4104" s="32">
        <v>0.45</v>
      </c>
      <c r="F4104" t="s">
        <v>329</v>
      </c>
      <c r="G4104" t="s">
        <v>330</v>
      </c>
      <c r="H4104" s="33">
        <v>27.76</v>
      </c>
      <c r="I4104" t="s">
        <v>331</v>
      </c>
      <c r="J4104" s="34">
        <f>ROUND(E4104/I4101* H4104,5)</f>
        <v>12.492000000000001</v>
      </c>
      <c r="K4104" s="35"/>
    </row>
    <row r="4105" spans="1:27" x14ac:dyDescent="0.25">
      <c r="D4105" s="36" t="s">
        <v>332</v>
      </c>
      <c r="E4105" s="35"/>
      <c r="H4105" s="35"/>
      <c r="K4105" s="33">
        <f>SUM(J4103:J4104)</f>
        <v>24.817</v>
      </c>
    </row>
    <row r="4106" spans="1:27" x14ac:dyDescent="0.25">
      <c r="B4106" s="23" t="s">
        <v>337</v>
      </c>
      <c r="E4106" s="35"/>
      <c r="H4106" s="35"/>
      <c r="K4106" s="35"/>
    </row>
    <row r="4107" spans="1:27" x14ac:dyDescent="0.25">
      <c r="B4107" t="s">
        <v>1438</v>
      </c>
      <c r="C4107" t="s">
        <v>360</v>
      </c>
      <c r="D4107" t="s">
        <v>484</v>
      </c>
      <c r="E4107" s="32">
        <v>0.15010000000000001</v>
      </c>
      <c r="G4107" t="s">
        <v>330</v>
      </c>
      <c r="H4107" s="33">
        <v>1.72</v>
      </c>
      <c r="I4107" t="s">
        <v>331</v>
      </c>
      <c r="J4107" s="34">
        <f>ROUND(E4107* H4107,5)</f>
        <v>0.25817000000000001</v>
      </c>
      <c r="K4107" s="35"/>
    </row>
    <row r="4108" spans="1:27" x14ac:dyDescent="0.25">
      <c r="B4108" t="s">
        <v>1464</v>
      </c>
      <c r="C4108" t="s">
        <v>491</v>
      </c>
      <c r="D4108" t="s">
        <v>492</v>
      </c>
      <c r="E4108" s="32">
        <v>0.03</v>
      </c>
      <c r="G4108" t="s">
        <v>330</v>
      </c>
      <c r="H4108" s="33">
        <v>2.69</v>
      </c>
      <c r="I4108" t="s">
        <v>331</v>
      </c>
      <c r="J4108" s="34">
        <f>ROUND(E4108* H4108,5)</f>
        <v>8.0699999999999994E-2</v>
      </c>
      <c r="K4108" s="35"/>
    </row>
    <row r="4109" spans="1:27" x14ac:dyDescent="0.25">
      <c r="B4109" t="s">
        <v>1463</v>
      </c>
      <c r="C4109" t="s">
        <v>28</v>
      </c>
      <c r="D4109" t="s">
        <v>482</v>
      </c>
      <c r="E4109" s="32">
        <v>1.9E-3</v>
      </c>
      <c r="G4109" t="s">
        <v>330</v>
      </c>
      <c r="H4109" s="33">
        <v>388.96</v>
      </c>
      <c r="I4109" t="s">
        <v>331</v>
      </c>
      <c r="J4109" s="34">
        <f>ROUND(E4109* H4109,5)</f>
        <v>0.73902000000000001</v>
      </c>
      <c r="K4109" s="35"/>
    </row>
    <row r="4110" spans="1:27" x14ac:dyDescent="0.25">
      <c r="B4110" t="s">
        <v>1437</v>
      </c>
      <c r="C4110" t="s">
        <v>12</v>
      </c>
      <c r="D4110" t="s">
        <v>473</v>
      </c>
      <c r="E4110" s="32">
        <v>7.2995999999999999</v>
      </c>
      <c r="G4110" t="s">
        <v>330</v>
      </c>
      <c r="H4110" s="33">
        <v>0.44</v>
      </c>
      <c r="I4110" t="s">
        <v>331</v>
      </c>
      <c r="J4110" s="34">
        <f>ROUND(E4110* H4110,5)</f>
        <v>3.2118199999999999</v>
      </c>
      <c r="K4110" s="35"/>
    </row>
    <row r="4111" spans="1:27" x14ac:dyDescent="0.25">
      <c r="D4111" s="36" t="s">
        <v>346</v>
      </c>
      <c r="E4111" s="35"/>
      <c r="H4111" s="35"/>
      <c r="K4111" s="33">
        <f>SUM(J4107:J4110)</f>
        <v>4.2897099999999995</v>
      </c>
    </row>
    <row r="4112" spans="1:27" x14ac:dyDescent="0.25">
      <c r="E4112" s="35"/>
      <c r="H4112" s="35"/>
      <c r="K4112" s="35"/>
    </row>
    <row r="4113" spans="1:27" x14ac:dyDescent="0.25">
      <c r="D4113" s="36" t="s">
        <v>348</v>
      </c>
      <c r="E4113" s="35"/>
      <c r="H4113" s="35">
        <v>1.5</v>
      </c>
      <c r="I4113" t="s">
        <v>349</v>
      </c>
      <c r="J4113">
        <f>ROUND(H4113/100*K4105,5)</f>
        <v>0.37225999999999998</v>
      </c>
      <c r="K4113" s="35"/>
    </row>
    <row r="4114" spans="1:27" x14ac:dyDescent="0.25">
      <c r="D4114" s="36" t="s">
        <v>347</v>
      </c>
      <c r="E4114" s="35"/>
      <c r="H4114" s="35"/>
      <c r="K4114" s="37">
        <f>SUM(J4102:J4113)</f>
        <v>29.47897</v>
      </c>
    </row>
    <row r="4115" spans="1:27" x14ac:dyDescent="0.25">
      <c r="D4115" s="36" t="s">
        <v>423</v>
      </c>
      <c r="E4115" s="35"/>
      <c r="H4115" s="35">
        <v>6</v>
      </c>
      <c r="I4115" t="s">
        <v>349</v>
      </c>
      <c r="K4115" s="33">
        <f>ROUND(H4115/100*K4114,5)</f>
        <v>1.76874</v>
      </c>
    </row>
    <row r="4116" spans="1:27" x14ac:dyDescent="0.25">
      <c r="D4116" s="36" t="s">
        <v>350</v>
      </c>
      <c r="E4116" s="35"/>
      <c r="H4116" s="35"/>
      <c r="K4116" s="37">
        <f>SUM(K4114:K4115)</f>
        <v>31.247710000000001</v>
      </c>
    </row>
    <row r="4118" spans="1:27" ht="45" customHeight="1" x14ac:dyDescent="0.25">
      <c r="A4118" s="27" t="s">
        <v>1756</v>
      </c>
      <c r="B4118" s="27" t="s">
        <v>76</v>
      </c>
      <c r="C4118" s="28" t="s">
        <v>17</v>
      </c>
      <c r="D4118" s="7" t="s">
        <v>77</v>
      </c>
      <c r="E4118" s="6"/>
      <c r="F4118" s="6"/>
      <c r="G4118" s="28"/>
      <c r="H4118" s="30" t="s">
        <v>323</v>
      </c>
      <c r="I4118" s="5">
        <v>1</v>
      </c>
      <c r="J4118" s="4"/>
      <c r="K4118" s="31">
        <f>ROUND(K4130,2)</f>
        <v>14.85</v>
      </c>
      <c r="L4118" s="29" t="s">
        <v>1757</v>
      </c>
      <c r="M4118" s="28"/>
      <c r="N4118" s="28"/>
      <c r="O4118" s="28"/>
      <c r="P4118" s="28"/>
      <c r="Q4118" s="28"/>
      <c r="R4118" s="28"/>
      <c r="S4118" s="28"/>
      <c r="T4118" s="28"/>
      <c r="U4118" s="28"/>
      <c r="V4118" s="28"/>
      <c r="W4118" s="28"/>
      <c r="X4118" s="28"/>
      <c r="Y4118" s="28"/>
      <c r="Z4118" s="28"/>
      <c r="AA4118" s="28"/>
    </row>
    <row r="4119" spans="1:27" x14ac:dyDescent="0.25">
      <c r="B4119" s="23" t="s">
        <v>325</v>
      </c>
    </row>
    <row r="4120" spans="1:27" x14ac:dyDescent="0.25">
      <c r="B4120" t="s">
        <v>417</v>
      </c>
      <c r="C4120" t="s">
        <v>327</v>
      </c>
      <c r="D4120" t="s">
        <v>418</v>
      </c>
      <c r="E4120" s="32">
        <v>7.4999999999999997E-2</v>
      </c>
      <c r="F4120" t="s">
        <v>329</v>
      </c>
      <c r="G4120" t="s">
        <v>330</v>
      </c>
      <c r="H4120" s="33">
        <v>27.76</v>
      </c>
      <c r="I4120" t="s">
        <v>331</v>
      </c>
      <c r="J4120" s="34">
        <f>ROUND(E4120/I4118* H4120,5)</f>
        <v>2.0819999999999999</v>
      </c>
      <c r="K4120" s="35"/>
    </row>
    <row r="4121" spans="1:27" x14ac:dyDescent="0.25">
      <c r="B4121" t="s">
        <v>415</v>
      </c>
      <c r="C4121" t="s">
        <v>327</v>
      </c>
      <c r="D4121" t="s">
        <v>416</v>
      </c>
      <c r="E4121" s="32">
        <v>0.15</v>
      </c>
      <c r="F4121" t="s">
        <v>329</v>
      </c>
      <c r="G4121" t="s">
        <v>330</v>
      </c>
      <c r="H4121" s="33">
        <v>23.17</v>
      </c>
      <c r="I4121" t="s">
        <v>331</v>
      </c>
      <c r="J4121" s="34">
        <f>ROUND(E4121/I4118* H4121,5)</f>
        <v>3.4754999999999998</v>
      </c>
      <c r="K4121" s="35"/>
    </row>
    <row r="4122" spans="1:27" x14ac:dyDescent="0.25">
      <c r="D4122" s="36" t="s">
        <v>332</v>
      </c>
      <c r="E4122" s="35"/>
      <c r="H4122" s="35"/>
      <c r="K4122" s="33">
        <f>SUM(J4120:J4121)</f>
        <v>5.5574999999999992</v>
      </c>
    </row>
    <row r="4123" spans="1:27" x14ac:dyDescent="0.25">
      <c r="B4123" s="23" t="s">
        <v>337</v>
      </c>
      <c r="E4123" s="35"/>
      <c r="H4123" s="35"/>
      <c r="K4123" s="35"/>
    </row>
    <row r="4124" spans="1:27" x14ac:dyDescent="0.25">
      <c r="B4124" t="s">
        <v>1758</v>
      </c>
      <c r="C4124" t="s">
        <v>28</v>
      </c>
      <c r="D4124" t="s">
        <v>451</v>
      </c>
      <c r="E4124" s="32">
        <v>0.105</v>
      </c>
      <c r="G4124" t="s">
        <v>330</v>
      </c>
      <c r="H4124" s="33">
        <v>79.7</v>
      </c>
      <c r="I4124" t="s">
        <v>331</v>
      </c>
      <c r="J4124" s="34">
        <f>ROUND(E4124* H4124,5)</f>
        <v>8.3684999999999992</v>
      </c>
      <c r="K4124" s="35"/>
    </row>
    <row r="4125" spans="1:27" x14ac:dyDescent="0.25">
      <c r="D4125" s="36" t="s">
        <v>346</v>
      </c>
      <c r="E4125" s="35"/>
      <c r="H4125" s="35"/>
      <c r="K4125" s="33">
        <f>SUM(J4124:J4124)</f>
        <v>8.3684999999999992</v>
      </c>
    </row>
    <row r="4126" spans="1:27" x14ac:dyDescent="0.25">
      <c r="E4126" s="35"/>
      <c r="H4126" s="35"/>
      <c r="K4126" s="35"/>
    </row>
    <row r="4127" spans="1:27" x14ac:dyDescent="0.25">
      <c r="D4127" s="36" t="s">
        <v>348</v>
      </c>
      <c r="E4127" s="35"/>
      <c r="H4127" s="35">
        <v>1.5</v>
      </c>
      <c r="I4127" t="s">
        <v>349</v>
      </c>
      <c r="J4127">
        <f>ROUND(H4127/100*K4122,5)</f>
        <v>8.3360000000000004E-2</v>
      </c>
      <c r="K4127" s="35"/>
    </row>
    <row r="4128" spans="1:27" x14ac:dyDescent="0.25">
      <c r="D4128" s="36" t="s">
        <v>347</v>
      </c>
      <c r="E4128" s="35"/>
      <c r="H4128" s="35"/>
      <c r="K4128" s="37">
        <f>SUM(J4119:J4127)</f>
        <v>14.009359999999999</v>
      </c>
    </row>
    <row r="4129" spans="1:27" x14ac:dyDescent="0.25">
      <c r="D4129" s="36" t="s">
        <v>423</v>
      </c>
      <c r="E4129" s="35"/>
      <c r="H4129" s="35">
        <v>6</v>
      </c>
      <c r="I4129" t="s">
        <v>349</v>
      </c>
      <c r="K4129" s="33">
        <f>ROUND(H4129/100*K4128,5)</f>
        <v>0.84055999999999997</v>
      </c>
    </row>
    <row r="4130" spans="1:27" x14ac:dyDescent="0.25">
      <c r="D4130" s="36" t="s">
        <v>350</v>
      </c>
      <c r="E4130" s="35"/>
      <c r="H4130" s="35"/>
      <c r="K4130" s="37">
        <f>SUM(K4128:K4129)</f>
        <v>14.849919999999999</v>
      </c>
    </row>
    <row r="4132" spans="1:27" ht="45" customHeight="1" x14ac:dyDescent="0.25">
      <c r="A4132" s="27" t="s">
        <v>1759</v>
      </c>
      <c r="B4132" s="27" t="s">
        <v>254</v>
      </c>
      <c r="C4132" s="28" t="s">
        <v>28</v>
      </c>
      <c r="D4132" s="7" t="s">
        <v>255</v>
      </c>
      <c r="E4132" s="6"/>
      <c r="F4132" s="6"/>
      <c r="G4132" s="28"/>
      <c r="H4132" s="30" t="s">
        <v>323</v>
      </c>
      <c r="I4132" s="5">
        <v>1</v>
      </c>
      <c r="J4132" s="4"/>
      <c r="K4132" s="31">
        <f>ROUND(K4147,2)</f>
        <v>108.89</v>
      </c>
      <c r="L4132" s="29" t="s">
        <v>1760</v>
      </c>
      <c r="M4132" s="28"/>
      <c r="N4132" s="28"/>
      <c r="O4132" s="28"/>
      <c r="P4132" s="28"/>
      <c r="Q4132" s="28"/>
      <c r="R4132" s="28"/>
      <c r="S4132" s="28"/>
      <c r="T4132" s="28"/>
      <c r="U4132" s="28"/>
      <c r="V4132" s="28"/>
      <c r="W4132" s="28"/>
      <c r="X4132" s="28"/>
      <c r="Y4132" s="28"/>
      <c r="Z4132" s="28"/>
      <c r="AA4132" s="28"/>
    </row>
    <row r="4133" spans="1:27" x14ac:dyDescent="0.25">
      <c r="B4133" s="23" t="s">
        <v>325</v>
      </c>
    </row>
    <row r="4134" spans="1:27" x14ac:dyDescent="0.25">
      <c r="B4134" t="s">
        <v>415</v>
      </c>
      <c r="C4134" t="s">
        <v>327</v>
      </c>
      <c r="D4134" t="s">
        <v>416</v>
      </c>
      <c r="E4134" s="32">
        <v>0.45</v>
      </c>
      <c r="F4134" t="s">
        <v>329</v>
      </c>
      <c r="G4134" t="s">
        <v>330</v>
      </c>
      <c r="H4134" s="33">
        <v>23.17</v>
      </c>
      <c r="I4134" t="s">
        <v>331</v>
      </c>
      <c r="J4134" s="34">
        <f>ROUND(E4134/I4132* H4134,5)</f>
        <v>10.426500000000001</v>
      </c>
      <c r="K4134" s="35"/>
    </row>
    <row r="4135" spans="1:27" x14ac:dyDescent="0.25">
      <c r="B4135" t="s">
        <v>1418</v>
      </c>
      <c r="C4135" t="s">
        <v>327</v>
      </c>
      <c r="D4135" t="s">
        <v>648</v>
      </c>
      <c r="E4135" s="32">
        <v>0.15</v>
      </c>
      <c r="F4135" t="s">
        <v>329</v>
      </c>
      <c r="G4135" t="s">
        <v>330</v>
      </c>
      <c r="H4135" s="33">
        <v>27.76</v>
      </c>
      <c r="I4135" t="s">
        <v>331</v>
      </c>
      <c r="J4135" s="34">
        <f>ROUND(E4135/I4132* H4135,5)</f>
        <v>4.1639999999999997</v>
      </c>
      <c r="K4135" s="35"/>
    </row>
    <row r="4136" spans="1:27" x14ac:dyDescent="0.25">
      <c r="D4136" s="36" t="s">
        <v>332</v>
      </c>
      <c r="E4136" s="35"/>
      <c r="H4136" s="35"/>
      <c r="K4136" s="33">
        <f>SUM(J4134:J4135)</f>
        <v>14.5905</v>
      </c>
    </row>
    <row r="4137" spans="1:27" x14ac:dyDescent="0.25">
      <c r="B4137" s="23" t="s">
        <v>333</v>
      </c>
      <c r="E4137" s="35"/>
      <c r="H4137" s="35"/>
      <c r="K4137" s="35"/>
    </row>
    <row r="4138" spans="1:27" x14ac:dyDescent="0.25">
      <c r="B4138" t="s">
        <v>1489</v>
      </c>
      <c r="C4138" t="s">
        <v>327</v>
      </c>
      <c r="D4138" t="s">
        <v>1490</v>
      </c>
      <c r="E4138" s="32">
        <v>0.15</v>
      </c>
      <c r="F4138" t="s">
        <v>329</v>
      </c>
      <c r="G4138" t="s">
        <v>330</v>
      </c>
      <c r="H4138" s="33">
        <v>4.78</v>
      </c>
      <c r="I4138" t="s">
        <v>331</v>
      </c>
      <c r="J4138" s="34">
        <f>ROUND(E4138/I4132* H4138,5)</f>
        <v>0.71699999999999997</v>
      </c>
      <c r="K4138" s="35"/>
    </row>
    <row r="4139" spans="1:27" x14ac:dyDescent="0.25">
      <c r="D4139" s="36" t="s">
        <v>336</v>
      </c>
      <c r="E4139" s="35"/>
      <c r="H4139" s="35"/>
      <c r="K4139" s="33">
        <f>SUM(J4138:J4138)</f>
        <v>0.71699999999999997</v>
      </c>
    </row>
    <row r="4140" spans="1:27" x14ac:dyDescent="0.25">
      <c r="B4140" s="23" t="s">
        <v>337</v>
      </c>
      <c r="E4140" s="35"/>
      <c r="H4140" s="35"/>
      <c r="K4140" s="35"/>
    </row>
    <row r="4141" spans="1:27" x14ac:dyDescent="0.25">
      <c r="B4141" t="s">
        <v>1761</v>
      </c>
      <c r="C4141" t="s">
        <v>28</v>
      </c>
      <c r="D4141" t="s">
        <v>1762</v>
      </c>
      <c r="E4141" s="32">
        <v>1.05</v>
      </c>
      <c r="G4141" t="s">
        <v>330</v>
      </c>
      <c r="H4141" s="33">
        <v>83.05</v>
      </c>
      <c r="I4141" t="s">
        <v>331</v>
      </c>
      <c r="J4141" s="34">
        <f>ROUND(E4141* H4141,5)</f>
        <v>87.202500000000001</v>
      </c>
      <c r="K4141" s="35"/>
    </row>
    <row r="4142" spans="1:27" x14ac:dyDescent="0.25">
      <c r="D4142" s="36" t="s">
        <v>346</v>
      </c>
      <c r="E4142" s="35"/>
      <c r="H4142" s="35"/>
      <c r="K4142" s="33">
        <f>SUM(J4141:J4141)</f>
        <v>87.202500000000001</v>
      </c>
    </row>
    <row r="4143" spans="1:27" x14ac:dyDescent="0.25">
      <c r="E4143" s="35"/>
      <c r="H4143" s="35"/>
      <c r="K4143" s="35"/>
    </row>
    <row r="4144" spans="1:27" x14ac:dyDescent="0.25">
      <c r="D4144" s="36" t="s">
        <v>348</v>
      </c>
      <c r="E4144" s="35"/>
      <c r="H4144" s="35">
        <v>1.5</v>
      </c>
      <c r="I4144" t="s">
        <v>349</v>
      </c>
      <c r="J4144">
        <f>ROUND(H4144/100*K4136,5)</f>
        <v>0.21886</v>
      </c>
      <c r="K4144" s="35"/>
    </row>
    <row r="4145" spans="1:27" x14ac:dyDescent="0.25">
      <c r="D4145" s="36" t="s">
        <v>347</v>
      </c>
      <c r="E4145" s="35"/>
      <c r="H4145" s="35"/>
      <c r="K4145" s="37">
        <f>SUM(J4133:J4144)</f>
        <v>102.72886000000001</v>
      </c>
    </row>
    <row r="4146" spans="1:27" x14ac:dyDescent="0.25">
      <c r="D4146" s="36" t="s">
        <v>423</v>
      </c>
      <c r="E4146" s="35"/>
      <c r="H4146" s="35">
        <v>6</v>
      </c>
      <c r="I4146" t="s">
        <v>349</v>
      </c>
      <c r="K4146" s="33">
        <f>ROUND(H4146/100*K4145,5)</f>
        <v>6.1637300000000002</v>
      </c>
    </row>
    <row r="4147" spans="1:27" x14ac:dyDescent="0.25">
      <c r="D4147" s="36" t="s">
        <v>350</v>
      </c>
      <c r="E4147" s="35"/>
      <c r="H4147" s="35"/>
      <c r="K4147" s="37">
        <f>SUM(K4145:K4146)</f>
        <v>108.89259000000001</v>
      </c>
    </row>
    <row r="4149" spans="1:27" ht="45" customHeight="1" x14ac:dyDescent="0.25">
      <c r="A4149" s="27" t="s">
        <v>1763</v>
      </c>
      <c r="B4149" s="27" t="s">
        <v>44</v>
      </c>
      <c r="C4149" s="28" t="s">
        <v>28</v>
      </c>
      <c r="D4149" s="7" t="s">
        <v>45</v>
      </c>
      <c r="E4149" s="6"/>
      <c r="F4149" s="6"/>
      <c r="G4149" s="28"/>
      <c r="H4149" s="30" t="s">
        <v>323</v>
      </c>
      <c r="I4149" s="5">
        <v>1</v>
      </c>
      <c r="J4149" s="4"/>
      <c r="K4149" s="31">
        <f>ROUND(K4166,2)</f>
        <v>33.380000000000003</v>
      </c>
      <c r="L4149" s="29" t="s">
        <v>746</v>
      </c>
      <c r="M4149" s="28"/>
      <c r="N4149" s="28"/>
      <c r="O4149" s="28"/>
      <c r="P4149" s="28"/>
      <c r="Q4149" s="28"/>
      <c r="R4149" s="28"/>
      <c r="S4149" s="28"/>
      <c r="T4149" s="28"/>
      <c r="U4149" s="28"/>
      <c r="V4149" s="28"/>
      <c r="W4149" s="28"/>
      <c r="X4149" s="28"/>
      <c r="Y4149" s="28"/>
      <c r="Z4149" s="28"/>
      <c r="AA4149" s="28"/>
    </row>
    <row r="4150" spans="1:27" x14ac:dyDescent="0.25">
      <c r="B4150" s="23" t="s">
        <v>325</v>
      </c>
    </row>
    <row r="4151" spans="1:27" x14ac:dyDescent="0.25">
      <c r="B4151" t="s">
        <v>415</v>
      </c>
      <c r="C4151" t="s">
        <v>327</v>
      </c>
      <c r="D4151" t="s">
        <v>416</v>
      </c>
      <c r="E4151" s="32">
        <v>0.05</v>
      </c>
      <c r="F4151" t="s">
        <v>329</v>
      </c>
      <c r="G4151" t="s">
        <v>330</v>
      </c>
      <c r="H4151" s="33">
        <v>23.17</v>
      </c>
      <c r="I4151" t="s">
        <v>331</v>
      </c>
      <c r="J4151" s="34">
        <f>ROUND(E4151/I4149* H4151,5)</f>
        <v>1.1585000000000001</v>
      </c>
      <c r="K4151" s="35"/>
    </row>
    <row r="4152" spans="1:27" x14ac:dyDescent="0.25">
      <c r="D4152" s="36" t="s">
        <v>332</v>
      </c>
      <c r="E4152" s="35"/>
      <c r="H4152" s="35"/>
      <c r="K4152" s="33">
        <f>SUM(J4151:J4151)</f>
        <v>1.1585000000000001</v>
      </c>
    </row>
    <row r="4153" spans="1:27" x14ac:dyDescent="0.25">
      <c r="B4153" s="23" t="s">
        <v>333</v>
      </c>
      <c r="E4153" s="35"/>
      <c r="H4153" s="35"/>
      <c r="K4153" s="35"/>
    </row>
    <row r="4154" spans="1:27" x14ac:dyDescent="0.25">
      <c r="B4154" t="s">
        <v>1764</v>
      </c>
      <c r="C4154" t="s">
        <v>327</v>
      </c>
      <c r="D4154" t="s">
        <v>748</v>
      </c>
      <c r="E4154" s="32">
        <v>3.5000000000000003E-2</v>
      </c>
      <c r="F4154" t="s">
        <v>329</v>
      </c>
      <c r="G4154" t="s">
        <v>330</v>
      </c>
      <c r="H4154" s="33">
        <v>74.5</v>
      </c>
      <c r="I4154" t="s">
        <v>331</v>
      </c>
      <c r="J4154" s="34">
        <f>ROUND(E4154/I4149* H4154,5)</f>
        <v>2.6074999999999999</v>
      </c>
      <c r="K4154" s="35"/>
    </row>
    <row r="4155" spans="1:27" x14ac:dyDescent="0.25">
      <c r="B4155" t="s">
        <v>1427</v>
      </c>
      <c r="C4155" t="s">
        <v>327</v>
      </c>
      <c r="D4155" t="s">
        <v>685</v>
      </c>
      <c r="E4155" s="32">
        <v>0.04</v>
      </c>
      <c r="F4155" t="s">
        <v>329</v>
      </c>
      <c r="G4155" t="s">
        <v>330</v>
      </c>
      <c r="H4155" s="33">
        <v>73.88</v>
      </c>
      <c r="I4155" t="s">
        <v>331</v>
      </c>
      <c r="J4155" s="34">
        <f>ROUND(E4155/I4149* H4155,5)</f>
        <v>2.9552</v>
      </c>
      <c r="K4155" s="35"/>
    </row>
    <row r="4156" spans="1:27" x14ac:dyDescent="0.25">
      <c r="B4156" t="s">
        <v>1765</v>
      </c>
      <c r="C4156" t="s">
        <v>327</v>
      </c>
      <c r="D4156" t="s">
        <v>750</v>
      </c>
      <c r="E4156" s="32">
        <v>2.5000000000000001E-2</v>
      </c>
      <c r="F4156" t="s">
        <v>329</v>
      </c>
      <c r="G4156" t="s">
        <v>330</v>
      </c>
      <c r="H4156" s="33">
        <v>52.76</v>
      </c>
      <c r="I4156" t="s">
        <v>331</v>
      </c>
      <c r="J4156" s="34">
        <f>ROUND(E4156/I4149* H4156,5)</f>
        <v>1.319</v>
      </c>
      <c r="K4156" s="35"/>
    </row>
    <row r="4157" spans="1:27" x14ac:dyDescent="0.25">
      <c r="D4157" s="36" t="s">
        <v>336</v>
      </c>
      <c r="E4157" s="35"/>
      <c r="H4157" s="35"/>
      <c r="K4157" s="33">
        <f>SUM(J4154:J4156)</f>
        <v>6.8816999999999995</v>
      </c>
    </row>
    <row r="4158" spans="1:27" x14ac:dyDescent="0.25">
      <c r="B4158" s="23" t="s">
        <v>337</v>
      </c>
      <c r="E4158" s="35"/>
      <c r="H4158" s="35"/>
      <c r="K4158" s="35"/>
    </row>
    <row r="4159" spans="1:27" x14ac:dyDescent="0.25">
      <c r="B4159" t="s">
        <v>1766</v>
      </c>
      <c r="C4159" t="s">
        <v>28</v>
      </c>
      <c r="D4159" t="s">
        <v>752</v>
      </c>
      <c r="E4159" s="32">
        <v>1.1499999999999999</v>
      </c>
      <c r="G4159" t="s">
        <v>330</v>
      </c>
      <c r="H4159" s="33">
        <v>20.309999999999999</v>
      </c>
      <c r="I4159" t="s">
        <v>331</v>
      </c>
      <c r="J4159" s="34">
        <f>ROUND(E4159* H4159,5)</f>
        <v>23.3565</v>
      </c>
      <c r="K4159" s="35"/>
    </row>
    <row r="4160" spans="1:27" x14ac:dyDescent="0.25">
      <c r="B4160" t="s">
        <v>340</v>
      </c>
      <c r="C4160" t="s">
        <v>28</v>
      </c>
      <c r="D4160" t="s">
        <v>341</v>
      </c>
      <c r="E4160" s="32">
        <v>0.05</v>
      </c>
      <c r="G4160" t="s">
        <v>330</v>
      </c>
      <c r="H4160" s="33">
        <v>1.62</v>
      </c>
      <c r="I4160" t="s">
        <v>331</v>
      </c>
      <c r="J4160" s="34">
        <f>ROUND(E4160* H4160,5)</f>
        <v>8.1000000000000003E-2</v>
      </c>
      <c r="K4160" s="35"/>
    </row>
    <row r="4161" spans="1:27" x14ac:dyDescent="0.25">
      <c r="D4161" s="36" t="s">
        <v>346</v>
      </c>
      <c r="E4161" s="35"/>
      <c r="H4161" s="35"/>
      <c r="K4161" s="33">
        <f>SUM(J4159:J4160)</f>
        <v>23.4375</v>
      </c>
    </row>
    <row r="4162" spans="1:27" x14ac:dyDescent="0.25">
      <c r="E4162" s="35"/>
      <c r="H4162" s="35"/>
      <c r="K4162" s="35"/>
    </row>
    <row r="4163" spans="1:27" x14ac:dyDescent="0.25">
      <c r="D4163" s="36" t="s">
        <v>348</v>
      </c>
      <c r="E4163" s="35"/>
      <c r="H4163" s="35">
        <v>1.5</v>
      </c>
      <c r="I4163" t="s">
        <v>349</v>
      </c>
      <c r="J4163">
        <f>ROUND(H4163/100*K4152,5)</f>
        <v>1.738E-2</v>
      </c>
      <c r="K4163" s="35"/>
    </row>
    <row r="4164" spans="1:27" x14ac:dyDescent="0.25">
      <c r="D4164" s="36" t="s">
        <v>347</v>
      </c>
      <c r="E4164" s="35"/>
      <c r="H4164" s="35"/>
      <c r="K4164" s="37">
        <f>SUM(J4150:J4163)</f>
        <v>31.495079999999998</v>
      </c>
    </row>
    <row r="4165" spans="1:27" x14ac:dyDescent="0.25">
      <c r="D4165" s="36" t="s">
        <v>423</v>
      </c>
      <c r="E4165" s="35"/>
      <c r="H4165" s="35">
        <v>6</v>
      </c>
      <c r="I4165" t="s">
        <v>349</v>
      </c>
      <c r="K4165" s="33">
        <f>ROUND(H4165/100*K4164,5)</f>
        <v>1.8896999999999999</v>
      </c>
    </row>
    <row r="4166" spans="1:27" x14ac:dyDescent="0.25">
      <c r="D4166" s="36" t="s">
        <v>350</v>
      </c>
      <c r="E4166" s="35"/>
      <c r="H4166" s="35"/>
      <c r="K4166" s="37">
        <f>SUM(K4164:K4165)</f>
        <v>33.384779999999999</v>
      </c>
    </row>
    <row r="4168" spans="1:27" ht="45" customHeight="1" x14ac:dyDescent="0.25">
      <c r="A4168" s="27" t="s">
        <v>1767</v>
      </c>
      <c r="B4168" s="27" t="s">
        <v>307</v>
      </c>
      <c r="C4168" s="28" t="s">
        <v>12</v>
      </c>
      <c r="D4168" s="7" t="s">
        <v>308</v>
      </c>
      <c r="E4168" s="6"/>
      <c r="F4168" s="6"/>
      <c r="G4168" s="28"/>
      <c r="H4168" s="30" t="s">
        <v>323</v>
      </c>
      <c r="I4168" s="5">
        <v>1</v>
      </c>
      <c r="J4168" s="4"/>
      <c r="K4168" s="31">
        <f>ROUND(K4182,2)</f>
        <v>28.53</v>
      </c>
      <c r="L4168" s="29" t="s">
        <v>1768</v>
      </c>
      <c r="M4168" s="28"/>
      <c r="N4168" s="28"/>
      <c r="O4168" s="28"/>
      <c r="P4168" s="28"/>
      <c r="Q4168" s="28"/>
      <c r="R4168" s="28"/>
      <c r="S4168" s="28"/>
      <c r="T4168" s="28"/>
      <c r="U4168" s="28"/>
      <c r="V4168" s="28"/>
      <c r="W4168" s="28"/>
      <c r="X4168" s="28"/>
      <c r="Y4168" s="28"/>
      <c r="Z4168" s="28"/>
      <c r="AA4168" s="28"/>
    </row>
    <row r="4169" spans="1:27" x14ac:dyDescent="0.25">
      <c r="B4169" s="23" t="s">
        <v>325</v>
      </c>
    </row>
    <row r="4170" spans="1:27" x14ac:dyDescent="0.25">
      <c r="B4170" t="s">
        <v>415</v>
      </c>
      <c r="C4170" t="s">
        <v>327</v>
      </c>
      <c r="D4170" t="s">
        <v>416</v>
      </c>
      <c r="E4170" s="32">
        <v>0.45</v>
      </c>
      <c r="F4170" t="s">
        <v>329</v>
      </c>
      <c r="G4170" t="s">
        <v>330</v>
      </c>
      <c r="H4170" s="33">
        <v>23.17</v>
      </c>
      <c r="I4170" t="s">
        <v>331</v>
      </c>
      <c r="J4170" s="34">
        <f>ROUND(E4170/I4168* H4170,5)</f>
        <v>10.426500000000001</v>
      </c>
      <c r="K4170" s="35"/>
    </row>
    <row r="4171" spans="1:27" x14ac:dyDescent="0.25">
      <c r="B4171" t="s">
        <v>1418</v>
      </c>
      <c r="C4171" t="s">
        <v>327</v>
      </c>
      <c r="D4171" t="s">
        <v>648</v>
      </c>
      <c r="E4171" s="32">
        <v>0.22</v>
      </c>
      <c r="F4171" t="s">
        <v>329</v>
      </c>
      <c r="G4171" t="s">
        <v>330</v>
      </c>
      <c r="H4171" s="33">
        <v>27.76</v>
      </c>
      <c r="I4171" t="s">
        <v>331</v>
      </c>
      <c r="J4171" s="34">
        <f>ROUND(E4171/I4168* H4171,5)</f>
        <v>6.1071999999999997</v>
      </c>
      <c r="K4171" s="35"/>
    </row>
    <row r="4172" spans="1:27" x14ac:dyDescent="0.25">
      <c r="D4172" s="36" t="s">
        <v>332</v>
      </c>
      <c r="E4172" s="35"/>
      <c r="H4172" s="35"/>
      <c r="K4172" s="33">
        <f>SUM(J4170:J4171)</f>
        <v>16.5337</v>
      </c>
    </row>
    <row r="4173" spans="1:27" x14ac:dyDescent="0.25">
      <c r="B4173" s="23" t="s">
        <v>337</v>
      </c>
      <c r="E4173" s="35"/>
      <c r="H4173" s="35"/>
      <c r="K4173" s="35"/>
    </row>
    <row r="4174" spans="1:27" x14ac:dyDescent="0.25">
      <c r="B4174" t="s">
        <v>1769</v>
      </c>
      <c r="C4174" t="s">
        <v>28</v>
      </c>
      <c r="D4174" t="s">
        <v>1770</v>
      </c>
      <c r="E4174" s="32">
        <v>7.3700000000000002E-2</v>
      </c>
      <c r="G4174" t="s">
        <v>330</v>
      </c>
      <c r="H4174" s="33">
        <v>79.17</v>
      </c>
      <c r="I4174" t="s">
        <v>331</v>
      </c>
      <c r="J4174" s="34">
        <f>ROUND(E4174* H4174,5)</f>
        <v>5.8348300000000002</v>
      </c>
      <c r="K4174" s="35"/>
    </row>
    <row r="4175" spans="1:27" x14ac:dyDescent="0.25">
      <c r="B4175" t="s">
        <v>1771</v>
      </c>
      <c r="C4175" t="s">
        <v>12</v>
      </c>
      <c r="D4175" t="s">
        <v>1772</v>
      </c>
      <c r="E4175" s="32">
        <v>1.05</v>
      </c>
      <c r="G4175" t="s">
        <v>330</v>
      </c>
      <c r="H4175" s="33">
        <v>4.01</v>
      </c>
      <c r="I4175" t="s">
        <v>331</v>
      </c>
      <c r="J4175" s="34">
        <f>ROUND(E4175* H4175,5)</f>
        <v>4.2104999999999997</v>
      </c>
      <c r="K4175" s="35"/>
    </row>
    <row r="4176" spans="1:27" x14ac:dyDescent="0.25">
      <c r="B4176" t="s">
        <v>1773</v>
      </c>
      <c r="C4176" t="s">
        <v>238</v>
      </c>
      <c r="D4176" t="s">
        <v>761</v>
      </c>
      <c r="E4176" s="32">
        <v>2.0999999999999999E-3</v>
      </c>
      <c r="G4176" t="s">
        <v>330</v>
      </c>
      <c r="H4176" s="33">
        <v>44.07</v>
      </c>
      <c r="I4176" t="s">
        <v>331</v>
      </c>
      <c r="J4176" s="34">
        <f>ROUND(E4176* H4176,5)</f>
        <v>9.2549999999999993E-2</v>
      </c>
      <c r="K4176" s="35"/>
    </row>
    <row r="4177" spans="1:27" x14ac:dyDescent="0.25">
      <c r="D4177" s="36" t="s">
        <v>346</v>
      </c>
      <c r="E4177" s="35"/>
      <c r="H4177" s="35"/>
      <c r="K4177" s="33">
        <f>SUM(J4174:J4176)</f>
        <v>10.137879999999999</v>
      </c>
    </row>
    <row r="4178" spans="1:27" x14ac:dyDescent="0.25">
      <c r="E4178" s="35"/>
      <c r="H4178" s="35"/>
      <c r="K4178" s="35"/>
    </row>
    <row r="4179" spans="1:27" x14ac:dyDescent="0.25">
      <c r="D4179" s="36" t="s">
        <v>348</v>
      </c>
      <c r="E4179" s="35"/>
      <c r="H4179" s="35">
        <v>1.5</v>
      </c>
      <c r="I4179" t="s">
        <v>349</v>
      </c>
      <c r="J4179">
        <f>ROUND(H4179/100*K4172,5)</f>
        <v>0.24801000000000001</v>
      </c>
      <c r="K4179" s="35"/>
    </row>
    <row r="4180" spans="1:27" x14ac:dyDescent="0.25">
      <c r="D4180" s="36" t="s">
        <v>347</v>
      </c>
      <c r="E4180" s="35"/>
      <c r="H4180" s="35"/>
      <c r="K4180" s="37">
        <f>SUM(J4169:J4179)</f>
        <v>26.919589999999999</v>
      </c>
    </row>
    <row r="4181" spans="1:27" x14ac:dyDescent="0.25">
      <c r="D4181" s="36" t="s">
        <v>423</v>
      </c>
      <c r="E4181" s="35"/>
      <c r="H4181" s="35">
        <v>6</v>
      </c>
      <c r="I4181" t="s">
        <v>349</v>
      </c>
      <c r="K4181" s="33">
        <f>ROUND(H4181/100*K4180,5)</f>
        <v>1.6151800000000001</v>
      </c>
    </row>
    <row r="4182" spans="1:27" x14ac:dyDescent="0.25">
      <c r="D4182" s="36" t="s">
        <v>350</v>
      </c>
      <c r="E4182" s="35"/>
      <c r="H4182" s="35"/>
      <c r="K4182" s="37">
        <f>SUM(K4180:K4181)</f>
        <v>28.534769999999998</v>
      </c>
    </row>
    <row r="4184" spans="1:27" ht="45" customHeight="1" x14ac:dyDescent="0.25">
      <c r="A4184" s="27" t="s">
        <v>1774</v>
      </c>
      <c r="B4184" s="27" t="s">
        <v>305</v>
      </c>
      <c r="C4184" s="28" t="s">
        <v>12</v>
      </c>
      <c r="D4184" s="7" t="s">
        <v>306</v>
      </c>
      <c r="E4184" s="6"/>
      <c r="F4184" s="6"/>
      <c r="G4184" s="28"/>
      <c r="H4184" s="30" t="s">
        <v>323</v>
      </c>
      <c r="I4184" s="5">
        <v>1</v>
      </c>
      <c r="J4184" s="4"/>
      <c r="K4184" s="31">
        <f>ROUND(K4198,2)</f>
        <v>33.46</v>
      </c>
      <c r="L4184" s="29" t="s">
        <v>1775</v>
      </c>
      <c r="M4184" s="28"/>
      <c r="N4184" s="28"/>
      <c r="O4184" s="28"/>
      <c r="P4184" s="28"/>
      <c r="Q4184" s="28"/>
      <c r="R4184" s="28"/>
      <c r="S4184" s="28"/>
      <c r="T4184" s="28"/>
      <c r="U4184" s="28"/>
      <c r="V4184" s="28"/>
      <c r="W4184" s="28"/>
      <c r="X4184" s="28"/>
      <c r="Y4184" s="28"/>
      <c r="Z4184" s="28"/>
      <c r="AA4184" s="28"/>
    </row>
    <row r="4185" spans="1:27" x14ac:dyDescent="0.25">
      <c r="B4185" s="23" t="s">
        <v>325</v>
      </c>
    </row>
    <row r="4186" spans="1:27" x14ac:dyDescent="0.25">
      <c r="B4186" t="s">
        <v>1418</v>
      </c>
      <c r="C4186" t="s">
        <v>327</v>
      </c>
      <c r="D4186" t="s">
        <v>648</v>
      </c>
      <c r="E4186" s="32">
        <v>0.24</v>
      </c>
      <c r="F4186" t="s">
        <v>329</v>
      </c>
      <c r="G4186" t="s">
        <v>330</v>
      </c>
      <c r="H4186" s="33">
        <v>27.76</v>
      </c>
      <c r="I4186" t="s">
        <v>331</v>
      </c>
      <c r="J4186" s="34">
        <f>ROUND(E4186/I4184* H4186,5)</f>
        <v>6.6623999999999999</v>
      </c>
      <c r="K4186" s="35"/>
    </row>
    <row r="4187" spans="1:27" x14ac:dyDescent="0.25">
      <c r="B4187" t="s">
        <v>415</v>
      </c>
      <c r="C4187" t="s">
        <v>327</v>
      </c>
      <c r="D4187" t="s">
        <v>416</v>
      </c>
      <c r="E4187" s="32">
        <v>0.51</v>
      </c>
      <c r="F4187" t="s">
        <v>329</v>
      </c>
      <c r="G4187" t="s">
        <v>330</v>
      </c>
      <c r="H4187" s="33">
        <v>23.17</v>
      </c>
      <c r="I4187" t="s">
        <v>331</v>
      </c>
      <c r="J4187" s="34">
        <f>ROUND(E4187/I4184* H4187,5)</f>
        <v>11.816700000000001</v>
      </c>
      <c r="K4187" s="35"/>
    </row>
    <row r="4188" spans="1:27" x14ac:dyDescent="0.25">
      <c r="D4188" s="36" t="s">
        <v>332</v>
      </c>
      <c r="E4188" s="35"/>
      <c r="H4188" s="35"/>
      <c r="K4188" s="33">
        <f>SUM(J4186:J4187)</f>
        <v>18.479100000000003</v>
      </c>
    </row>
    <row r="4189" spans="1:27" x14ac:dyDescent="0.25">
      <c r="B4189" s="23" t="s">
        <v>337</v>
      </c>
      <c r="E4189" s="35"/>
      <c r="H4189" s="35"/>
      <c r="K4189" s="35"/>
    </row>
    <row r="4190" spans="1:27" x14ac:dyDescent="0.25">
      <c r="B4190" t="s">
        <v>1776</v>
      </c>
      <c r="C4190" t="s">
        <v>12</v>
      </c>
      <c r="D4190" t="s">
        <v>1777</v>
      </c>
      <c r="E4190" s="32">
        <v>1.05</v>
      </c>
      <c r="G4190" t="s">
        <v>330</v>
      </c>
      <c r="H4190" s="33">
        <v>4.5199999999999996</v>
      </c>
      <c r="I4190" t="s">
        <v>331</v>
      </c>
      <c r="J4190" s="34">
        <f>ROUND(E4190* H4190,5)</f>
        <v>4.7460000000000004</v>
      </c>
      <c r="K4190" s="35"/>
    </row>
    <row r="4191" spans="1:27" x14ac:dyDescent="0.25">
      <c r="B4191" t="s">
        <v>1773</v>
      </c>
      <c r="C4191" t="s">
        <v>238</v>
      </c>
      <c r="D4191" t="s">
        <v>761</v>
      </c>
      <c r="E4191" s="32">
        <v>3.15E-3</v>
      </c>
      <c r="G4191" t="s">
        <v>330</v>
      </c>
      <c r="H4191" s="33">
        <v>44.07</v>
      </c>
      <c r="I4191" t="s">
        <v>331</v>
      </c>
      <c r="J4191" s="34">
        <f>ROUND(E4191* H4191,5)</f>
        <v>0.13882</v>
      </c>
      <c r="K4191" s="35"/>
    </row>
    <row r="4192" spans="1:27" x14ac:dyDescent="0.25">
      <c r="B4192" t="s">
        <v>1769</v>
      </c>
      <c r="C4192" t="s">
        <v>28</v>
      </c>
      <c r="D4192" t="s">
        <v>1770</v>
      </c>
      <c r="E4192" s="32">
        <v>0.10009999999999999</v>
      </c>
      <c r="G4192" t="s">
        <v>330</v>
      </c>
      <c r="H4192" s="33">
        <v>79.17</v>
      </c>
      <c r="I4192" t="s">
        <v>331</v>
      </c>
      <c r="J4192" s="34">
        <f>ROUND(E4192* H4192,5)</f>
        <v>7.9249200000000002</v>
      </c>
      <c r="K4192" s="35"/>
    </row>
    <row r="4193" spans="1:27" x14ac:dyDescent="0.25">
      <c r="D4193" s="36" t="s">
        <v>346</v>
      </c>
      <c r="E4193" s="35"/>
      <c r="H4193" s="35"/>
      <c r="K4193" s="33">
        <f>SUM(J4190:J4192)</f>
        <v>12.809740000000001</v>
      </c>
    </row>
    <row r="4194" spans="1:27" x14ac:dyDescent="0.25">
      <c r="E4194" s="35"/>
      <c r="H4194" s="35"/>
      <c r="K4194" s="35"/>
    </row>
    <row r="4195" spans="1:27" x14ac:dyDescent="0.25">
      <c r="D4195" s="36" t="s">
        <v>348</v>
      </c>
      <c r="E4195" s="35"/>
      <c r="H4195" s="35">
        <v>1.5</v>
      </c>
      <c r="I4195" t="s">
        <v>349</v>
      </c>
      <c r="J4195">
        <f>ROUND(H4195/100*K4188,5)</f>
        <v>0.27718999999999999</v>
      </c>
      <c r="K4195" s="35"/>
    </row>
    <row r="4196" spans="1:27" x14ac:dyDescent="0.25">
      <c r="D4196" s="36" t="s">
        <v>347</v>
      </c>
      <c r="E4196" s="35"/>
      <c r="H4196" s="35"/>
      <c r="K4196" s="37">
        <f>SUM(J4185:J4195)</f>
        <v>31.566030000000005</v>
      </c>
    </row>
    <row r="4197" spans="1:27" x14ac:dyDescent="0.25">
      <c r="D4197" s="36" t="s">
        <v>423</v>
      </c>
      <c r="E4197" s="35"/>
      <c r="H4197" s="35">
        <v>6</v>
      </c>
      <c r="I4197" t="s">
        <v>349</v>
      </c>
      <c r="K4197" s="33">
        <f>ROUND(H4197/100*K4196,5)</f>
        <v>1.8939600000000001</v>
      </c>
    </row>
    <row r="4198" spans="1:27" x14ac:dyDescent="0.25">
      <c r="D4198" s="36" t="s">
        <v>350</v>
      </c>
      <c r="E4198" s="35"/>
      <c r="H4198" s="35"/>
      <c r="K4198" s="37">
        <f>SUM(K4196:K4197)</f>
        <v>33.459990000000005</v>
      </c>
    </row>
    <row r="4200" spans="1:27" ht="45" customHeight="1" x14ac:dyDescent="0.25">
      <c r="A4200" s="27" t="s">
        <v>1778</v>
      </c>
      <c r="B4200" s="27" t="s">
        <v>246</v>
      </c>
      <c r="C4200" s="28" t="s">
        <v>12</v>
      </c>
      <c r="D4200" s="7" t="s">
        <v>247</v>
      </c>
      <c r="E4200" s="6"/>
      <c r="F4200" s="6"/>
      <c r="G4200" s="28"/>
      <c r="H4200" s="30" t="s">
        <v>323</v>
      </c>
      <c r="I4200" s="5">
        <v>1</v>
      </c>
      <c r="J4200" s="4"/>
      <c r="K4200" s="31">
        <f>ROUND(K4214,2)</f>
        <v>31.96</v>
      </c>
      <c r="L4200" s="29" t="s">
        <v>1779</v>
      </c>
      <c r="M4200" s="28"/>
      <c r="N4200" s="28"/>
      <c r="O4200" s="28"/>
      <c r="P4200" s="28"/>
      <c r="Q4200" s="28"/>
      <c r="R4200" s="28"/>
      <c r="S4200" s="28"/>
      <c r="T4200" s="28"/>
      <c r="U4200" s="28"/>
      <c r="V4200" s="28"/>
      <c r="W4200" s="28"/>
      <c r="X4200" s="28"/>
      <c r="Y4200" s="28"/>
      <c r="Z4200" s="28"/>
      <c r="AA4200" s="28"/>
    </row>
    <row r="4201" spans="1:27" x14ac:dyDescent="0.25">
      <c r="B4201" s="23" t="s">
        <v>325</v>
      </c>
    </row>
    <row r="4202" spans="1:27" x14ac:dyDescent="0.25">
      <c r="B4202" t="s">
        <v>1418</v>
      </c>
      <c r="C4202" t="s">
        <v>327</v>
      </c>
      <c r="D4202" t="s">
        <v>648</v>
      </c>
      <c r="E4202" s="32">
        <v>0.23</v>
      </c>
      <c r="F4202" t="s">
        <v>329</v>
      </c>
      <c r="G4202" t="s">
        <v>330</v>
      </c>
      <c r="H4202" s="33">
        <v>27.76</v>
      </c>
      <c r="I4202" t="s">
        <v>331</v>
      </c>
      <c r="J4202" s="34">
        <f>ROUND(E4202/I4200* H4202,5)</f>
        <v>6.3848000000000003</v>
      </c>
      <c r="K4202" s="35"/>
    </row>
    <row r="4203" spans="1:27" x14ac:dyDescent="0.25">
      <c r="B4203" t="s">
        <v>415</v>
      </c>
      <c r="C4203" t="s">
        <v>327</v>
      </c>
      <c r="D4203" t="s">
        <v>416</v>
      </c>
      <c r="E4203" s="32">
        <v>0.5</v>
      </c>
      <c r="F4203" t="s">
        <v>329</v>
      </c>
      <c r="G4203" t="s">
        <v>330</v>
      </c>
      <c r="H4203" s="33">
        <v>23.17</v>
      </c>
      <c r="I4203" t="s">
        <v>331</v>
      </c>
      <c r="J4203" s="34">
        <f>ROUND(E4203/I4200* H4203,5)</f>
        <v>11.585000000000001</v>
      </c>
      <c r="K4203" s="35"/>
    </row>
    <row r="4204" spans="1:27" x14ac:dyDescent="0.25">
      <c r="D4204" s="36" t="s">
        <v>332</v>
      </c>
      <c r="E4204" s="35"/>
      <c r="H4204" s="35"/>
      <c r="K4204" s="33">
        <f>SUM(J4202:J4203)</f>
        <v>17.969799999999999</v>
      </c>
    </row>
    <row r="4205" spans="1:27" x14ac:dyDescent="0.25">
      <c r="B4205" s="23" t="s">
        <v>337</v>
      </c>
      <c r="E4205" s="35"/>
      <c r="H4205" s="35"/>
      <c r="K4205" s="35"/>
    </row>
    <row r="4206" spans="1:27" x14ac:dyDescent="0.25">
      <c r="B4206" t="s">
        <v>1769</v>
      </c>
      <c r="C4206" t="s">
        <v>28</v>
      </c>
      <c r="D4206" t="s">
        <v>1770</v>
      </c>
      <c r="E4206" s="32">
        <v>9.35E-2</v>
      </c>
      <c r="G4206" t="s">
        <v>330</v>
      </c>
      <c r="H4206" s="33">
        <v>79.17</v>
      </c>
      <c r="I4206" t="s">
        <v>331</v>
      </c>
      <c r="J4206" s="34">
        <f>ROUND(E4206* H4206,5)</f>
        <v>7.4024000000000001</v>
      </c>
      <c r="K4206" s="35"/>
    </row>
    <row r="4207" spans="1:27" x14ac:dyDescent="0.25">
      <c r="B4207" t="s">
        <v>1773</v>
      </c>
      <c r="C4207" t="s">
        <v>238</v>
      </c>
      <c r="D4207" t="s">
        <v>761</v>
      </c>
      <c r="E4207" s="32">
        <v>2.0999999999999999E-3</v>
      </c>
      <c r="G4207" t="s">
        <v>330</v>
      </c>
      <c r="H4207" s="33">
        <v>44.07</v>
      </c>
      <c r="I4207" t="s">
        <v>331</v>
      </c>
      <c r="J4207" s="34">
        <f>ROUND(E4207* H4207,5)</f>
        <v>9.2549999999999993E-2</v>
      </c>
      <c r="K4207" s="35"/>
    </row>
    <row r="4208" spans="1:27" x14ac:dyDescent="0.25">
      <c r="B4208" t="s">
        <v>1780</v>
      </c>
      <c r="C4208" t="s">
        <v>12</v>
      </c>
      <c r="D4208" t="s">
        <v>1781</v>
      </c>
      <c r="E4208" s="32">
        <v>1.05</v>
      </c>
      <c r="G4208" t="s">
        <v>330</v>
      </c>
      <c r="H4208" s="33">
        <v>4.21</v>
      </c>
      <c r="I4208" t="s">
        <v>331</v>
      </c>
      <c r="J4208" s="34">
        <f>ROUND(E4208* H4208,5)</f>
        <v>4.4204999999999997</v>
      </c>
      <c r="K4208" s="35"/>
    </row>
    <row r="4209" spans="1:27" x14ac:dyDescent="0.25">
      <c r="D4209" s="36" t="s">
        <v>346</v>
      </c>
      <c r="E4209" s="35"/>
      <c r="H4209" s="35"/>
      <c r="K4209" s="33">
        <f>SUM(J4206:J4208)</f>
        <v>11.91545</v>
      </c>
    </row>
    <row r="4210" spans="1:27" x14ac:dyDescent="0.25">
      <c r="E4210" s="35"/>
      <c r="H4210" s="35"/>
      <c r="K4210" s="35"/>
    </row>
    <row r="4211" spans="1:27" x14ac:dyDescent="0.25">
      <c r="D4211" s="36" t="s">
        <v>348</v>
      </c>
      <c r="E4211" s="35"/>
      <c r="H4211" s="35">
        <v>1.5</v>
      </c>
      <c r="I4211" t="s">
        <v>349</v>
      </c>
      <c r="J4211">
        <f>ROUND(H4211/100*K4204,5)</f>
        <v>0.26955000000000001</v>
      </c>
      <c r="K4211" s="35"/>
    </row>
    <row r="4212" spans="1:27" x14ac:dyDescent="0.25">
      <c r="D4212" s="36" t="s">
        <v>347</v>
      </c>
      <c r="E4212" s="35"/>
      <c r="H4212" s="35"/>
      <c r="K4212" s="37">
        <f>SUM(J4201:J4211)</f>
        <v>30.154799999999998</v>
      </c>
    </row>
    <row r="4213" spans="1:27" x14ac:dyDescent="0.25">
      <c r="D4213" s="36" t="s">
        <v>423</v>
      </c>
      <c r="E4213" s="35"/>
      <c r="H4213" s="35">
        <v>6</v>
      </c>
      <c r="I4213" t="s">
        <v>349</v>
      </c>
      <c r="K4213" s="33">
        <f>ROUND(H4213/100*K4212,5)</f>
        <v>1.8092900000000001</v>
      </c>
    </row>
    <row r="4214" spans="1:27" x14ac:dyDescent="0.25">
      <c r="D4214" s="36" t="s">
        <v>350</v>
      </c>
      <c r="E4214" s="35"/>
      <c r="H4214" s="35"/>
      <c r="K4214" s="37">
        <f>SUM(K4212:K4213)</f>
        <v>31.964089999999999</v>
      </c>
    </row>
    <row r="4216" spans="1:27" ht="45" customHeight="1" x14ac:dyDescent="0.25">
      <c r="A4216" s="27" t="s">
        <v>1782</v>
      </c>
      <c r="B4216" s="27" t="s">
        <v>248</v>
      </c>
      <c r="C4216" s="28" t="s">
        <v>12</v>
      </c>
      <c r="D4216" s="7" t="s">
        <v>249</v>
      </c>
      <c r="E4216" s="6"/>
      <c r="F4216" s="6"/>
      <c r="G4216" s="28"/>
      <c r="H4216" s="30" t="s">
        <v>323</v>
      </c>
      <c r="I4216" s="5">
        <v>1</v>
      </c>
      <c r="J4216" s="4"/>
      <c r="K4216" s="31">
        <f>ROUND(K4233,2)</f>
        <v>13.55</v>
      </c>
      <c r="L4216" s="29" t="s">
        <v>1783</v>
      </c>
      <c r="M4216" s="28"/>
      <c r="N4216" s="28"/>
      <c r="O4216" s="28"/>
      <c r="P4216" s="28"/>
      <c r="Q4216" s="28"/>
      <c r="R4216" s="28"/>
      <c r="S4216" s="28"/>
      <c r="T4216" s="28"/>
      <c r="U4216" s="28"/>
      <c r="V4216" s="28"/>
      <c r="W4216" s="28"/>
      <c r="X4216" s="28"/>
      <c r="Y4216" s="28"/>
      <c r="Z4216" s="28"/>
      <c r="AA4216" s="28"/>
    </row>
    <row r="4217" spans="1:27" x14ac:dyDescent="0.25">
      <c r="B4217" s="23" t="s">
        <v>325</v>
      </c>
    </row>
    <row r="4218" spans="1:27" x14ac:dyDescent="0.25">
      <c r="B4218" t="s">
        <v>415</v>
      </c>
      <c r="C4218" t="s">
        <v>327</v>
      </c>
      <c r="D4218" t="s">
        <v>416</v>
      </c>
      <c r="E4218" s="32">
        <v>6.6500000000000004E-2</v>
      </c>
      <c r="F4218" t="s">
        <v>329</v>
      </c>
      <c r="G4218" t="s">
        <v>330</v>
      </c>
      <c r="H4218" s="33">
        <v>23.17</v>
      </c>
      <c r="I4218" t="s">
        <v>331</v>
      </c>
      <c r="J4218" s="34">
        <f>ROUND(E4218/I4216* H4218,5)</f>
        <v>1.54081</v>
      </c>
      <c r="K4218" s="35"/>
    </row>
    <row r="4219" spans="1:27" x14ac:dyDescent="0.25">
      <c r="B4219" t="s">
        <v>1418</v>
      </c>
      <c r="C4219" t="s">
        <v>327</v>
      </c>
      <c r="D4219" t="s">
        <v>648</v>
      </c>
      <c r="E4219" s="32">
        <v>0.19950000000000001</v>
      </c>
      <c r="F4219" t="s">
        <v>329</v>
      </c>
      <c r="G4219" t="s">
        <v>330</v>
      </c>
      <c r="H4219" s="33">
        <v>27.76</v>
      </c>
      <c r="I4219" t="s">
        <v>331</v>
      </c>
      <c r="J4219" s="34">
        <f>ROUND(E4219/I4216* H4219,5)</f>
        <v>5.5381200000000002</v>
      </c>
      <c r="K4219" s="35"/>
    </row>
    <row r="4220" spans="1:27" x14ac:dyDescent="0.25">
      <c r="D4220" s="36" t="s">
        <v>332</v>
      </c>
      <c r="E4220" s="35"/>
      <c r="H4220" s="35"/>
      <c r="K4220" s="33">
        <f>SUM(J4218:J4219)</f>
        <v>7.0789299999999997</v>
      </c>
    </row>
    <row r="4221" spans="1:27" x14ac:dyDescent="0.25">
      <c r="B4221" s="23" t="s">
        <v>333</v>
      </c>
      <c r="E4221" s="35"/>
      <c r="H4221" s="35"/>
      <c r="K4221" s="35"/>
    </row>
    <row r="4222" spans="1:27" x14ac:dyDescent="0.25">
      <c r="B4222" t="s">
        <v>1784</v>
      </c>
      <c r="C4222" t="s">
        <v>327</v>
      </c>
      <c r="D4222" t="s">
        <v>1785</v>
      </c>
      <c r="E4222" s="32">
        <v>7.0000000000000007E-2</v>
      </c>
      <c r="F4222" t="s">
        <v>329</v>
      </c>
      <c r="G4222" t="s">
        <v>330</v>
      </c>
      <c r="H4222" s="33">
        <v>1.42</v>
      </c>
      <c r="I4222" t="s">
        <v>331</v>
      </c>
      <c r="J4222" s="34">
        <f>ROUND(E4222/I4216* H4222,5)</f>
        <v>9.9400000000000002E-2</v>
      </c>
      <c r="K4222" s="35"/>
    </row>
    <row r="4223" spans="1:27" x14ac:dyDescent="0.25">
      <c r="D4223" s="36" t="s">
        <v>336</v>
      </c>
      <c r="E4223" s="35"/>
      <c r="H4223" s="35"/>
      <c r="K4223" s="33">
        <f>SUM(J4222:J4222)</f>
        <v>9.9400000000000002E-2</v>
      </c>
    </row>
    <row r="4224" spans="1:27" x14ac:dyDescent="0.25">
      <c r="B4224" s="23" t="s">
        <v>337</v>
      </c>
      <c r="E4224" s="35"/>
      <c r="H4224" s="35"/>
      <c r="K4224" s="35"/>
    </row>
    <row r="4225" spans="1:27" x14ac:dyDescent="0.25">
      <c r="B4225" t="s">
        <v>1786</v>
      </c>
      <c r="C4225" t="s">
        <v>58</v>
      </c>
      <c r="D4225" t="s">
        <v>1787</v>
      </c>
      <c r="E4225" s="32">
        <v>5.05</v>
      </c>
      <c r="G4225" t="s">
        <v>330</v>
      </c>
      <c r="H4225" s="33">
        <v>1.03</v>
      </c>
      <c r="I4225" t="s">
        <v>331</v>
      </c>
      <c r="J4225" s="34">
        <f>ROUND(E4225* H4225,5)</f>
        <v>5.2015000000000002</v>
      </c>
      <c r="K4225" s="35"/>
    </row>
    <row r="4226" spans="1:27" x14ac:dyDescent="0.25">
      <c r="B4226" t="s">
        <v>1788</v>
      </c>
      <c r="C4226" t="s">
        <v>238</v>
      </c>
      <c r="D4226" t="s">
        <v>768</v>
      </c>
      <c r="E4226" s="32">
        <v>1.2999999999999999E-3</v>
      </c>
      <c r="G4226" t="s">
        <v>330</v>
      </c>
      <c r="H4226" s="33">
        <v>54.56</v>
      </c>
      <c r="I4226" t="s">
        <v>331</v>
      </c>
      <c r="J4226" s="34">
        <f>ROUND(E4226* H4226,5)</f>
        <v>7.0930000000000007E-2</v>
      </c>
      <c r="K4226" s="35"/>
    </row>
    <row r="4227" spans="1:27" x14ac:dyDescent="0.25">
      <c r="B4227" t="s">
        <v>1789</v>
      </c>
      <c r="C4227" t="s">
        <v>238</v>
      </c>
      <c r="D4227" t="s">
        <v>1790</v>
      </c>
      <c r="E4227" s="32">
        <v>1E-3</v>
      </c>
      <c r="G4227" t="s">
        <v>330</v>
      </c>
      <c r="H4227" s="33">
        <v>224.63</v>
      </c>
      <c r="I4227" t="s">
        <v>331</v>
      </c>
      <c r="J4227" s="34">
        <f>ROUND(E4227* H4227,5)</f>
        <v>0.22463</v>
      </c>
      <c r="K4227" s="35"/>
    </row>
    <row r="4228" spans="1:27" x14ac:dyDescent="0.25">
      <c r="D4228" s="36" t="s">
        <v>346</v>
      </c>
      <c r="E4228" s="35"/>
      <c r="H4228" s="35"/>
      <c r="K4228" s="33">
        <f>SUM(J4225:J4227)</f>
        <v>5.4970600000000003</v>
      </c>
    </row>
    <row r="4229" spans="1:27" x14ac:dyDescent="0.25">
      <c r="E4229" s="35"/>
      <c r="H4229" s="35"/>
      <c r="K4229" s="35"/>
    </row>
    <row r="4230" spans="1:27" x14ac:dyDescent="0.25">
      <c r="D4230" s="36" t="s">
        <v>348</v>
      </c>
      <c r="E4230" s="35"/>
      <c r="H4230" s="35">
        <v>1.5</v>
      </c>
      <c r="I4230" t="s">
        <v>349</v>
      </c>
      <c r="J4230">
        <f>ROUND(H4230/100*K4220,5)</f>
        <v>0.10618</v>
      </c>
      <c r="K4230" s="35"/>
    </row>
    <row r="4231" spans="1:27" x14ac:dyDescent="0.25">
      <c r="D4231" s="36" t="s">
        <v>347</v>
      </c>
      <c r="E4231" s="35"/>
      <c r="H4231" s="35"/>
      <c r="K4231" s="37">
        <f>SUM(J4217:J4230)</f>
        <v>12.78157</v>
      </c>
    </row>
    <row r="4232" spans="1:27" x14ac:dyDescent="0.25">
      <c r="D4232" s="36" t="s">
        <v>423</v>
      </c>
      <c r="E4232" s="35"/>
      <c r="H4232" s="35">
        <v>6</v>
      </c>
      <c r="I4232" t="s">
        <v>349</v>
      </c>
      <c r="K4232" s="33">
        <f>ROUND(H4232/100*K4231,5)</f>
        <v>0.76688999999999996</v>
      </c>
    </row>
    <row r="4233" spans="1:27" x14ac:dyDescent="0.25">
      <c r="D4233" s="36" t="s">
        <v>350</v>
      </c>
      <c r="E4233" s="35"/>
      <c r="H4233" s="35"/>
      <c r="K4233" s="37">
        <f>SUM(K4231:K4232)</f>
        <v>13.54846</v>
      </c>
    </row>
    <row r="4235" spans="1:27" ht="45" customHeight="1" x14ac:dyDescent="0.25">
      <c r="A4235" s="27" t="s">
        <v>1791</v>
      </c>
      <c r="B4235" s="27" t="s">
        <v>244</v>
      </c>
      <c r="C4235" s="28" t="s">
        <v>17</v>
      </c>
      <c r="D4235" s="7" t="s">
        <v>245</v>
      </c>
      <c r="E4235" s="6"/>
      <c r="F4235" s="6"/>
      <c r="G4235" s="28"/>
      <c r="H4235" s="30" t="s">
        <v>323</v>
      </c>
      <c r="I4235" s="5">
        <v>1</v>
      </c>
      <c r="J4235" s="4"/>
      <c r="K4235" s="31">
        <f>ROUND(K4252,2)</f>
        <v>42.03</v>
      </c>
      <c r="L4235" s="29" t="s">
        <v>1792</v>
      </c>
      <c r="M4235" s="28"/>
      <c r="N4235" s="28"/>
      <c r="O4235" s="28"/>
      <c r="P4235" s="28"/>
      <c r="Q4235" s="28"/>
      <c r="R4235" s="28"/>
      <c r="S4235" s="28"/>
      <c r="T4235" s="28"/>
      <c r="U4235" s="28"/>
      <c r="V4235" s="28"/>
      <c r="W4235" s="28"/>
      <c r="X4235" s="28"/>
      <c r="Y4235" s="28"/>
      <c r="Z4235" s="28"/>
      <c r="AA4235" s="28"/>
    </row>
    <row r="4236" spans="1:27" x14ac:dyDescent="0.25">
      <c r="B4236" s="23" t="s">
        <v>325</v>
      </c>
    </row>
    <row r="4237" spans="1:27" x14ac:dyDescent="0.25">
      <c r="B4237" t="s">
        <v>415</v>
      </c>
      <c r="C4237" t="s">
        <v>327</v>
      </c>
      <c r="D4237" t="s">
        <v>416</v>
      </c>
      <c r="E4237" s="32">
        <v>0.43890000000000001</v>
      </c>
      <c r="F4237" t="s">
        <v>329</v>
      </c>
      <c r="G4237" t="s">
        <v>330</v>
      </c>
      <c r="H4237" s="33">
        <v>23.17</v>
      </c>
      <c r="I4237" t="s">
        <v>331</v>
      </c>
      <c r="J4237" s="34">
        <f>ROUND(E4237/I4235* H4237,5)</f>
        <v>10.169309999999999</v>
      </c>
      <c r="K4237" s="35"/>
    </row>
    <row r="4238" spans="1:27" x14ac:dyDescent="0.25">
      <c r="B4238" t="s">
        <v>1418</v>
      </c>
      <c r="C4238" t="s">
        <v>327</v>
      </c>
      <c r="D4238" t="s">
        <v>648</v>
      </c>
      <c r="E4238" s="32">
        <v>0.5786</v>
      </c>
      <c r="F4238" t="s">
        <v>329</v>
      </c>
      <c r="G4238" t="s">
        <v>330</v>
      </c>
      <c r="H4238" s="33">
        <v>27.76</v>
      </c>
      <c r="I4238" t="s">
        <v>331</v>
      </c>
      <c r="J4238" s="34">
        <f>ROUND(E4238/I4235* H4238,5)</f>
        <v>16.06194</v>
      </c>
      <c r="K4238" s="35"/>
    </row>
    <row r="4239" spans="1:27" x14ac:dyDescent="0.25">
      <c r="D4239" s="36" t="s">
        <v>332</v>
      </c>
      <c r="E4239" s="35"/>
      <c r="H4239" s="35"/>
      <c r="K4239" s="33">
        <f>SUM(J4237:J4238)</f>
        <v>26.231249999999999</v>
      </c>
    </row>
    <row r="4240" spans="1:27" x14ac:dyDescent="0.25">
      <c r="B4240" s="23" t="s">
        <v>337</v>
      </c>
      <c r="E4240" s="35"/>
      <c r="H4240" s="35"/>
      <c r="K4240" s="35"/>
    </row>
    <row r="4241" spans="1:27" x14ac:dyDescent="0.25">
      <c r="B4241" t="s">
        <v>340</v>
      </c>
      <c r="C4241" t="s">
        <v>28</v>
      </c>
      <c r="D4241" t="s">
        <v>341</v>
      </c>
      <c r="E4241" s="32">
        <v>1E-3</v>
      </c>
      <c r="G4241" t="s">
        <v>330</v>
      </c>
      <c r="H4241" s="33">
        <v>1.62</v>
      </c>
      <c r="I4241" t="s">
        <v>331</v>
      </c>
      <c r="J4241" s="34">
        <f>ROUND(E4241* H4241,5)</f>
        <v>1.6199999999999999E-3</v>
      </c>
      <c r="K4241" s="35"/>
    </row>
    <row r="4242" spans="1:27" x14ac:dyDescent="0.25">
      <c r="B4242" t="s">
        <v>344</v>
      </c>
      <c r="C4242" t="s">
        <v>238</v>
      </c>
      <c r="D4242" t="s">
        <v>345</v>
      </c>
      <c r="E4242" s="32">
        <v>3.0999999999999999E-3</v>
      </c>
      <c r="G4242" t="s">
        <v>330</v>
      </c>
      <c r="H4242" s="33">
        <v>144.78</v>
      </c>
      <c r="I4242" t="s">
        <v>331</v>
      </c>
      <c r="J4242" s="34">
        <f>ROUND(E4242* H4242,5)</f>
        <v>0.44882</v>
      </c>
      <c r="K4242" s="35"/>
    </row>
    <row r="4243" spans="1:27" x14ac:dyDescent="0.25">
      <c r="B4243" t="s">
        <v>1793</v>
      </c>
      <c r="C4243" t="s">
        <v>17</v>
      </c>
      <c r="D4243" t="s">
        <v>1794</v>
      </c>
      <c r="E4243" s="32">
        <v>1.02</v>
      </c>
      <c r="G4243" t="s">
        <v>330</v>
      </c>
      <c r="H4243" s="33">
        <v>7.28</v>
      </c>
      <c r="I4243" t="s">
        <v>331</v>
      </c>
      <c r="J4243" s="34">
        <f>ROUND(E4243* H4243,5)</f>
        <v>7.4256000000000002</v>
      </c>
      <c r="K4243" s="35"/>
    </row>
    <row r="4244" spans="1:27" x14ac:dyDescent="0.25">
      <c r="D4244" s="36" t="s">
        <v>346</v>
      </c>
      <c r="E4244" s="35"/>
      <c r="H4244" s="35"/>
      <c r="K4244" s="33">
        <f>SUM(J4241:J4243)</f>
        <v>7.8760400000000006</v>
      </c>
    </row>
    <row r="4245" spans="1:27" x14ac:dyDescent="0.25">
      <c r="B4245" s="23" t="s">
        <v>320</v>
      </c>
      <c r="E4245" s="35"/>
      <c r="H4245" s="35"/>
      <c r="K4245" s="35"/>
    </row>
    <row r="4246" spans="1:27" x14ac:dyDescent="0.25">
      <c r="B4246" t="s">
        <v>356</v>
      </c>
      <c r="C4246" t="s">
        <v>28</v>
      </c>
      <c r="D4246" t="s">
        <v>357</v>
      </c>
      <c r="E4246" s="32">
        <v>3.15E-2</v>
      </c>
      <c r="G4246" t="s">
        <v>330</v>
      </c>
      <c r="H4246" s="33">
        <v>163.37622999999999</v>
      </c>
      <c r="I4246" t="s">
        <v>331</v>
      </c>
      <c r="J4246" s="34">
        <f>ROUND(E4246* H4246,5)</f>
        <v>5.14635</v>
      </c>
      <c r="K4246" s="35"/>
    </row>
    <row r="4247" spans="1:27" x14ac:dyDescent="0.25">
      <c r="D4247" s="36" t="s">
        <v>440</v>
      </c>
      <c r="E4247" s="35"/>
      <c r="H4247" s="35"/>
      <c r="K4247" s="33">
        <f>SUM(J4246:J4246)</f>
        <v>5.14635</v>
      </c>
    </row>
    <row r="4248" spans="1:27" x14ac:dyDescent="0.25">
      <c r="E4248" s="35"/>
      <c r="H4248" s="35"/>
      <c r="K4248" s="35"/>
    </row>
    <row r="4249" spans="1:27" x14ac:dyDescent="0.25">
      <c r="D4249" s="36" t="s">
        <v>348</v>
      </c>
      <c r="E4249" s="35"/>
      <c r="H4249" s="35">
        <v>1.5</v>
      </c>
      <c r="I4249" t="s">
        <v>349</v>
      </c>
      <c r="J4249">
        <f>ROUND(H4249/100*K4239,5)</f>
        <v>0.39346999999999999</v>
      </c>
      <c r="K4249" s="35"/>
    </row>
    <row r="4250" spans="1:27" x14ac:dyDescent="0.25">
      <c r="D4250" s="36" t="s">
        <v>347</v>
      </c>
      <c r="E4250" s="35"/>
      <c r="H4250" s="35"/>
      <c r="K4250" s="37">
        <f>SUM(J4236:J4249)</f>
        <v>39.647109999999998</v>
      </c>
    </row>
    <row r="4251" spans="1:27" x14ac:dyDescent="0.25">
      <c r="D4251" s="36" t="s">
        <v>423</v>
      </c>
      <c r="E4251" s="35"/>
      <c r="H4251" s="35">
        <v>6</v>
      </c>
      <c r="I4251" t="s">
        <v>349</v>
      </c>
      <c r="K4251" s="33">
        <f>ROUND(H4251/100*K4250,5)</f>
        <v>2.3788299999999998</v>
      </c>
    </row>
    <row r="4252" spans="1:27" x14ac:dyDescent="0.25">
      <c r="D4252" s="36" t="s">
        <v>350</v>
      </c>
      <c r="E4252" s="35"/>
      <c r="H4252" s="35"/>
      <c r="K4252" s="37">
        <f>SUM(K4250:K4251)</f>
        <v>42.025939999999999</v>
      </c>
    </row>
    <row r="4254" spans="1:27" ht="45" customHeight="1" x14ac:dyDescent="0.25">
      <c r="A4254" s="27" t="s">
        <v>1795</v>
      </c>
      <c r="B4254" s="27" t="s">
        <v>303</v>
      </c>
      <c r="C4254" s="28" t="s">
        <v>17</v>
      </c>
      <c r="D4254" s="7" t="s">
        <v>304</v>
      </c>
      <c r="E4254" s="6"/>
      <c r="F4254" s="6"/>
      <c r="G4254" s="28"/>
      <c r="H4254" s="30" t="s">
        <v>323</v>
      </c>
      <c r="I4254" s="5">
        <v>1</v>
      </c>
      <c r="J4254" s="4"/>
      <c r="K4254" s="31">
        <f>ROUND(K4270,2)</f>
        <v>23.68</v>
      </c>
      <c r="L4254" s="29" t="s">
        <v>1796</v>
      </c>
      <c r="M4254" s="28"/>
      <c r="N4254" s="28"/>
      <c r="O4254" s="28"/>
      <c r="P4254" s="28"/>
      <c r="Q4254" s="28"/>
      <c r="R4254" s="28"/>
      <c r="S4254" s="28"/>
      <c r="T4254" s="28"/>
      <c r="U4254" s="28"/>
      <c r="V4254" s="28"/>
      <c r="W4254" s="28"/>
      <c r="X4254" s="28"/>
      <c r="Y4254" s="28"/>
      <c r="Z4254" s="28"/>
      <c r="AA4254" s="28"/>
    </row>
    <row r="4255" spans="1:27" x14ac:dyDescent="0.25">
      <c r="B4255" s="23" t="s">
        <v>325</v>
      </c>
    </row>
    <row r="4256" spans="1:27" x14ac:dyDescent="0.25">
      <c r="B4256" t="s">
        <v>415</v>
      </c>
      <c r="C4256" t="s">
        <v>327</v>
      </c>
      <c r="D4256" t="s">
        <v>416</v>
      </c>
      <c r="E4256" s="32">
        <v>0.13</v>
      </c>
      <c r="F4256" t="s">
        <v>329</v>
      </c>
      <c r="G4256" t="s">
        <v>330</v>
      </c>
      <c r="H4256" s="33">
        <v>23.17</v>
      </c>
      <c r="I4256" t="s">
        <v>331</v>
      </c>
      <c r="J4256" s="34">
        <f>ROUND(E4256/I4254* H4256,5)</f>
        <v>3.0121000000000002</v>
      </c>
      <c r="K4256" s="35"/>
    </row>
    <row r="4257" spans="1:27" x14ac:dyDescent="0.25">
      <c r="B4257" t="s">
        <v>417</v>
      </c>
      <c r="C4257" t="s">
        <v>327</v>
      </c>
      <c r="D4257" t="s">
        <v>418</v>
      </c>
      <c r="E4257" s="32">
        <v>0.15</v>
      </c>
      <c r="F4257" t="s">
        <v>329</v>
      </c>
      <c r="G4257" t="s">
        <v>330</v>
      </c>
      <c r="H4257" s="33">
        <v>27.76</v>
      </c>
      <c r="I4257" t="s">
        <v>331</v>
      </c>
      <c r="J4257" s="34">
        <f>ROUND(E4257/I4254* H4257,5)</f>
        <v>4.1639999999999997</v>
      </c>
      <c r="K4257" s="35"/>
    </row>
    <row r="4258" spans="1:27" x14ac:dyDescent="0.25">
      <c r="D4258" s="36" t="s">
        <v>332</v>
      </c>
      <c r="E4258" s="35"/>
      <c r="H4258" s="35"/>
      <c r="K4258" s="33">
        <f>SUM(J4256:J4257)</f>
        <v>7.1760999999999999</v>
      </c>
    </row>
    <row r="4259" spans="1:27" x14ac:dyDescent="0.25">
      <c r="B4259" s="23" t="s">
        <v>333</v>
      </c>
      <c r="E4259" s="35"/>
      <c r="H4259" s="35"/>
      <c r="K4259" s="35"/>
    </row>
    <row r="4260" spans="1:27" x14ac:dyDescent="0.25">
      <c r="B4260" t="s">
        <v>1489</v>
      </c>
      <c r="C4260" t="s">
        <v>327</v>
      </c>
      <c r="D4260" t="s">
        <v>1490</v>
      </c>
      <c r="E4260" s="32">
        <v>0.1</v>
      </c>
      <c r="F4260" t="s">
        <v>329</v>
      </c>
      <c r="G4260" t="s">
        <v>330</v>
      </c>
      <c r="H4260" s="33">
        <v>4.78</v>
      </c>
      <c r="I4260" t="s">
        <v>331</v>
      </c>
      <c r="J4260" s="34">
        <f>ROUND(E4260/I4254* H4260,5)</f>
        <v>0.47799999999999998</v>
      </c>
      <c r="K4260" s="35"/>
    </row>
    <row r="4261" spans="1:27" x14ac:dyDescent="0.25">
      <c r="D4261" s="36" t="s">
        <v>336</v>
      </c>
      <c r="E4261" s="35"/>
      <c r="H4261" s="35"/>
      <c r="K4261" s="33">
        <f>SUM(J4260:J4260)</f>
        <v>0.47799999999999998</v>
      </c>
    </row>
    <row r="4262" spans="1:27" x14ac:dyDescent="0.25">
      <c r="B4262" s="23" t="s">
        <v>337</v>
      </c>
      <c r="E4262" s="35"/>
      <c r="H4262" s="35"/>
      <c r="K4262" s="35"/>
    </row>
    <row r="4263" spans="1:27" x14ac:dyDescent="0.25">
      <c r="B4263" t="s">
        <v>1797</v>
      </c>
      <c r="C4263" t="s">
        <v>28</v>
      </c>
      <c r="D4263" t="s">
        <v>1798</v>
      </c>
      <c r="E4263" s="32">
        <v>0.105</v>
      </c>
      <c r="G4263" t="s">
        <v>330</v>
      </c>
      <c r="H4263" s="33">
        <v>122.07</v>
      </c>
      <c r="I4263" t="s">
        <v>331</v>
      </c>
      <c r="J4263" s="34">
        <f>ROUND(E4263* H4263,5)</f>
        <v>12.817349999999999</v>
      </c>
      <c r="K4263" s="35"/>
    </row>
    <row r="4264" spans="1:27" x14ac:dyDescent="0.25">
      <c r="B4264" t="s">
        <v>1491</v>
      </c>
      <c r="C4264" t="s">
        <v>17</v>
      </c>
      <c r="D4264" t="s">
        <v>1492</v>
      </c>
      <c r="E4264" s="32">
        <v>1.2</v>
      </c>
      <c r="G4264" t="s">
        <v>330</v>
      </c>
      <c r="H4264" s="33">
        <v>1.47</v>
      </c>
      <c r="I4264" t="s">
        <v>331</v>
      </c>
      <c r="J4264" s="34">
        <f>ROUND(E4264* H4264,5)</f>
        <v>1.764</v>
      </c>
      <c r="K4264" s="35"/>
    </row>
    <row r="4265" spans="1:27" x14ac:dyDescent="0.25">
      <c r="D4265" s="36" t="s">
        <v>346</v>
      </c>
      <c r="E4265" s="35"/>
      <c r="H4265" s="35"/>
      <c r="K4265" s="33">
        <f>SUM(J4263:J4264)</f>
        <v>14.581349999999999</v>
      </c>
    </row>
    <row r="4266" spans="1:27" x14ac:dyDescent="0.25">
      <c r="E4266" s="35"/>
      <c r="H4266" s="35"/>
      <c r="K4266" s="35"/>
    </row>
    <row r="4267" spans="1:27" x14ac:dyDescent="0.25">
      <c r="D4267" s="36" t="s">
        <v>348</v>
      </c>
      <c r="E4267" s="35"/>
      <c r="H4267" s="35">
        <v>1.5</v>
      </c>
      <c r="I4267" t="s">
        <v>349</v>
      </c>
      <c r="J4267">
        <f>ROUND(H4267/100*K4258,5)</f>
        <v>0.10764</v>
      </c>
      <c r="K4267" s="35"/>
    </row>
    <row r="4268" spans="1:27" x14ac:dyDescent="0.25">
      <c r="D4268" s="36" t="s">
        <v>347</v>
      </c>
      <c r="E4268" s="35"/>
      <c r="H4268" s="35"/>
      <c r="K4268" s="37">
        <f>SUM(J4255:J4267)</f>
        <v>22.343089999999997</v>
      </c>
    </row>
    <row r="4269" spans="1:27" x14ac:dyDescent="0.25">
      <c r="D4269" s="36" t="s">
        <v>423</v>
      </c>
      <c r="E4269" s="35"/>
      <c r="H4269" s="35">
        <v>6</v>
      </c>
      <c r="I4269" t="s">
        <v>349</v>
      </c>
      <c r="K4269" s="33">
        <f>ROUND(H4269/100*K4268,5)</f>
        <v>1.3405899999999999</v>
      </c>
    </row>
    <row r="4270" spans="1:27" x14ac:dyDescent="0.25">
      <c r="D4270" s="36" t="s">
        <v>350</v>
      </c>
      <c r="E4270" s="35"/>
      <c r="H4270" s="35"/>
      <c r="K4270" s="37">
        <f>SUM(K4268:K4269)</f>
        <v>23.683679999999995</v>
      </c>
    </row>
    <row r="4272" spans="1:27" ht="45" customHeight="1" x14ac:dyDescent="0.25">
      <c r="A4272" s="27" t="s">
        <v>1799</v>
      </c>
      <c r="B4272" s="27" t="s">
        <v>250</v>
      </c>
      <c r="C4272" s="28" t="s">
        <v>17</v>
      </c>
      <c r="D4272" s="7" t="s">
        <v>251</v>
      </c>
      <c r="E4272" s="6"/>
      <c r="F4272" s="6"/>
      <c r="G4272" s="28"/>
      <c r="H4272" s="30" t="s">
        <v>323</v>
      </c>
      <c r="I4272" s="5">
        <v>1</v>
      </c>
      <c r="J4272" s="4"/>
      <c r="K4272" s="31">
        <f>ROUND(K4278,2)</f>
        <v>31.85</v>
      </c>
      <c r="L4272" s="29" t="s">
        <v>1800</v>
      </c>
      <c r="M4272" s="28"/>
      <c r="N4272" s="28"/>
      <c r="O4272" s="28"/>
      <c r="P4272" s="28"/>
      <c r="Q4272" s="28"/>
      <c r="R4272" s="28"/>
      <c r="S4272" s="28"/>
      <c r="T4272" s="28"/>
      <c r="U4272" s="28"/>
      <c r="V4272" s="28"/>
      <c r="W4272" s="28"/>
      <c r="X4272" s="28"/>
      <c r="Y4272" s="28"/>
      <c r="Z4272" s="28"/>
      <c r="AA4272" s="28"/>
    </row>
    <row r="4273" spans="1:27" x14ac:dyDescent="0.25">
      <c r="B4273" s="23" t="s">
        <v>337</v>
      </c>
    </row>
    <row r="4274" spans="1:27" x14ac:dyDescent="0.25">
      <c r="B4274" t="s">
        <v>1801</v>
      </c>
      <c r="C4274" t="s">
        <v>17</v>
      </c>
      <c r="D4274" t="s">
        <v>1802</v>
      </c>
      <c r="E4274" s="32">
        <v>1</v>
      </c>
      <c r="G4274" t="s">
        <v>330</v>
      </c>
      <c r="H4274" s="33">
        <v>30.05</v>
      </c>
      <c r="I4274" t="s">
        <v>331</v>
      </c>
      <c r="J4274" s="34">
        <f>ROUND(E4274* H4274,5)</f>
        <v>30.05</v>
      </c>
      <c r="K4274" s="35"/>
    </row>
    <row r="4275" spans="1:27" x14ac:dyDescent="0.25">
      <c r="D4275" s="36" t="s">
        <v>346</v>
      </c>
      <c r="E4275" s="35"/>
      <c r="H4275" s="35"/>
      <c r="K4275" s="33">
        <f>SUM(J4274:J4274)</f>
        <v>30.05</v>
      </c>
    </row>
    <row r="4276" spans="1:27" x14ac:dyDescent="0.25">
      <c r="D4276" s="36" t="s">
        <v>347</v>
      </c>
      <c r="E4276" s="35"/>
      <c r="H4276" s="35"/>
      <c r="K4276" s="37">
        <f>SUM(J4273:J4275)</f>
        <v>30.05</v>
      </c>
    </row>
    <row r="4277" spans="1:27" x14ac:dyDescent="0.25">
      <c r="D4277" s="36" t="s">
        <v>423</v>
      </c>
      <c r="E4277" s="35"/>
      <c r="H4277" s="35">
        <v>6</v>
      </c>
      <c r="I4277" t="s">
        <v>349</v>
      </c>
      <c r="K4277" s="33">
        <f>ROUND(H4277/100*K4276,5)</f>
        <v>1.8029999999999999</v>
      </c>
    </row>
    <row r="4278" spans="1:27" x14ac:dyDescent="0.25">
      <c r="D4278" s="36" t="s">
        <v>350</v>
      </c>
      <c r="E4278" s="35"/>
      <c r="H4278" s="35"/>
      <c r="K4278" s="37">
        <f>SUM(K4276:K4277)</f>
        <v>31.853000000000002</v>
      </c>
    </row>
    <row r="4280" spans="1:27" ht="45" customHeight="1" x14ac:dyDescent="0.25">
      <c r="A4280" s="27" t="s">
        <v>1803</v>
      </c>
      <c r="B4280" s="27" t="s">
        <v>237</v>
      </c>
      <c r="C4280" s="28" t="s">
        <v>238</v>
      </c>
      <c r="D4280" s="7" t="s">
        <v>239</v>
      </c>
      <c r="E4280" s="6"/>
      <c r="F4280" s="6"/>
      <c r="G4280" s="28"/>
      <c r="H4280" s="30" t="s">
        <v>323</v>
      </c>
      <c r="I4280" s="5">
        <v>1</v>
      </c>
      <c r="J4280" s="4"/>
      <c r="K4280" s="31">
        <f>ROUND(K4297,2)</f>
        <v>85.8</v>
      </c>
      <c r="L4280" s="29" t="s">
        <v>775</v>
      </c>
      <c r="M4280" s="28"/>
      <c r="N4280" s="28"/>
      <c r="O4280" s="28"/>
      <c r="P4280" s="28"/>
      <c r="Q4280" s="28"/>
      <c r="R4280" s="28"/>
      <c r="S4280" s="28"/>
      <c r="T4280" s="28"/>
      <c r="U4280" s="28"/>
      <c r="V4280" s="28"/>
      <c r="W4280" s="28"/>
      <c r="X4280" s="28"/>
      <c r="Y4280" s="28"/>
      <c r="Z4280" s="28"/>
      <c r="AA4280" s="28"/>
    </row>
    <row r="4281" spans="1:27" x14ac:dyDescent="0.25">
      <c r="B4281" s="23" t="s">
        <v>325</v>
      </c>
    </row>
    <row r="4282" spans="1:27" x14ac:dyDescent="0.25">
      <c r="B4282" t="s">
        <v>1418</v>
      </c>
      <c r="C4282" t="s">
        <v>327</v>
      </c>
      <c r="D4282" t="s">
        <v>648</v>
      </c>
      <c r="E4282" s="32">
        <v>1.9E-2</v>
      </c>
      <c r="F4282" t="s">
        <v>329</v>
      </c>
      <c r="G4282" t="s">
        <v>330</v>
      </c>
      <c r="H4282" s="33">
        <v>27.76</v>
      </c>
      <c r="I4282" t="s">
        <v>331</v>
      </c>
      <c r="J4282" s="34">
        <f>ROUND(E4282/I4280* H4282,5)</f>
        <v>0.52744000000000002</v>
      </c>
      <c r="K4282" s="35"/>
    </row>
    <row r="4283" spans="1:27" x14ac:dyDescent="0.25">
      <c r="B4283" t="s">
        <v>415</v>
      </c>
      <c r="C4283" t="s">
        <v>327</v>
      </c>
      <c r="D4283" t="s">
        <v>416</v>
      </c>
      <c r="E4283" s="32">
        <v>8.5999999999999993E-2</v>
      </c>
      <c r="F4283" t="s">
        <v>329</v>
      </c>
      <c r="G4283" t="s">
        <v>330</v>
      </c>
      <c r="H4283" s="33">
        <v>23.17</v>
      </c>
      <c r="I4283" t="s">
        <v>331</v>
      </c>
      <c r="J4283" s="34">
        <f>ROUND(E4283/I4280* H4283,5)</f>
        <v>1.9926200000000001</v>
      </c>
      <c r="K4283" s="35"/>
    </row>
    <row r="4284" spans="1:27" x14ac:dyDescent="0.25">
      <c r="D4284" s="36" t="s">
        <v>332</v>
      </c>
      <c r="E4284" s="35"/>
      <c r="H4284" s="35"/>
      <c r="K4284" s="33">
        <f>SUM(J4282:J4283)</f>
        <v>2.52006</v>
      </c>
    </row>
    <row r="4285" spans="1:27" x14ac:dyDescent="0.25">
      <c r="B4285" s="23" t="s">
        <v>333</v>
      </c>
      <c r="E4285" s="35"/>
      <c r="H4285" s="35"/>
      <c r="K4285" s="35"/>
    </row>
    <row r="4286" spans="1:27" x14ac:dyDescent="0.25">
      <c r="B4286" t="s">
        <v>1804</v>
      </c>
      <c r="C4286" t="s">
        <v>327</v>
      </c>
      <c r="D4286" t="s">
        <v>777</v>
      </c>
      <c r="E4286" s="32">
        <v>0.01</v>
      </c>
      <c r="F4286" t="s">
        <v>329</v>
      </c>
      <c r="G4286" t="s">
        <v>330</v>
      </c>
      <c r="H4286" s="33">
        <v>54.96</v>
      </c>
      <c r="I4286" t="s">
        <v>331</v>
      </c>
      <c r="J4286" s="34">
        <f>ROUND(E4286/I4280* H4286,5)</f>
        <v>0.54959999999999998</v>
      </c>
      <c r="K4286" s="35"/>
    </row>
    <row r="4287" spans="1:27" x14ac:dyDescent="0.25">
      <c r="B4287" t="s">
        <v>1427</v>
      </c>
      <c r="C4287" t="s">
        <v>327</v>
      </c>
      <c r="D4287" t="s">
        <v>685</v>
      </c>
      <c r="E4287" s="32">
        <v>1.2E-2</v>
      </c>
      <c r="F4287" t="s">
        <v>329</v>
      </c>
      <c r="G4287" t="s">
        <v>330</v>
      </c>
      <c r="H4287" s="33">
        <v>73.88</v>
      </c>
      <c r="I4287" t="s">
        <v>331</v>
      </c>
      <c r="J4287" s="34">
        <f>ROUND(E4287/I4280* H4287,5)</f>
        <v>0.88656000000000001</v>
      </c>
      <c r="K4287" s="35"/>
    </row>
    <row r="4288" spans="1:27" x14ac:dyDescent="0.25">
      <c r="B4288" t="s">
        <v>1805</v>
      </c>
      <c r="C4288" t="s">
        <v>327</v>
      </c>
      <c r="D4288" t="s">
        <v>779</v>
      </c>
      <c r="E4288" s="32">
        <v>1.2E-2</v>
      </c>
      <c r="F4288" t="s">
        <v>329</v>
      </c>
      <c r="G4288" t="s">
        <v>330</v>
      </c>
      <c r="H4288" s="33">
        <v>66</v>
      </c>
      <c r="I4288" t="s">
        <v>331</v>
      </c>
      <c r="J4288" s="34">
        <f>ROUND(E4288/I4280* H4288,5)</f>
        <v>0.79200000000000004</v>
      </c>
      <c r="K4288" s="35"/>
    </row>
    <row r="4289" spans="1:27" x14ac:dyDescent="0.25">
      <c r="D4289" s="36" t="s">
        <v>336</v>
      </c>
      <c r="E4289" s="35"/>
      <c r="H4289" s="35"/>
      <c r="K4289" s="33">
        <f>SUM(J4286:J4288)</f>
        <v>2.2281599999999999</v>
      </c>
    </row>
    <row r="4290" spans="1:27" x14ac:dyDescent="0.25">
      <c r="B4290" s="23" t="s">
        <v>337</v>
      </c>
      <c r="E4290" s="35"/>
      <c r="H4290" s="35"/>
      <c r="K4290" s="35"/>
    </row>
    <row r="4291" spans="1:27" x14ac:dyDescent="0.25">
      <c r="B4291" t="s">
        <v>1806</v>
      </c>
      <c r="C4291" t="s">
        <v>238</v>
      </c>
      <c r="D4291" t="s">
        <v>781</v>
      </c>
      <c r="E4291" s="32">
        <v>1</v>
      </c>
      <c r="G4291" t="s">
        <v>330</v>
      </c>
      <c r="H4291" s="33">
        <v>76.16</v>
      </c>
      <c r="I4291" t="s">
        <v>331</v>
      </c>
      <c r="J4291" s="34">
        <f>ROUND(E4291* H4291,5)</f>
        <v>76.16</v>
      </c>
      <c r="K4291" s="35"/>
    </row>
    <row r="4292" spans="1:27" x14ac:dyDescent="0.25">
      <c r="D4292" s="36" t="s">
        <v>346</v>
      </c>
      <c r="E4292" s="35"/>
      <c r="H4292" s="35"/>
      <c r="K4292" s="33">
        <f>SUM(J4291:J4291)</f>
        <v>76.16</v>
      </c>
    </row>
    <row r="4293" spans="1:27" x14ac:dyDescent="0.25">
      <c r="E4293" s="35"/>
      <c r="H4293" s="35"/>
      <c r="K4293" s="35"/>
    </row>
    <row r="4294" spans="1:27" x14ac:dyDescent="0.25">
      <c r="D4294" s="36" t="s">
        <v>348</v>
      </c>
      <c r="E4294" s="35"/>
      <c r="H4294" s="35">
        <v>1.5</v>
      </c>
      <c r="I4294" t="s">
        <v>349</v>
      </c>
      <c r="J4294">
        <f>ROUND(H4294/100*K4284,5)</f>
        <v>3.78E-2</v>
      </c>
      <c r="K4294" s="35"/>
    </row>
    <row r="4295" spans="1:27" x14ac:dyDescent="0.25">
      <c r="D4295" s="36" t="s">
        <v>347</v>
      </c>
      <c r="E4295" s="35"/>
      <c r="H4295" s="35"/>
      <c r="K4295" s="37">
        <f>SUM(J4281:J4294)</f>
        <v>80.946020000000004</v>
      </c>
    </row>
    <row r="4296" spans="1:27" x14ac:dyDescent="0.25">
      <c r="D4296" s="36" t="s">
        <v>423</v>
      </c>
      <c r="E4296" s="35"/>
      <c r="H4296" s="35">
        <v>6</v>
      </c>
      <c r="I4296" t="s">
        <v>349</v>
      </c>
      <c r="K4296" s="33">
        <f>ROUND(H4296/100*K4295,5)</f>
        <v>4.8567600000000004</v>
      </c>
    </row>
    <row r="4297" spans="1:27" x14ac:dyDescent="0.25">
      <c r="D4297" s="36" t="s">
        <v>350</v>
      </c>
      <c r="E4297" s="35"/>
      <c r="H4297" s="35"/>
      <c r="K4297" s="37">
        <f>SUM(K4295:K4296)</f>
        <v>85.802779999999998</v>
      </c>
    </row>
    <row r="4299" spans="1:27" ht="45" customHeight="1" x14ac:dyDescent="0.25">
      <c r="A4299" s="27" t="s">
        <v>1807</v>
      </c>
      <c r="B4299" s="27" t="s">
        <v>240</v>
      </c>
      <c r="C4299" s="28" t="s">
        <v>238</v>
      </c>
      <c r="D4299" s="7" t="s">
        <v>241</v>
      </c>
      <c r="E4299" s="6"/>
      <c r="F4299" s="6"/>
      <c r="G4299" s="28"/>
      <c r="H4299" s="30" t="s">
        <v>323</v>
      </c>
      <c r="I4299" s="5">
        <v>1</v>
      </c>
      <c r="J4299" s="4"/>
      <c r="K4299" s="31">
        <f>ROUND(K4316,2)</f>
        <v>88.11</v>
      </c>
      <c r="L4299" s="29" t="s">
        <v>783</v>
      </c>
      <c r="M4299" s="28"/>
      <c r="N4299" s="28"/>
      <c r="O4299" s="28"/>
      <c r="P4299" s="28"/>
      <c r="Q4299" s="28"/>
      <c r="R4299" s="28"/>
      <c r="S4299" s="28"/>
      <c r="T4299" s="28"/>
      <c r="U4299" s="28"/>
      <c r="V4299" s="28"/>
      <c r="W4299" s="28"/>
      <c r="X4299" s="28"/>
      <c r="Y4299" s="28"/>
      <c r="Z4299" s="28"/>
      <c r="AA4299" s="28"/>
    </row>
    <row r="4300" spans="1:27" x14ac:dyDescent="0.25">
      <c r="B4300" s="23" t="s">
        <v>325</v>
      </c>
    </row>
    <row r="4301" spans="1:27" x14ac:dyDescent="0.25">
      <c r="B4301" t="s">
        <v>415</v>
      </c>
      <c r="C4301" t="s">
        <v>327</v>
      </c>
      <c r="D4301" t="s">
        <v>416</v>
      </c>
      <c r="E4301" s="32">
        <v>8.5999999999999993E-2</v>
      </c>
      <c r="F4301" t="s">
        <v>329</v>
      </c>
      <c r="G4301" t="s">
        <v>330</v>
      </c>
      <c r="H4301" s="33">
        <v>23.17</v>
      </c>
      <c r="I4301" t="s">
        <v>331</v>
      </c>
      <c r="J4301" s="34">
        <f>ROUND(E4301/I4299* H4301,5)</f>
        <v>1.9926200000000001</v>
      </c>
      <c r="K4301" s="35"/>
    </row>
    <row r="4302" spans="1:27" x14ac:dyDescent="0.25">
      <c r="B4302" t="s">
        <v>1418</v>
      </c>
      <c r="C4302" t="s">
        <v>327</v>
      </c>
      <c r="D4302" t="s">
        <v>648</v>
      </c>
      <c r="E4302" s="32">
        <v>1.9E-2</v>
      </c>
      <c r="F4302" t="s">
        <v>329</v>
      </c>
      <c r="G4302" t="s">
        <v>330</v>
      </c>
      <c r="H4302" s="33">
        <v>27.76</v>
      </c>
      <c r="I4302" t="s">
        <v>331</v>
      </c>
      <c r="J4302" s="34">
        <f>ROUND(E4302/I4299* H4302,5)</f>
        <v>0.52744000000000002</v>
      </c>
      <c r="K4302" s="35"/>
    </row>
    <row r="4303" spans="1:27" x14ac:dyDescent="0.25">
      <c r="D4303" s="36" t="s">
        <v>332</v>
      </c>
      <c r="E4303" s="35"/>
      <c r="H4303" s="35"/>
      <c r="K4303" s="33">
        <f>SUM(J4301:J4302)</f>
        <v>2.52006</v>
      </c>
    </row>
    <row r="4304" spans="1:27" x14ac:dyDescent="0.25">
      <c r="B4304" s="23" t="s">
        <v>333</v>
      </c>
      <c r="E4304" s="35"/>
      <c r="H4304" s="35"/>
      <c r="K4304" s="35"/>
    </row>
    <row r="4305" spans="1:27" x14ac:dyDescent="0.25">
      <c r="B4305" t="s">
        <v>1427</v>
      </c>
      <c r="C4305" t="s">
        <v>327</v>
      </c>
      <c r="D4305" t="s">
        <v>685</v>
      </c>
      <c r="E4305" s="32">
        <v>1.2E-2</v>
      </c>
      <c r="F4305" t="s">
        <v>329</v>
      </c>
      <c r="G4305" t="s">
        <v>330</v>
      </c>
      <c r="H4305" s="33">
        <v>73.88</v>
      </c>
      <c r="I4305" t="s">
        <v>331</v>
      </c>
      <c r="J4305" s="34">
        <f>ROUND(E4305/I4299* H4305,5)</f>
        <v>0.88656000000000001</v>
      </c>
      <c r="K4305" s="35"/>
    </row>
    <row r="4306" spans="1:27" x14ac:dyDescent="0.25">
      <c r="B4306" t="s">
        <v>1804</v>
      </c>
      <c r="C4306" t="s">
        <v>327</v>
      </c>
      <c r="D4306" t="s">
        <v>777</v>
      </c>
      <c r="E4306" s="32">
        <v>0.01</v>
      </c>
      <c r="F4306" t="s">
        <v>329</v>
      </c>
      <c r="G4306" t="s">
        <v>330</v>
      </c>
      <c r="H4306" s="33">
        <v>54.96</v>
      </c>
      <c r="I4306" t="s">
        <v>331</v>
      </c>
      <c r="J4306" s="34">
        <f>ROUND(E4306/I4299* H4306,5)</f>
        <v>0.54959999999999998</v>
      </c>
      <c r="K4306" s="35"/>
    </row>
    <row r="4307" spans="1:27" x14ac:dyDescent="0.25">
      <c r="B4307" t="s">
        <v>1805</v>
      </c>
      <c r="C4307" t="s">
        <v>327</v>
      </c>
      <c r="D4307" t="s">
        <v>779</v>
      </c>
      <c r="E4307" s="32">
        <v>1.2E-2</v>
      </c>
      <c r="F4307" t="s">
        <v>329</v>
      </c>
      <c r="G4307" t="s">
        <v>330</v>
      </c>
      <c r="H4307" s="33">
        <v>66</v>
      </c>
      <c r="I4307" t="s">
        <v>331</v>
      </c>
      <c r="J4307" s="34">
        <f>ROUND(E4307/I4299* H4307,5)</f>
        <v>0.79200000000000004</v>
      </c>
      <c r="K4307" s="35"/>
    </row>
    <row r="4308" spans="1:27" x14ac:dyDescent="0.25">
      <c r="D4308" s="36" t="s">
        <v>336</v>
      </c>
      <c r="E4308" s="35"/>
      <c r="H4308" s="35"/>
      <c r="K4308" s="33">
        <f>SUM(J4305:J4307)</f>
        <v>2.2281599999999999</v>
      </c>
    </row>
    <row r="4309" spans="1:27" x14ac:dyDescent="0.25">
      <c r="B4309" s="23" t="s">
        <v>337</v>
      </c>
      <c r="E4309" s="35"/>
      <c r="H4309" s="35"/>
      <c r="K4309" s="35"/>
    </row>
    <row r="4310" spans="1:27" x14ac:dyDescent="0.25">
      <c r="B4310" t="s">
        <v>1808</v>
      </c>
      <c r="C4310" t="s">
        <v>238</v>
      </c>
      <c r="D4310" t="s">
        <v>785</v>
      </c>
      <c r="E4310" s="32">
        <v>1</v>
      </c>
      <c r="G4310" t="s">
        <v>330</v>
      </c>
      <c r="H4310" s="33">
        <v>78.34</v>
      </c>
      <c r="I4310" t="s">
        <v>331</v>
      </c>
      <c r="J4310" s="34">
        <f>ROUND(E4310* H4310,5)</f>
        <v>78.34</v>
      </c>
      <c r="K4310" s="35"/>
    </row>
    <row r="4311" spans="1:27" x14ac:dyDescent="0.25">
      <c r="D4311" s="36" t="s">
        <v>346</v>
      </c>
      <c r="E4311" s="35"/>
      <c r="H4311" s="35"/>
      <c r="K4311" s="33">
        <f>SUM(J4310:J4310)</f>
        <v>78.34</v>
      </c>
    </row>
    <row r="4312" spans="1:27" x14ac:dyDescent="0.25">
      <c r="E4312" s="35"/>
      <c r="H4312" s="35"/>
      <c r="K4312" s="35"/>
    </row>
    <row r="4313" spans="1:27" x14ac:dyDescent="0.25">
      <c r="D4313" s="36" t="s">
        <v>348</v>
      </c>
      <c r="E4313" s="35"/>
      <c r="H4313" s="35">
        <v>1.5</v>
      </c>
      <c r="I4313" t="s">
        <v>349</v>
      </c>
      <c r="J4313">
        <f>ROUND(H4313/100*K4303,5)</f>
        <v>3.78E-2</v>
      </c>
      <c r="K4313" s="35"/>
    </row>
    <row r="4314" spans="1:27" x14ac:dyDescent="0.25">
      <c r="D4314" s="36" t="s">
        <v>347</v>
      </c>
      <c r="E4314" s="35"/>
      <c r="H4314" s="35"/>
      <c r="K4314" s="37">
        <f>SUM(J4300:J4313)</f>
        <v>83.126020000000011</v>
      </c>
    </row>
    <row r="4315" spans="1:27" x14ac:dyDescent="0.25">
      <c r="D4315" s="36" t="s">
        <v>423</v>
      </c>
      <c r="E4315" s="35"/>
      <c r="H4315" s="35">
        <v>6</v>
      </c>
      <c r="I4315" t="s">
        <v>349</v>
      </c>
      <c r="K4315" s="33">
        <f>ROUND(H4315/100*K4314,5)</f>
        <v>4.9875600000000002</v>
      </c>
    </row>
    <row r="4316" spans="1:27" x14ac:dyDescent="0.25">
      <c r="D4316" s="36" t="s">
        <v>350</v>
      </c>
      <c r="E4316" s="35"/>
      <c r="H4316" s="35"/>
      <c r="K4316" s="37">
        <f>SUM(K4314:K4315)</f>
        <v>88.113580000000013</v>
      </c>
    </row>
    <row r="4318" spans="1:27" ht="45" customHeight="1" x14ac:dyDescent="0.25">
      <c r="A4318" s="27" t="s">
        <v>1809</v>
      </c>
      <c r="B4318" s="27" t="s">
        <v>242</v>
      </c>
      <c r="C4318" s="28" t="s">
        <v>17</v>
      </c>
      <c r="D4318" s="7" t="s">
        <v>243</v>
      </c>
      <c r="E4318" s="6"/>
      <c r="F4318" s="6"/>
      <c r="G4318" s="28"/>
      <c r="H4318" s="30" t="s">
        <v>323</v>
      </c>
      <c r="I4318" s="5">
        <v>1</v>
      </c>
      <c r="J4318" s="4"/>
      <c r="K4318" s="31">
        <f>ROUND(K4333,2)</f>
        <v>0.48</v>
      </c>
      <c r="L4318" s="29" t="s">
        <v>794</v>
      </c>
      <c r="M4318" s="28"/>
      <c r="N4318" s="28"/>
      <c r="O4318" s="28"/>
      <c r="P4318" s="28"/>
      <c r="Q4318" s="28"/>
      <c r="R4318" s="28"/>
      <c r="S4318" s="28"/>
      <c r="T4318" s="28"/>
      <c r="U4318" s="28"/>
      <c r="V4318" s="28"/>
      <c r="W4318" s="28"/>
      <c r="X4318" s="28"/>
      <c r="Y4318" s="28"/>
      <c r="Z4318" s="28"/>
      <c r="AA4318" s="28"/>
    </row>
    <row r="4319" spans="1:27" x14ac:dyDescent="0.25">
      <c r="B4319" s="23" t="s">
        <v>325</v>
      </c>
    </row>
    <row r="4320" spans="1:27" x14ac:dyDescent="0.25">
      <c r="B4320" t="s">
        <v>326</v>
      </c>
      <c r="C4320" t="s">
        <v>327</v>
      </c>
      <c r="D4320" t="s">
        <v>328</v>
      </c>
      <c r="E4320" s="32">
        <v>3.0000000000000001E-3</v>
      </c>
      <c r="F4320" t="s">
        <v>329</v>
      </c>
      <c r="G4320" t="s">
        <v>330</v>
      </c>
      <c r="H4320" s="33">
        <v>19.850000000000001</v>
      </c>
      <c r="I4320" t="s">
        <v>331</v>
      </c>
      <c r="J4320" s="34">
        <f>ROUND(E4320/I4318* H4320,5)</f>
        <v>5.9549999999999999E-2</v>
      </c>
      <c r="K4320" s="35"/>
    </row>
    <row r="4321" spans="1:27" x14ac:dyDescent="0.25">
      <c r="D4321" s="36" t="s">
        <v>332</v>
      </c>
      <c r="E4321" s="35"/>
      <c r="H4321" s="35"/>
      <c r="K4321" s="33">
        <f>SUM(J4320:J4320)</f>
        <v>5.9549999999999999E-2</v>
      </c>
    </row>
    <row r="4322" spans="1:27" x14ac:dyDescent="0.25">
      <c r="B4322" s="23" t="s">
        <v>333</v>
      </c>
      <c r="E4322" s="35"/>
      <c r="H4322" s="35"/>
      <c r="K4322" s="35"/>
    </row>
    <row r="4323" spans="1:27" x14ac:dyDescent="0.25">
      <c r="B4323" t="s">
        <v>1810</v>
      </c>
      <c r="C4323" t="s">
        <v>327</v>
      </c>
      <c r="D4323" t="s">
        <v>796</v>
      </c>
      <c r="E4323" s="32">
        <v>5.0000000000000001E-4</v>
      </c>
      <c r="F4323" t="s">
        <v>329</v>
      </c>
      <c r="G4323" t="s">
        <v>330</v>
      </c>
      <c r="H4323" s="33">
        <v>42.46</v>
      </c>
      <c r="I4323" t="s">
        <v>331</v>
      </c>
      <c r="J4323" s="34">
        <f>ROUND(E4323/I4318* H4323,5)</f>
        <v>2.1229999999999999E-2</v>
      </c>
      <c r="K4323" s="35"/>
    </row>
    <row r="4324" spans="1:27" x14ac:dyDescent="0.25">
      <c r="B4324" t="s">
        <v>1811</v>
      </c>
      <c r="C4324" t="s">
        <v>327</v>
      </c>
      <c r="D4324" t="s">
        <v>790</v>
      </c>
      <c r="E4324" s="32">
        <v>3.0000000000000001E-3</v>
      </c>
      <c r="F4324" t="s">
        <v>329</v>
      </c>
      <c r="G4324" t="s">
        <v>330</v>
      </c>
      <c r="H4324" s="33">
        <v>29.87</v>
      </c>
      <c r="I4324" t="s">
        <v>331</v>
      </c>
      <c r="J4324" s="34">
        <f>ROUND(E4324/I4318* H4324,5)</f>
        <v>8.9609999999999995E-2</v>
      </c>
      <c r="K4324" s="35"/>
    </row>
    <row r="4325" spans="1:27" x14ac:dyDescent="0.25">
      <c r="D4325" s="36" t="s">
        <v>336</v>
      </c>
      <c r="E4325" s="35"/>
      <c r="H4325" s="35"/>
      <c r="K4325" s="33">
        <f>SUM(J4323:J4324)</f>
        <v>0.11083999999999999</v>
      </c>
    </row>
    <row r="4326" spans="1:27" x14ac:dyDescent="0.25">
      <c r="B4326" s="23" t="s">
        <v>337</v>
      </c>
      <c r="E4326" s="35"/>
      <c r="H4326" s="35"/>
      <c r="K4326" s="35"/>
    </row>
    <row r="4327" spans="1:27" x14ac:dyDescent="0.25">
      <c r="B4327" t="s">
        <v>1812</v>
      </c>
      <c r="C4327" t="s">
        <v>360</v>
      </c>
      <c r="D4327" t="s">
        <v>798</v>
      </c>
      <c r="E4327" s="32">
        <v>1</v>
      </c>
      <c r="G4327" t="s">
        <v>330</v>
      </c>
      <c r="H4327" s="33">
        <v>0.28000000000000003</v>
      </c>
      <c r="I4327" t="s">
        <v>331</v>
      </c>
      <c r="J4327" s="34">
        <f>ROUND(E4327* H4327,5)</f>
        <v>0.28000000000000003</v>
      </c>
      <c r="K4327" s="35"/>
    </row>
    <row r="4328" spans="1:27" x14ac:dyDescent="0.25">
      <c r="D4328" s="36" t="s">
        <v>346</v>
      </c>
      <c r="E4328" s="35"/>
      <c r="H4328" s="35"/>
      <c r="K4328" s="33">
        <f>SUM(J4327:J4327)</f>
        <v>0.28000000000000003</v>
      </c>
    </row>
    <row r="4329" spans="1:27" x14ac:dyDescent="0.25">
      <c r="E4329" s="35"/>
      <c r="H4329" s="35"/>
      <c r="K4329" s="35"/>
    </row>
    <row r="4330" spans="1:27" x14ac:dyDescent="0.25">
      <c r="D4330" s="36" t="s">
        <v>348</v>
      </c>
      <c r="E4330" s="35"/>
      <c r="H4330" s="35">
        <v>1.5</v>
      </c>
      <c r="I4330" t="s">
        <v>349</v>
      </c>
      <c r="J4330">
        <f>ROUND(H4330/100*K4321,5)</f>
        <v>8.8999999999999995E-4</v>
      </c>
      <c r="K4330" s="35"/>
    </row>
    <row r="4331" spans="1:27" x14ac:dyDescent="0.25">
      <c r="D4331" s="36" t="s">
        <v>347</v>
      </c>
      <c r="E4331" s="35"/>
      <c r="H4331" s="35"/>
      <c r="K4331" s="37">
        <f>SUM(J4319:J4330)</f>
        <v>0.45128000000000001</v>
      </c>
    </row>
    <row r="4332" spans="1:27" x14ac:dyDescent="0.25">
      <c r="D4332" s="36" t="s">
        <v>423</v>
      </c>
      <c r="E4332" s="35"/>
      <c r="H4332" s="35">
        <v>6</v>
      </c>
      <c r="I4332" t="s">
        <v>349</v>
      </c>
      <c r="K4332" s="33">
        <f>ROUND(H4332/100*K4331,5)</f>
        <v>2.708E-2</v>
      </c>
    </row>
    <row r="4333" spans="1:27" x14ac:dyDescent="0.25">
      <c r="D4333" s="36" t="s">
        <v>350</v>
      </c>
      <c r="E4333" s="35"/>
      <c r="H4333" s="35"/>
      <c r="K4333" s="37">
        <f>SUM(K4331:K4332)</f>
        <v>0.47836000000000001</v>
      </c>
    </row>
    <row r="4335" spans="1:27" ht="45" customHeight="1" x14ac:dyDescent="0.25">
      <c r="A4335" s="27" t="s">
        <v>1813</v>
      </c>
      <c r="B4335" s="27" t="s">
        <v>311</v>
      </c>
      <c r="C4335" s="28" t="s">
        <v>58</v>
      </c>
      <c r="D4335" s="7" t="s">
        <v>312</v>
      </c>
      <c r="E4335" s="6"/>
      <c r="F4335" s="6"/>
      <c r="G4335" s="28"/>
      <c r="H4335" s="30" t="s">
        <v>323</v>
      </c>
      <c r="I4335" s="5">
        <v>1</v>
      </c>
      <c r="J4335" s="4"/>
      <c r="K4335" s="31">
        <f>ROUND(K4350,2)</f>
        <v>70.010000000000005</v>
      </c>
      <c r="L4335" s="29" t="s">
        <v>1814</v>
      </c>
      <c r="M4335" s="28"/>
      <c r="N4335" s="28"/>
      <c r="O4335" s="28"/>
      <c r="P4335" s="28"/>
      <c r="Q4335" s="28"/>
      <c r="R4335" s="28"/>
      <c r="S4335" s="28"/>
      <c r="T4335" s="28"/>
      <c r="U4335" s="28"/>
      <c r="V4335" s="28"/>
      <c r="W4335" s="28"/>
      <c r="X4335" s="28"/>
      <c r="Y4335" s="28"/>
      <c r="Z4335" s="28"/>
      <c r="AA4335" s="28"/>
    </row>
    <row r="4336" spans="1:27" x14ac:dyDescent="0.25">
      <c r="B4336" s="23" t="s">
        <v>325</v>
      </c>
    </row>
    <row r="4337" spans="1:27" x14ac:dyDescent="0.25">
      <c r="B4337" t="s">
        <v>1737</v>
      </c>
      <c r="C4337" t="s">
        <v>327</v>
      </c>
      <c r="D4337" t="s">
        <v>563</v>
      </c>
      <c r="E4337" s="32">
        <v>0.1</v>
      </c>
      <c r="F4337" t="s">
        <v>329</v>
      </c>
      <c r="G4337" t="s">
        <v>330</v>
      </c>
      <c r="H4337" s="33">
        <v>28.69</v>
      </c>
      <c r="I4337" t="s">
        <v>331</v>
      </c>
      <c r="J4337" s="34">
        <f>ROUND(E4337/I4335* H4337,5)</f>
        <v>2.8690000000000002</v>
      </c>
      <c r="K4337" s="35"/>
    </row>
    <row r="4338" spans="1:27" x14ac:dyDescent="0.25">
      <c r="B4338" t="s">
        <v>1815</v>
      </c>
      <c r="C4338" t="s">
        <v>327</v>
      </c>
      <c r="D4338" t="s">
        <v>565</v>
      </c>
      <c r="E4338" s="32">
        <v>0.1</v>
      </c>
      <c r="F4338" t="s">
        <v>329</v>
      </c>
      <c r="G4338" t="s">
        <v>330</v>
      </c>
      <c r="H4338" s="33">
        <v>25.4</v>
      </c>
      <c r="I4338" t="s">
        <v>331</v>
      </c>
      <c r="J4338" s="34">
        <f>ROUND(E4338/I4335* H4338,5)</f>
        <v>2.54</v>
      </c>
      <c r="K4338" s="35"/>
    </row>
    <row r="4339" spans="1:27" x14ac:dyDescent="0.25">
      <c r="D4339" s="36" t="s">
        <v>332</v>
      </c>
      <c r="E4339" s="35"/>
      <c r="H4339" s="35"/>
      <c r="K4339" s="33">
        <f>SUM(J4337:J4338)</f>
        <v>5.4090000000000007</v>
      </c>
    </row>
    <row r="4340" spans="1:27" x14ac:dyDescent="0.25">
      <c r="B4340" s="23" t="s">
        <v>333</v>
      </c>
      <c r="E4340" s="35"/>
      <c r="H4340" s="35"/>
      <c r="K4340" s="35"/>
    </row>
    <row r="4341" spans="1:27" x14ac:dyDescent="0.25">
      <c r="B4341" t="s">
        <v>1816</v>
      </c>
      <c r="C4341" t="s">
        <v>327</v>
      </c>
      <c r="D4341" t="s">
        <v>567</v>
      </c>
      <c r="E4341" s="32">
        <v>2.5000000000000001E-2</v>
      </c>
      <c r="F4341" t="s">
        <v>329</v>
      </c>
      <c r="G4341" t="s">
        <v>330</v>
      </c>
      <c r="H4341" s="33">
        <v>57.86</v>
      </c>
      <c r="I4341" t="s">
        <v>331</v>
      </c>
      <c r="J4341" s="34">
        <f>ROUND(E4341/I4335* H4341,5)</f>
        <v>1.4464999999999999</v>
      </c>
      <c r="K4341" s="35"/>
    </row>
    <row r="4342" spans="1:27" x14ac:dyDescent="0.25">
      <c r="D4342" s="36" t="s">
        <v>336</v>
      </c>
      <c r="E4342" s="35"/>
      <c r="H4342" s="35"/>
      <c r="K4342" s="33">
        <f>SUM(J4341:J4341)</f>
        <v>1.4464999999999999</v>
      </c>
    </row>
    <row r="4343" spans="1:27" x14ac:dyDescent="0.25">
      <c r="B4343" s="23" t="s">
        <v>337</v>
      </c>
      <c r="E4343" s="35"/>
      <c r="H4343" s="35"/>
      <c r="K4343" s="35"/>
    </row>
    <row r="4344" spans="1:27" x14ac:dyDescent="0.25">
      <c r="B4344" t="s">
        <v>1817</v>
      </c>
      <c r="C4344" t="s">
        <v>58</v>
      </c>
      <c r="D4344" t="s">
        <v>1818</v>
      </c>
      <c r="E4344" s="32">
        <v>1</v>
      </c>
      <c r="G4344" t="s">
        <v>330</v>
      </c>
      <c r="H4344" s="33">
        <v>59.11</v>
      </c>
      <c r="I4344" t="s">
        <v>331</v>
      </c>
      <c r="J4344" s="34">
        <f>ROUND(E4344* H4344,5)</f>
        <v>59.11</v>
      </c>
      <c r="K4344" s="35"/>
    </row>
    <row r="4345" spans="1:27" x14ac:dyDescent="0.25">
      <c r="D4345" s="36" t="s">
        <v>346</v>
      </c>
      <c r="E4345" s="35"/>
      <c r="H4345" s="35"/>
      <c r="K4345" s="33">
        <f>SUM(J4344:J4344)</f>
        <v>59.11</v>
      </c>
    </row>
    <row r="4346" spans="1:27" x14ac:dyDescent="0.25">
      <c r="E4346" s="35"/>
      <c r="H4346" s="35"/>
      <c r="K4346" s="35"/>
    </row>
    <row r="4347" spans="1:27" x14ac:dyDescent="0.25">
      <c r="D4347" s="36" t="s">
        <v>348</v>
      </c>
      <c r="E4347" s="35"/>
      <c r="H4347" s="35">
        <v>1.5</v>
      </c>
      <c r="I4347" t="s">
        <v>349</v>
      </c>
      <c r="J4347">
        <f>ROUND(H4347/100*K4339,5)</f>
        <v>8.1140000000000004E-2</v>
      </c>
      <c r="K4347" s="35"/>
    </row>
    <row r="4348" spans="1:27" x14ac:dyDescent="0.25">
      <c r="D4348" s="36" t="s">
        <v>347</v>
      </c>
      <c r="E4348" s="35"/>
      <c r="H4348" s="35"/>
      <c r="K4348" s="37">
        <f>SUM(J4336:J4347)</f>
        <v>66.046640000000011</v>
      </c>
    </row>
    <row r="4349" spans="1:27" x14ac:dyDescent="0.25">
      <c r="D4349" s="36" t="s">
        <v>423</v>
      </c>
      <c r="E4349" s="35"/>
      <c r="H4349" s="35">
        <v>6</v>
      </c>
      <c r="I4349" t="s">
        <v>349</v>
      </c>
      <c r="K4349" s="33">
        <f>ROUND(H4349/100*K4348,5)</f>
        <v>3.9628000000000001</v>
      </c>
    </row>
    <row r="4350" spans="1:27" x14ac:dyDescent="0.25">
      <c r="D4350" s="36" t="s">
        <v>350</v>
      </c>
      <c r="E4350" s="35"/>
      <c r="H4350" s="35"/>
      <c r="K4350" s="37">
        <f>SUM(K4348:K4349)</f>
        <v>70.009440000000012</v>
      </c>
    </row>
    <row r="4352" spans="1:27" ht="45" customHeight="1" x14ac:dyDescent="0.25">
      <c r="A4352" s="27" t="s">
        <v>1819</v>
      </c>
      <c r="B4352" s="27" t="s">
        <v>309</v>
      </c>
      <c r="C4352" s="28" t="s">
        <v>12</v>
      </c>
      <c r="D4352" s="7" t="s">
        <v>310</v>
      </c>
      <c r="E4352" s="6"/>
      <c r="F4352" s="6"/>
      <c r="G4352" s="28"/>
      <c r="H4352" s="30" t="s">
        <v>323</v>
      </c>
      <c r="I4352" s="5">
        <v>1</v>
      </c>
      <c r="J4352" s="4"/>
      <c r="K4352" s="31">
        <f>ROUND(K4367,2)</f>
        <v>14.61</v>
      </c>
      <c r="L4352" s="29" t="s">
        <v>1820</v>
      </c>
      <c r="M4352" s="28"/>
      <c r="N4352" s="28"/>
      <c r="O4352" s="28"/>
      <c r="P4352" s="28"/>
      <c r="Q4352" s="28"/>
      <c r="R4352" s="28"/>
      <c r="S4352" s="28"/>
      <c r="T4352" s="28"/>
      <c r="U4352" s="28"/>
      <c r="V4352" s="28"/>
      <c r="W4352" s="28"/>
      <c r="X4352" s="28"/>
      <c r="Y4352" s="28"/>
      <c r="Z4352" s="28"/>
      <c r="AA4352" s="28"/>
    </row>
    <row r="4353" spans="2:11" x14ac:dyDescent="0.25">
      <c r="B4353" s="23" t="s">
        <v>325</v>
      </c>
    </row>
    <row r="4354" spans="2:11" x14ac:dyDescent="0.25">
      <c r="B4354" t="s">
        <v>417</v>
      </c>
      <c r="C4354" t="s">
        <v>327</v>
      </c>
      <c r="D4354" t="s">
        <v>418</v>
      </c>
      <c r="E4354" s="32">
        <v>0.05</v>
      </c>
      <c r="F4354" t="s">
        <v>329</v>
      </c>
      <c r="G4354" t="s">
        <v>330</v>
      </c>
      <c r="H4354" s="33">
        <v>27.76</v>
      </c>
      <c r="I4354" t="s">
        <v>331</v>
      </c>
      <c r="J4354" s="34">
        <f>ROUND(E4354/I4352* H4354,5)</f>
        <v>1.3879999999999999</v>
      </c>
      <c r="K4354" s="35"/>
    </row>
    <row r="4355" spans="2:11" x14ac:dyDescent="0.25">
      <c r="B4355" t="s">
        <v>415</v>
      </c>
      <c r="C4355" t="s">
        <v>327</v>
      </c>
      <c r="D4355" t="s">
        <v>416</v>
      </c>
      <c r="E4355" s="32">
        <v>0.1</v>
      </c>
      <c r="F4355" t="s">
        <v>329</v>
      </c>
      <c r="G4355" t="s">
        <v>330</v>
      </c>
      <c r="H4355" s="33">
        <v>23.17</v>
      </c>
      <c r="I4355" t="s">
        <v>331</v>
      </c>
      <c r="J4355" s="34">
        <f>ROUND(E4355/I4352* H4355,5)</f>
        <v>2.3170000000000002</v>
      </c>
      <c r="K4355" s="35"/>
    </row>
    <row r="4356" spans="2:11" x14ac:dyDescent="0.25">
      <c r="D4356" s="36" t="s">
        <v>332</v>
      </c>
      <c r="E4356" s="35"/>
      <c r="H4356" s="35"/>
      <c r="K4356" s="33">
        <f>SUM(J4354:J4355)</f>
        <v>3.7050000000000001</v>
      </c>
    </row>
    <row r="4357" spans="2:11" x14ac:dyDescent="0.25">
      <c r="B4357" s="23" t="s">
        <v>337</v>
      </c>
      <c r="E4357" s="35"/>
      <c r="H4357" s="35"/>
      <c r="K4357" s="35"/>
    </row>
    <row r="4358" spans="2:11" x14ac:dyDescent="0.25">
      <c r="B4358" t="s">
        <v>1821</v>
      </c>
      <c r="C4358" t="s">
        <v>12</v>
      </c>
      <c r="D4358" t="s">
        <v>1822</v>
      </c>
      <c r="E4358" s="32">
        <v>1</v>
      </c>
      <c r="G4358" t="s">
        <v>330</v>
      </c>
      <c r="H4358" s="33">
        <v>7.56</v>
      </c>
      <c r="I4358" t="s">
        <v>331</v>
      </c>
      <c r="J4358" s="34">
        <f>ROUND(E4358* H4358,5)</f>
        <v>7.56</v>
      </c>
      <c r="K4358" s="35"/>
    </row>
    <row r="4359" spans="2:11" x14ac:dyDescent="0.25">
      <c r="D4359" s="36" t="s">
        <v>346</v>
      </c>
      <c r="E4359" s="35"/>
      <c r="H4359" s="35"/>
      <c r="K4359" s="33">
        <f>SUM(J4358:J4358)</f>
        <v>7.56</v>
      </c>
    </row>
    <row r="4360" spans="2:11" x14ac:dyDescent="0.25">
      <c r="B4360" s="23" t="s">
        <v>320</v>
      </c>
      <c r="E4360" s="35"/>
      <c r="H4360" s="35"/>
      <c r="K4360" s="35"/>
    </row>
    <row r="4361" spans="2:11" x14ac:dyDescent="0.25">
      <c r="B4361" t="s">
        <v>321</v>
      </c>
      <c r="C4361" t="s">
        <v>28</v>
      </c>
      <c r="D4361" t="s">
        <v>322</v>
      </c>
      <c r="E4361" s="32">
        <v>2.9399999999999999E-2</v>
      </c>
      <c r="G4361" t="s">
        <v>330</v>
      </c>
      <c r="H4361" s="33">
        <v>83.769750000000002</v>
      </c>
      <c r="I4361" t="s">
        <v>331</v>
      </c>
      <c r="J4361" s="34">
        <f>ROUND(E4361* H4361,5)</f>
        <v>2.4628299999999999</v>
      </c>
      <c r="K4361" s="35"/>
    </row>
    <row r="4362" spans="2:11" x14ac:dyDescent="0.25">
      <c r="D4362" s="36" t="s">
        <v>440</v>
      </c>
      <c r="E4362" s="35"/>
      <c r="H4362" s="35"/>
      <c r="K4362" s="33">
        <f>SUM(J4361:J4361)</f>
        <v>2.4628299999999999</v>
      </c>
    </row>
    <row r="4363" spans="2:11" x14ac:dyDescent="0.25">
      <c r="E4363" s="35"/>
      <c r="H4363" s="35"/>
      <c r="K4363" s="35"/>
    </row>
    <row r="4364" spans="2:11" x14ac:dyDescent="0.25">
      <c r="D4364" s="36" t="s">
        <v>348</v>
      </c>
      <c r="E4364" s="35"/>
      <c r="H4364" s="35">
        <v>1.5</v>
      </c>
      <c r="I4364" t="s">
        <v>349</v>
      </c>
      <c r="J4364">
        <f>ROUND(H4364/100*K4356,5)</f>
        <v>5.5579999999999997E-2</v>
      </c>
      <c r="K4364" s="35"/>
    </row>
    <row r="4365" spans="2:11" x14ac:dyDescent="0.25">
      <c r="D4365" s="36" t="s">
        <v>347</v>
      </c>
      <c r="E4365" s="35"/>
      <c r="H4365" s="35"/>
      <c r="K4365" s="37">
        <f>SUM(J4353:J4364)</f>
        <v>13.783410000000002</v>
      </c>
    </row>
    <row r="4366" spans="2:11" x14ac:dyDescent="0.25">
      <c r="D4366" s="36" t="s">
        <v>423</v>
      </c>
      <c r="E4366" s="35"/>
      <c r="H4366" s="35">
        <v>6</v>
      </c>
      <c r="I4366" t="s">
        <v>349</v>
      </c>
      <c r="K4366" s="33">
        <f>ROUND(H4366/100*K4365,5)</f>
        <v>0.82699999999999996</v>
      </c>
    </row>
    <row r="4367" spans="2:11" x14ac:dyDescent="0.25">
      <c r="D4367" s="36" t="s">
        <v>350</v>
      </c>
      <c r="E4367" s="35"/>
      <c r="H4367" s="35"/>
      <c r="K4367" s="37">
        <f>SUM(K4365:K4366)</f>
        <v>14.610410000000002</v>
      </c>
    </row>
    <row r="4369" spans="1:27" ht="45" customHeight="1" x14ac:dyDescent="0.25">
      <c r="A4369" s="27" t="s">
        <v>1823</v>
      </c>
      <c r="B4369" s="27" t="s">
        <v>88</v>
      </c>
      <c r="C4369" s="28" t="s">
        <v>58</v>
      </c>
      <c r="D4369" s="7" t="s">
        <v>89</v>
      </c>
      <c r="E4369" s="6"/>
      <c r="F4369" s="6"/>
      <c r="G4369" s="28"/>
      <c r="H4369" s="30" t="s">
        <v>323</v>
      </c>
      <c r="I4369" s="5">
        <v>1</v>
      </c>
      <c r="J4369" s="4"/>
      <c r="K4369" s="31">
        <f>ROUND(K4384,2)</f>
        <v>736.91</v>
      </c>
      <c r="L4369" s="29" t="s">
        <v>841</v>
      </c>
      <c r="M4369" s="28"/>
      <c r="N4369" s="28"/>
      <c r="O4369" s="28"/>
      <c r="P4369" s="28"/>
      <c r="Q4369" s="28"/>
      <c r="R4369" s="28"/>
      <c r="S4369" s="28"/>
      <c r="T4369" s="28"/>
      <c r="U4369" s="28"/>
      <c r="V4369" s="28"/>
      <c r="W4369" s="28"/>
      <c r="X4369" s="28"/>
      <c r="Y4369" s="28"/>
      <c r="Z4369" s="28"/>
      <c r="AA4369" s="28"/>
    </row>
    <row r="4370" spans="1:27" x14ac:dyDescent="0.25">
      <c r="B4370" s="23" t="s">
        <v>325</v>
      </c>
    </row>
    <row r="4371" spans="1:27" x14ac:dyDescent="0.25">
      <c r="B4371" t="s">
        <v>1435</v>
      </c>
      <c r="C4371" t="s">
        <v>327</v>
      </c>
      <c r="D4371" t="s">
        <v>821</v>
      </c>
      <c r="E4371" s="32">
        <v>4.0999999999999996</v>
      </c>
      <c r="F4371" t="s">
        <v>329</v>
      </c>
      <c r="G4371" t="s">
        <v>330</v>
      </c>
      <c r="H4371" s="33">
        <v>27.76</v>
      </c>
      <c r="I4371" t="s">
        <v>331</v>
      </c>
      <c r="J4371" s="34">
        <f>ROUND(E4371/I4369* H4371,5)</f>
        <v>113.816</v>
      </c>
      <c r="K4371" s="35"/>
    </row>
    <row r="4372" spans="1:27" x14ac:dyDescent="0.25">
      <c r="B4372" t="s">
        <v>415</v>
      </c>
      <c r="C4372" t="s">
        <v>327</v>
      </c>
      <c r="D4372" t="s">
        <v>416</v>
      </c>
      <c r="E4372" s="32">
        <v>4.0999999999999996</v>
      </c>
      <c r="F4372" t="s">
        <v>329</v>
      </c>
      <c r="G4372" t="s">
        <v>330</v>
      </c>
      <c r="H4372" s="33">
        <v>23.17</v>
      </c>
      <c r="I4372" t="s">
        <v>331</v>
      </c>
      <c r="J4372" s="34">
        <f>ROUND(E4372/I4369* H4372,5)</f>
        <v>94.997</v>
      </c>
      <c r="K4372" s="35"/>
    </row>
    <row r="4373" spans="1:27" x14ac:dyDescent="0.25">
      <c r="D4373" s="36" t="s">
        <v>332</v>
      </c>
      <c r="E4373" s="35"/>
      <c r="H4373" s="35"/>
      <c r="K4373" s="33">
        <f>SUM(J4371:J4372)</f>
        <v>208.81299999999999</v>
      </c>
    </row>
    <row r="4374" spans="1:27" x14ac:dyDescent="0.25">
      <c r="B4374" s="23" t="s">
        <v>337</v>
      </c>
      <c r="E4374" s="35"/>
      <c r="H4374" s="35"/>
      <c r="K4374" s="35"/>
    </row>
    <row r="4375" spans="1:27" x14ac:dyDescent="0.25">
      <c r="B4375" t="s">
        <v>1503</v>
      </c>
      <c r="C4375" t="s">
        <v>28</v>
      </c>
      <c r="D4375" t="s">
        <v>1504</v>
      </c>
      <c r="E4375" s="32">
        <v>3.3681000000000001</v>
      </c>
      <c r="G4375" t="s">
        <v>330</v>
      </c>
      <c r="H4375" s="33">
        <v>90.94</v>
      </c>
      <c r="I4375" t="s">
        <v>331</v>
      </c>
      <c r="J4375" s="34">
        <f>ROUND(E4375* H4375,5)</f>
        <v>306.29500999999999</v>
      </c>
      <c r="K4375" s="35"/>
    </row>
    <row r="4376" spans="1:27" x14ac:dyDescent="0.25">
      <c r="D4376" s="36" t="s">
        <v>346</v>
      </c>
      <c r="E4376" s="35"/>
      <c r="H4376" s="35"/>
      <c r="K4376" s="33">
        <f>SUM(J4375:J4375)</f>
        <v>306.29500999999999</v>
      </c>
    </row>
    <row r="4377" spans="1:27" x14ac:dyDescent="0.25">
      <c r="B4377" s="23" t="s">
        <v>320</v>
      </c>
      <c r="E4377" s="35"/>
      <c r="H4377" s="35"/>
      <c r="K4377" s="35"/>
    </row>
    <row r="4378" spans="1:27" x14ac:dyDescent="0.25">
      <c r="B4378" t="s">
        <v>364</v>
      </c>
      <c r="C4378" t="s">
        <v>360</v>
      </c>
      <c r="D4378" t="s">
        <v>365</v>
      </c>
      <c r="E4378" s="32">
        <v>132</v>
      </c>
      <c r="G4378" t="s">
        <v>330</v>
      </c>
      <c r="H4378" s="33">
        <v>1.32477</v>
      </c>
      <c r="I4378" t="s">
        <v>331</v>
      </c>
      <c r="J4378" s="34">
        <f>ROUND(E4378* H4378,5)</f>
        <v>174.86964</v>
      </c>
      <c r="K4378" s="35"/>
    </row>
    <row r="4379" spans="1:27" x14ac:dyDescent="0.25">
      <c r="D4379" s="36" t="s">
        <v>440</v>
      </c>
      <c r="E4379" s="35"/>
      <c r="H4379" s="35"/>
      <c r="K4379" s="33">
        <f>SUM(J4378:J4378)</f>
        <v>174.86964</v>
      </c>
    </row>
    <row r="4380" spans="1:27" x14ac:dyDescent="0.25">
      <c r="E4380" s="35"/>
      <c r="H4380" s="35"/>
      <c r="K4380" s="35"/>
    </row>
    <row r="4381" spans="1:27" x14ac:dyDescent="0.25">
      <c r="D4381" s="36" t="s">
        <v>348</v>
      </c>
      <c r="E4381" s="35"/>
      <c r="H4381" s="35">
        <v>2.5</v>
      </c>
      <c r="I4381" t="s">
        <v>349</v>
      </c>
      <c r="J4381">
        <f>ROUND(H4381/100*K4373,5)</f>
        <v>5.2203299999999997</v>
      </c>
      <c r="K4381" s="35"/>
    </row>
    <row r="4382" spans="1:27" x14ac:dyDescent="0.25">
      <c r="D4382" s="36" t="s">
        <v>347</v>
      </c>
      <c r="E4382" s="35"/>
      <c r="H4382" s="35"/>
      <c r="K4382" s="37">
        <f>SUM(J4370:J4381)</f>
        <v>695.19797999999992</v>
      </c>
    </row>
    <row r="4383" spans="1:27" x14ac:dyDescent="0.25">
      <c r="D4383" s="36" t="s">
        <v>423</v>
      </c>
      <c r="E4383" s="35"/>
      <c r="H4383" s="35">
        <v>6</v>
      </c>
      <c r="I4383" t="s">
        <v>349</v>
      </c>
      <c r="K4383" s="33">
        <f>ROUND(H4383/100*K4382,5)</f>
        <v>41.711880000000001</v>
      </c>
    </row>
    <row r="4384" spans="1:27" x14ac:dyDescent="0.25">
      <c r="D4384" s="36" t="s">
        <v>350</v>
      </c>
      <c r="E4384" s="35"/>
      <c r="H4384" s="35"/>
      <c r="K4384" s="37">
        <f>SUM(K4382:K4383)</f>
        <v>736.90985999999987</v>
      </c>
    </row>
    <row r="4386" spans="1:27" ht="45" customHeight="1" x14ac:dyDescent="0.25">
      <c r="A4386" s="27" t="s">
        <v>1824</v>
      </c>
      <c r="B4386" s="27" t="s">
        <v>90</v>
      </c>
      <c r="C4386" s="28" t="s">
        <v>58</v>
      </c>
      <c r="D4386" s="7" t="s">
        <v>91</v>
      </c>
      <c r="E4386" s="6"/>
      <c r="F4386" s="6"/>
      <c r="G4386" s="28"/>
      <c r="H4386" s="30" t="s">
        <v>323</v>
      </c>
      <c r="I4386" s="5">
        <v>1</v>
      </c>
      <c r="J4386" s="4"/>
      <c r="K4386" s="31">
        <f>ROUND(K4401,2)</f>
        <v>639.88</v>
      </c>
      <c r="L4386" s="29" t="s">
        <v>1825</v>
      </c>
      <c r="M4386" s="28"/>
      <c r="N4386" s="28"/>
      <c r="O4386" s="28"/>
      <c r="P4386" s="28"/>
      <c r="Q4386" s="28"/>
      <c r="R4386" s="28"/>
      <c r="S4386" s="28"/>
      <c r="T4386" s="28"/>
      <c r="U4386" s="28"/>
      <c r="V4386" s="28"/>
      <c r="W4386" s="28"/>
      <c r="X4386" s="28"/>
      <c r="Y4386" s="28"/>
      <c r="Z4386" s="28"/>
      <c r="AA4386" s="28"/>
    </row>
    <row r="4387" spans="1:27" x14ac:dyDescent="0.25">
      <c r="B4387" s="23" t="s">
        <v>325</v>
      </c>
    </row>
    <row r="4388" spans="1:27" x14ac:dyDescent="0.25">
      <c r="B4388" t="s">
        <v>415</v>
      </c>
      <c r="C4388" t="s">
        <v>327</v>
      </c>
      <c r="D4388" t="s">
        <v>416</v>
      </c>
      <c r="E4388" s="32">
        <v>3.5</v>
      </c>
      <c r="F4388" t="s">
        <v>329</v>
      </c>
      <c r="G4388" t="s">
        <v>330</v>
      </c>
      <c r="H4388" s="33">
        <v>23.17</v>
      </c>
      <c r="I4388" t="s">
        <v>331</v>
      </c>
      <c r="J4388" s="34">
        <f>ROUND(E4388/I4386* H4388,5)</f>
        <v>81.094999999999999</v>
      </c>
      <c r="K4388" s="35"/>
    </row>
    <row r="4389" spans="1:27" x14ac:dyDescent="0.25">
      <c r="B4389" t="s">
        <v>1435</v>
      </c>
      <c r="C4389" t="s">
        <v>327</v>
      </c>
      <c r="D4389" t="s">
        <v>821</v>
      </c>
      <c r="E4389" s="32">
        <v>3.5</v>
      </c>
      <c r="F4389" t="s">
        <v>329</v>
      </c>
      <c r="G4389" t="s">
        <v>330</v>
      </c>
      <c r="H4389" s="33">
        <v>27.76</v>
      </c>
      <c r="I4389" t="s">
        <v>331</v>
      </c>
      <c r="J4389" s="34">
        <f>ROUND(E4389/I4386* H4389,5)</f>
        <v>97.16</v>
      </c>
      <c r="K4389" s="35"/>
    </row>
    <row r="4390" spans="1:27" x14ac:dyDescent="0.25">
      <c r="D4390" s="36" t="s">
        <v>332</v>
      </c>
      <c r="E4390" s="35"/>
      <c r="H4390" s="35"/>
      <c r="K4390" s="33">
        <f>SUM(J4388:J4389)</f>
        <v>178.255</v>
      </c>
    </row>
    <row r="4391" spans="1:27" x14ac:dyDescent="0.25">
      <c r="B4391" s="23" t="s">
        <v>337</v>
      </c>
      <c r="E4391" s="35"/>
      <c r="H4391" s="35"/>
      <c r="K4391" s="35"/>
    </row>
    <row r="4392" spans="1:27" x14ac:dyDescent="0.25">
      <c r="B4392" t="s">
        <v>1503</v>
      </c>
      <c r="C4392" t="s">
        <v>28</v>
      </c>
      <c r="D4392" t="s">
        <v>1504</v>
      </c>
      <c r="E4392" s="32">
        <v>2.9973000000000001</v>
      </c>
      <c r="G4392" t="s">
        <v>330</v>
      </c>
      <c r="H4392" s="33">
        <v>90.94</v>
      </c>
      <c r="I4392" t="s">
        <v>331</v>
      </c>
      <c r="J4392" s="34">
        <f>ROUND(E4392* H4392,5)</f>
        <v>272.57445999999999</v>
      </c>
      <c r="K4392" s="35"/>
    </row>
    <row r="4393" spans="1:27" x14ac:dyDescent="0.25">
      <c r="D4393" s="36" t="s">
        <v>346</v>
      </c>
      <c r="E4393" s="35"/>
      <c r="H4393" s="35"/>
      <c r="K4393" s="33">
        <f>SUM(J4392:J4392)</f>
        <v>272.57445999999999</v>
      </c>
    </row>
    <row r="4394" spans="1:27" x14ac:dyDescent="0.25">
      <c r="B4394" s="23" t="s">
        <v>320</v>
      </c>
      <c r="E4394" s="35"/>
      <c r="H4394" s="35"/>
      <c r="K4394" s="35"/>
    </row>
    <row r="4395" spans="1:27" x14ac:dyDescent="0.25">
      <c r="B4395" t="s">
        <v>364</v>
      </c>
      <c r="C4395" t="s">
        <v>360</v>
      </c>
      <c r="D4395" t="s">
        <v>365</v>
      </c>
      <c r="E4395" s="32">
        <v>112</v>
      </c>
      <c r="G4395" t="s">
        <v>330</v>
      </c>
      <c r="H4395" s="33">
        <v>1.32477</v>
      </c>
      <c r="I4395" t="s">
        <v>331</v>
      </c>
      <c r="J4395" s="34">
        <f>ROUND(E4395* H4395,5)</f>
        <v>148.37423999999999</v>
      </c>
      <c r="K4395" s="35"/>
    </row>
    <row r="4396" spans="1:27" x14ac:dyDescent="0.25">
      <c r="D4396" s="36" t="s">
        <v>440</v>
      </c>
      <c r="E4396" s="35"/>
      <c r="H4396" s="35"/>
      <c r="K4396" s="33">
        <f>SUM(J4395:J4395)</f>
        <v>148.37423999999999</v>
      </c>
    </row>
    <row r="4397" spans="1:27" x14ac:dyDescent="0.25">
      <c r="E4397" s="35"/>
      <c r="H4397" s="35"/>
      <c r="K4397" s="35"/>
    </row>
    <row r="4398" spans="1:27" x14ac:dyDescent="0.25">
      <c r="D4398" s="36" t="s">
        <v>348</v>
      </c>
      <c r="E4398" s="35"/>
      <c r="H4398" s="35">
        <v>2.5</v>
      </c>
      <c r="I4398" t="s">
        <v>349</v>
      </c>
      <c r="J4398">
        <f>ROUND(H4398/100*K4390,5)</f>
        <v>4.4563800000000002</v>
      </c>
      <c r="K4398" s="35"/>
    </row>
    <row r="4399" spans="1:27" x14ac:dyDescent="0.25">
      <c r="D4399" s="36" t="s">
        <v>347</v>
      </c>
      <c r="E4399" s="35"/>
      <c r="H4399" s="35"/>
      <c r="K4399" s="37">
        <f>SUM(J4387:J4398)</f>
        <v>603.66007999999999</v>
      </c>
    </row>
    <row r="4400" spans="1:27" x14ac:dyDescent="0.25">
      <c r="D4400" s="36" t="s">
        <v>423</v>
      </c>
      <c r="E4400" s="35"/>
      <c r="H4400" s="35">
        <v>6</v>
      </c>
      <c r="I4400" t="s">
        <v>349</v>
      </c>
      <c r="K4400" s="33">
        <f>ROUND(H4400/100*K4399,5)</f>
        <v>36.2196</v>
      </c>
    </row>
    <row r="4401" spans="1:27" x14ac:dyDescent="0.25">
      <c r="D4401" s="36" t="s">
        <v>350</v>
      </c>
      <c r="E4401" s="35"/>
      <c r="H4401" s="35"/>
      <c r="K4401" s="37">
        <f>SUM(K4399:K4400)</f>
        <v>639.87968000000001</v>
      </c>
    </row>
    <row r="4403" spans="1:27" ht="45" customHeight="1" x14ac:dyDescent="0.25">
      <c r="A4403" s="27" t="s">
        <v>1826</v>
      </c>
      <c r="B4403" s="27" t="s">
        <v>86</v>
      </c>
      <c r="C4403" s="28" t="s">
        <v>58</v>
      </c>
      <c r="D4403" s="7" t="s">
        <v>87</v>
      </c>
      <c r="E4403" s="6"/>
      <c r="F4403" s="6"/>
      <c r="G4403" s="28"/>
      <c r="H4403" s="30" t="s">
        <v>323</v>
      </c>
      <c r="I4403" s="5">
        <v>1</v>
      </c>
      <c r="J4403" s="4"/>
      <c r="K4403" s="31">
        <f>ROUND(K4418,2)</f>
        <v>43.28</v>
      </c>
      <c r="L4403" s="29" t="s">
        <v>1827</v>
      </c>
      <c r="M4403" s="28"/>
      <c r="N4403" s="28"/>
      <c r="O4403" s="28"/>
      <c r="P4403" s="28"/>
      <c r="Q4403" s="28"/>
      <c r="R4403" s="28"/>
      <c r="S4403" s="28"/>
      <c r="T4403" s="28"/>
      <c r="U4403" s="28"/>
      <c r="V4403" s="28"/>
      <c r="W4403" s="28"/>
      <c r="X4403" s="28"/>
      <c r="Y4403" s="28"/>
      <c r="Z4403" s="28"/>
      <c r="AA4403" s="28"/>
    </row>
    <row r="4404" spans="1:27" x14ac:dyDescent="0.25">
      <c r="B4404" s="23" t="s">
        <v>325</v>
      </c>
    </row>
    <row r="4405" spans="1:27" x14ac:dyDescent="0.25">
      <c r="B4405" t="s">
        <v>1435</v>
      </c>
      <c r="C4405" t="s">
        <v>327</v>
      </c>
      <c r="D4405" t="s">
        <v>821</v>
      </c>
      <c r="E4405" s="32">
        <v>0.5</v>
      </c>
      <c r="F4405" t="s">
        <v>329</v>
      </c>
      <c r="G4405" t="s">
        <v>330</v>
      </c>
      <c r="H4405" s="33">
        <v>27.76</v>
      </c>
      <c r="I4405" t="s">
        <v>331</v>
      </c>
      <c r="J4405" s="34">
        <f>ROUND(E4405/I4403* H4405,5)</f>
        <v>13.88</v>
      </c>
      <c r="K4405" s="35"/>
    </row>
    <row r="4406" spans="1:27" x14ac:dyDescent="0.25">
      <c r="B4406" t="s">
        <v>415</v>
      </c>
      <c r="C4406" t="s">
        <v>327</v>
      </c>
      <c r="D4406" t="s">
        <v>416</v>
      </c>
      <c r="E4406" s="32">
        <v>0.5</v>
      </c>
      <c r="F4406" t="s">
        <v>329</v>
      </c>
      <c r="G4406" t="s">
        <v>330</v>
      </c>
      <c r="H4406" s="33">
        <v>23.17</v>
      </c>
      <c r="I4406" t="s">
        <v>331</v>
      </c>
      <c r="J4406" s="34">
        <f>ROUND(E4406/I4403* H4406,5)</f>
        <v>11.585000000000001</v>
      </c>
      <c r="K4406" s="35"/>
    </row>
    <row r="4407" spans="1:27" x14ac:dyDescent="0.25">
      <c r="D4407" s="36" t="s">
        <v>332</v>
      </c>
      <c r="E4407" s="35"/>
      <c r="H4407" s="35"/>
      <c r="K4407" s="33">
        <f>SUM(J4405:J4406)</f>
        <v>25.465000000000003</v>
      </c>
    </row>
    <row r="4408" spans="1:27" x14ac:dyDescent="0.25">
      <c r="B4408" s="23" t="s">
        <v>337</v>
      </c>
      <c r="E4408" s="35"/>
      <c r="H4408" s="35"/>
      <c r="K4408" s="35"/>
    </row>
    <row r="4409" spans="1:27" x14ac:dyDescent="0.25">
      <c r="B4409" t="s">
        <v>1503</v>
      </c>
      <c r="C4409" t="s">
        <v>28</v>
      </c>
      <c r="D4409" t="s">
        <v>1504</v>
      </c>
      <c r="E4409" s="32">
        <v>0.1298</v>
      </c>
      <c r="G4409" t="s">
        <v>330</v>
      </c>
      <c r="H4409" s="33">
        <v>90.94</v>
      </c>
      <c r="I4409" t="s">
        <v>331</v>
      </c>
      <c r="J4409" s="34">
        <f>ROUND(E4409* H4409,5)</f>
        <v>11.80401</v>
      </c>
      <c r="K4409" s="35"/>
    </row>
    <row r="4410" spans="1:27" x14ac:dyDescent="0.25">
      <c r="D4410" s="36" t="s">
        <v>346</v>
      </c>
      <c r="E4410" s="35"/>
      <c r="H4410" s="35"/>
      <c r="K4410" s="33">
        <f>SUM(J4409:J4409)</f>
        <v>11.80401</v>
      </c>
    </row>
    <row r="4411" spans="1:27" x14ac:dyDescent="0.25">
      <c r="B4411" s="23" t="s">
        <v>320</v>
      </c>
      <c r="E4411" s="35"/>
      <c r="H4411" s="35"/>
      <c r="K4411" s="35"/>
    </row>
    <row r="4412" spans="1:27" x14ac:dyDescent="0.25">
      <c r="B4412" t="s">
        <v>364</v>
      </c>
      <c r="C4412" t="s">
        <v>360</v>
      </c>
      <c r="D4412" t="s">
        <v>365</v>
      </c>
      <c r="E4412" s="32">
        <v>2.21</v>
      </c>
      <c r="G4412" t="s">
        <v>330</v>
      </c>
      <c r="H4412" s="33">
        <v>1.32477</v>
      </c>
      <c r="I4412" t="s">
        <v>331</v>
      </c>
      <c r="J4412" s="34">
        <f>ROUND(E4412* H4412,5)</f>
        <v>2.92774</v>
      </c>
      <c r="K4412" s="35"/>
    </row>
    <row r="4413" spans="1:27" x14ac:dyDescent="0.25">
      <c r="D4413" s="36" t="s">
        <v>440</v>
      </c>
      <c r="E4413" s="35"/>
      <c r="H4413" s="35"/>
      <c r="K4413" s="33">
        <f>SUM(J4412:J4412)</f>
        <v>2.92774</v>
      </c>
    </row>
    <row r="4414" spans="1:27" x14ac:dyDescent="0.25">
      <c r="E4414" s="35"/>
      <c r="H4414" s="35"/>
      <c r="K4414" s="35"/>
    </row>
    <row r="4415" spans="1:27" x14ac:dyDescent="0.25">
      <c r="D4415" s="36" t="s">
        <v>348</v>
      </c>
      <c r="E4415" s="35"/>
      <c r="H4415" s="35">
        <v>2.5</v>
      </c>
      <c r="I4415" t="s">
        <v>349</v>
      </c>
      <c r="J4415">
        <f>ROUND(H4415/100*K4407,5)</f>
        <v>0.63663000000000003</v>
      </c>
      <c r="K4415" s="35"/>
    </row>
    <row r="4416" spans="1:27" x14ac:dyDescent="0.25">
      <c r="D4416" s="36" t="s">
        <v>347</v>
      </c>
      <c r="E4416" s="35"/>
      <c r="H4416" s="35"/>
      <c r="K4416" s="37">
        <f>SUM(J4404:J4415)</f>
        <v>40.833379999999998</v>
      </c>
    </row>
    <row r="4417" spans="1:27" x14ac:dyDescent="0.25">
      <c r="D4417" s="36" t="s">
        <v>423</v>
      </c>
      <c r="E4417" s="35"/>
      <c r="H4417" s="35">
        <v>6</v>
      </c>
      <c r="I4417" t="s">
        <v>349</v>
      </c>
      <c r="K4417" s="33">
        <f>ROUND(H4417/100*K4416,5)</f>
        <v>2.4500000000000002</v>
      </c>
    </row>
    <row r="4418" spans="1:27" x14ac:dyDescent="0.25">
      <c r="D4418" s="36" t="s">
        <v>350</v>
      </c>
      <c r="E4418" s="35"/>
      <c r="H4418" s="35"/>
      <c r="K4418" s="37">
        <f>SUM(K4416:K4417)</f>
        <v>43.283380000000001</v>
      </c>
    </row>
    <row r="4420" spans="1:27" ht="45" customHeight="1" x14ac:dyDescent="0.25">
      <c r="A4420" s="27" t="s">
        <v>1828</v>
      </c>
      <c r="B4420" s="27" t="s">
        <v>92</v>
      </c>
      <c r="C4420" s="28" t="s">
        <v>58</v>
      </c>
      <c r="D4420" s="7" t="s">
        <v>93</v>
      </c>
      <c r="E4420" s="6"/>
      <c r="F4420" s="6"/>
      <c r="G4420" s="28"/>
      <c r="H4420" s="30" t="s">
        <v>323</v>
      </c>
      <c r="I4420" s="5">
        <v>1</v>
      </c>
      <c r="J4420" s="4"/>
      <c r="K4420" s="31">
        <f>ROUND(K4435,2)</f>
        <v>72.16</v>
      </c>
      <c r="L4420" s="29" t="s">
        <v>1829</v>
      </c>
      <c r="M4420" s="28"/>
      <c r="N4420" s="28"/>
      <c r="O4420" s="28"/>
      <c r="P4420" s="28"/>
      <c r="Q4420" s="28"/>
      <c r="R4420" s="28"/>
      <c r="S4420" s="28"/>
      <c r="T4420" s="28"/>
      <c r="U4420" s="28"/>
      <c r="V4420" s="28"/>
      <c r="W4420" s="28"/>
      <c r="X4420" s="28"/>
      <c r="Y4420" s="28"/>
      <c r="Z4420" s="28"/>
      <c r="AA4420" s="28"/>
    </row>
    <row r="4421" spans="1:27" x14ac:dyDescent="0.25">
      <c r="B4421" s="23" t="s">
        <v>325</v>
      </c>
    </row>
    <row r="4422" spans="1:27" x14ac:dyDescent="0.25">
      <c r="B4422" t="s">
        <v>1435</v>
      </c>
      <c r="C4422" t="s">
        <v>327</v>
      </c>
      <c r="D4422" t="s">
        <v>821</v>
      </c>
      <c r="E4422" s="32">
        <v>0.6</v>
      </c>
      <c r="F4422" t="s">
        <v>329</v>
      </c>
      <c r="G4422" t="s">
        <v>330</v>
      </c>
      <c r="H4422" s="33">
        <v>27.76</v>
      </c>
      <c r="I4422" t="s">
        <v>331</v>
      </c>
      <c r="J4422" s="34">
        <f>ROUND(E4422/I4420* H4422,5)</f>
        <v>16.655999999999999</v>
      </c>
      <c r="K4422" s="35"/>
    </row>
    <row r="4423" spans="1:27" x14ac:dyDescent="0.25">
      <c r="B4423" t="s">
        <v>415</v>
      </c>
      <c r="C4423" t="s">
        <v>327</v>
      </c>
      <c r="D4423" t="s">
        <v>416</v>
      </c>
      <c r="E4423" s="32">
        <v>0.6</v>
      </c>
      <c r="F4423" t="s">
        <v>329</v>
      </c>
      <c r="G4423" t="s">
        <v>330</v>
      </c>
      <c r="H4423" s="33">
        <v>23.17</v>
      </c>
      <c r="I4423" t="s">
        <v>331</v>
      </c>
      <c r="J4423" s="34">
        <f>ROUND(E4423/I4420* H4423,5)</f>
        <v>13.901999999999999</v>
      </c>
      <c r="K4423" s="35"/>
    </row>
    <row r="4424" spans="1:27" x14ac:dyDescent="0.25">
      <c r="D4424" s="36" t="s">
        <v>332</v>
      </c>
      <c r="E4424" s="35"/>
      <c r="H4424" s="35"/>
      <c r="K4424" s="33">
        <f>SUM(J4422:J4423)</f>
        <v>30.558</v>
      </c>
    </row>
    <row r="4425" spans="1:27" x14ac:dyDescent="0.25">
      <c r="B4425" s="23" t="s">
        <v>337</v>
      </c>
      <c r="E4425" s="35"/>
      <c r="H4425" s="35"/>
      <c r="K4425" s="35"/>
    </row>
    <row r="4426" spans="1:27" x14ac:dyDescent="0.25">
      <c r="B4426" t="s">
        <v>1503</v>
      </c>
      <c r="C4426" t="s">
        <v>28</v>
      </c>
      <c r="D4426" t="s">
        <v>1504</v>
      </c>
      <c r="E4426" s="32">
        <v>0.36049999999999999</v>
      </c>
      <c r="G4426" t="s">
        <v>330</v>
      </c>
      <c r="H4426" s="33">
        <v>90.94</v>
      </c>
      <c r="I4426" t="s">
        <v>331</v>
      </c>
      <c r="J4426" s="34">
        <f>ROUND(E4426* H4426,5)</f>
        <v>32.78387</v>
      </c>
      <c r="K4426" s="35"/>
    </row>
    <row r="4427" spans="1:27" x14ac:dyDescent="0.25">
      <c r="D4427" s="36" t="s">
        <v>346</v>
      </c>
      <c r="E4427" s="35"/>
      <c r="H4427" s="35"/>
      <c r="K4427" s="33">
        <f>SUM(J4426:J4426)</f>
        <v>32.78387</v>
      </c>
    </row>
    <row r="4428" spans="1:27" x14ac:dyDescent="0.25">
      <c r="B4428" s="23" t="s">
        <v>320</v>
      </c>
      <c r="E4428" s="35"/>
      <c r="H4428" s="35"/>
      <c r="K4428" s="35"/>
    </row>
    <row r="4429" spans="1:27" x14ac:dyDescent="0.25">
      <c r="B4429" t="s">
        <v>364</v>
      </c>
      <c r="C4429" t="s">
        <v>360</v>
      </c>
      <c r="D4429" t="s">
        <v>365</v>
      </c>
      <c r="E4429" s="32">
        <v>3</v>
      </c>
      <c r="G4429" t="s">
        <v>330</v>
      </c>
      <c r="H4429" s="33">
        <v>1.32477</v>
      </c>
      <c r="I4429" t="s">
        <v>331</v>
      </c>
      <c r="J4429" s="34">
        <f>ROUND(E4429* H4429,5)</f>
        <v>3.97431</v>
      </c>
      <c r="K4429" s="35"/>
    </row>
    <row r="4430" spans="1:27" x14ac:dyDescent="0.25">
      <c r="D4430" s="36" t="s">
        <v>440</v>
      </c>
      <c r="E4430" s="35"/>
      <c r="H4430" s="35"/>
      <c r="K4430" s="33">
        <f>SUM(J4429:J4429)</f>
        <v>3.97431</v>
      </c>
    </row>
    <row r="4431" spans="1:27" x14ac:dyDescent="0.25">
      <c r="E4431" s="35"/>
      <c r="H4431" s="35"/>
      <c r="K4431" s="35"/>
    </row>
    <row r="4432" spans="1:27" x14ac:dyDescent="0.25">
      <c r="D4432" s="36" t="s">
        <v>348</v>
      </c>
      <c r="E4432" s="35"/>
      <c r="H4432" s="35">
        <v>2.5</v>
      </c>
      <c r="I4432" t="s">
        <v>349</v>
      </c>
      <c r="J4432">
        <f>ROUND(H4432/100*K4424,5)</f>
        <v>0.76395000000000002</v>
      </c>
      <c r="K4432" s="35"/>
    </row>
    <row r="4433" spans="1:27" x14ac:dyDescent="0.25">
      <c r="D4433" s="36" t="s">
        <v>347</v>
      </c>
      <c r="E4433" s="35"/>
      <c r="H4433" s="35"/>
      <c r="K4433" s="37">
        <f>SUM(J4421:J4432)</f>
        <v>68.080129999999997</v>
      </c>
    </row>
    <row r="4434" spans="1:27" x14ac:dyDescent="0.25">
      <c r="D4434" s="36" t="s">
        <v>423</v>
      </c>
      <c r="E4434" s="35"/>
      <c r="H4434" s="35">
        <v>6</v>
      </c>
      <c r="I4434" t="s">
        <v>349</v>
      </c>
      <c r="K4434" s="33">
        <f>ROUND(H4434/100*K4433,5)</f>
        <v>4.0848100000000001</v>
      </c>
    </row>
    <row r="4435" spans="1:27" x14ac:dyDescent="0.25">
      <c r="D4435" s="36" t="s">
        <v>350</v>
      </c>
      <c r="E4435" s="35"/>
      <c r="H4435" s="35"/>
      <c r="K4435" s="37">
        <f>SUM(K4433:K4434)</f>
        <v>72.164940000000001</v>
      </c>
    </row>
    <row r="4437" spans="1:27" ht="45" customHeight="1" x14ac:dyDescent="0.25">
      <c r="A4437" s="27" t="s">
        <v>1830</v>
      </c>
      <c r="B4437" s="27" t="s">
        <v>260</v>
      </c>
      <c r="C4437" s="28" t="s">
        <v>17</v>
      </c>
      <c r="D4437" s="7" t="s">
        <v>261</v>
      </c>
      <c r="E4437" s="6"/>
      <c r="F4437" s="6"/>
      <c r="G4437" s="28"/>
      <c r="H4437" s="30" t="s">
        <v>323</v>
      </c>
      <c r="I4437" s="5">
        <v>1</v>
      </c>
      <c r="J4437" s="4"/>
      <c r="K4437" s="31">
        <f>ROUND(K4454,2)</f>
        <v>1.65</v>
      </c>
      <c r="L4437" s="29" t="s">
        <v>1831</v>
      </c>
      <c r="M4437" s="28"/>
      <c r="N4437" s="28"/>
      <c r="O4437" s="28"/>
      <c r="P4437" s="28"/>
      <c r="Q4437" s="28"/>
      <c r="R4437" s="28"/>
      <c r="S4437" s="28"/>
      <c r="T4437" s="28"/>
      <c r="U4437" s="28"/>
      <c r="V4437" s="28"/>
      <c r="W4437" s="28"/>
      <c r="X4437" s="28"/>
      <c r="Y4437" s="28"/>
      <c r="Z4437" s="28"/>
      <c r="AA4437" s="28"/>
    </row>
    <row r="4438" spans="1:27" x14ac:dyDescent="0.25">
      <c r="B4438" s="23" t="s">
        <v>325</v>
      </c>
    </row>
    <row r="4439" spans="1:27" x14ac:dyDescent="0.25">
      <c r="B4439" t="s">
        <v>1832</v>
      </c>
      <c r="C4439" t="s">
        <v>327</v>
      </c>
      <c r="D4439" t="s">
        <v>1584</v>
      </c>
      <c r="E4439" s="32">
        <v>2E-3</v>
      </c>
      <c r="F4439" t="s">
        <v>329</v>
      </c>
      <c r="G4439" t="s">
        <v>330</v>
      </c>
      <c r="H4439" s="33">
        <v>30.24</v>
      </c>
      <c r="I4439" t="s">
        <v>331</v>
      </c>
      <c r="J4439" s="34">
        <f>ROUND(E4439/I4437* H4439,5)</f>
        <v>6.0479999999999999E-2</v>
      </c>
      <c r="K4439" s="35"/>
    </row>
    <row r="4440" spans="1:27" x14ac:dyDescent="0.25">
      <c r="B4440" t="s">
        <v>1833</v>
      </c>
      <c r="C4440" t="s">
        <v>327</v>
      </c>
      <c r="D4440" t="s">
        <v>1586</v>
      </c>
      <c r="E4440" s="32">
        <v>2.1999999999999999E-2</v>
      </c>
      <c r="F4440" t="s">
        <v>329</v>
      </c>
      <c r="G4440" t="s">
        <v>330</v>
      </c>
      <c r="H4440" s="33">
        <v>32.29</v>
      </c>
      <c r="I4440" t="s">
        <v>331</v>
      </c>
      <c r="J4440" s="34">
        <f>ROUND(E4440/I4437* H4440,5)</f>
        <v>0.71038000000000001</v>
      </c>
      <c r="K4440" s="35"/>
    </row>
    <row r="4441" spans="1:27" x14ac:dyDescent="0.25">
      <c r="B4441" t="s">
        <v>1834</v>
      </c>
      <c r="C4441" t="s">
        <v>327</v>
      </c>
      <c r="D4441" t="s">
        <v>1588</v>
      </c>
      <c r="E4441" s="32">
        <v>0.02</v>
      </c>
      <c r="F4441" t="s">
        <v>329</v>
      </c>
      <c r="G4441" t="s">
        <v>330</v>
      </c>
      <c r="H4441" s="33">
        <v>28.65</v>
      </c>
      <c r="I4441" t="s">
        <v>331</v>
      </c>
      <c r="J4441" s="34">
        <f>ROUND(E4441/I4437* H4441,5)</f>
        <v>0.57299999999999995</v>
      </c>
      <c r="K4441" s="35"/>
    </row>
    <row r="4442" spans="1:27" x14ac:dyDescent="0.25">
      <c r="D4442" s="36" t="s">
        <v>332</v>
      </c>
      <c r="E4442" s="35"/>
      <c r="H4442" s="35"/>
      <c r="K4442" s="33">
        <f>SUM(J4439:J4441)</f>
        <v>1.3438599999999998</v>
      </c>
    </row>
    <row r="4443" spans="1:27" x14ac:dyDescent="0.25">
      <c r="B4443" s="23" t="s">
        <v>333</v>
      </c>
      <c r="E4443" s="35"/>
      <c r="H4443" s="35"/>
      <c r="K4443" s="35"/>
    </row>
    <row r="4444" spans="1:27" x14ac:dyDescent="0.25">
      <c r="B4444" t="s">
        <v>1835</v>
      </c>
      <c r="C4444" t="s">
        <v>327</v>
      </c>
      <c r="D4444" t="s">
        <v>1836</v>
      </c>
      <c r="E4444" s="32">
        <v>0.02</v>
      </c>
      <c r="F4444" t="s">
        <v>329</v>
      </c>
      <c r="G4444" t="s">
        <v>330</v>
      </c>
      <c r="H4444" s="33">
        <v>4.3</v>
      </c>
      <c r="I4444" t="s">
        <v>331</v>
      </c>
      <c r="J4444" s="34">
        <f>ROUND(E4444/I4437* H4444,5)</f>
        <v>8.5999999999999993E-2</v>
      </c>
      <c r="K4444" s="35"/>
    </row>
    <row r="4445" spans="1:27" x14ac:dyDescent="0.25">
      <c r="B4445" t="s">
        <v>1837</v>
      </c>
      <c r="C4445" t="s">
        <v>327</v>
      </c>
      <c r="D4445" t="s">
        <v>1838</v>
      </c>
      <c r="E4445" s="32">
        <v>2E-3</v>
      </c>
      <c r="F4445" t="s">
        <v>329</v>
      </c>
      <c r="G4445" t="s">
        <v>330</v>
      </c>
      <c r="H4445" s="33">
        <v>23.5</v>
      </c>
      <c r="I4445" t="s">
        <v>331</v>
      </c>
      <c r="J4445" s="34">
        <f>ROUND(E4445/I4437* H4445,5)</f>
        <v>4.7E-2</v>
      </c>
      <c r="K4445" s="35"/>
    </row>
    <row r="4446" spans="1:27" x14ac:dyDescent="0.25">
      <c r="D4446" s="36" t="s">
        <v>336</v>
      </c>
      <c r="E4446" s="35"/>
      <c r="H4446" s="35"/>
      <c r="K4446" s="33">
        <f>SUM(J4444:J4445)</f>
        <v>0.13300000000000001</v>
      </c>
    </row>
    <row r="4447" spans="1:27" x14ac:dyDescent="0.25">
      <c r="B4447" s="23" t="s">
        <v>337</v>
      </c>
      <c r="E4447" s="35"/>
      <c r="H4447" s="35"/>
      <c r="K4447" s="35"/>
    </row>
    <row r="4448" spans="1:27" x14ac:dyDescent="0.25">
      <c r="B4448" t="s">
        <v>1839</v>
      </c>
      <c r="C4448" t="s">
        <v>360</v>
      </c>
      <c r="D4448" t="s">
        <v>1840</v>
      </c>
      <c r="E4448" s="32">
        <v>0.01</v>
      </c>
      <c r="G4448" t="s">
        <v>330</v>
      </c>
      <c r="H4448" s="33">
        <v>5.87</v>
      </c>
      <c r="I4448" t="s">
        <v>331</v>
      </c>
      <c r="J4448" s="34">
        <f>ROUND(E4448* H4448,5)</f>
        <v>5.8700000000000002E-2</v>
      </c>
      <c r="K4448" s="35"/>
    </row>
    <row r="4449" spans="1:27" x14ac:dyDescent="0.25">
      <c r="D4449" s="36" t="s">
        <v>346</v>
      </c>
      <c r="E4449" s="35"/>
      <c r="H4449" s="35"/>
      <c r="K4449" s="33">
        <f>SUM(J4448:J4448)</f>
        <v>5.8700000000000002E-2</v>
      </c>
    </row>
    <row r="4450" spans="1:27" x14ac:dyDescent="0.25">
      <c r="E4450" s="35"/>
      <c r="H4450" s="35"/>
      <c r="K4450" s="35"/>
    </row>
    <row r="4451" spans="1:27" x14ac:dyDescent="0.25">
      <c r="D4451" s="36" t="s">
        <v>348</v>
      </c>
      <c r="E4451" s="35"/>
      <c r="H4451" s="35">
        <v>1.5</v>
      </c>
      <c r="I4451" t="s">
        <v>349</v>
      </c>
      <c r="J4451">
        <f>ROUND(H4451/100*K4442,5)</f>
        <v>2.0160000000000001E-2</v>
      </c>
      <c r="K4451" s="35"/>
    </row>
    <row r="4452" spans="1:27" x14ac:dyDescent="0.25">
      <c r="D4452" s="36" t="s">
        <v>347</v>
      </c>
      <c r="E4452" s="35"/>
      <c r="H4452" s="35"/>
      <c r="K4452" s="37">
        <f>SUM(J4438:J4451)</f>
        <v>1.5557199999999998</v>
      </c>
    </row>
    <row r="4453" spans="1:27" x14ac:dyDescent="0.25">
      <c r="D4453" s="36" t="s">
        <v>423</v>
      </c>
      <c r="E4453" s="35"/>
      <c r="H4453" s="35">
        <v>6</v>
      </c>
      <c r="I4453" t="s">
        <v>349</v>
      </c>
      <c r="K4453" s="33">
        <f>ROUND(H4453/100*K4452,5)</f>
        <v>9.3340000000000006E-2</v>
      </c>
    </row>
    <row r="4454" spans="1:27" x14ac:dyDescent="0.25">
      <c r="D4454" s="36" t="s">
        <v>350</v>
      </c>
      <c r="E4454" s="35"/>
      <c r="H4454" s="35"/>
      <c r="K4454" s="37">
        <f>SUM(K4452:K4453)</f>
        <v>1.6490599999999997</v>
      </c>
    </row>
    <row r="4456" spans="1:27" ht="45" customHeight="1" x14ac:dyDescent="0.25">
      <c r="A4456" s="27" t="s">
        <v>1841</v>
      </c>
      <c r="B4456" s="27" t="s">
        <v>16</v>
      </c>
      <c r="C4456" s="28" t="s">
        <v>17</v>
      </c>
      <c r="D4456" s="7" t="s">
        <v>18</v>
      </c>
      <c r="E4456" s="6"/>
      <c r="F4456" s="6"/>
      <c r="G4456" s="28"/>
      <c r="H4456" s="30" t="s">
        <v>323</v>
      </c>
      <c r="I4456" s="5">
        <v>1</v>
      </c>
      <c r="J4456" s="4"/>
      <c r="K4456" s="31">
        <f>ROUND(K4462,2)</f>
        <v>0.18</v>
      </c>
      <c r="L4456" s="29" t="s">
        <v>1842</v>
      </c>
      <c r="M4456" s="28"/>
      <c r="N4456" s="28"/>
      <c r="O4456" s="28"/>
      <c r="P4456" s="28"/>
      <c r="Q4456" s="28"/>
      <c r="R4456" s="28"/>
      <c r="S4456" s="28"/>
      <c r="T4456" s="28"/>
      <c r="U4456" s="28"/>
      <c r="V4456" s="28"/>
      <c r="W4456" s="28"/>
      <c r="X4456" s="28"/>
      <c r="Y4456" s="28"/>
      <c r="Z4456" s="28"/>
      <c r="AA4456" s="28"/>
    </row>
    <row r="4457" spans="1:27" x14ac:dyDescent="0.25">
      <c r="B4457" s="23" t="s">
        <v>333</v>
      </c>
    </row>
    <row r="4458" spans="1:27" x14ac:dyDescent="0.25">
      <c r="B4458" t="s">
        <v>1843</v>
      </c>
      <c r="C4458" t="s">
        <v>327</v>
      </c>
      <c r="D4458" t="s">
        <v>1844</v>
      </c>
      <c r="E4458" s="32">
        <v>2.5000000000000001E-3</v>
      </c>
      <c r="F4458" t="s">
        <v>329</v>
      </c>
      <c r="G4458" t="s">
        <v>330</v>
      </c>
      <c r="H4458" s="33">
        <v>67.7</v>
      </c>
      <c r="I4458" t="s">
        <v>331</v>
      </c>
      <c r="J4458" s="34">
        <f>ROUND(E4458/I4456* H4458,5)</f>
        <v>0.16925000000000001</v>
      </c>
      <c r="K4458" s="35"/>
    </row>
    <row r="4459" spans="1:27" x14ac:dyDescent="0.25">
      <c r="D4459" s="36" t="s">
        <v>336</v>
      </c>
      <c r="E4459" s="35"/>
      <c r="H4459" s="35"/>
      <c r="K4459" s="33">
        <f>SUM(J4458:J4458)</f>
        <v>0.16925000000000001</v>
      </c>
    </row>
    <row r="4460" spans="1:27" x14ac:dyDescent="0.25">
      <c r="D4460" s="36" t="s">
        <v>347</v>
      </c>
      <c r="E4460" s="35"/>
      <c r="H4460" s="35"/>
      <c r="K4460" s="37">
        <f>SUM(J4457:J4459)</f>
        <v>0.16925000000000001</v>
      </c>
    </row>
    <row r="4461" spans="1:27" x14ac:dyDescent="0.25">
      <c r="D4461" s="36" t="s">
        <v>423</v>
      </c>
      <c r="E4461" s="35"/>
      <c r="H4461" s="35">
        <v>6</v>
      </c>
      <c r="I4461" t="s">
        <v>349</v>
      </c>
      <c r="K4461" s="33">
        <f>ROUND(H4461/100*K4460,5)</f>
        <v>1.0160000000000001E-2</v>
      </c>
    </row>
    <row r="4462" spans="1:27" x14ac:dyDescent="0.25">
      <c r="D4462" s="36" t="s">
        <v>350</v>
      </c>
      <c r="E4462" s="35"/>
      <c r="H4462" s="35"/>
      <c r="K4462" s="37">
        <f>SUM(K4460:K4461)</f>
        <v>0.17941000000000001</v>
      </c>
    </row>
    <row r="4464" spans="1:27" ht="45" customHeight="1" x14ac:dyDescent="0.25">
      <c r="A4464" s="27" t="s">
        <v>1845</v>
      </c>
      <c r="B4464" s="27" t="s">
        <v>292</v>
      </c>
      <c r="C4464" s="28" t="s">
        <v>58</v>
      </c>
      <c r="D4464" s="7" t="s">
        <v>293</v>
      </c>
      <c r="E4464" s="6"/>
      <c r="F4464" s="6"/>
      <c r="G4464" s="28"/>
      <c r="H4464" s="30" t="s">
        <v>323</v>
      </c>
      <c r="I4464" s="5">
        <v>1</v>
      </c>
      <c r="J4464" s="4"/>
      <c r="K4464" s="31">
        <v>19418.11</v>
      </c>
      <c r="L4464" s="29" t="s">
        <v>293</v>
      </c>
      <c r="M4464" s="28"/>
      <c r="N4464" s="28"/>
      <c r="O4464" s="28"/>
      <c r="P4464" s="28"/>
      <c r="Q4464" s="28"/>
      <c r="R4464" s="28"/>
      <c r="S4464" s="28"/>
      <c r="T4464" s="28"/>
      <c r="U4464" s="28"/>
      <c r="V4464" s="28"/>
      <c r="W4464" s="28"/>
      <c r="X4464" s="28"/>
      <c r="Y4464" s="28"/>
      <c r="Z4464" s="28"/>
      <c r="AA4464" s="28"/>
    </row>
    <row r="4465" spans="1:27" ht="45" customHeight="1" x14ac:dyDescent="0.25">
      <c r="A4465" s="27" t="s">
        <v>1846</v>
      </c>
      <c r="B4465" s="27" t="s">
        <v>161</v>
      </c>
      <c r="C4465" s="28" t="s">
        <v>58</v>
      </c>
      <c r="D4465" s="7" t="s">
        <v>162</v>
      </c>
      <c r="E4465" s="6"/>
      <c r="F4465" s="6"/>
      <c r="G4465" s="28"/>
      <c r="H4465" s="30" t="s">
        <v>323</v>
      </c>
      <c r="I4465" s="5">
        <v>1</v>
      </c>
      <c r="J4465" s="4"/>
      <c r="K4465" s="31">
        <f>ROUND(K4484,2)</f>
        <v>488.79</v>
      </c>
      <c r="L4465" s="29" t="s">
        <v>1847</v>
      </c>
      <c r="M4465" s="28"/>
      <c r="N4465" s="28"/>
      <c r="O4465" s="28"/>
      <c r="P4465" s="28"/>
      <c r="Q4465" s="28"/>
      <c r="R4465" s="28"/>
      <c r="S4465" s="28"/>
      <c r="T4465" s="28"/>
      <c r="U4465" s="28"/>
      <c r="V4465" s="28"/>
      <c r="W4465" s="28"/>
      <c r="X4465" s="28"/>
      <c r="Y4465" s="28"/>
      <c r="Z4465" s="28"/>
      <c r="AA4465" s="28"/>
    </row>
    <row r="4466" spans="1:27" x14ac:dyDescent="0.25">
      <c r="B4466" s="23" t="s">
        <v>325</v>
      </c>
    </row>
    <row r="4467" spans="1:27" x14ac:dyDescent="0.25">
      <c r="B4467" t="s">
        <v>1113</v>
      </c>
      <c r="C4467" t="s">
        <v>327</v>
      </c>
      <c r="D4467" t="s">
        <v>565</v>
      </c>
      <c r="E4467" s="32">
        <v>0.45</v>
      </c>
      <c r="F4467" t="s">
        <v>329</v>
      </c>
      <c r="G4467" t="s">
        <v>330</v>
      </c>
      <c r="H4467" s="33">
        <v>27.98</v>
      </c>
      <c r="I4467" t="s">
        <v>331</v>
      </c>
      <c r="J4467" s="34">
        <f>ROUND(E4467/I4465* H4467,5)</f>
        <v>12.590999999999999</v>
      </c>
      <c r="K4467" s="35"/>
    </row>
    <row r="4468" spans="1:27" x14ac:dyDescent="0.25">
      <c r="B4468" t="s">
        <v>1111</v>
      </c>
      <c r="C4468" t="s">
        <v>327</v>
      </c>
      <c r="D4468" t="s">
        <v>1112</v>
      </c>
      <c r="E4468" s="32">
        <v>0.45</v>
      </c>
      <c r="F4468" t="s">
        <v>329</v>
      </c>
      <c r="G4468" t="s">
        <v>330</v>
      </c>
      <c r="H4468" s="33">
        <v>31.67</v>
      </c>
      <c r="I4468" t="s">
        <v>331</v>
      </c>
      <c r="J4468" s="34">
        <f>ROUND(E4468/I4465* H4468,5)</f>
        <v>14.2515</v>
      </c>
      <c r="K4468" s="35"/>
    </row>
    <row r="4469" spans="1:27" x14ac:dyDescent="0.25">
      <c r="D4469" s="36" t="s">
        <v>332</v>
      </c>
      <c r="E4469" s="35"/>
      <c r="H4469" s="35"/>
      <c r="K4469" s="33">
        <f>SUM(J4467:J4468)</f>
        <v>26.842500000000001</v>
      </c>
    </row>
    <row r="4470" spans="1:27" x14ac:dyDescent="0.25">
      <c r="B4470" s="23" t="s">
        <v>333</v>
      </c>
      <c r="E4470" s="35"/>
      <c r="H4470" s="35"/>
      <c r="K4470" s="35"/>
    </row>
    <row r="4471" spans="1:27" x14ac:dyDescent="0.25">
      <c r="B4471" t="s">
        <v>905</v>
      </c>
      <c r="C4471" t="s">
        <v>327</v>
      </c>
      <c r="D4471" t="s">
        <v>567</v>
      </c>
      <c r="E4471" s="32">
        <v>0.32</v>
      </c>
      <c r="F4471" t="s">
        <v>329</v>
      </c>
      <c r="G4471" t="s">
        <v>330</v>
      </c>
      <c r="H4471" s="33">
        <v>45</v>
      </c>
      <c r="I4471" t="s">
        <v>331</v>
      </c>
      <c r="J4471" s="34">
        <f>ROUND(E4471/I4465* H4471,5)</f>
        <v>14.4</v>
      </c>
      <c r="K4471" s="35"/>
    </row>
    <row r="4472" spans="1:27" x14ac:dyDescent="0.25">
      <c r="D4472" s="36" t="s">
        <v>336</v>
      </c>
      <c r="E4472" s="35"/>
      <c r="H4472" s="35"/>
      <c r="K4472" s="33">
        <f>SUM(J4471:J4471)</f>
        <v>14.4</v>
      </c>
    </row>
    <row r="4473" spans="1:27" x14ac:dyDescent="0.25">
      <c r="B4473" s="23" t="s">
        <v>337</v>
      </c>
      <c r="E4473" s="35"/>
      <c r="H4473" s="35"/>
      <c r="K4473" s="35"/>
    </row>
    <row r="4474" spans="1:27" x14ac:dyDescent="0.25">
      <c r="B4474" t="s">
        <v>981</v>
      </c>
      <c r="C4474" t="s">
        <v>58</v>
      </c>
      <c r="D4474" t="s">
        <v>982</v>
      </c>
      <c r="E4474" s="32">
        <v>24</v>
      </c>
      <c r="G4474" t="s">
        <v>330</v>
      </c>
      <c r="H4474" s="33">
        <v>2.54</v>
      </c>
      <c r="I4474" t="s">
        <v>331</v>
      </c>
      <c r="J4474" s="34">
        <f>ROUND(E4474* H4474,5)</f>
        <v>60.96</v>
      </c>
      <c r="K4474" s="35"/>
    </row>
    <row r="4475" spans="1:27" x14ac:dyDescent="0.25">
      <c r="B4475" t="s">
        <v>972</v>
      </c>
      <c r="C4475" t="s">
        <v>58</v>
      </c>
      <c r="D4475" t="s">
        <v>973</v>
      </c>
      <c r="E4475" s="32">
        <v>8</v>
      </c>
      <c r="G4475" t="s">
        <v>330</v>
      </c>
      <c r="H4475" s="33">
        <v>1.17</v>
      </c>
      <c r="I4475" t="s">
        <v>331</v>
      </c>
      <c r="J4475" s="34">
        <f>ROUND(E4475* H4475,5)</f>
        <v>9.36</v>
      </c>
      <c r="K4475" s="35"/>
    </row>
    <row r="4476" spans="1:27" x14ac:dyDescent="0.25">
      <c r="B4476" t="s">
        <v>1237</v>
      </c>
      <c r="C4476" t="s">
        <v>58</v>
      </c>
      <c r="D4476" t="s">
        <v>1238</v>
      </c>
      <c r="E4476" s="32">
        <v>1</v>
      </c>
      <c r="G4476" t="s">
        <v>330</v>
      </c>
      <c r="H4476" s="33">
        <v>1.19</v>
      </c>
      <c r="I4476" t="s">
        <v>331</v>
      </c>
      <c r="J4476" s="34">
        <f>ROUND(E4476* H4476,5)</f>
        <v>1.19</v>
      </c>
      <c r="K4476" s="35"/>
    </row>
    <row r="4477" spans="1:27" x14ac:dyDescent="0.25">
      <c r="D4477" s="36" t="s">
        <v>346</v>
      </c>
      <c r="E4477" s="35"/>
      <c r="H4477" s="35"/>
      <c r="K4477" s="33">
        <f>SUM(J4474:J4476)</f>
        <v>71.509999999999991</v>
      </c>
    </row>
    <row r="4478" spans="1:27" x14ac:dyDescent="0.25">
      <c r="B4478" s="23" t="s">
        <v>1159</v>
      </c>
      <c r="E4478" s="35"/>
      <c r="H4478" s="35"/>
      <c r="K4478" s="35"/>
    </row>
    <row r="4479" spans="1:27" ht="210" x14ac:dyDescent="0.25">
      <c r="B4479" t="s">
        <v>1848</v>
      </c>
      <c r="C4479" t="s">
        <v>58</v>
      </c>
      <c r="D4479" s="38" t="s">
        <v>1849</v>
      </c>
      <c r="E4479" s="32">
        <v>1</v>
      </c>
      <c r="G4479" t="s">
        <v>330</v>
      </c>
      <c r="H4479" s="33">
        <v>345.68</v>
      </c>
      <c r="I4479" t="s">
        <v>331</v>
      </c>
      <c r="J4479" s="34">
        <f>ROUND(E4479* H4479,5)</f>
        <v>345.68</v>
      </c>
      <c r="K4479" s="35"/>
    </row>
    <row r="4480" spans="1:27" x14ac:dyDescent="0.25">
      <c r="B4480" t="s">
        <v>1574</v>
      </c>
      <c r="C4480" t="s">
        <v>58</v>
      </c>
      <c r="D4480" t="s">
        <v>1575</v>
      </c>
      <c r="E4480" s="32">
        <v>1</v>
      </c>
      <c r="G4480" t="s">
        <v>330</v>
      </c>
      <c r="H4480" s="33">
        <v>2.69</v>
      </c>
      <c r="I4480" t="s">
        <v>331</v>
      </c>
      <c r="J4480" s="34">
        <f>ROUND(E4480* H4480,5)</f>
        <v>2.69</v>
      </c>
      <c r="K4480" s="35"/>
    </row>
    <row r="4481" spans="1:27" x14ac:dyDescent="0.25">
      <c r="D4481" s="36" t="s">
        <v>1162</v>
      </c>
      <c r="E4481" s="35"/>
      <c r="H4481" s="35"/>
      <c r="K4481" s="33">
        <f>SUM(J4479:J4480)</f>
        <v>348.37</v>
      </c>
    </row>
    <row r="4482" spans="1:27" x14ac:dyDescent="0.25">
      <c r="D4482" s="36" t="s">
        <v>347</v>
      </c>
      <c r="E4482" s="35"/>
      <c r="H4482" s="35"/>
      <c r="K4482" s="37">
        <f>SUM(J4466:J4481)</f>
        <v>461.1225</v>
      </c>
    </row>
    <row r="4483" spans="1:27" x14ac:dyDescent="0.25">
      <c r="D4483" s="36" t="s">
        <v>423</v>
      </c>
      <c r="E4483" s="35"/>
      <c r="H4483" s="35">
        <v>6</v>
      </c>
      <c r="I4483" t="s">
        <v>349</v>
      </c>
      <c r="K4483" s="33">
        <f>ROUND(H4483/100*K4482,5)</f>
        <v>27.667349999999999</v>
      </c>
    </row>
    <row r="4484" spans="1:27" x14ac:dyDescent="0.25">
      <c r="D4484" s="36" t="s">
        <v>350</v>
      </c>
      <c r="E4484" s="35"/>
      <c r="H4484" s="35"/>
      <c r="K4484" s="37">
        <f>SUM(K4482:K4483)</f>
        <v>488.78985</v>
      </c>
    </row>
    <row r="4486" spans="1:27" ht="45" customHeight="1" x14ac:dyDescent="0.25">
      <c r="A4486" s="27" t="s">
        <v>1850</v>
      </c>
      <c r="B4486" s="27" t="s">
        <v>163</v>
      </c>
      <c r="C4486" s="28" t="s">
        <v>58</v>
      </c>
      <c r="D4486" s="7" t="s">
        <v>164</v>
      </c>
      <c r="E4486" s="6"/>
      <c r="F4486" s="6"/>
      <c r="G4486" s="28"/>
      <c r="H4486" s="30" t="s">
        <v>323</v>
      </c>
      <c r="I4486" s="5">
        <v>1</v>
      </c>
      <c r="J4486" s="4"/>
      <c r="K4486" s="31">
        <f>ROUND(K4503,2)</f>
        <v>236.32</v>
      </c>
      <c r="L4486" s="29" t="s">
        <v>1851</v>
      </c>
      <c r="M4486" s="28"/>
      <c r="N4486" s="28"/>
      <c r="O4486" s="28"/>
      <c r="P4486" s="28"/>
      <c r="Q4486" s="28"/>
      <c r="R4486" s="28"/>
      <c r="S4486" s="28"/>
      <c r="T4486" s="28"/>
      <c r="U4486" s="28"/>
      <c r="V4486" s="28"/>
      <c r="W4486" s="28"/>
      <c r="X4486" s="28"/>
      <c r="Y4486" s="28"/>
      <c r="Z4486" s="28"/>
      <c r="AA4486" s="28"/>
    </row>
    <row r="4487" spans="1:27" x14ac:dyDescent="0.25">
      <c r="B4487" s="23" t="s">
        <v>325</v>
      </c>
    </row>
    <row r="4488" spans="1:27" x14ac:dyDescent="0.25">
      <c r="B4488" t="s">
        <v>820</v>
      </c>
      <c r="C4488" t="s">
        <v>327</v>
      </c>
      <c r="D4488" t="s">
        <v>821</v>
      </c>
      <c r="E4488" s="32">
        <v>0.3</v>
      </c>
      <c r="F4488" t="s">
        <v>329</v>
      </c>
      <c r="G4488" t="s">
        <v>330</v>
      </c>
      <c r="H4488" s="33">
        <v>21.8</v>
      </c>
      <c r="I4488" t="s">
        <v>331</v>
      </c>
      <c r="J4488" s="34">
        <f>ROUND(E4488/I4486* H4488,5)</f>
        <v>6.54</v>
      </c>
      <c r="K4488" s="35"/>
    </row>
    <row r="4489" spans="1:27" x14ac:dyDescent="0.25">
      <c r="B4489" t="s">
        <v>564</v>
      </c>
      <c r="C4489" t="s">
        <v>327</v>
      </c>
      <c r="D4489" t="s">
        <v>565</v>
      </c>
      <c r="E4489" s="32">
        <v>0.3</v>
      </c>
      <c r="F4489" t="s">
        <v>329</v>
      </c>
      <c r="G4489" t="s">
        <v>330</v>
      </c>
      <c r="H4489" s="33">
        <v>19.45</v>
      </c>
      <c r="I4489" t="s">
        <v>331</v>
      </c>
      <c r="J4489" s="34">
        <f>ROUND(E4489/I4486* H4489,5)</f>
        <v>5.835</v>
      </c>
      <c r="K4489" s="35"/>
    </row>
    <row r="4490" spans="1:27" x14ac:dyDescent="0.25">
      <c r="D4490" s="36" t="s">
        <v>332</v>
      </c>
      <c r="E4490" s="35"/>
      <c r="H4490" s="35"/>
      <c r="K4490" s="33">
        <f>SUM(J4488:J4489)</f>
        <v>12.375</v>
      </c>
    </row>
    <row r="4491" spans="1:27" x14ac:dyDescent="0.25">
      <c r="B4491" s="23" t="s">
        <v>333</v>
      </c>
      <c r="E4491" s="35"/>
      <c r="H4491" s="35"/>
      <c r="K4491" s="35"/>
    </row>
    <row r="4492" spans="1:27" x14ac:dyDescent="0.25">
      <c r="B4492" t="s">
        <v>905</v>
      </c>
      <c r="C4492" t="s">
        <v>327</v>
      </c>
      <c r="D4492" t="s">
        <v>567</v>
      </c>
      <c r="E4492" s="32">
        <v>0.3</v>
      </c>
      <c r="F4492" t="s">
        <v>329</v>
      </c>
      <c r="G4492" t="s">
        <v>330</v>
      </c>
      <c r="H4492" s="33">
        <v>45</v>
      </c>
      <c r="I4492" t="s">
        <v>331</v>
      </c>
      <c r="J4492" s="34">
        <f>ROUND(E4492/I4486* H4492,5)</f>
        <v>13.5</v>
      </c>
      <c r="K4492" s="35"/>
    </row>
    <row r="4493" spans="1:27" x14ac:dyDescent="0.25">
      <c r="D4493" s="36" t="s">
        <v>336</v>
      </c>
      <c r="E4493" s="35"/>
      <c r="H4493" s="35"/>
      <c r="K4493" s="33">
        <f>SUM(J4492:J4492)</f>
        <v>13.5</v>
      </c>
    </row>
    <row r="4494" spans="1:27" x14ac:dyDescent="0.25">
      <c r="B4494" s="23" t="s">
        <v>337</v>
      </c>
      <c r="E4494" s="35"/>
      <c r="H4494" s="35"/>
      <c r="K4494" s="35"/>
    </row>
    <row r="4495" spans="1:27" x14ac:dyDescent="0.25">
      <c r="B4495" t="s">
        <v>981</v>
      </c>
      <c r="C4495" t="s">
        <v>58</v>
      </c>
      <c r="D4495" t="s">
        <v>982</v>
      </c>
      <c r="E4495" s="32">
        <v>12</v>
      </c>
      <c r="G4495" t="s">
        <v>330</v>
      </c>
      <c r="H4495" s="33">
        <v>2.54</v>
      </c>
      <c r="I4495" t="s">
        <v>331</v>
      </c>
      <c r="J4495" s="34">
        <f>ROUND(E4495* H4495,5)</f>
        <v>30.48</v>
      </c>
      <c r="K4495" s="35"/>
    </row>
    <row r="4496" spans="1:27" x14ac:dyDescent="0.25">
      <c r="D4496" s="36" t="s">
        <v>346</v>
      </c>
      <c r="E4496" s="35"/>
      <c r="H4496" s="35"/>
      <c r="K4496" s="33">
        <f>SUM(J4495:J4495)</f>
        <v>30.48</v>
      </c>
    </row>
    <row r="4497" spans="1:27" x14ac:dyDescent="0.25">
      <c r="B4497" s="23" t="s">
        <v>1159</v>
      </c>
      <c r="E4497" s="35"/>
      <c r="H4497" s="35"/>
      <c r="K4497" s="35"/>
    </row>
    <row r="4498" spans="1:27" ht="270" x14ac:dyDescent="0.25">
      <c r="B4498" t="s">
        <v>1852</v>
      </c>
      <c r="C4498" t="s">
        <v>58</v>
      </c>
      <c r="D4498" s="38" t="s">
        <v>1853</v>
      </c>
      <c r="E4498" s="32">
        <v>1</v>
      </c>
      <c r="G4498" t="s">
        <v>330</v>
      </c>
      <c r="H4498" s="33">
        <v>161.21</v>
      </c>
      <c r="I4498" t="s">
        <v>331</v>
      </c>
      <c r="J4498" s="34">
        <f>ROUND(E4498* H4498,5)</f>
        <v>161.21</v>
      </c>
      <c r="K4498" s="35"/>
    </row>
    <row r="4499" spans="1:27" x14ac:dyDescent="0.25">
      <c r="B4499" t="s">
        <v>1574</v>
      </c>
      <c r="C4499" t="s">
        <v>58</v>
      </c>
      <c r="D4499" t="s">
        <v>1575</v>
      </c>
      <c r="E4499" s="32">
        <v>2</v>
      </c>
      <c r="G4499" t="s">
        <v>330</v>
      </c>
      <c r="H4499" s="33">
        <v>2.69</v>
      </c>
      <c r="I4499" t="s">
        <v>331</v>
      </c>
      <c r="J4499" s="34">
        <f>ROUND(E4499* H4499,5)</f>
        <v>5.38</v>
      </c>
      <c r="K4499" s="35"/>
    </row>
    <row r="4500" spans="1:27" x14ac:dyDescent="0.25">
      <c r="D4500" s="36" t="s">
        <v>1162</v>
      </c>
      <c r="E4500" s="35"/>
      <c r="H4500" s="35"/>
      <c r="K4500" s="33">
        <f>SUM(J4498:J4499)</f>
        <v>166.59</v>
      </c>
    </row>
    <row r="4501" spans="1:27" x14ac:dyDescent="0.25">
      <c r="D4501" s="36" t="s">
        <v>347</v>
      </c>
      <c r="E4501" s="35"/>
      <c r="H4501" s="35"/>
      <c r="K4501" s="37">
        <f>SUM(J4487:J4500)</f>
        <v>222.94499999999999</v>
      </c>
    </row>
    <row r="4502" spans="1:27" x14ac:dyDescent="0.25">
      <c r="D4502" s="36" t="s">
        <v>423</v>
      </c>
      <c r="E4502" s="35"/>
      <c r="H4502" s="35">
        <v>6</v>
      </c>
      <c r="I4502" t="s">
        <v>349</v>
      </c>
      <c r="K4502" s="33">
        <f>ROUND(H4502/100*K4501,5)</f>
        <v>13.3767</v>
      </c>
    </row>
    <row r="4503" spans="1:27" x14ac:dyDescent="0.25">
      <c r="D4503" s="36" t="s">
        <v>350</v>
      </c>
      <c r="E4503" s="35"/>
      <c r="H4503" s="35"/>
      <c r="K4503" s="37">
        <f>SUM(K4501:K4502)</f>
        <v>236.32169999999999</v>
      </c>
    </row>
    <row r="4505" spans="1:27" ht="45" customHeight="1" x14ac:dyDescent="0.25">
      <c r="A4505" s="27" t="s">
        <v>1854</v>
      </c>
      <c r="B4505" s="27" t="s">
        <v>123</v>
      </c>
      <c r="C4505" s="28" t="s">
        <v>58</v>
      </c>
      <c r="D4505" s="7" t="s">
        <v>124</v>
      </c>
      <c r="E4505" s="6"/>
      <c r="F4505" s="6"/>
      <c r="G4505" s="28"/>
      <c r="H4505" s="30" t="s">
        <v>323</v>
      </c>
      <c r="I4505" s="5">
        <v>1</v>
      </c>
      <c r="J4505" s="4"/>
      <c r="K4505" s="31">
        <f>ROUND(K4519,2)</f>
        <v>601.35</v>
      </c>
      <c r="L4505" s="29" t="s">
        <v>1855</v>
      </c>
      <c r="M4505" s="28"/>
      <c r="N4505" s="28"/>
      <c r="O4505" s="28"/>
      <c r="P4505" s="28"/>
      <c r="Q4505" s="28"/>
      <c r="R4505" s="28"/>
      <c r="S4505" s="28"/>
      <c r="T4505" s="28"/>
      <c r="U4505" s="28"/>
      <c r="V4505" s="28"/>
      <c r="W4505" s="28"/>
      <c r="X4505" s="28"/>
      <c r="Y4505" s="28"/>
      <c r="Z4505" s="28"/>
      <c r="AA4505" s="28"/>
    </row>
    <row r="4506" spans="1:27" x14ac:dyDescent="0.25">
      <c r="B4506" s="23" t="s">
        <v>325</v>
      </c>
    </row>
    <row r="4507" spans="1:27" x14ac:dyDescent="0.25">
      <c r="B4507" t="s">
        <v>901</v>
      </c>
      <c r="C4507" t="s">
        <v>327</v>
      </c>
      <c r="D4507" t="s">
        <v>902</v>
      </c>
      <c r="E4507" s="32">
        <v>0.5</v>
      </c>
      <c r="F4507" t="s">
        <v>329</v>
      </c>
      <c r="G4507" t="s">
        <v>330</v>
      </c>
      <c r="H4507" s="33">
        <v>28.01</v>
      </c>
      <c r="I4507" t="s">
        <v>331</v>
      </c>
      <c r="J4507" s="34">
        <f>ROUND(E4507/I4505* H4507,5)</f>
        <v>14.005000000000001</v>
      </c>
      <c r="K4507" s="35"/>
    </row>
    <row r="4508" spans="1:27" x14ac:dyDescent="0.25">
      <c r="B4508" t="s">
        <v>903</v>
      </c>
      <c r="C4508" t="s">
        <v>327</v>
      </c>
      <c r="D4508" t="s">
        <v>904</v>
      </c>
      <c r="E4508" s="32">
        <v>0.5</v>
      </c>
      <c r="F4508" t="s">
        <v>329</v>
      </c>
      <c r="G4508" t="s">
        <v>330</v>
      </c>
      <c r="H4508" s="33">
        <v>31.67</v>
      </c>
      <c r="I4508" t="s">
        <v>331</v>
      </c>
      <c r="J4508" s="34">
        <f>ROUND(E4508/I4505* H4508,5)</f>
        <v>15.835000000000001</v>
      </c>
      <c r="K4508" s="35"/>
    </row>
    <row r="4509" spans="1:27" x14ac:dyDescent="0.25">
      <c r="D4509" s="36" t="s">
        <v>332</v>
      </c>
      <c r="E4509" s="35"/>
      <c r="H4509" s="35"/>
      <c r="K4509" s="33">
        <f>SUM(J4507:J4508)</f>
        <v>29.840000000000003</v>
      </c>
    </row>
    <row r="4510" spans="1:27" x14ac:dyDescent="0.25">
      <c r="B4510" s="23" t="s">
        <v>337</v>
      </c>
      <c r="E4510" s="35"/>
      <c r="H4510" s="35"/>
      <c r="K4510" s="35"/>
    </row>
    <row r="4511" spans="1:27" x14ac:dyDescent="0.25">
      <c r="B4511" t="s">
        <v>927</v>
      </c>
      <c r="C4511" t="s">
        <v>58</v>
      </c>
      <c r="D4511" t="s">
        <v>928</v>
      </c>
      <c r="E4511" s="32">
        <v>8</v>
      </c>
      <c r="G4511" t="s">
        <v>330</v>
      </c>
      <c r="H4511" s="33">
        <v>1.49</v>
      </c>
      <c r="I4511" t="s">
        <v>331</v>
      </c>
      <c r="J4511" s="34">
        <f>ROUND(E4511* H4511,5)</f>
        <v>11.92</v>
      </c>
      <c r="K4511" s="35"/>
    </row>
    <row r="4512" spans="1:27" x14ac:dyDescent="0.25">
      <c r="B4512" t="s">
        <v>1251</v>
      </c>
      <c r="C4512" t="s">
        <v>58</v>
      </c>
      <c r="D4512" t="s">
        <v>1250</v>
      </c>
      <c r="E4512" s="32">
        <v>1</v>
      </c>
      <c r="G4512" t="s">
        <v>330</v>
      </c>
      <c r="H4512" s="33">
        <v>0.71</v>
      </c>
      <c r="I4512" t="s">
        <v>331</v>
      </c>
      <c r="J4512" s="34">
        <f>ROUND(E4512* H4512,5)</f>
        <v>0.71</v>
      </c>
      <c r="K4512" s="35"/>
    </row>
    <row r="4513" spans="1:27" x14ac:dyDescent="0.25">
      <c r="D4513" s="36" t="s">
        <v>346</v>
      </c>
      <c r="E4513" s="35"/>
      <c r="H4513" s="35"/>
      <c r="K4513" s="33">
        <f>SUM(J4511:J4512)</f>
        <v>12.629999999999999</v>
      </c>
    </row>
    <row r="4514" spans="1:27" x14ac:dyDescent="0.25">
      <c r="B4514" s="23" t="s">
        <v>1159</v>
      </c>
      <c r="E4514" s="35"/>
      <c r="H4514" s="35"/>
      <c r="K4514" s="35"/>
    </row>
    <row r="4515" spans="1:27" x14ac:dyDescent="0.25">
      <c r="B4515" t="s">
        <v>1856</v>
      </c>
      <c r="C4515" t="s">
        <v>58</v>
      </c>
      <c r="D4515" t="s">
        <v>1857</v>
      </c>
      <c r="E4515" s="32">
        <v>1</v>
      </c>
      <c r="G4515" t="s">
        <v>330</v>
      </c>
      <c r="H4515" s="33">
        <v>524.84</v>
      </c>
      <c r="I4515" t="s">
        <v>331</v>
      </c>
      <c r="J4515" s="34">
        <f>ROUND(E4515* H4515,5)</f>
        <v>524.84</v>
      </c>
      <c r="K4515" s="35"/>
    </row>
    <row r="4516" spans="1:27" x14ac:dyDescent="0.25">
      <c r="D4516" s="36" t="s">
        <v>1162</v>
      </c>
      <c r="E4516" s="35"/>
      <c r="H4516" s="35"/>
      <c r="K4516" s="33">
        <f>SUM(J4515:J4515)</f>
        <v>524.84</v>
      </c>
    </row>
    <row r="4517" spans="1:27" x14ac:dyDescent="0.25">
      <c r="D4517" s="36" t="s">
        <v>347</v>
      </c>
      <c r="E4517" s="35"/>
      <c r="H4517" s="35"/>
      <c r="K4517" s="37">
        <f>SUM(J4506:J4516)</f>
        <v>567.31000000000006</v>
      </c>
    </row>
    <row r="4518" spans="1:27" x14ac:dyDescent="0.25">
      <c r="D4518" s="36" t="s">
        <v>423</v>
      </c>
      <c r="E4518" s="35"/>
      <c r="H4518" s="35">
        <v>6</v>
      </c>
      <c r="I4518" t="s">
        <v>349</v>
      </c>
      <c r="K4518" s="33">
        <f>ROUND(H4518/100*K4517,5)</f>
        <v>34.038600000000002</v>
      </c>
    </row>
    <row r="4519" spans="1:27" x14ac:dyDescent="0.25">
      <c r="D4519" s="36" t="s">
        <v>350</v>
      </c>
      <c r="E4519" s="35"/>
      <c r="H4519" s="35"/>
      <c r="K4519" s="37">
        <f>SUM(K4517:K4518)</f>
        <v>601.34860000000003</v>
      </c>
    </row>
    <row r="4521" spans="1:27" ht="45" customHeight="1" x14ac:dyDescent="0.25">
      <c r="A4521" s="27" t="s">
        <v>1858</v>
      </c>
      <c r="B4521" s="27" t="s">
        <v>165</v>
      </c>
      <c r="C4521" s="28" t="s">
        <v>58</v>
      </c>
      <c r="D4521" s="7" t="s">
        <v>166</v>
      </c>
      <c r="E4521" s="6"/>
      <c r="F4521" s="6"/>
      <c r="G4521" s="28"/>
      <c r="H4521" s="30" t="s">
        <v>323</v>
      </c>
      <c r="I4521" s="5">
        <v>1</v>
      </c>
      <c r="J4521" s="4"/>
      <c r="K4521" s="31">
        <f>ROUND(K4537,2)</f>
        <v>204.35</v>
      </c>
      <c r="L4521" s="29" t="s">
        <v>1859</v>
      </c>
      <c r="M4521" s="28"/>
      <c r="N4521" s="28"/>
      <c r="O4521" s="28"/>
      <c r="P4521" s="28"/>
      <c r="Q4521" s="28"/>
      <c r="R4521" s="28"/>
      <c r="S4521" s="28"/>
      <c r="T4521" s="28"/>
      <c r="U4521" s="28"/>
      <c r="V4521" s="28"/>
      <c r="W4521" s="28"/>
      <c r="X4521" s="28"/>
      <c r="Y4521" s="28"/>
      <c r="Z4521" s="28"/>
      <c r="AA4521" s="28"/>
    </row>
    <row r="4522" spans="1:27" x14ac:dyDescent="0.25">
      <c r="B4522" s="23" t="s">
        <v>325</v>
      </c>
    </row>
    <row r="4523" spans="1:27" x14ac:dyDescent="0.25">
      <c r="B4523" t="s">
        <v>1111</v>
      </c>
      <c r="C4523" t="s">
        <v>327</v>
      </c>
      <c r="D4523" t="s">
        <v>1112</v>
      </c>
      <c r="E4523" s="32">
        <v>0.3</v>
      </c>
      <c r="F4523" t="s">
        <v>329</v>
      </c>
      <c r="G4523" t="s">
        <v>330</v>
      </c>
      <c r="H4523" s="33">
        <v>31.67</v>
      </c>
      <c r="I4523" t="s">
        <v>331</v>
      </c>
      <c r="J4523" s="34">
        <f>ROUND(E4523/I4521* H4523,5)</f>
        <v>9.5009999999999994</v>
      </c>
      <c r="K4523" s="35"/>
    </row>
    <row r="4524" spans="1:27" x14ac:dyDescent="0.25">
      <c r="B4524" t="s">
        <v>1113</v>
      </c>
      <c r="C4524" t="s">
        <v>327</v>
      </c>
      <c r="D4524" t="s">
        <v>565</v>
      </c>
      <c r="E4524" s="32">
        <v>0.3</v>
      </c>
      <c r="F4524" t="s">
        <v>329</v>
      </c>
      <c r="G4524" t="s">
        <v>330</v>
      </c>
      <c r="H4524" s="33">
        <v>27.98</v>
      </c>
      <c r="I4524" t="s">
        <v>331</v>
      </c>
      <c r="J4524" s="34">
        <f>ROUND(E4524/I4521* H4524,5)</f>
        <v>8.3940000000000001</v>
      </c>
      <c r="K4524" s="35"/>
    </row>
    <row r="4525" spans="1:27" x14ac:dyDescent="0.25">
      <c r="D4525" s="36" t="s">
        <v>332</v>
      </c>
      <c r="E4525" s="35"/>
      <c r="H4525" s="35"/>
      <c r="K4525" s="33">
        <f>SUM(J4523:J4524)</f>
        <v>17.895</v>
      </c>
    </row>
    <row r="4526" spans="1:27" x14ac:dyDescent="0.25">
      <c r="B4526" s="23" t="s">
        <v>333</v>
      </c>
      <c r="E4526" s="35"/>
      <c r="H4526" s="35"/>
      <c r="K4526" s="35"/>
    </row>
    <row r="4527" spans="1:27" x14ac:dyDescent="0.25">
      <c r="B4527" t="s">
        <v>905</v>
      </c>
      <c r="C4527" t="s">
        <v>327</v>
      </c>
      <c r="D4527" t="s">
        <v>567</v>
      </c>
      <c r="E4527" s="32">
        <v>0.3</v>
      </c>
      <c r="F4527" t="s">
        <v>329</v>
      </c>
      <c r="G4527" t="s">
        <v>330</v>
      </c>
      <c r="H4527" s="33">
        <v>45</v>
      </c>
      <c r="I4527" t="s">
        <v>331</v>
      </c>
      <c r="J4527" s="34">
        <f>ROUND(E4527/I4521* H4527,5)</f>
        <v>13.5</v>
      </c>
      <c r="K4527" s="35"/>
    </row>
    <row r="4528" spans="1:27" x14ac:dyDescent="0.25">
      <c r="D4528" s="36" t="s">
        <v>336</v>
      </c>
      <c r="E4528" s="35"/>
      <c r="H4528" s="35"/>
      <c r="K4528" s="33">
        <f>SUM(J4527:J4527)</f>
        <v>13.5</v>
      </c>
    </row>
    <row r="4529" spans="1:27" x14ac:dyDescent="0.25">
      <c r="B4529" s="23" t="s">
        <v>337</v>
      </c>
      <c r="E4529" s="35"/>
      <c r="H4529" s="35"/>
      <c r="K4529" s="35"/>
    </row>
    <row r="4530" spans="1:27" x14ac:dyDescent="0.25">
      <c r="B4530" t="s">
        <v>1237</v>
      </c>
      <c r="C4530" t="s">
        <v>58</v>
      </c>
      <c r="D4530" t="s">
        <v>1238</v>
      </c>
      <c r="E4530" s="32">
        <v>2</v>
      </c>
      <c r="G4530" t="s">
        <v>330</v>
      </c>
      <c r="H4530" s="33">
        <v>1.19</v>
      </c>
      <c r="I4530" t="s">
        <v>331</v>
      </c>
      <c r="J4530" s="34">
        <f>ROUND(E4530* H4530,5)</f>
        <v>2.38</v>
      </c>
      <c r="K4530" s="35"/>
    </row>
    <row r="4531" spans="1:27" x14ac:dyDescent="0.25">
      <c r="B4531" t="s">
        <v>972</v>
      </c>
      <c r="C4531" t="s">
        <v>58</v>
      </c>
      <c r="D4531" t="s">
        <v>973</v>
      </c>
      <c r="E4531" s="32">
        <v>8</v>
      </c>
      <c r="G4531" t="s">
        <v>330</v>
      </c>
      <c r="H4531" s="33">
        <v>1.17</v>
      </c>
      <c r="I4531" t="s">
        <v>331</v>
      </c>
      <c r="J4531" s="34">
        <f>ROUND(E4531* H4531,5)</f>
        <v>9.36</v>
      </c>
      <c r="K4531" s="35"/>
    </row>
    <row r="4532" spans="1:27" x14ac:dyDescent="0.25">
      <c r="D4532" s="36" t="s">
        <v>346</v>
      </c>
      <c r="E4532" s="35"/>
      <c r="H4532" s="35"/>
      <c r="K4532" s="33">
        <f>SUM(J4530:J4531)</f>
        <v>11.739999999999998</v>
      </c>
    </row>
    <row r="4533" spans="1:27" x14ac:dyDescent="0.25">
      <c r="B4533" s="23" t="s">
        <v>1159</v>
      </c>
      <c r="E4533" s="35"/>
      <c r="H4533" s="35"/>
      <c r="K4533" s="35"/>
    </row>
    <row r="4534" spans="1:27" x14ac:dyDescent="0.25">
      <c r="B4534" t="s">
        <v>1860</v>
      </c>
      <c r="C4534" t="s">
        <v>58</v>
      </c>
      <c r="D4534" t="s">
        <v>1861</v>
      </c>
      <c r="E4534" s="32">
        <v>1</v>
      </c>
      <c r="G4534" t="s">
        <v>330</v>
      </c>
      <c r="H4534" s="33">
        <v>161.21</v>
      </c>
      <c r="I4534" t="s">
        <v>331</v>
      </c>
      <c r="J4534" s="34">
        <f>ROUND(E4534* H4534,5)</f>
        <v>161.21</v>
      </c>
      <c r="K4534" s="35"/>
    </row>
    <row r="4535" spans="1:27" x14ac:dyDescent="0.25">
      <c r="D4535" s="36" t="s">
        <v>1162</v>
      </c>
      <c r="E4535" s="35"/>
      <c r="H4535" s="35"/>
      <c r="K4535" s="33">
        <f>SUM(J4534:J4534)</f>
        <v>161.21</v>
      </c>
    </row>
    <row r="4536" spans="1:27" x14ac:dyDescent="0.25">
      <c r="D4536" s="36" t="s">
        <v>347</v>
      </c>
      <c r="E4536" s="35"/>
      <c r="H4536" s="35"/>
      <c r="K4536" s="37">
        <f>SUM(J4522:J4535)</f>
        <v>204.345</v>
      </c>
    </row>
    <row r="4537" spans="1:27" x14ac:dyDescent="0.25">
      <c r="D4537" s="36" t="s">
        <v>350</v>
      </c>
      <c r="E4537" s="35"/>
      <c r="H4537" s="35"/>
      <c r="K4537" s="37">
        <f>SUM(K4536:K4536)</f>
        <v>204.345</v>
      </c>
    </row>
    <row r="4539" spans="1:27" x14ac:dyDescent="0.25">
      <c r="A4539" s="25" t="s">
        <v>411</v>
      </c>
      <c r="B4539" s="25"/>
    </row>
    <row r="4540" spans="1:27" ht="45" customHeight="1" x14ac:dyDescent="0.25">
      <c r="A4540" s="27"/>
      <c r="B4540" s="27" t="s">
        <v>1862</v>
      </c>
      <c r="C4540" s="28" t="s">
        <v>28</v>
      </c>
      <c r="D4540" s="7" t="s">
        <v>1863</v>
      </c>
      <c r="E4540" s="6"/>
      <c r="F4540" s="6"/>
      <c r="G4540" s="28"/>
      <c r="H4540" s="30" t="s">
        <v>323</v>
      </c>
      <c r="I4540" s="5">
        <v>1</v>
      </c>
      <c r="J4540" s="4"/>
      <c r="K4540" s="31">
        <f>ROUND(K4547,2)</f>
        <v>210.74</v>
      </c>
      <c r="L4540" s="29" t="s">
        <v>1864</v>
      </c>
      <c r="M4540" s="28"/>
      <c r="N4540" s="28"/>
      <c r="O4540" s="28"/>
      <c r="P4540" s="28"/>
      <c r="Q4540" s="28"/>
      <c r="R4540" s="28"/>
      <c r="S4540" s="28"/>
      <c r="T4540" s="28"/>
      <c r="U4540" s="28"/>
      <c r="V4540" s="28"/>
      <c r="W4540" s="28"/>
      <c r="X4540" s="28"/>
      <c r="Y4540" s="28"/>
      <c r="Z4540" s="28"/>
      <c r="AA4540" s="28"/>
    </row>
    <row r="4541" spans="1:27" x14ac:dyDescent="0.25">
      <c r="B4541" s="23" t="s">
        <v>411</v>
      </c>
    </row>
    <row r="4542" spans="1:27" x14ac:dyDescent="0.25">
      <c r="B4542" t="s">
        <v>444</v>
      </c>
      <c r="C4542" t="s">
        <v>360</v>
      </c>
      <c r="D4542" t="s">
        <v>445</v>
      </c>
      <c r="E4542" s="32">
        <v>80</v>
      </c>
      <c r="G4542" t="s">
        <v>330</v>
      </c>
      <c r="H4542" s="33">
        <v>1.27268</v>
      </c>
      <c r="I4542" t="s">
        <v>331</v>
      </c>
      <c r="J4542" s="34">
        <f>ROUND(E4542* H4542,5)</f>
        <v>101.81440000000001</v>
      </c>
      <c r="K4542" s="35"/>
    </row>
    <row r="4543" spans="1:27" x14ac:dyDescent="0.25">
      <c r="B4543" t="s">
        <v>441</v>
      </c>
      <c r="C4543" t="s">
        <v>28</v>
      </c>
      <c r="D4543" t="s">
        <v>442</v>
      </c>
      <c r="E4543" s="32">
        <v>1</v>
      </c>
      <c r="G4543" t="s">
        <v>330</v>
      </c>
      <c r="H4543" s="33">
        <v>96.998059999999995</v>
      </c>
      <c r="I4543" t="s">
        <v>331</v>
      </c>
      <c r="J4543" s="34">
        <f>ROUND(E4543* H4543,5)</f>
        <v>96.998059999999995</v>
      </c>
      <c r="K4543" s="35"/>
    </row>
    <row r="4544" spans="1:27" x14ac:dyDescent="0.25">
      <c r="D4544" s="36" t="s">
        <v>1865</v>
      </c>
      <c r="E4544" s="35"/>
      <c r="H4544" s="35"/>
      <c r="K4544" s="33">
        <f>SUM(J4542:J4543)</f>
        <v>198.81245999999999</v>
      </c>
    </row>
    <row r="4545" spans="1:27" x14ac:dyDescent="0.25">
      <c r="D4545" s="36" t="s">
        <v>347</v>
      </c>
      <c r="E4545" s="35"/>
      <c r="H4545" s="35"/>
      <c r="K4545" s="37">
        <f>SUM(J4541:J4544)</f>
        <v>198.81245999999999</v>
      </c>
    </row>
    <row r="4546" spans="1:27" x14ac:dyDescent="0.25">
      <c r="D4546" s="36" t="s">
        <v>423</v>
      </c>
      <c r="E4546" s="35"/>
      <c r="H4546" s="35">
        <v>6</v>
      </c>
      <c r="I4546" t="s">
        <v>349</v>
      </c>
      <c r="K4546" s="33">
        <f>ROUND(H4546/100*K4545,5)</f>
        <v>11.928750000000001</v>
      </c>
    </row>
    <row r="4547" spans="1:27" x14ac:dyDescent="0.25">
      <c r="D4547" s="36" t="s">
        <v>350</v>
      </c>
      <c r="E4547" s="35"/>
      <c r="H4547" s="35"/>
      <c r="K4547" s="37">
        <f>SUM(K4545:K4546)</f>
        <v>210.74121</v>
      </c>
    </row>
    <row r="4549" spans="1:27" ht="45" customHeight="1" x14ac:dyDescent="0.25">
      <c r="A4549" s="27"/>
      <c r="B4549" s="27" t="s">
        <v>1866</v>
      </c>
      <c r="C4549" s="28" t="s">
        <v>17</v>
      </c>
      <c r="D4549" s="7" t="s">
        <v>1867</v>
      </c>
      <c r="E4549" s="6"/>
      <c r="F4549" s="6"/>
      <c r="G4549" s="28"/>
      <c r="H4549" s="30" t="s">
        <v>323</v>
      </c>
      <c r="I4549" s="5">
        <v>1</v>
      </c>
      <c r="J4549" s="4"/>
      <c r="K4549" s="31">
        <f>ROUND(K4557,2)</f>
        <v>122.73</v>
      </c>
      <c r="L4549" s="29" t="s">
        <v>1868</v>
      </c>
      <c r="M4549" s="28"/>
      <c r="N4549" s="28"/>
      <c r="O4549" s="28"/>
      <c r="P4549" s="28"/>
      <c r="Q4549" s="28"/>
      <c r="R4549" s="28"/>
      <c r="S4549" s="28"/>
      <c r="T4549" s="28"/>
      <c r="U4549" s="28"/>
      <c r="V4549" s="28"/>
      <c r="W4549" s="28"/>
      <c r="X4549" s="28"/>
      <c r="Y4549" s="28"/>
      <c r="Z4549" s="28"/>
      <c r="AA4549" s="28"/>
    </row>
    <row r="4550" spans="1:27" x14ac:dyDescent="0.25">
      <c r="B4550" s="23" t="s">
        <v>411</v>
      </c>
    </row>
    <row r="4551" spans="1:27" x14ac:dyDescent="0.25">
      <c r="B4551" t="s">
        <v>487</v>
      </c>
      <c r="C4551" t="s">
        <v>17</v>
      </c>
      <c r="D4551" t="s">
        <v>488</v>
      </c>
      <c r="E4551" s="32">
        <v>1.1000000000000001</v>
      </c>
      <c r="G4551" t="s">
        <v>330</v>
      </c>
      <c r="H4551" s="33">
        <v>44.251980000000003</v>
      </c>
      <c r="I4551" t="s">
        <v>331</v>
      </c>
      <c r="J4551" s="34">
        <f>ROUND(E4551* H4551,5)</f>
        <v>48.67718</v>
      </c>
      <c r="K4551" s="35"/>
    </row>
    <row r="4552" spans="1:27" x14ac:dyDescent="0.25">
      <c r="B4552" t="s">
        <v>457</v>
      </c>
      <c r="C4552" t="s">
        <v>28</v>
      </c>
      <c r="D4552" t="s">
        <v>458</v>
      </c>
      <c r="E4552" s="32">
        <v>0.3</v>
      </c>
      <c r="G4552" t="s">
        <v>330</v>
      </c>
      <c r="H4552" s="33">
        <v>105.79535</v>
      </c>
      <c r="I4552" t="s">
        <v>331</v>
      </c>
      <c r="J4552" s="34">
        <f>ROUND(E4552* H4552,5)</f>
        <v>31.738610000000001</v>
      </c>
      <c r="K4552" s="35"/>
    </row>
    <row r="4553" spans="1:27" x14ac:dyDescent="0.25">
      <c r="B4553" t="s">
        <v>462</v>
      </c>
      <c r="C4553" t="s">
        <v>360</v>
      </c>
      <c r="D4553" t="s">
        <v>463</v>
      </c>
      <c r="E4553" s="32">
        <v>25</v>
      </c>
      <c r="G4553" t="s">
        <v>330</v>
      </c>
      <c r="H4553" s="33">
        <v>1.41455</v>
      </c>
      <c r="I4553" t="s">
        <v>331</v>
      </c>
      <c r="J4553" s="34">
        <f>ROUND(E4553* H4553,5)</f>
        <v>35.363750000000003</v>
      </c>
      <c r="K4553" s="35"/>
    </row>
    <row r="4554" spans="1:27" x14ac:dyDescent="0.25">
      <c r="D4554" s="36" t="s">
        <v>1865</v>
      </c>
      <c r="E4554" s="35"/>
      <c r="H4554" s="35"/>
      <c r="K4554" s="33">
        <f>SUM(J4551:J4553)</f>
        <v>115.77954</v>
      </c>
    </row>
    <row r="4555" spans="1:27" x14ac:dyDescent="0.25">
      <c r="D4555" s="36" t="s">
        <v>347</v>
      </c>
      <c r="E4555" s="35"/>
      <c r="H4555" s="35"/>
      <c r="K4555" s="37">
        <f>SUM(J4550:J4554)</f>
        <v>115.77954</v>
      </c>
    </row>
    <row r="4556" spans="1:27" x14ac:dyDescent="0.25">
      <c r="D4556" s="36" t="s">
        <v>423</v>
      </c>
      <c r="E4556" s="35"/>
      <c r="H4556" s="35">
        <v>6</v>
      </c>
      <c r="I4556" t="s">
        <v>349</v>
      </c>
      <c r="K4556" s="33">
        <f>ROUND(H4556/100*K4555,5)</f>
        <v>6.9467699999999999</v>
      </c>
    </row>
    <row r="4557" spans="1:27" x14ac:dyDescent="0.25">
      <c r="D4557" s="36" t="s">
        <v>350</v>
      </c>
      <c r="E4557" s="35"/>
      <c r="H4557" s="35"/>
      <c r="K4557" s="37">
        <f>SUM(K4555:K4556)</f>
        <v>122.72631</v>
      </c>
    </row>
    <row r="4559" spans="1:27" ht="45" customHeight="1" x14ac:dyDescent="0.25">
      <c r="A4559" s="27"/>
      <c r="B4559" s="27" t="s">
        <v>1869</v>
      </c>
      <c r="C4559" s="28" t="s">
        <v>17</v>
      </c>
      <c r="D4559" s="7" t="s">
        <v>1870</v>
      </c>
      <c r="E4559" s="6"/>
      <c r="F4559" s="6"/>
      <c r="G4559" s="28"/>
      <c r="H4559" s="30" t="s">
        <v>323</v>
      </c>
      <c r="I4559" s="5">
        <v>1</v>
      </c>
      <c r="J4559" s="4"/>
      <c r="K4559" s="31">
        <f>ROUND(K4567,2)</f>
        <v>32.78</v>
      </c>
      <c r="L4559" s="29" t="s">
        <v>499</v>
      </c>
      <c r="M4559" s="28"/>
      <c r="N4559" s="28"/>
      <c r="O4559" s="28"/>
      <c r="P4559" s="28"/>
      <c r="Q4559" s="28"/>
      <c r="R4559" s="28"/>
      <c r="S4559" s="28"/>
      <c r="T4559" s="28"/>
      <c r="U4559" s="28"/>
      <c r="V4559" s="28"/>
      <c r="W4559" s="28"/>
      <c r="X4559" s="28"/>
      <c r="Y4559" s="28"/>
      <c r="Z4559" s="28"/>
      <c r="AA4559" s="28"/>
    </row>
    <row r="4560" spans="1:27" x14ac:dyDescent="0.25">
      <c r="B4560" s="23" t="s">
        <v>411</v>
      </c>
    </row>
    <row r="4561" spans="1:27" x14ac:dyDescent="0.25">
      <c r="B4561" t="s">
        <v>497</v>
      </c>
      <c r="C4561" t="s">
        <v>17</v>
      </c>
      <c r="D4561" t="s">
        <v>498</v>
      </c>
      <c r="E4561" s="32">
        <v>1</v>
      </c>
      <c r="G4561" t="s">
        <v>330</v>
      </c>
      <c r="H4561" s="33">
        <v>27.77638</v>
      </c>
      <c r="I4561" t="s">
        <v>331</v>
      </c>
      <c r="J4561" s="34">
        <f>ROUND(E4561* H4561,5)</f>
        <v>27.77638</v>
      </c>
      <c r="K4561" s="35"/>
    </row>
    <row r="4562" spans="1:27" x14ac:dyDescent="0.25">
      <c r="B4562" t="s">
        <v>520</v>
      </c>
      <c r="C4562" t="s">
        <v>28</v>
      </c>
      <c r="D4562" t="s">
        <v>521</v>
      </c>
      <c r="E4562" s="32">
        <v>1.4999999999999999E-2</v>
      </c>
      <c r="G4562" t="s">
        <v>330</v>
      </c>
      <c r="H4562" s="33">
        <v>128.69212999999999</v>
      </c>
      <c r="I4562" t="s">
        <v>331</v>
      </c>
      <c r="J4562" s="34">
        <f>ROUND(E4562* H4562,5)</f>
        <v>1.93038</v>
      </c>
      <c r="K4562" s="35"/>
    </row>
    <row r="4563" spans="1:27" x14ac:dyDescent="0.25">
      <c r="B4563" t="s">
        <v>517</v>
      </c>
      <c r="C4563" t="s">
        <v>360</v>
      </c>
      <c r="D4563" t="s">
        <v>518</v>
      </c>
      <c r="E4563" s="32">
        <v>1.05</v>
      </c>
      <c r="G4563" t="s">
        <v>330</v>
      </c>
      <c r="H4563" s="33">
        <v>1.16364</v>
      </c>
      <c r="I4563" t="s">
        <v>331</v>
      </c>
      <c r="J4563" s="34">
        <f>ROUND(E4563* H4563,5)</f>
        <v>1.2218199999999999</v>
      </c>
      <c r="K4563" s="35"/>
    </row>
    <row r="4564" spans="1:27" x14ac:dyDescent="0.25">
      <c r="D4564" s="36" t="s">
        <v>1865</v>
      </c>
      <c r="E4564" s="35"/>
      <c r="H4564" s="35"/>
      <c r="K4564" s="33">
        <f>SUM(J4561:J4563)</f>
        <v>30.92858</v>
      </c>
    </row>
    <row r="4565" spans="1:27" x14ac:dyDescent="0.25">
      <c r="D4565" s="36" t="s">
        <v>347</v>
      </c>
      <c r="E4565" s="35"/>
      <c r="H4565" s="35"/>
      <c r="K4565" s="37">
        <f>SUM(J4560:J4564)</f>
        <v>30.92858</v>
      </c>
    </row>
    <row r="4566" spans="1:27" x14ac:dyDescent="0.25">
      <c r="D4566" s="36" t="s">
        <v>423</v>
      </c>
      <c r="E4566" s="35"/>
      <c r="H4566" s="35">
        <v>6</v>
      </c>
      <c r="I4566" t="s">
        <v>349</v>
      </c>
      <c r="K4566" s="33">
        <f>ROUND(H4566/100*K4565,5)</f>
        <v>1.85571</v>
      </c>
    </row>
    <row r="4567" spans="1:27" x14ac:dyDescent="0.25">
      <c r="D4567" s="36" t="s">
        <v>350</v>
      </c>
      <c r="E4567" s="35"/>
      <c r="H4567" s="35"/>
      <c r="K4567" s="37">
        <f>SUM(K4565:K4566)</f>
        <v>32.784289999999999</v>
      </c>
    </row>
    <row r="4569" spans="1:27" ht="45" customHeight="1" x14ac:dyDescent="0.25">
      <c r="A4569" s="27"/>
      <c r="B4569" s="27" t="s">
        <v>1871</v>
      </c>
      <c r="C4569" s="28" t="s">
        <v>17</v>
      </c>
      <c r="D4569" s="7" t="s">
        <v>1872</v>
      </c>
      <c r="E4569" s="6"/>
      <c r="F4569" s="6"/>
      <c r="G4569" s="28"/>
      <c r="H4569" s="30" t="s">
        <v>323</v>
      </c>
      <c r="I4569" s="5">
        <v>1</v>
      </c>
      <c r="J4569" s="4"/>
      <c r="K4569" s="31">
        <f>ROUND(K4577,2)</f>
        <v>44.35</v>
      </c>
      <c r="L4569" s="29" t="s">
        <v>509</v>
      </c>
      <c r="M4569" s="28"/>
      <c r="N4569" s="28"/>
      <c r="O4569" s="28"/>
      <c r="P4569" s="28"/>
      <c r="Q4569" s="28"/>
      <c r="R4569" s="28"/>
      <c r="S4569" s="28"/>
      <c r="T4569" s="28"/>
      <c r="U4569" s="28"/>
      <c r="V4569" s="28"/>
      <c r="W4569" s="28"/>
      <c r="X4569" s="28"/>
      <c r="Y4569" s="28"/>
      <c r="Z4569" s="28"/>
      <c r="AA4569" s="28"/>
    </row>
    <row r="4570" spans="1:27" x14ac:dyDescent="0.25">
      <c r="B4570" s="23" t="s">
        <v>411</v>
      </c>
    </row>
    <row r="4571" spans="1:27" x14ac:dyDescent="0.25">
      <c r="B4571" t="s">
        <v>507</v>
      </c>
      <c r="C4571" t="s">
        <v>17</v>
      </c>
      <c r="D4571" t="s">
        <v>508</v>
      </c>
      <c r="E4571" s="32">
        <v>1</v>
      </c>
      <c r="G4571" t="s">
        <v>330</v>
      </c>
      <c r="H4571" s="33">
        <v>36.76155</v>
      </c>
      <c r="I4571" t="s">
        <v>331</v>
      </c>
      <c r="J4571" s="34">
        <f>ROUND(E4571* H4571,5)</f>
        <v>36.76155</v>
      </c>
      <c r="K4571" s="35"/>
    </row>
    <row r="4572" spans="1:27" x14ac:dyDescent="0.25">
      <c r="B4572" t="s">
        <v>520</v>
      </c>
      <c r="C4572" t="s">
        <v>28</v>
      </c>
      <c r="D4572" t="s">
        <v>521</v>
      </c>
      <c r="E4572" s="32">
        <v>0.03</v>
      </c>
      <c r="G4572" t="s">
        <v>330</v>
      </c>
      <c r="H4572" s="33">
        <v>128.69212999999999</v>
      </c>
      <c r="I4572" t="s">
        <v>331</v>
      </c>
      <c r="J4572" s="34">
        <f>ROUND(E4572* H4572,5)</f>
        <v>3.86076</v>
      </c>
      <c r="K4572" s="35"/>
    </row>
    <row r="4573" spans="1:27" x14ac:dyDescent="0.25">
      <c r="B4573" t="s">
        <v>517</v>
      </c>
      <c r="C4573" t="s">
        <v>360</v>
      </c>
      <c r="D4573" t="s">
        <v>518</v>
      </c>
      <c r="E4573" s="32">
        <v>1.05</v>
      </c>
      <c r="G4573" t="s">
        <v>330</v>
      </c>
      <c r="H4573" s="33">
        <v>1.16364</v>
      </c>
      <c r="I4573" t="s">
        <v>331</v>
      </c>
      <c r="J4573" s="34">
        <f>ROUND(E4573* H4573,5)</f>
        <v>1.2218199999999999</v>
      </c>
      <c r="K4573" s="35"/>
    </row>
    <row r="4574" spans="1:27" x14ac:dyDescent="0.25">
      <c r="D4574" s="36" t="s">
        <v>1865</v>
      </c>
      <c r="E4574" s="35"/>
      <c r="H4574" s="35"/>
      <c r="K4574" s="33">
        <f>SUM(J4571:J4573)</f>
        <v>41.84413</v>
      </c>
    </row>
    <row r="4575" spans="1:27" x14ac:dyDescent="0.25">
      <c r="D4575" s="36" t="s">
        <v>347</v>
      </c>
      <c r="E4575" s="35"/>
      <c r="H4575" s="35"/>
      <c r="K4575" s="37">
        <f>SUM(J4570:J4574)</f>
        <v>41.84413</v>
      </c>
    </row>
    <row r="4576" spans="1:27" x14ac:dyDescent="0.25">
      <c r="D4576" s="36" t="s">
        <v>423</v>
      </c>
      <c r="E4576" s="35"/>
      <c r="H4576" s="35">
        <v>6</v>
      </c>
      <c r="I4576" t="s">
        <v>349</v>
      </c>
      <c r="K4576" s="33">
        <f>ROUND(H4576/100*K4575,5)</f>
        <v>2.51065</v>
      </c>
    </row>
    <row r="4577" spans="1:27" x14ac:dyDescent="0.25">
      <c r="D4577" s="36" t="s">
        <v>350</v>
      </c>
      <c r="E4577" s="35"/>
      <c r="H4577" s="35"/>
      <c r="K4577" s="37">
        <f>SUM(K4575:K4576)</f>
        <v>44.354779999999998</v>
      </c>
    </row>
    <row r="4579" spans="1:27" ht="45" customHeight="1" x14ac:dyDescent="0.25">
      <c r="A4579" s="27"/>
      <c r="B4579" s="27" t="s">
        <v>1873</v>
      </c>
      <c r="C4579" s="28" t="s">
        <v>17</v>
      </c>
      <c r="D4579" s="7" t="s">
        <v>1874</v>
      </c>
      <c r="E4579" s="6"/>
      <c r="F4579" s="6"/>
      <c r="G4579" s="28"/>
      <c r="H4579" s="30" t="s">
        <v>323</v>
      </c>
      <c r="I4579" s="5">
        <v>1</v>
      </c>
      <c r="J4579" s="4"/>
      <c r="K4579" s="31">
        <f>ROUND(K4587,2)</f>
        <v>34.44</v>
      </c>
      <c r="L4579" s="29" t="s">
        <v>504</v>
      </c>
      <c r="M4579" s="28"/>
      <c r="N4579" s="28"/>
      <c r="O4579" s="28"/>
      <c r="P4579" s="28"/>
      <c r="Q4579" s="28"/>
      <c r="R4579" s="28"/>
      <c r="S4579" s="28"/>
      <c r="T4579" s="28"/>
      <c r="U4579" s="28"/>
      <c r="V4579" s="28"/>
      <c r="W4579" s="28"/>
      <c r="X4579" s="28"/>
      <c r="Y4579" s="28"/>
      <c r="Z4579" s="28"/>
      <c r="AA4579" s="28"/>
    </row>
    <row r="4580" spans="1:27" x14ac:dyDescent="0.25">
      <c r="B4580" s="23" t="s">
        <v>411</v>
      </c>
    </row>
    <row r="4581" spans="1:27" x14ac:dyDescent="0.25">
      <c r="B4581" t="s">
        <v>520</v>
      </c>
      <c r="C4581" t="s">
        <v>28</v>
      </c>
      <c r="D4581" t="s">
        <v>521</v>
      </c>
      <c r="E4581" s="32">
        <v>1.4999999999999999E-2</v>
      </c>
      <c r="G4581" t="s">
        <v>330</v>
      </c>
      <c r="H4581" s="33">
        <v>128.69212999999999</v>
      </c>
      <c r="I4581" t="s">
        <v>331</v>
      </c>
      <c r="J4581" s="34">
        <f>ROUND(E4581* H4581,5)</f>
        <v>1.93038</v>
      </c>
      <c r="K4581" s="35"/>
    </row>
    <row r="4582" spans="1:27" x14ac:dyDescent="0.25">
      <c r="B4582" t="s">
        <v>517</v>
      </c>
      <c r="C4582" t="s">
        <v>360</v>
      </c>
      <c r="D4582" t="s">
        <v>518</v>
      </c>
      <c r="E4582" s="32">
        <v>1.05</v>
      </c>
      <c r="G4582" t="s">
        <v>330</v>
      </c>
      <c r="H4582" s="33">
        <v>1.16364</v>
      </c>
      <c r="I4582" t="s">
        <v>331</v>
      </c>
      <c r="J4582" s="34">
        <f>ROUND(E4582* H4582,5)</f>
        <v>1.2218199999999999</v>
      </c>
      <c r="K4582" s="35"/>
    </row>
    <row r="4583" spans="1:27" x14ac:dyDescent="0.25">
      <c r="B4583" t="s">
        <v>502</v>
      </c>
      <c r="C4583" t="s">
        <v>17</v>
      </c>
      <c r="D4583" t="s">
        <v>503</v>
      </c>
      <c r="E4583" s="32">
        <v>1</v>
      </c>
      <c r="G4583" t="s">
        <v>330</v>
      </c>
      <c r="H4583" s="33">
        <v>29.339259999999999</v>
      </c>
      <c r="I4583" t="s">
        <v>331</v>
      </c>
      <c r="J4583" s="34">
        <f>ROUND(E4583* H4583,5)</f>
        <v>29.339259999999999</v>
      </c>
      <c r="K4583" s="35"/>
    </row>
    <row r="4584" spans="1:27" x14ac:dyDescent="0.25">
      <c r="D4584" s="36" t="s">
        <v>1865</v>
      </c>
      <c r="E4584" s="35"/>
      <c r="H4584" s="35"/>
      <c r="K4584" s="33">
        <f>SUM(J4581:J4583)</f>
        <v>32.491459999999996</v>
      </c>
    </row>
    <row r="4585" spans="1:27" x14ac:dyDescent="0.25">
      <c r="D4585" s="36" t="s">
        <v>347</v>
      </c>
      <c r="E4585" s="35"/>
      <c r="H4585" s="35"/>
      <c r="K4585" s="37">
        <f>SUM(J4580:J4584)</f>
        <v>32.491459999999996</v>
      </c>
    </row>
    <row r="4586" spans="1:27" x14ac:dyDescent="0.25">
      <c r="D4586" s="36" t="s">
        <v>423</v>
      </c>
      <c r="E4586" s="35"/>
      <c r="H4586" s="35">
        <v>6</v>
      </c>
      <c r="I4586" t="s">
        <v>349</v>
      </c>
      <c r="K4586" s="33">
        <f>ROUND(H4586/100*K4585,5)</f>
        <v>1.9494899999999999</v>
      </c>
    </row>
    <row r="4587" spans="1:27" x14ac:dyDescent="0.25">
      <c r="D4587" s="36" t="s">
        <v>350</v>
      </c>
      <c r="E4587" s="35"/>
      <c r="H4587" s="35"/>
      <c r="K4587" s="37">
        <f>SUM(K4585:K4586)</f>
        <v>34.440949999999994</v>
      </c>
    </row>
    <row r="4589" spans="1:27" ht="45" customHeight="1" x14ac:dyDescent="0.25">
      <c r="A4589" s="27"/>
      <c r="B4589" s="27" t="s">
        <v>1875</v>
      </c>
      <c r="C4589" s="28" t="s">
        <v>17</v>
      </c>
      <c r="D4589" s="7" t="s">
        <v>1876</v>
      </c>
      <c r="E4589" s="6"/>
      <c r="F4589" s="6"/>
      <c r="G4589" s="28"/>
      <c r="H4589" s="30" t="s">
        <v>323</v>
      </c>
      <c r="I4589" s="5">
        <v>1</v>
      </c>
      <c r="J4589" s="4"/>
      <c r="K4589" s="31">
        <f>ROUND(K4597,2)</f>
        <v>53.53</v>
      </c>
      <c r="L4589" s="29" t="s">
        <v>514</v>
      </c>
      <c r="M4589" s="28"/>
      <c r="N4589" s="28"/>
      <c r="O4589" s="28"/>
      <c r="P4589" s="28"/>
      <c r="Q4589" s="28"/>
      <c r="R4589" s="28"/>
      <c r="S4589" s="28"/>
      <c r="T4589" s="28"/>
      <c r="U4589" s="28"/>
      <c r="V4589" s="28"/>
      <c r="W4589" s="28"/>
      <c r="X4589" s="28"/>
      <c r="Y4589" s="28"/>
      <c r="Z4589" s="28"/>
      <c r="AA4589" s="28"/>
    </row>
    <row r="4590" spans="1:27" x14ac:dyDescent="0.25">
      <c r="B4590" s="23" t="s">
        <v>411</v>
      </c>
    </row>
    <row r="4591" spans="1:27" x14ac:dyDescent="0.25">
      <c r="B4591" t="s">
        <v>520</v>
      </c>
      <c r="C4591" t="s">
        <v>28</v>
      </c>
      <c r="D4591" t="s">
        <v>521</v>
      </c>
      <c r="E4591" s="32">
        <v>0.03</v>
      </c>
      <c r="G4591" t="s">
        <v>330</v>
      </c>
      <c r="H4591" s="33">
        <v>128.69212999999999</v>
      </c>
      <c r="I4591" t="s">
        <v>331</v>
      </c>
      <c r="J4591" s="34">
        <f>ROUND(E4591* H4591,5)</f>
        <v>3.86076</v>
      </c>
      <c r="K4591" s="35"/>
    </row>
    <row r="4592" spans="1:27" x14ac:dyDescent="0.25">
      <c r="B4592" t="s">
        <v>517</v>
      </c>
      <c r="C4592" t="s">
        <v>360</v>
      </c>
      <c r="D4592" t="s">
        <v>518</v>
      </c>
      <c r="E4592" s="32">
        <v>1.05</v>
      </c>
      <c r="G4592" t="s">
        <v>330</v>
      </c>
      <c r="H4592" s="33">
        <v>1.16364</v>
      </c>
      <c r="I4592" t="s">
        <v>331</v>
      </c>
      <c r="J4592" s="34">
        <f>ROUND(E4592* H4592,5)</f>
        <v>1.2218199999999999</v>
      </c>
      <c r="K4592" s="35"/>
    </row>
    <row r="4593" spans="1:27" x14ac:dyDescent="0.25">
      <c r="B4593" t="s">
        <v>512</v>
      </c>
      <c r="C4593" t="s">
        <v>17</v>
      </c>
      <c r="D4593" t="s">
        <v>513</v>
      </c>
      <c r="E4593" s="32">
        <v>1</v>
      </c>
      <c r="G4593" t="s">
        <v>330</v>
      </c>
      <c r="H4593" s="33">
        <v>45.421300000000002</v>
      </c>
      <c r="I4593" t="s">
        <v>331</v>
      </c>
      <c r="J4593" s="34">
        <f>ROUND(E4593* H4593,5)</f>
        <v>45.421300000000002</v>
      </c>
      <c r="K4593" s="35"/>
    </row>
    <row r="4594" spans="1:27" x14ac:dyDescent="0.25">
      <c r="D4594" s="36" t="s">
        <v>1865</v>
      </c>
      <c r="E4594" s="35"/>
      <c r="H4594" s="35"/>
      <c r="K4594" s="33">
        <f>SUM(J4591:J4593)</f>
        <v>50.503880000000002</v>
      </c>
    </row>
    <row r="4595" spans="1:27" x14ac:dyDescent="0.25">
      <c r="D4595" s="36" t="s">
        <v>347</v>
      </c>
      <c r="E4595" s="35"/>
      <c r="H4595" s="35"/>
      <c r="K4595" s="37">
        <f>SUM(J4590:J4594)</f>
        <v>50.503880000000002</v>
      </c>
    </row>
    <row r="4596" spans="1:27" x14ac:dyDescent="0.25">
      <c r="D4596" s="36" t="s">
        <v>423</v>
      </c>
      <c r="E4596" s="35"/>
      <c r="H4596" s="35">
        <v>6</v>
      </c>
      <c r="I4596" t="s">
        <v>349</v>
      </c>
      <c r="K4596" s="33">
        <f>ROUND(H4596/100*K4595,5)</f>
        <v>3.03023</v>
      </c>
    </row>
    <row r="4597" spans="1:27" x14ac:dyDescent="0.25">
      <c r="D4597" s="36" t="s">
        <v>350</v>
      </c>
      <c r="E4597" s="35"/>
      <c r="H4597" s="35"/>
      <c r="K4597" s="37">
        <f>SUM(K4595:K4596)</f>
        <v>53.534110000000005</v>
      </c>
    </row>
    <row r="4599" spans="1:27" ht="45" customHeight="1" x14ac:dyDescent="0.25">
      <c r="A4599" s="27"/>
      <c r="B4599" s="27" t="s">
        <v>1877</v>
      </c>
      <c r="C4599" s="28" t="s">
        <v>17</v>
      </c>
      <c r="D4599" s="7" t="s">
        <v>1878</v>
      </c>
      <c r="E4599" s="6"/>
      <c r="F4599" s="6"/>
      <c r="G4599" s="28"/>
      <c r="H4599" s="30" t="s">
        <v>323</v>
      </c>
      <c r="I4599" s="5">
        <v>1</v>
      </c>
      <c r="J4599" s="4"/>
      <c r="K4599" s="31">
        <f>ROUND(K4607,2)</f>
        <v>72.02</v>
      </c>
      <c r="L4599" s="29" t="s">
        <v>1478</v>
      </c>
      <c r="M4599" s="28"/>
      <c r="N4599" s="28"/>
      <c r="O4599" s="28"/>
      <c r="P4599" s="28"/>
      <c r="Q4599" s="28"/>
      <c r="R4599" s="28"/>
      <c r="S4599" s="28"/>
      <c r="T4599" s="28"/>
      <c r="U4599" s="28"/>
      <c r="V4599" s="28"/>
      <c r="W4599" s="28"/>
      <c r="X4599" s="28"/>
      <c r="Y4599" s="28"/>
      <c r="Z4599" s="28"/>
      <c r="AA4599" s="28"/>
    </row>
    <row r="4600" spans="1:27" x14ac:dyDescent="0.25">
      <c r="B4600" s="23" t="s">
        <v>411</v>
      </c>
    </row>
    <row r="4601" spans="1:27" x14ac:dyDescent="0.25">
      <c r="B4601" t="s">
        <v>1476</v>
      </c>
      <c r="C4601" t="s">
        <v>17</v>
      </c>
      <c r="D4601" t="s">
        <v>1477</v>
      </c>
      <c r="E4601" s="32">
        <v>1</v>
      </c>
      <c r="G4601" t="s">
        <v>330</v>
      </c>
      <c r="H4601" s="33">
        <v>35.994210000000002</v>
      </c>
      <c r="I4601" t="s">
        <v>331</v>
      </c>
      <c r="J4601" s="34">
        <f>ROUND(E4601* H4601,5)</f>
        <v>35.994210000000002</v>
      </c>
      <c r="K4601" s="35"/>
    </row>
    <row r="4602" spans="1:27" x14ac:dyDescent="0.25">
      <c r="B4602" t="s">
        <v>1472</v>
      </c>
      <c r="C4602" t="s">
        <v>360</v>
      </c>
      <c r="D4602" t="s">
        <v>518</v>
      </c>
      <c r="E4602" s="32">
        <v>18</v>
      </c>
      <c r="G4602" t="s">
        <v>330</v>
      </c>
      <c r="H4602" s="33">
        <v>1.6481300000000001</v>
      </c>
      <c r="I4602" t="s">
        <v>331</v>
      </c>
      <c r="J4602" s="34">
        <f>ROUND(E4602* H4602,5)</f>
        <v>29.666340000000002</v>
      </c>
      <c r="K4602" s="35"/>
    </row>
    <row r="4603" spans="1:27" x14ac:dyDescent="0.25">
      <c r="B4603" t="s">
        <v>1473</v>
      </c>
      <c r="C4603" t="s">
        <v>28</v>
      </c>
      <c r="D4603" t="s">
        <v>1474</v>
      </c>
      <c r="E4603" s="32">
        <v>1.4999999999999999E-2</v>
      </c>
      <c r="G4603" t="s">
        <v>330</v>
      </c>
      <c r="H4603" s="33">
        <v>152.05898999999999</v>
      </c>
      <c r="I4603" t="s">
        <v>331</v>
      </c>
      <c r="J4603" s="34">
        <f>ROUND(E4603* H4603,5)</f>
        <v>2.2808799999999998</v>
      </c>
      <c r="K4603" s="35"/>
    </row>
    <row r="4604" spans="1:27" x14ac:dyDescent="0.25">
      <c r="D4604" s="36" t="s">
        <v>1865</v>
      </c>
      <c r="E4604" s="35"/>
      <c r="H4604" s="35"/>
      <c r="K4604" s="33">
        <f>SUM(J4601:J4603)</f>
        <v>67.941429999999997</v>
      </c>
    </row>
    <row r="4605" spans="1:27" x14ac:dyDescent="0.25">
      <c r="D4605" s="36" t="s">
        <v>347</v>
      </c>
      <c r="E4605" s="35"/>
      <c r="H4605" s="35"/>
      <c r="K4605" s="37">
        <f>SUM(J4600:J4604)</f>
        <v>67.941429999999997</v>
      </c>
    </row>
    <row r="4606" spans="1:27" x14ac:dyDescent="0.25">
      <c r="D4606" s="36" t="s">
        <v>423</v>
      </c>
      <c r="E4606" s="35"/>
      <c r="H4606" s="35">
        <v>6</v>
      </c>
      <c r="I4606" t="s">
        <v>349</v>
      </c>
      <c r="K4606" s="33">
        <f>ROUND(H4606/100*K4605,5)</f>
        <v>4.0764899999999997</v>
      </c>
    </row>
    <row r="4607" spans="1:27" x14ac:dyDescent="0.25">
      <c r="D4607" s="36" t="s">
        <v>350</v>
      </c>
      <c r="E4607" s="35"/>
      <c r="H4607" s="35"/>
      <c r="K4607" s="37">
        <f>SUM(K4605:K4606)</f>
        <v>72.017920000000004</v>
      </c>
    </row>
    <row r="4609" spans="1:27" ht="45" customHeight="1" x14ac:dyDescent="0.25">
      <c r="A4609" s="27" t="s">
        <v>1879</v>
      </c>
      <c r="B4609" s="27" t="s">
        <v>157</v>
      </c>
      <c r="C4609" s="28" t="s">
        <v>58</v>
      </c>
      <c r="D4609" s="7" t="s">
        <v>158</v>
      </c>
      <c r="E4609" s="6"/>
      <c r="F4609" s="6"/>
      <c r="G4609" s="28"/>
      <c r="H4609" s="30" t="s">
        <v>323</v>
      </c>
      <c r="I4609" s="5">
        <v>1</v>
      </c>
      <c r="J4609" s="4"/>
      <c r="K4609" s="31">
        <f>ROUND(K4630,2)</f>
        <v>723.82</v>
      </c>
      <c r="L4609" s="29" t="s">
        <v>1880</v>
      </c>
      <c r="M4609" s="28"/>
      <c r="N4609" s="28"/>
      <c r="O4609" s="28"/>
      <c r="P4609" s="28"/>
      <c r="Q4609" s="28"/>
      <c r="R4609" s="28"/>
      <c r="S4609" s="28"/>
      <c r="T4609" s="28"/>
      <c r="U4609" s="28"/>
      <c r="V4609" s="28"/>
      <c r="W4609" s="28"/>
      <c r="X4609" s="28"/>
      <c r="Y4609" s="28"/>
      <c r="Z4609" s="28"/>
      <c r="AA4609" s="28"/>
    </row>
    <row r="4610" spans="1:27" x14ac:dyDescent="0.25">
      <c r="B4610" s="23" t="s">
        <v>325</v>
      </c>
    </row>
    <row r="4611" spans="1:27" x14ac:dyDescent="0.25">
      <c r="B4611" t="s">
        <v>820</v>
      </c>
      <c r="C4611" t="s">
        <v>327</v>
      </c>
      <c r="D4611" t="s">
        <v>821</v>
      </c>
      <c r="E4611" s="32">
        <v>0.36</v>
      </c>
      <c r="F4611" t="s">
        <v>329</v>
      </c>
      <c r="G4611" t="s">
        <v>330</v>
      </c>
      <c r="H4611" s="33">
        <v>21.8</v>
      </c>
      <c r="I4611" t="s">
        <v>331</v>
      </c>
      <c r="J4611" s="34">
        <f>ROUND(E4611/I4609* H4611,5)</f>
        <v>7.8479999999999999</v>
      </c>
      <c r="K4611" s="35"/>
    </row>
    <row r="4612" spans="1:27" x14ac:dyDescent="0.25">
      <c r="B4612" t="s">
        <v>564</v>
      </c>
      <c r="C4612" t="s">
        <v>327</v>
      </c>
      <c r="D4612" t="s">
        <v>565</v>
      </c>
      <c r="E4612" s="32">
        <v>0.36</v>
      </c>
      <c r="F4612" t="s">
        <v>329</v>
      </c>
      <c r="G4612" t="s">
        <v>330</v>
      </c>
      <c r="H4612" s="33">
        <v>19.45</v>
      </c>
      <c r="I4612" t="s">
        <v>331</v>
      </c>
      <c r="J4612" s="34">
        <f>ROUND(E4612/I4609* H4612,5)</f>
        <v>7.0019999999999998</v>
      </c>
      <c r="K4612" s="35"/>
    </row>
    <row r="4613" spans="1:27" x14ac:dyDescent="0.25">
      <c r="D4613" s="36" t="s">
        <v>332</v>
      </c>
      <c r="E4613" s="35"/>
      <c r="H4613" s="35"/>
      <c r="K4613" s="33">
        <f>SUM(J4611:J4612)</f>
        <v>14.85</v>
      </c>
    </row>
    <row r="4614" spans="1:27" x14ac:dyDescent="0.25">
      <c r="B4614" s="23" t="s">
        <v>333</v>
      </c>
      <c r="E4614" s="35"/>
      <c r="H4614" s="35"/>
      <c r="K4614" s="35"/>
    </row>
    <row r="4615" spans="1:27" x14ac:dyDescent="0.25">
      <c r="B4615" t="s">
        <v>905</v>
      </c>
      <c r="C4615" t="s">
        <v>327</v>
      </c>
      <c r="D4615" t="s">
        <v>567</v>
      </c>
      <c r="E4615" s="32">
        <v>0.36</v>
      </c>
      <c r="F4615" t="s">
        <v>329</v>
      </c>
      <c r="G4615" t="s">
        <v>330</v>
      </c>
      <c r="H4615" s="33">
        <v>45</v>
      </c>
      <c r="I4615" t="s">
        <v>331</v>
      </c>
      <c r="J4615" s="34">
        <f>ROUND(E4615/I4609* H4615,5)</f>
        <v>16.2</v>
      </c>
      <c r="K4615" s="35"/>
    </row>
    <row r="4616" spans="1:27" x14ac:dyDescent="0.25">
      <c r="D4616" s="36" t="s">
        <v>336</v>
      </c>
      <c r="E4616" s="35"/>
      <c r="H4616" s="35"/>
      <c r="K4616" s="33">
        <f>SUM(J4615:J4615)</f>
        <v>16.2</v>
      </c>
    </row>
    <row r="4617" spans="1:27" x14ac:dyDescent="0.25">
      <c r="B4617" s="23" t="s">
        <v>337</v>
      </c>
      <c r="E4617" s="35"/>
      <c r="H4617" s="35"/>
      <c r="K4617" s="35"/>
    </row>
    <row r="4618" spans="1:27" x14ac:dyDescent="0.25">
      <c r="B4618" t="s">
        <v>981</v>
      </c>
      <c r="C4618" t="s">
        <v>58</v>
      </c>
      <c r="D4618" t="s">
        <v>982</v>
      </c>
      <c r="E4618" s="32">
        <v>12</v>
      </c>
      <c r="G4618" t="s">
        <v>330</v>
      </c>
      <c r="H4618" s="33">
        <v>2.54</v>
      </c>
      <c r="I4618" t="s">
        <v>331</v>
      </c>
      <c r="J4618" s="34">
        <f>ROUND(E4618* H4618,5)</f>
        <v>30.48</v>
      </c>
      <c r="K4618" s="35"/>
    </row>
    <row r="4619" spans="1:27" x14ac:dyDescent="0.25">
      <c r="B4619" t="s">
        <v>1643</v>
      </c>
      <c r="C4619" t="s">
        <v>58</v>
      </c>
      <c r="D4619" t="s">
        <v>1644</v>
      </c>
      <c r="E4619" s="32">
        <v>16</v>
      </c>
      <c r="G4619" t="s">
        <v>330</v>
      </c>
      <c r="H4619" s="33">
        <v>10.88</v>
      </c>
      <c r="I4619" t="s">
        <v>331</v>
      </c>
      <c r="J4619" s="34">
        <f>ROUND(E4619* H4619,5)</f>
        <v>174.08</v>
      </c>
      <c r="K4619" s="35"/>
    </row>
    <row r="4620" spans="1:27" x14ac:dyDescent="0.25">
      <c r="D4620" s="36" t="s">
        <v>346</v>
      </c>
      <c r="E4620" s="35"/>
      <c r="H4620" s="35"/>
      <c r="K4620" s="33">
        <f>SUM(J4618:J4619)</f>
        <v>204.56</v>
      </c>
    </row>
    <row r="4621" spans="1:27" x14ac:dyDescent="0.25">
      <c r="B4621" s="23" t="s">
        <v>411</v>
      </c>
      <c r="E4621" s="35"/>
      <c r="H4621" s="35"/>
      <c r="K4621" s="35"/>
    </row>
    <row r="4622" spans="1:27" x14ac:dyDescent="0.25">
      <c r="B4622" t="s">
        <v>1261</v>
      </c>
      <c r="C4622" t="s">
        <v>58</v>
      </c>
      <c r="D4622" t="s">
        <v>1245</v>
      </c>
      <c r="E4622" s="32">
        <v>1</v>
      </c>
      <c r="G4622" t="s">
        <v>330</v>
      </c>
      <c r="H4622" s="33">
        <v>15.67989</v>
      </c>
      <c r="I4622" t="s">
        <v>331</v>
      </c>
      <c r="J4622" s="34">
        <f>ROUND(E4622* H4622,5)</f>
        <v>15.67989</v>
      </c>
      <c r="K4622" s="35"/>
    </row>
    <row r="4623" spans="1:27" x14ac:dyDescent="0.25">
      <c r="D4623" s="36" t="s">
        <v>1865</v>
      </c>
      <c r="E4623" s="35"/>
      <c r="H4623" s="35"/>
      <c r="K4623" s="33">
        <f>SUM(J4622:J4622)</f>
        <v>15.67989</v>
      </c>
    </row>
    <row r="4624" spans="1:27" x14ac:dyDescent="0.25">
      <c r="B4624" s="23" t="s">
        <v>1159</v>
      </c>
      <c r="E4624" s="35"/>
      <c r="H4624" s="35"/>
      <c r="K4624" s="35"/>
    </row>
    <row r="4625" spans="1:27" ht="195" x14ac:dyDescent="0.25">
      <c r="B4625" t="s">
        <v>1881</v>
      </c>
      <c r="C4625" t="s">
        <v>58</v>
      </c>
      <c r="D4625" s="38" t="s">
        <v>1882</v>
      </c>
      <c r="E4625" s="32">
        <v>1</v>
      </c>
      <c r="G4625" t="s">
        <v>330</v>
      </c>
      <c r="H4625" s="33">
        <v>428.87</v>
      </c>
      <c r="I4625" t="s">
        <v>331</v>
      </c>
      <c r="J4625" s="34">
        <f>ROUND(E4625* H4625,5)</f>
        <v>428.87</v>
      </c>
      <c r="K4625" s="35"/>
    </row>
    <row r="4626" spans="1:27" x14ac:dyDescent="0.25">
      <c r="B4626" t="s">
        <v>1574</v>
      </c>
      <c r="C4626" t="s">
        <v>58</v>
      </c>
      <c r="D4626" t="s">
        <v>1575</v>
      </c>
      <c r="E4626" s="32">
        <v>1</v>
      </c>
      <c r="G4626" t="s">
        <v>330</v>
      </c>
      <c r="H4626" s="33">
        <v>2.69</v>
      </c>
      <c r="I4626" t="s">
        <v>331</v>
      </c>
      <c r="J4626" s="34">
        <f>ROUND(E4626* H4626,5)</f>
        <v>2.69</v>
      </c>
      <c r="K4626" s="35"/>
    </row>
    <row r="4627" spans="1:27" x14ac:dyDescent="0.25">
      <c r="D4627" s="36" t="s">
        <v>1162</v>
      </c>
      <c r="E4627" s="35"/>
      <c r="H4627" s="35"/>
      <c r="K4627" s="33">
        <f>SUM(J4625:J4626)</f>
        <v>431.56</v>
      </c>
    </row>
    <row r="4628" spans="1:27" x14ac:dyDescent="0.25">
      <c r="D4628" s="36" t="s">
        <v>347</v>
      </c>
      <c r="E4628" s="35"/>
      <c r="H4628" s="35"/>
      <c r="K4628" s="37">
        <f>SUM(J4610:J4627)</f>
        <v>682.84989000000007</v>
      </c>
    </row>
    <row r="4629" spans="1:27" x14ac:dyDescent="0.25">
      <c r="D4629" s="36" t="s">
        <v>423</v>
      </c>
      <c r="E4629" s="35"/>
      <c r="H4629" s="35">
        <v>6</v>
      </c>
      <c r="I4629" t="s">
        <v>349</v>
      </c>
      <c r="K4629" s="33">
        <f>ROUND(H4629/100*K4628,5)</f>
        <v>40.97099</v>
      </c>
    </row>
    <row r="4630" spans="1:27" x14ac:dyDescent="0.25">
      <c r="D4630" s="36" t="s">
        <v>350</v>
      </c>
      <c r="E4630" s="35"/>
      <c r="H4630" s="35"/>
      <c r="K4630" s="37">
        <f>SUM(K4628:K4629)</f>
        <v>723.8208800000001</v>
      </c>
    </row>
    <row r="4632" spans="1:27" ht="45" customHeight="1" x14ac:dyDescent="0.25">
      <c r="A4632" s="27" t="s">
        <v>1883</v>
      </c>
      <c r="B4632" s="27" t="s">
        <v>176</v>
      </c>
      <c r="C4632" s="28" t="s">
        <v>58</v>
      </c>
      <c r="D4632" s="7" t="s">
        <v>177</v>
      </c>
      <c r="E4632" s="6"/>
      <c r="F4632" s="6"/>
      <c r="G4632" s="28"/>
      <c r="H4632" s="30" t="s">
        <v>323</v>
      </c>
      <c r="I4632" s="5">
        <v>1</v>
      </c>
      <c r="J4632" s="4"/>
      <c r="K4632" s="31">
        <f>ROUND(K4651,2)</f>
        <v>4227.66</v>
      </c>
      <c r="L4632" s="29" t="s">
        <v>1884</v>
      </c>
      <c r="M4632" s="28"/>
      <c r="N4632" s="28"/>
      <c r="O4632" s="28"/>
      <c r="P4632" s="28"/>
      <c r="Q4632" s="28"/>
      <c r="R4632" s="28"/>
      <c r="S4632" s="28"/>
      <c r="T4632" s="28"/>
      <c r="U4632" s="28"/>
      <c r="V4632" s="28"/>
      <c r="W4632" s="28"/>
      <c r="X4632" s="28"/>
      <c r="Y4632" s="28"/>
      <c r="Z4632" s="28"/>
      <c r="AA4632" s="28"/>
    </row>
    <row r="4633" spans="1:27" x14ac:dyDescent="0.25">
      <c r="B4633" s="23" t="s">
        <v>325</v>
      </c>
    </row>
    <row r="4634" spans="1:27" x14ac:dyDescent="0.25">
      <c r="B4634" t="s">
        <v>1265</v>
      </c>
      <c r="C4634" t="s">
        <v>327</v>
      </c>
      <c r="D4634" t="s">
        <v>902</v>
      </c>
      <c r="E4634" s="32">
        <v>0.56000000000000005</v>
      </c>
      <c r="F4634" t="s">
        <v>329</v>
      </c>
      <c r="G4634" t="s">
        <v>330</v>
      </c>
      <c r="H4634" s="33">
        <v>28.01</v>
      </c>
      <c r="I4634" t="s">
        <v>331</v>
      </c>
      <c r="J4634" s="34">
        <f>ROUND(E4634/I4632* H4634,5)</f>
        <v>15.685600000000001</v>
      </c>
      <c r="K4634" s="35"/>
    </row>
    <row r="4635" spans="1:27" x14ac:dyDescent="0.25">
      <c r="B4635" t="s">
        <v>1266</v>
      </c>
      <c r="C4635" t="s">
        <v>327</v>
      </c>
      <c r="D4635" t="s">
        <v>904</v>
      </c>
      <c r="E4635" s="32">
        <v>0.56000000000000005</v>
      </c>
      <c r="F4635" t="s">
        <v>329</v>
      </c>
      <c r="G4635" t="s">
        <v>330</v>
      </c>
      <c r="H4635" s="33">
        <v>31.67</v>
      </c>
      <c r="I4635" t="s">
        <v>331</v>
      </c>
      <c r="J4635" s="34">
        <f>ROUND(E4635/I4632* H4635,5)</f>
        <v>17.735199999999999</v>
      </c>
      <c r="K4635" s="35"/>
    </row>
    <row r="4636" spans="1:27" x14ac:dyDescent="0.25">
      <c r="D4636" s="36" t="s">
        <v>332</v>
      </c>
      <c r="E4636" s="35"/>
      <c r="H4636" s="35"/>
      <c r="K4636" s="33">
        <f>SUM(J4634:J4635)</f>
        <v>33.4208</v>
      </c>
    </row>
    <row r="4637" spans="1:27" x14ac:dyDescent="0.25">
      <c r="B4637" s="23" t="s">
        <v>333</v>
      </c>
      <c r="E4637" s="35"/>
      <c r="H4637" s="35"/>
      <c r="K4637" s="35"/>
    </row>
    <row r="4638" spans="1:27" x14ac:dyDescent="0.25">
      <c r="B4638" t="s">
        <v>905</v>
      </c>
      <c r="C4638" t="s">
        <v>327</v>
      </c>
      <c r="D4638" t="s">
        <v>567</v>
      </c>
      <c r="E4638" s="32">
        <v>0.56000000000000005</v>
      </c>
      <c r="F4638" t="s">
        <v>329</v>
      </c>
      <c r="G4638" t="s">
        <v>330</v>
      </c>
      <c r="H4638" s="33">
        <v>45</v>
      </c>
      <c r="I4638" t="s">
        <v>331</v>
      </c>
      <c r="J4638" s="34">
        <f>ROUND(E4638/I4632* H4638,5)</f>
        <v>25.2</v>
      </c>
      <c r="K4638" s="35"/>
    </row>
    <row r="4639" spans="1:27" x14ac:dyDescent="0.25">
      <c r="D4639" s="36" t="s">
        <v>336</v>
      </c>
      <c r="E4639" s="35"/>
      <c r="H4639" s="35"/>
      <c r="K4639" s="33">
        <f>SUM(J4638:J4638)</f>
        <v>25.2</v>
      </c>
    </row>
    <row r="4640" spans="1:27" x14ac:dyDescent="0.25">
      <c r="B4640" s="23" t="s">
        <v>337</v>
      </c>
      <c r="E4640" s="35"/>
      <c r="H4640" s="35"/>
      <c r="K4640" s="35"/>
    </row>
    <row r="4641" spans="1:27" x14ac:dyDescent="0.25">
      <c r="B4641" t="s">
        <v>1643</v>
      </c>
      <c r="C4641" t="s">
        <v>58</v>
      </c>
      <c r="D4641" t="s">
        <v>1644</v>
      </c>
      <c r="E4641" s="32">
        <v>16</v>
      </c>
      <c r="G4641" t="s">
        <v>330</v>
      </c>
      <c r="H4641" s="33">
        <v>10.88</v>
      </c>
      <c r="I4641" t="s">
        <v>331</v>
      </c>
      <c r="J4641" s="34">
        <f>ROUND(E4641* H4641,5)</f>
        <v>174.08</v>
      </c>
      <c r="K4641" s="35"/>
    </row>
    <row r="4642" spans="1:27" ht="240" x14ac:dyDescent="0.25">
      <c r="B4642" t="s">
        <v>1885</v>
      </c>
      <c r="C4642" t="s">
        <v>58</v>
      </c>
      <c r="D4642" s="38" t="s">
        <v>1886</v>
      </c>
      <c r="E4642" s="32">
        <v>1</v>
      </c>
      <c r="G4642" t="s">
        <v>330</v>
      </c>
      <c r="H4642" s="33">
        <v>3739.48</v>
      </c>
      <c r="I4642" t="s">
        <v>331</v>
      </c>
      <c r="J4642" s="34">
        <f>ROUND(E4642* H4642,5)</f>
        <v>3739.48</v>
      </c>
      <c r="K4642" s="35"/>
    </row>
    <row r="4643" spans="1:27" x14ac:dyDescent="0.25">
      <c r="D4643" s="36" t="s">
        <v>346</v>
      </c>
      <c r="E4643" s="35"/>
      <c r="H4643" s="35"/>
      <c r="K4643" s="33">
        <f>SUM(J4641:J4642)</f>
        <v>3913.56</v>
      </c>
    </row>
    <row r="4644" spans="1:27" x14ac:dyDescent="0.25">
      <c r="B4644" s="23" t="s">
        <v>411</v>
      </c>
      <c r="E4644" s="35"/>
      <c r="H4644" s="35"/>
      <c r="K4644" s="35"/>
    </row>
    <row r="4645" spans="1:27" x14ac:dyDescent="0.25">
      <c r="B4645" t="s">
        <v>1261</v>
      </c>
      <c r="C4645" t="s">
        <v>58</v>
      </c>
      <c r="D4645" t="s">
        <v>1245</v>
      </c>
      <c r="E4645" s="32">
        <v>1</v>
      </c>
      <c r="G4645" t="s">
        <v>330</v>
      </c>
      <c r="H4645" s="33">
        <v>15.67989</v>
      </c>
      <c r="I4645" t="s">
        <v>331</v>
      </c>
      <c r="J4645" s="34">
        <f>ROUND(E4645* H4645,5)</f>
        <v>15.67989</v>
      </c>
      <c r="K4645" s="35"/>
    </row>
    <row r="4646" spans="1:27" x14ac:dyDescent="0.25">
      <c r="D4646" s="36" t="s">
        <v>1865</v>
      </c>
      <c r="E4646" s="35"/>
      <c r="H4646" s="35"/>
      <c r="K4646" s="33">
        <f>SUM(J4645:J4645)</f>
        <v>15.67989</v>
      </c>
    </row>
    <row r="4647" spans="1:27" x14ac:dyDescent="0.25">
      <c r="E4647" s="35"/>
      <c r="H4647" s="35"/>
      <c r="K4647" s="35"/>
    </row>
    <row r="4648" spans="1:27" x14ac:dyDescent="0.25">
      <c r="D4648" s="36" t="s">
        <v>348</v>
      </c>
      <c r="E4648" s="35"/>
      <c r="H4648" s="35">
        <v>1.5</v>
      </c>
      <c r="I4648" t="s">
        <v>349</v>
      </c>
      <c r="J4648">
        <f>ROUND(H4648/100*K4636,5)</f>
        <v>0.50131000000000003</v>
      </c>
      <c r="K4648" s="35"/>
    </row>
    <row r="4649" spans="1:27" x14ac:dyDescent="0.25">
      <c r="D4649" s="36" t="s">
        <v>347</v>
      </c>
      <c r="E4649" s="35"/>
      <c r="H4649" s="35"/>
      <c r="K4649" s="37">
        <f>SUM(J4633:J4648)</f>
        <v>3988.3620000000001</v>
      </c>
    </row>
    <row r="4650" spans="1:27" x14ac:dyDescent="0.25">
      <c r="D4650" s="36" t="s">
        <v>423</v>
      </c>
      <c r="E4650" s="35"/>
      <c r="H4650" s="35">
        <v>6</v>
      </c>
      <c r="I4650" t="s">
        <v>349</v>
      </c>
      <c r="K4650" s="33">
        <f>ROUND(H4650/100*K4649,5)</f>
        <v>239.30171999999999</v>
      </c>
    </row>
    <row r="4651" spans="1:27" x14ac:dyDescent="0.25">
      <c r="D4651" s="36" t="s">
        <v>350</v>
      </c>
      <c r="E4651" s="35"/>
      <c r="H4651" s="35"/>
      <c r="K4651" s="37">
        <f>SUM(K4649:K4650)</f>
        <v>4227.6637200000005</v>
      </c>
    </row>
    <row r="4653" spans="1:27" ht="45" customHeight="1" x14ac:dyDescent="0.25">
      <c r="A4653" s="27" t="s">
        <v>1887</v>
      </c>
      <c r="B4653" s="27" t="s">
        <v>228</v>
      </c>
      <c r="C4653" s="28" t="s">
        <v>58</v>
      </c>
      <c r="D4653" s="7" t="s">
        <v>229</v>
      </c>
      <c r="E4653" s="6"/>
      <c r="F4653" s="6"/>
      <c r="G4653" s="28"/>
      <c r="H4653" s="30" t="s">
        <v>323</v>
      </c>
      <c r="I4653" s="5">
        <v>1</v>
      </c>
      <c r="J4653" s="4"/>
      <c r="K4653" s="31">
        <f>ROUND(K4672,2)</f>
        <v>247.82</v>
      </c>
      <c r="L4653" s="29" t="s">
        <v>1888</v>
      </c>
      <c r="M4653" s="28"/>
      <c r="N4653" s="28"/>
      <c r="O4653" s="28"/>
      <c r="P4653" s="28"/>
      <c r="Q4653" s="28"/>
      <c r="R4653" s="28"/>
      <c r="S4653" s="28"/>
      <c r="T4653" s="28"/>
      <c r="U4653" s="28"/>
      <c r="V4653" s="28"/>
      <c r="W4653" s="28"/>
      <c r="X4653" s="28"/>
      <c r="Y4653" s="28"/>
      <c r="Z4653" s="28"/>
      <c r="AA4653" s="28"/>
    </row>
    <row r="4654" spans="1:27" x14ac:dyDescent="0.25">
      <c r="B4654" s="23" t="s">
        <v>325</v>
      </c>
    </row>
    <row r="4655" spans="1:27" x14ac:dyDescent="0.25">
      <c r="B4655" t="s">
        <v>903</v>
      </c>
      <c r="C4655" t="s">
        <v>327</v>
      </c>
      <c r="D4655" t="s">
        <v>904</v>
      </c>
      <c r="E4655" s="32">
        <v>8.3000000000000004E-2</v>
      </c>
      <c r="F4655" t="s">
        <v>329</v>
      </c>
      <c r="G4655" t="s">
        <v>330</v>
      </c>
      <c r="H4655" s="33">
        <v>31.67</v>
      </c>
      <c r="I4655" t="s">
        <v>331</v>
      </c>
      <c r="J4655" s="34">
        <f>ROUND(E4655/I4653* H4655,5)</f>
        <v>2.6286100000000001</v>
      </c>
      <c r="K4655" s="35"/>
    </row>
    <row r="4656" spans="1:27" x14ac:dyDescent="0.25">
      <c r="B4656" t="s">
        <v>901</v>
      </c>
      <c r="C4656" t="s">
        <v>327</v>
      </c>
      <c r="D4656" t="s">
        <v>902</v>
      </c>
      <c r="E4656" s="32">
        <v>8.3000000000000004E-2</v>
      </c>
      <c r="F4656" t="s">
        <v>329</v>
      </c>
      <c r="G4656" t="s">
        <v>330</v>
      </c>
      <c r="H4656" s="33">
        <v>28.01</v>
      </c>
      <c r="I4656" t="s">
        <v>331</v>
      </c>
      <c r="J4656" s="34">
        <f>ROUND(E4656/I4653* H4656,5)</f>
        <v>2.32483</v>
      </c>
      <c r="K4656" s="35"/>
    </row>
    <row r="4657" spans="2:11" x14ac:dyDescent="0.25">
      <c r="D4657" s="36" t="s">
        <v>332</v>
      </c>
      <c r="E4657" s="35"/>
      <c r="H4657" s="35"/>
      <c r="K4657" s="33">
        <f>SUM(J4655:J4656)</f>
        <v>4.9534400000000005</v>
      </c>
    </row>
    <row r="4658" spans="2:11" x14ac:dyDescent="0.25">
      <c r="B4658" s="23" t="s">
        <v>333</v>
      </c>
      <c r="E4658" s="35"/>
      <c r="H4658" s="35"/>
      <c r="K4658" s="35"/>
    </row>
    <row r="4659" spans="2:11" x14ac:dyDescent="0.25">
      <c r="B4659" t="s">
        <v>905</v>
      </c>
      <c r="C4659" t="s">
        <v>327</v>
      </c>
      <c r="D4659" t="s">
        <v>567</v>
      </c>
      <c r="E4659" s="32">
        <v>0.83</v>
      </c>
      <c r="F4659" t="s">
        <v>329</v>
      </c>
      <c r="G4659" t="s">
        <v>330</v>
      </c>
      <c r="H4659" s="33">
        <v>45</v>
      </c>
      <c r="I4659" t="s">
        <v>331</v>
      </c>
      <c r="J4659" s="34">
        <f>ROUND(E4659/I4653* H4659,5)</f>
        <v>37.35</v>
      </c>
      <c r="K4659" s="35"/>
    </row>
    <row r="4660" spans="2:11" x14ac:dyDescent="0.25">
      <c r="D4660" s="36" t="s">
        <v>336</v>
      </c>
      <c r="E4660" s="35"/>
      <c r="H4660" s="35"/>
      <c r="K4660" s="33">
        <f>SUM(J4659:J4659)</f>
        <v>37.35</v>
      </c>
    </row>
    <row r="4661" spans="2:11" x14ac:dyDescent="0.25">
      <c r="B4661" s="23" t="s">
        <v>337</v>
      </c>
      <c r="E4661" s="35"/>
      <c r="H4661" s="35"/>
      <c r="K4661" s="35"/>
    </row>
    <row r="4662" spans="2:11" x14ac:dyDescent="0.25">
      <c r="B4662" t="s">
        <v>972</v>
      </c>
      <c r="C4662" t="s">
        <v>58</v>
      </c>
      <c r="D4662" t="s">
        <v>973</v>
      </c>
      <c r="E4662" s="32">
        <v>6</v>
      </c>
      <c r="G4662" t="s">
        <v>330</v>
      </c>
      <c r="H4662" s="33">
        <v>1.17</v>
      </c>
      <c r="I4662" t="s">
        <v>331</v>
      </c>
      <c r="J4662" s="34">
        <f>ROUND(E4662* H4662,5)</f>
        <v>7.02</v>
      </c>
      <c r="K4662" s="35"/>
    </row>
    <row r="4663" spans="2:11" x14ac:dyDescent="0.25">
      <c r="B4663" t="s">
        <v>1889</v>
      </c>
      <c r="C4663" t="s">
        <v>58</v>
      </c>
      <c r="D4663" t="s">
        <v>1890</v>
      </c>
      <c r="E4663" s="32">
        <v>1</v>
      </c>
      <c r="G4663" t="s">
        <v>330</v>
      </c>
      <c r="H4663" s="33">
        <v>168.23</v>
      </c>
      <c r="I4663" t="s">
        <v>331</v>
      </c>
      <c r="J4663" s="34">
        <f>ROUND(E4663* H4663,5)</f>
        <v>168.23</v>
      </c>
      <c r="K4663" s="35"/>
    </row>
    <row r="4664" spans="2:11" x14ac:dyDescent="0.25">
      <c r="D4664" s="36" t="s">
        <v>346</v>
      </c>
      <c r="E4664" s="35"/>
      <c r="H4664" s="35"/>
      <c r="K4664" s="33">
        <f>SUM(J4662:J4663)</f>
        <v>175.25</v>
      </c>
    </row>
    <row r="4665" spans="2:11" x14ac:dyDescent="0.25">
      <c r="B4665" s="23" t="s">
        <v>411</v>
      </c>
      <c r="E4665" s="35"/>
      <c r="H4665" s="35"/>
      <c r="K4665" s="35"/>
    </row>
    <row r="4666" spans="2:11" x14ac:dyDescent="0.25">
      <c r="B4666" t="s">
        <v>1256</v>
      </c>
      <c r="C4666" t="s">
        <v>58</v>
      </c>
      <c r="D4666" t="s">
        <v>1257</v>
      </c>
      <c r="E4666" s="32">
        <v>2</v>
      </c>
      <c r="G4666" t="s">
        <v>330</v>
      </c>
      <c r="H4666" s="33">
        <v>8.0838699999999992</v>
      </c>
      <c r="I4666" t="s">
        <v>331</v>
      </c>
      <c r="J4666" s="34">
        <f>ROUND(E4666* H4666,5)</f>
        <v>16.167739999999998</v>
      </c>
      <c r="K4666" s="35"/>
    </row>
    <row r="4667" spans="2:11" x14ac:dyDescent="0.25">
      <c r="D4667" s="36" t="s">
        <v>1865</v>
      </c>
      <c r="E4667" s="35"/>
      <c r="H4667" s="35"/>
      <c r="K4667" s="33">
        <f>SUM(J4666:J4666)</f>
        <v>16.167739999999998</v>
      </c>
    </row>
    <row r="4668" spans="2:11" x14ac:dyDescent="0.25">
      <c r="E4668" s="35"/>
      <c r="H4668" s="35"/>
      <c r="K4668" s="35"/>
    </row>
    <row r="4669" spans="2:11" x14ac:dyDescent="0.25">
      <c r="D4669" s="36" t="s">
        <v>348</v>
      </c>
      <c r="E4669" s="35"/>
      <c r="H4669" s="35">
        <v>1.5</v>
      </c>
      <c r="I4669" t="s">
        <v>349</v>
      </c>
      <c r="J4669">
        <f>ROUND(H4669/100*K4657,5)</f>
        <v>7.4300000000000005E-2</v>
      </c>
      <c r="K4669" s="35"/>
    </row>
    <row r="4670" spans="2:11" x14ac:dyDescent="0.25">
      <c r="D4670" s="36" t="s">
        <v>347</v>
      </c>
      <c r="E4670" s="35"/>
      <c r="H4670" s="35"/>
      <c r="K4670" s="37">
        <f>SUM(J4654:J4669)</f>
        <v>233.79548</v>
      </c>
    </row>
    <row r="4671" spans="2:11" x14ac:dyDescent="0.25">
      <c r="D4671" s="36" t="s">
        <v>423</v>
      </c>
      <c r="E4671" s="35"/>
      <c r="H4671" s="35">
        <v>6</v>
      </c>
      <c r="I4671" t="s">
        <v>349</v>
      </c>
      <c r="K4671" s="33">
        <f>ROUND(H4671/100*K4670,5)</f>
        <v>14.02773</v>
      </c>
    </row>
    <row r="4672" spans="2:11" x14ac:dyDescent="0.25">
      <c r="D4672" s="36" t="s">
        <v>350</v>
      </c>
      <c r="E4672" s="35"/>
      <c r="H4672" s="35"/>
      <c r="K4672" s="37">
        <f>SUM(K4670:K4671)</f>
        <v>247.82320999999999</v>
      </c>
    </row>
    <row r="4674" spans="1:27" ht="45" customHeight="1" x14ac:dyDescent="0.25">
      <c r="A4674" s="27" t="s">
        <v>1891</v>
      </c>
      <c r="B4674" s="27" t="s">
        <v>226</v>
      </c>
      <c r="C4674" s="28" t="s">
        <v>58</v>
      </c>
      <c r="D4674" s="7" t="s">
        <v>227</v>
      </c>
      <c r="E4674" s="6"/>
      <c r="F4674" s="6"/>
      <c r="G4674" s="28"/>
      <c r="H4674" s="30" t="s">
        <v>323</v>
      </c>
      <c r="I4674" s="5">
        <v>1.335</v>
      </c>
      <c r="J4674" s="4"/>
      <c r="K4674" s="31">
        <f>ROUND(K4691,2)</f>
        <v>289.35000000000002</v>
      </c>
      <c r="L4674" s="29" t="s">
        <v>1892</v>
      </c>
      <c r="M4674" s="28"/>
      <c r="N4674" s="28"/>
      <c r="O4674" s="28"/>
      <c r="P4674" s="28"/>
      <c r="Q4674" s="28"/>
      <c r="R4674" s="28"/>
      <c r="S4674" s="28"/>
      <c r="T4674" s="28"/>
      <c r="U4674" s="28"/>
      <c r="V4674" s="28"/>
      <c r="W4674" s="28"/>
      <c r="X4674" s="28"/>
      <c r="Y4674" s="28"/>
      <c r="Z4674" s="28"/>
      <c r="AA4674" s="28"/>
    </row>
    <row r="4675" spans="1:27" x14ac:dyDescent="0.25">
      <c r="B4675" s="23" t="s">
        <v>325</v>
      </c>
    </row>
    <row r="4676" spans="1:27" x14ac:dyDescent="0.25">
      <c r="B4676" t="s">
        <v>820</v>
      </c>
      <c r="C4676" t="s">
        <v>327</v>
      </c>
      <c r="D4676" t="s">
        <v>821</v>
      </c>
      <c r="E4676" s="32">
        <v>0.35</v>
      </c>
      <c r="F4676" t="s">
        <v>329</v>
      </c>
      <c r="G4676" t="s">
        <v>330</v>
      </c>
      <c r="H4676" s="33">
        <v>21.8</v>
      </c>
      <c r="I4676" t="s">
        <v>331</v>
      </c>
      <c r="J4676" s="34">
        <f>ROUND(E4676/I4674* H4676,5)</f>
        <v>5.7153600000000004</v>
      </c>
      <c r="K4676" s="35"/>
    </row>
    <row r="4677" spans="1:27" x14ac:dyDescent="0.25">
      <c r="B4677" t="s">
        <v>564</v>
      </c>
      <c r="C4677" t="s">
        <v>327</v>
      </c>
      <c r="D4677" t="s">
        <v>565</v>
      </c>
      <c r="E4677" s="32">
        <v>0.35</v>
      </c>
      <c r="F4677" t="s">
        <v>329</v>
      </c>
      <c r="G4677" t="s">
        <v>330</v>
      </c>
      <c r="H4677" s="33">
        <v>19.45</v>
      </c>
      <c r="I4677" t="s">
        <v>331</v>
      </c>
      <c r="J4677" s="34">
        <f>ROUND(E4677/I4674* H4677,5)</f>
        <v>5.0992499999999996</v>
      </c>
      <c r="K4677" s="35"/>
    </row>
    <row r="4678" spans="1:27" x14ac:dyDescent="0.25">
      <c r="D4678" s="36" t="s">
        <v>332</v>
      </c>
      <c r="E4678" s="35"/>
      <c r="H4678" s="35"/>
      <c r="K4678" s="33">
        <f>SUM(J4676:J4677)</f>
        <v>10.81461</v>
      </c>
    </row>
    <row r="4679" spans="1:27" x14ac:dyDescent="0.25">
      <c r="B4679" s="23" t="s">
        <v>333</v>
      </c>
      <c r="E4679" s="35"/>
      <c r="H4679" s="35"/>
      <c r="K4679" s="35"/>
    </row>
    <row r="4680" spans="1:27" x14ac:dyDescent="0.25">
      <c r="B4680" t="s">
        <v>905</v>
      </c>
      <c r="C4680" t="s">
        <v>327</v>
      </c>
      <c r="D4680" t="s">
        <v>567</v>
      </c>
      <c r="E4680" s="32">
        <v>0.35</v>
      </c>
      <c r="F4680" t="s">
        <v>329</v>
      </c>
      <c r="G4680" t="s">
        <v>330</v>
      </c>
      <c r="H4680" s="33">
        <v>45</v>
      </c>
      <c r="I4680" t="s">
        <v>331</v>
      </c>
      <c r="J4680" s="34">
        <f>ROUND(E4680/I4674* H4680,5)</f>
        <v>11.797750000000001</v>
      </c>
      <c r="K4680" s="35"/>
    </row>
    <row r="4681" spans="1:27" x14ac:dyDescent="0.25">
      <c r="D4681" s="36" t="s">
        <v>336</v>
      </c>
      <c r="E4681" s="35"/>
      <c r="H4681" s="35"/>
      <c r="K4681" s="33">
        <f>SUM(J4680:J4680)</f>
        <v>11.797750000000001</v>
      </c>
    </row>
    <row r="4682" spans="1:27" x14ac:dyDescent="0.25">
      <c r="B4682" s="23" t="s">
        <v>337</v>
      </c>
      <c r="E4682" s="35"/>
      <c r="H4682" s="35"/>
      <c r="K4682" s="35"/>
    </row>
    <row r="4683" spans="1:27" x14ac:dyDescent="0.25">
      <c r="B4683" t="s">
        <v>1893</v>
      </c>
      <c r="C4683" t="s">
        <v>58</v>
      </c>
      <c r="D4683" t="s">
        <v>1894</v>
      </c>
      <c r="E4683" s="32">
        <v>1</v>
      </c>
      <c r="G4683" t="s">
        <v>330</v>
      </c>
      <c r="H4683" s="33">
        <v>213.13</v>
      </c>
      <c r="I4683" t="s">
        <v>331</v>
      </c>
      <c r="J4683" s="34">
        <f>ROUND(E4683* H4683,5)</f>
        <v>213.13</v>
      </c>
      <c r="K4683" s="35"/>
    </row>
    <row r="4684" spans="1:27" x14ac:dyDescent="0.25">
      <c r="B4684" t="s">
        <v>972</v>
      </c>
      <c r="C4684" t="s">
        <v>58</v>
      </c>
      <c r="D4684" t="s">
        <v>973</v>
      </c>
      <c r="E4684" s="32">
        <v>18</v>
      </c>
      <c r="G4684" t="s">
        <v>330</v>
      </c>
      <c r="H4684" s="33">
        <v>1.17</v>
      </c>
      <c r="I4684" t="s">
        <v>331</v>
      </c>
      <c r="J4684" s="34">
        <f>ROUND(E4684* H4684,5)</f>
        <v>21.06</v>
      </c>
      <c r="K4684" s="35"/>
    </row>
    <row r="4685" spans="1:27" x14ac:dyDescent="0.25">
      <c r="D4685" s="36" t="s">
        <v>346</v>
      </c>
      <c r="E4685" s="35"/>
      <c r="H4685" s="35"/>
      <c r="K4685" s="33">
        <f>SUM(J4683:J4684)</f>
        <v>234.19</v>
      </c>
    </row>
    <row r="4686" spans="1:27" x14ac:dyDescent="0.25">
      <c r="B4686" s="23" t="s">
        <v>411</v>
      </c>
      <c r="E4686" s="35"/>
      <c r="H4686" s="35"/>
      <c r="K4686" s="35"/>
    </row>
    <row r="4687" spans="1:27" x14ac:dyDescent="0.25">
      <c r="B4687" t="s">
        <v>1256</v>
      </c>
      <c r="C4687" t="s">
        <v>58</v>
      </c>
      <c r="D4687" t="s">
        <v>1257</v>
      </c>
      <c r="E4687" s="32">
        <v>2</v>
      </c>
      <c r="G4687" t="s">
        <v>330</v>
      </c>
      <c r="H4687" s="33">
        <v>8.0838699999999992</v>
      </c>
      <c r="I4687" t="s">
        <v>331</v>
      </c>
      <c r="J4687" s="34">
        <f>ROUND(E4687* H4687,5)</f>
        <v>16.167739999999998</v>
      </c>
      <c r="K4687" s="35"/>
    </row>
    <row r="4688" spans="1:27" x14ac:dyDescent="0.25">
      <c r="D4688" s="36" t="s">
        <v>1865</v>
      </c>
      <c r="E4688" s="35"/>
      <c r="H4688" s="35"/>
      <c r="K4688" s="33">
        <f>SUM(J4687:J4687)</f>
        <v>16.167739999999998</v>
      </c>
    </row>
    <row r="4689" spans="1:27" x14ac:dyDescent="0.25">
      <c r="D4689" s="36" t="s">
        <v>347</v>
      </c>
      <c r="E4689" s="35"/>
      <c r="H4689" s="35"/>
      <c r="K4689" s="37">
        <f>SUM(J4675:J4688)</f>
        <v>272.97009999999995</v>
      </c>
    </row>
    <row r="4690" spans="1:27" x14ac:dyDescent="0.25">
      <c r="D4690" s="36" t="s">
        <v>423</v>
      </c>
      <c r="E4690" s="35"/>
      <c r="H4690" s="35">
        <v>6</v>
      </c>
      <c r="I4690" t="s">
        <v>349</v>
      </c>
      <c r="K4690" s="33">
        <f>ROUND(H4690/100*K4689,5)</f>
        <v>16.378209999999999</v>
      </c>
    </row>
    <row r="4691" spans="1:27" x14ac:dyDescent="0.25">
      <c r="D4691" s="36" t="s">
        <v>350</v>
      </c>
      <c r="E4691" s="35"/>
      <c r="H4691" s="35"/>
      <c r="K4691" s="37">
        <f>SUM(K4689:K4690)</f>
        <v>289.34830999999997</v>
      </c>
    </row>
    <row r="4693" spans="1:27" ht="45" customHeight="1" x14ac:dyDescent="0.25">
      <c r="A4693" s="27" t="s">
        <v>1895</v>
      </c>
      <c r="B4693" s="27" t="s">
        <v>119</v>
      </c>
      <c r="C4693" s="28" t="s">
        <v>58</v>
      </c>
      <c r="D4693" s="7" t="s">
        <v>120</v>
      </c>
      <c r="E4693" s="6"/>
      <c r="F4693" s="6"/>
      <c r="G4693" s="28"/>
      <c r="H4693" s="30" t="s">
        <v>323</v>
      </c>
      <c r="I4693" s="5">
        <v>1</v>
      </c>
      <c r="J4693" s="4"/>
      <c r="K4693" s="31">
        <f>ROUND(K4714,2)</f>
        <v>1248.72</v>
      </c>
      <c r="L4693" s="29" t="s">
        <v>1896</v>
      </c>
      <c r="M4693" s="28"/>
      <c r="N4693" s="28"/>
      <c r="O4693" s="28"/>
      <c r="P4693" s="28"/>
      <c r="Q4693" s="28"/>
      <c r="R4693" s="28"/>
      <c r="S4693" s="28"/>
      <c r="T4693" s="28"/>
      <c r="U4693" s="28"/>
      <c r="V4693" s="28"/>
      <c r="W4693" s="28"/>
      <c r="X4693" s="28"/>
      <c r="Y4693" s="28"/>
      <c r="Z4693" s="28"/>
      <c r="AA4693" s="28"/>
    </row>
    <row r="4694" spans="1:27" x14ac:dyDescent="0.25">
      <c r="B4694" s="23" t="s">
        <v>325</v>
      </c>
    </row>
    <row r="4695" spans="1:27" x14ac:dyDescent="0.25">
      <c r="B4695" t="s">
        <v>1265</v>
      </c>
      <c r="C4695" t="s">
        <v>327</v>
      </c>
      <c r="D4695" t="s">
        <v>902</v>
      </c>
      <c r="E4695" s="32">
        <v>1</v>
      </c>
      <c r="F4695" t="s">
        <v>329</v>
      </c>
      <c r="G4695" t="s">
        <v>330</v>
      </c>
      <c r="H4695" s="33">
        <v>28.01</v>
      </c>
      <c r="I4695" t="s">
        <v>331</v>
      </c>
      <c r="J4695" s="34">
        <f>ROUND(E4695/I4693* H4695,5)</f>
        <v>28.01</v>
      </c>
      <c r="K4695" s="35"/>
    </row>
    <row r="4696" spans="1:27" x14ac:dyDescent="0.25">
      <c r="B4696" t="s">
        <v>1266</v>
      </c>
      <c r="C4696" t="s">
        <v>327</v>
      </c>
      <c r="D4696" t="s">
        <v>904</v>
      </c>
      <c r="E4696" s="32">
        <v>1</v>
      </c>
      <c r="F4696" t="s">
        <v>329</v>
      </c>
      <c r="G4696" t="s">
        <v>330</v>
      </c>
      <c r="H4696" s="33">
        <v>31.67</v>
      </c>
      <c r="I4696" t="s">
        <v>331</v>
      </c>
      <c r="J4696" s="34">
        <f>ROUND(E4696/I4693* H4696,5)</f>
        <v>31.67</v>
      </c>
      <c r="K4696" s="35"/>
    </row>
    <row r="4697" spans="1:27" x14ac:dyDescent="0.25">
      <c r="D4697" s="36" t="s">
        <v>332</v>
      </c>
      <c r="E4697" s="35"/>
      <c r="H4697" s="35"/>
      <c r="K4697" s="33">
        <f>SUM(J4695:J4696)</f>
        <v>59.680000000000007</v>
      </c>
    </row>
    <row r="4698" spans="1:27" x14ac:dyDescent="0.25">
      <c r="B4698" s="23" t="s">
        <v>333</v>
      </c>
      <c r="E4698" s="35"/>
      <c r="H4698" s="35"/>
      <c r="K4698" s="35"/>
    </row>
    <row r="4699" spans="1:27" x14ac:dyDescent="0.25">
      <c r="B4699" t="s">
        <v>905</v>
      </c>
      <c r="C4699" t="s">
        <v>327</v>
      </c>
      <c r="D4699" t="s">
        <v>567</v>
      </c>
      <c r="E4699" s="32">
        <v>1</v>
      </c>
      <c r="F4699" t="s">
        <v>329</v>
      </c>
      <c r="G4699" t="s">
        <v>330</v>
      </c>
      <c r="H4699" s="33">
        <v>45</v>
      </c>
      <c r="I4699" t="s">
        <v>331</v>
      </c>
      <c r="J4699" s="34">
        <f>ROUND(E4699/I4693* H4699,5)</f>
        <v>45</v>
      </c>
      <c r="K4699" s="35"/>
    </row>
    <row r="4700" spans="1:27" x14ac:dyDescent="0.25">
      <c r="D4700" s="36" t="s">
        <v>336</v>
      </c>
      <c r="E4700" s="35"/>
      <c r="H4700" s="35"/>
      <c r="K4700" s="33">
        <f>SUM(J4699:J4699)</f>
        <v>45</v>
      </c>
    </row>
    <row r="4701" spans="1:27" x14ac:dyDescent="0.25">
      <c r="B4701" s="23" t="s">
        <v>337</v>
      </c>
      <c r="E4701" s="35"/>
      <c r="H4701" s="35"/>
      <c r="K4701" s="35"/>
    </row>
    <row r="4702" spans="1:27" x14ac:dyDescent="0.25">
      <c r="B4702" t="s">
        <v>1643</v>
      </c>
      <c r="C4702" t="s">
        <v>58</v>
      </c>
      <c r="D4702" t="s">
        <v>1644</v>
      </c>
      <c r="E4702" s="32">
        <v>16</v>
      </c>
      <c r="G4702" t="s">
        <v>330</v>
      </c>
      <c r="H4702" s="33">
        <v>10.88</v>
      </c>
      <c r="I4702" t="s">
        <v>331</v>
      </c>
      <c r="J4702" s="34">
        <f>ROUND(E4702* H4702,5)</f>
        <v>174.08</v>
      </c>
      <c r="K4702" s="35"/>
    </row>
    <row r="4703" spans="1:27" x14ac:dyDescent="0.25">
      <c r="B4703" t="s">
        <v>1251</v>
      </c>
      <c r="C4703" t="s">
        <v>58</v>
      </c>
      <c r="D4703" t="s">
        <v>1250</v>
      </c>
      <c r="E4703" s="32">
        <v>1</v>
      </c>
      <c r="G4703" t="s">
        <v>330</v>
      </c>
      <c r="H4703" s="33">
        <v>0.71</v>
      </c>
      <c r="I4703" t="s">
        <v>331</v>
      </c>
      <c r="J4703" s="34">
        <f>ROUND(E4703* H4703,5)</f>
        <v>0.71</v>
      </c>
      <c r="K4703" s="35"/>
    </row>
    <row r="4704" spans="1:27" ht="315" x14ac:dyDescent="0.25">
      <c r="B4704" t="s">
        <v>1897</v>
      </c>
      <c r="C4704" t="s">
        <v>58</v>
      </c>
      <c r="D4704" s="38" t="s">
        <v>1898</v>
      </c>
      <c r="E4704" s="32">
        <v>1</v>
      </c>
      <c r="G4704" t="s">
        <v>330</v>
      </c>
      <c r="H4704" s="33">
        <v>818.63</v>
      </c>
      <c r="I4704" t="s">
        <v>331</v>
      </c>
      <c r="J4704" s="34">
        <f>ROUND(E4704* H4704,5)</f>
        <v>818.63</v>
      </c>
      <c r="K4704" s="35"/>
    </row>
    <row r="4705" spans="1:27" x14ac:dyDescent="0.25">
      <c r="B4705" t="s">
        <v>927</v>
      </c>
      <c r="C4705" t="s">
        <v>58</v>
      </c>
      <c r="D4705" t="s">
        <v>928</v>
      </c>
      <c r="E4705" s="32">
        <v>32</v>
      </c>
      <c r="G4705" t="s">
        <v>330</v>
      </c>
      <c r="H4705" s="33">
        <v>1.49</v>
      </c>
      <c r="I4705" t="s">
        <v>331</v>
      </c>
      <c r="J4705" s="34">
        <f>ROUND(E4705* H4705,5)</f>
        <v>47.68</v>
      </c>
      <c r="K4705" s="35"/>
    </row>
    <row r="4706" spans="1:27" x14ac:dyDescent="0.25">
      <c r="D4706" s="36" t="s">
        <v>346</v>
      </c>
      <c r="E4706" s="35"/>
      <c r="H4706" s="35"/>
      <c r="K4706" s="33">
        <f>SUM(J4702:J4705)</f>
        <v>1041.1000000000001</v>
      </c>
    </row>
    <row r="4707" spans="1:27" x14ac:dyDescent="0.25">
      <c r="B4707" s="23" t="s">
        <v>411</v>
      </c>
      <c r="E4707" s="35"/>
      <c r="H4707" s="35"/>
      <c r="K4707" s="35"/>
    </row>
    <row r="4708" spans="1:27" x14ac:dyDescent="0.25">
      <c r="B4708" t="s">
        <v>1261</v>
      </c>
      <c r="C4708" t="s">
        <v>58</v>
      </c>
      <c r="D4708" t="s">
        <v>1245</v>
      </c>
      <c r="E4708" s="32">
        <v>2</v>
      </c>
      <c r="G4708" t="s">
        <v>330</v>
      </c>
      <c r="H4708" s="33">
        <v>15.67989</v>
      </c>
      <c r="I4708" t="s">
        <v>331</v>
      </c>
      <c r="J4708" s="34">
        <f>ROUND(E4708* H4708,5)</f>
        <v>31.359780000000001</v>
      </c>
      <c r="K4708" s="35"/>
    </row>
    <row r="4709" spans="1:27" x14ac:dyDescent="0.25">
      <c r="D4709" s="36" t="s">
        <v>1865</v>
      </c>
      <c r="E4709" s="35"/>
      <c r="H4709" s="35"/>
      <c r="K4709" s="33">
        <f>SUM(J4708:J4708)</f>
        <v>31.359780000000001</v>
      </c>
    </row>
    <row r="4710" spans="1:27" x14ac:dyDescent="0.25">
      <c r="E4710" s="35"/>
      <c r="H4710" s="35"/>
      <c r="K4710" s="35"/>
    </row>
    <row r="4711" spans="1:27" x14ac:dyDescent="0.25">
      <c r="D4711" s="36" t="s">
        <v>348</v>
      </c>
      <c r="E4711" s="35"/>
      <c r="H4711" s="35">
        <v>1.5</v>
      </c>
      <c r="I4711" t="s">
        <v>349</v>
      </c>
      <c r="J4711">
        <f>ROUND(H4711/100*K4697,5)</f>
        <v>0.8952</v>
      </c>
      <c r="K4711" s="35"/>
    </row>
    <row r="4712" spans="1:27" x14ac:dyDescent="0.25">
      <c r="D4712" s="36" t="s">
        <v>347</v>
      </c>
      <c r="E4712" s="35"/>
      <c r="H4712" s="35"/>
      <c r="K4712" s="37">
        <f>SUM(J4694:J4711)</f>
        <v>1178.0349799999999</v>
      </c>
    </row>
    <row r="4713" spans="1:27" x14ac:dyDescent="0.25">
      <c r="D4713" s="36" t="s">
        <v>423</v>
      </c>
      <c r="E4713" s="35"/>
      <c r="H4713" s="35">
        <v>6</v>
      </c>
      <c r="I4713" t="s">
        <v>349</v>
      </c>
      <c r="K4713" s="33">
        <f>ROUND(H4713/100*K4712,5)</f>
        <v>70.682100000000005</v>
      </c>
    </row>
    <row r="4714" spans="1:27" x14ac:dyDescent="0.25">
      <c r="D4714" s="36" t="s">
        <v>350</v>
      </c>
      <c r="E4714" s="35"/>
      <c r="H4714" s="35"/>
      <c r="K4714" s="37">
        <f>SUM(K4712:K4713)</f>
        <v>1248.7170799999999</v>
      </c>
    </row>
    <row r="4716" spans="1:27" ht="45" customHeight="1" x14ac:dyDescent="0.25">
      <c r="A4716" s="27" t="s">
        <v>1899</v>
      </c>
      <c r="B4716" s="27" t="s">
        <v>183</v>
      </c>
      <c r="C4716" s="28" t="s">
        <v>58</v>
      </c>
      <c r="D4716" s="7" t="s">
        <v>184</v>
      </c>
      <c r="E4716" s="6"/>
      <c r="F4716" s="6"/>
      <c r="G4716" s="28"/>
      <c r="H4716" s="30" t="s">
        <v>323</v>
      </c>
      <c r="I4716" s="5">
        <v>1</v>
      </c>
      <c r="J4716" s="4"/>
      <c r="K4716" s="31">
        <f>ROUND(K4736,2)</f>
        <v>1305.43</v>
      </c>
      <c r="L4716" s="29" t="s">
        <v>1900</v>
      </c>
      <c r="M4716" s="28"/>
      <c r="N4716" s="28"/>
      <c r="O4716" s="28"/>
      <c r="P4716" s="28"/>
      <c r="Q4716" s="28"/>
      <c r="R4716" s="28"/>
      <c r="S4716" s="28"/>
      <c r="T4716" s="28"/>
      <c r="U4716" s="28"/>
      <c r="V4716" s="28"/>
      <c r="W4716" s="28"/>
      <c r="X4716" s="28"/>
      <c r="Y4716" s="28"/>
      <c r="Z4716" s="28"/>
      <c r="AA4716" s="28"/>
    </row>
    <row r="4717" spans="1:27" x14ac:dyDescent="0.25">
      <c r="B4717" s="23" t="s">
        <v>325</v>
      </c>
    </row>
    <row r="4718" spans="1:27" x14ac:dyDescent="0.25">
      <c r="B4718" t="s">
        <v>1266</v>
      </c>
      <c r="C4718" t="s">
        <v>327</v>
      </c>
      <c r="D4718" t="s">
        <v>904</v>
      </c>
      <c r="E4718" s="32">
        <v>0.56000000000000005</v>
      </c>
      <c r="F4718" t="s">
        <v>329</v>
      </c>
      <c r="G4718" t="s">
        <v>330</v>
      </c>
      <c r="H4718" s="33">
        <v>31.67</v>
      </c>
      <c r="I4718" t="s">
        <v>331</v>
      </c>
      <c r="J4718" s="34">
        <f>ROUND(E4718/I4716* H4718,5)</f>
        <v>17.735199999999999</v>
      </c>
      <c r="K4718" s="35"/>
    </row>
    <row r="4719" spans="1:27" x14ac:dyDescent="0.25">
      <c r="B4719" t="s">
        <v>1265</v>
      </c>
      <c r="C4719" t="s">
        <v>327</v>
      </c>
      <c r="D4719" t="s">
        <v>902</v>
      </c>
      <c r="E4719" s="32">
        <v>0.56000000000000005</v>
      </c>
      <c r="F4719" t="s">
        <v>329</v>
      </c>
      <c r="G4719" t="s">
        <v>330</v>
      </c>
      <c r="H4719" s="33">
        <v>28.01</v>
      </c>
      <c r="I4719" t="s">
        <v>331</v>
      </c>
      <c r="J4719" s="34">
        <f>ROUND(E4719/I4716* H4719,5)</f>
        <v>15.685600000000001</v>
      </c>
      <c r="K4719" s="35"/>
    </row>
    <row r="4720" spans="1:27" x14ac:dyDescent="0.25">
      <c r="D4720" s="36" t="s">
        <v>332</v>
      </c>
      <c r="E4720" s="35"/>
      <c r="H4720" s="35"/>
      <c r="K4720" s="33">
        <f>SUM(J4718:J4719)</f>
        <v>33.4208</v>
      </c>
    </row>
    <row r="4721" spans="2:11" x14ac:dyDescent="0.25">
      <c r="B4721" s="23" t="s">
        <v>333</v>
      </c>
      <c r="E4721" s="35"/>
      <c r="H4721" s="35"/>
      <c r="K4721" s="35"/>
    </row>
    <row r="4722" spans="2:11" x14ac:dyDescent="0.25">
      <c r="B4722" t="s">
        <v>905</v>
      </c>
      <c r="C4722" t="s">
        <v>327</v>
      </c>
      <c r="D4722" t="s">
        <v>567</v>
      </c>
      <c r="E4722" s="32">
        <v>0.56000000000000005</v>
      </c>
      <c r="F4722" t="s">
        <v>329</v>
      </c>
      <c r="G4722" t="s">
        <v>330</v>
      </c>
      <c r="H4722" s="33">
        <v>45</v>
      </c>
      <c r="I4722" t="s">
        <v>331</v>
      </c>
      <c r="J4722" s="34">
        <f>ROUND(E4722/I4716* H4722,5)</f>
        <v>25.2</v>
      </c>
      <c r="K4722" s="35"/>
    </row>
    <row r="4723" spans="2:11" x14ac:dyDescent="0.25">
      <c r="D4723" s="36" t="s">
        <v>336</v>
      </c>
      <c r="E4723" s="35"/>
      <c r="H4723" s="35"/>
      <c r="K4723" s="33">
        <f>SUM(J4722:J4722)</f>
        <v>25.2</v>
      </c>
    </row>
    <row r="4724" spans="2:11" x14ac:dyDescent="0.25">
      <c r="B4724" s="23" t="s">
        <v>337</v>
      </c>
      <c r="E4724" s="35"/>
      <c r="H4724" s="35"/>
      <c r="K4724" s="35"/>
    </row>
    <row r="4725" spans="2:11" x14ac:dyDescent="0.25">
      <c r="B4725" t="s">
        <v>1643</v>
      </c>
      <c r="C4725" t="s">
        <v>58</v>
      </c>
      <c r="D4725" t="s">
        <v>1644</v>
      </c>
      <c r="E4725" s="32">
        <v>20</v>
      </c>
      <c r="G4725" t="s">
        <v>330</v>
      </c>
      <c r="H4725" s="33">
        <v>10.88</v>
      </c>
      <c r="I4725" t="s">
        <v>331</v>
      </c>
      <c r="J4725" s="34">
        <f>ROUND(E4725* H4725,5)</f>
        <v>217.6</v>
      </c>
      <c r="K4725" s="35"/>
    </row>
    <row r="4726" spans="2:11" x14ac:dyDescent="0.25">
      <c r="D4726" s="36" t="s">
        <v>346</v>
      </c>
      <c r="E4726" s="35"/>
      <c r="H4726" s="35"/>
      <c r="K4726" s="33">
        <f>SUM(J4725:J4725)</f>
        <v>217.6</v>
      </c>
    </row>
    <row r="4727" spans="2:11" x14ac:dyDescent="0.25">
      <c r="B4727" s="23" t="s">
        <v>411</v>
      </c>
      <c r="E4727" s="35"/>
      <c r="H4727" s="35"/>
      <c r="K4727" s="35"/>
    </row>
    <row r="4728" spans="2:11" x14ac:dyDescent="0.25">
      <c r="B4728" t="s">
        <v>1261</v>
      </c>
      <c r="C4728" t="s">
        <v>58</v>
      </c>
      <c r="D4728" t="s">
        <v>1245</v>
      </c>
      <c r="E4728" s="32">
        <v>1</v>
      </c>
      <c r="G4728" t="s">
        <v>330</v>
      </c>
      <c r="H4728" s="33">
        <v>15.67989</v>
      </c>
      <c r="I4728" t="s">
        <v>331</v>
      </c>
      <c r="J4728" s="34">
        <f>ROUND(E4728* H4728,5)</f>
        <v>15.67989</v>
      </c>
      <c r="K4728" s="35"/>
    </row>
    <row r="4729" spans="2:11" x14ac:dyDescent="0.25">
      <c r="D4729" s="36" t="s">
        <v>1865</v>
      </c>
      <c r="E4729" s="35"/>
      <c r="H4729" s="35"/>
      <c r="K4729" s="33">
        <f>SUM(J4728:J4728)</f>
        <v>15.67989</v>
      </c>
    </row>
    <row r="4730" spans="2:11" x14ac:dyDescent="0.25">
      <c r="B4730" s="23" t="s">
        <v>1159</v>
      </c>
      <c r="E4730" s="35"/>
      <c r="H4730" s="35"/>
      <c r="K4730" s="35"/>
    </row>
    <row r="4731" spans="2:11" x14ac:dyDescent="0.25">
      <c r="B4731" t="s">
        <v>1901</v>
      </c>
      <c r="C4731" t="s">
        <v>140</v>
      </c>
      <c r="D4731" t="s">
        <v>1902</v>
      </c>
      <c r="E4731" s="32">
        <v>1</v>
      </c>
      <c r="G4731" t="s">
        <v>330</v>
      </c>
      <c r="H4731" s="33">
        <v>7.64</v>
      </c>
      <c r="I4731" t="s">
        <v>331</v>
      </c>
      <c r="J4731" s="34">
        <f>ROUND(E4731* H4731,5)</f>
        <v>7.64</v>
      </c>
      <c r="K4731" s="35"/>
    </row>
    <row r="4732" spans="2:11" ht="195" x14ac:dyDescent="0.25">
      <c r="B4732" t="s">
        <v>1903</v>
      </c>
      <c r="C4732" t="s">
        <v>140</v>
      </c>
      <c r="D4732" s="38" t="s">
        <v>1904</v>
      </c>
      <c r="E4732" s="32">
        <v>1</v>
      </c>
      <c r="G4732" t="s">
        <v>330</v>
      </c>
      <c r="H4732" s="33">
        <v>932</v>
      </c>
      <c r="I4732" t="s">
        <v>331</v>
      </c>
      <c r="J4732" s="34">
        <f>ROUND(E4732* H4732,5)</f>
        <v>932</v>
      </c>
      <c r="K4732" s="35"/>
    </row>
    <row r="4733" spans="2:11" x14ac:dyDescent="0.25">
      <c r="D4733" s="36" t="s">
        <v>1162</v>
      </c>
      <c r="E4733" s="35"/>
      <c r="H4733" s="35"/>
      <c r="K4733" s="33">
        <f>SUM(J4731:J4732)</f>
        <v>939.64</v>
      </c>
    </row>
    <row r="4734" spans="2:11" x14ac:dyDescent="0.25">
      <c r="D4734" s="36" t="s">
        <v>347</v>
      </c>
      <c r="E4734" s="35"/>
      <c r="H4734" s="35"/>
      <c r="K4734" s="37">
        <f>SUM(J4717:J4733)</f>
        <v>1231.54069</v>
      </c>
    </row>
    <row r="4735" spans="2:11" x14ac:dyDescent="0.25">
      <c r="D4735" s="36" t="s">
        <v>423</v>
      </c>
      <c r="E4735" s="35"/>
      <c r="H4735" s="35">
        <v>6</v>
      </c>
      <c r="I4735" t="s">
        <v>349</v>
      </c>
      <c r="K4735" s="33">
        <f>ROUND(H4735/100*K4734,5)</f>
        <v>73.892439999999993</v>
      </c>
    </row>
    <row r="4736" spans="2:11" x14ac:dyDescent="0.25">
      <c r="D4736" s="36" t="s">
        <v>350</v>
      </c>
      <c r="E4736" s="35"/>
      <c r="H4736" s="35"/>
      <c r="K4736" s="37">
        <f>SUM(K4734:K4735)</f>
        <v>1305.4331300000001</v>
      </c>
    </row>
    <row r="4738" spans="1:27" ht="45" customHeight="1" x14ac:dyDescent="0.25">
      <c r="A4738" s="27" t="s">
        <v>1905</v>
      </c>
      <c r="B4738" s="27" t="s">
        <v>129</v>
      </c>
      <c r="C4738" s="28" t="s">
        <v>58</v>
      </c>
      <c r="D4738" s="7" t="s">
        <v>130</v>
      </c>
      <c r="E4738" s="6"/>
      <c r="F4738" s="6"/>
      <c r="G4738" s="28"/>
      <c r="H4738" s="30" t="s">
        <v>323</v>
      </c>
      <c r="I4738" s="5">
        <v>1</v>
      </c>
      <c r="J4738" s="4"/>
      <c r="K4738" s="31">
        <f>ROUND(K4758,2)</f>
        <v>1240.06</v>
      </c>
      <c r="L4738" s="29" t="s">
        <v>1906</v>
      </c>
      <c r="M4738" s="28"/>
      <c r="N4738" s="28"/>
      <c r="O4738" s="28"/>
      <c r="P4738" s="28"/>
      <c r="Q4738" s="28"/>
      <c r="R4738" s="28"/>
      <c r="S4738" s="28"/>
      <c r="T4738" s="28"/>
      <c r="U4738" s="28"/>
      <c r="V4738" s="28"/>
      <c r="W4738" s="28"/>
      <c r="X4738" s="28"/>
      <c r="Y4738" s="28"/>
      <c r="Z4738" s="28"/>
      <c r="AA4738" s="28"/>
    </row>
    <row r="4739" spans="1:27" x14ac:dyDescent="0.25">
      <c r="B4739" s="23" t="s">
        <v>325</v>
      </c>
    </row>
    <row r="4740" spans="1:27" x14ac:dyDescent="0.25">
      <c r="B4740" t="s">
        <v>901</v>
      </c>
      <c r="C4740" t="s">
        <v>327</v>
      </c>
      <c r="D4740" t="s">
        <v>902</v>
      </c>
      <c r="E4740" s="32">
        <v>1</v>
      </c>
      <c r="F4740" t="s">
        <v>329</v>
      </c>
      <c r="G4740" t="s">
        <v>330</v>
      </c>
      <c r="H4740" s="33">
        <v>28.01</v>
      </c>
      <c r="I4740" t="s">
        <v>331</v>
      </c>
      <c r="J4740" s="34">
        <f>ROUND(E4740/I4738* H4740,5)</f>
        <v>28.01</v>
      </c>
      <c r="K4740" s="35"/>
    </row>
    <row r="4741" spans="1:27" x14ac:dyDescent="0.25">
      <c r="B4741" t="s">
        <v>903</v>
      </c>
      <c r="C4741" t="s">
        <v>327</v>
      </c>
      <c r="D4741" t="s">
        <v>904</v>
      </c>
      <c r="E4741" s="32">
        <v>1</v>
      </c>
      <c r="F4741" t="s">
        <v>329</v>
      </c>
      <c r="G4741" t="s">
        <v>330</v>
      </c>
      <c r="H4741" s="33">
        <v>31.67</v>
      </c>
      <c r="I4741" t="s">
        <v>331</v>
      </c>
      <c r="J4741" s="34">
        <f>ROUND(E4741/I4738* H4741,5)</f>
        <v>31.67</v>
      </c>
      <c r="K4741" s="35"/>
    </row>
    <row r="4742" spans="1:27" x14ac:dyDescent="0.25">
      <c r="D4742" s="36" t="s">
        <v>332</v>
      </c>
      <c r="E4742" s="35"/>
      <c r="H4742" s="35"/>
      <c r="K4742" s="33">
        <f>SUM(J4740:J4741)</f>
        <v>59.680000000000007</v>
      </c>
    </row>
    <row r="4743" spans="1:27" x14ac:dyDescent="0.25">
      <c r="B4743" s="23" t="s">
        <v>333</v>
      </c>
      <c r="E4743" s="35"/>
      <c r="H4743" s="35"/>
      <c r="K4743" s="35"/>
    </row>
    <row r="4744" spans="1:27" x14ac:dyDescent="0.25">
      <c r="B4744" t="s">
        <v>905</v>
      </c>
      <c r="C4744" t="s">
        <v>327</v>
      </c>
      <c r="D4744" t="s">
        <v>567</v>
      </c>
      <c r="E4744" s="32">
        <v>1</v>
      </c>
      <c r="F4744" t="s">
        <v>329</v>
      </c>
      <c r="G4744" t="s">
        <v>330</v>
      </c>
      <c r="H4744" s="33">
        <v>45</v>
      </c>
      <c r="I4744" t="s">
        <v>331</v>
      </c>
      <c r="J4744" s="34">
        <f>ROUND(E4744/I4738* H4744,5)</f>
        <v>45</v>
      </c>
      <c r="K4744" s="35"/>
    </row>
    <row r="4745" spans="1:27" x14ac:dyDescent="0.25">
      <c r="D4745" s="36" t="s">
        <v>336</v>
      </c>
      <c r="E4745" s="35"/>
      <c r="H4745" s="35"/>
      <c r="K4745" s="33">
        <f>SUM(J4744:J4744)</f>
        <v>45</v>
      </c>
    </row>
    <row r="4746" spans="1:27" x14ac:dyDescent="0.25">
      <c r="B4746" s="23" t="s">
        <v>337</v>
      </c>
      <c r="E4746" s="35"/>
      <c r="H4746" s="35"/>
      <c r="K4746" s="35"/>
    </row>
    <row r="4747" spans="1:27" x14ac:dyDescent="0.25">
      <c r="B4747" t="s">
        <v>1254</v>
      </c>
      <c r="C4747" t="s">
        <v>58</v>
      </c>
      <c r="D4747" t="s">
        <v>1253</v>
      </c>
      <c r="E4747" s="32">
        <v>1</v>
      </c>
      <c r="G4747" t="s">
        <v>330</v>
      </c>
      <c r="H4747" s="33">
        <v>0.86</v>
      </c>
      <c r="I4747" t="s">
        <v>331</v>
      </c>
      <c r="J4747" s="34">
        <f>ROUND(E4747* H4747,5)</f>
        <v>0.86</v>
      </c>
      <c r="K4747" s="35"/>
    </row>
    <row r="4748" spans="1:27" x14ac:dyDescent="0.25">
      <c r="B4748" t="s">
        <v>1643</v>
      </c>
      <c r="C4748" t="s">
        <v>58</v>
      </c>
      <c r="D4748" t="s">
        <v>1644</v>
      </c>
      <c r="E4748" s="32">
        <v>32</v>
      </c>
      <c r="G4748" t="s">
        <v>330</v>
      </c>
      <c r="H4748" s="33">
        <v>10.88</v>
      </c>
      <c r="I4748" t="s">
        <v>331</v>
      </c>
      <c r="J4748" s="34">
        <f>ROUND(E4748* H4748,5)</f>
        <v>348.16</v>
      </c>
      <c r="K4748" s="35"/>
    </row>
    <row r="4749" spans="1:27" x14ac:dyDescent="0.25">
      <c r="D4749" s="36" t="s">
        <v>346</v>
      </c>
      <c r="E4749" s="35"/>
      <c r="H4749" s="35"/>
      <c r="K4749" s="33">
        <f>SUM(J4747:J4748)</f>
        <v>349.02000000000004</v>
      </c>
    </row>
    <row r="4750" spans="1:27" x14ac:dyDescent="0.25">
      <c r="B4750" s="23" t="s">
        <v>411</v>
      </c>
      <c r="E4750" s="35"/>
      <c r="H4750" s="35"/>
      <c r="K4750" s="35"/>
    </row>
    <row r="4751" spans="1:27" x14ac:dyDescent="0.25">
      <c r="B4751" t="s">
        <v>1261</v>
      </c>
      <c r="C4751" t="s">
        <v>58</v>
      </c>
      <c r="D4751" t="s">
        <v>1245</v>
      </c>
      <c r="E4751" s="32">
        <v>2</v>
      </c>
      <c r="G4751" t="s">
        <v>330</v>
      </c>
      <c r="H4751" s="33">
        <v>15.67989</v>
      </c>
      <c r="I4751" t="s">
        <v>331</v>
      </c>
      <c r="J4751" s="34">
        <f>ROUND(E4751* H4751,5)</f>
        <v>31.359780000000001</v>
      </c>
      <c r="K4751" s="35"/>
    </row>
    <row r="4752" spans="1:27" x14ac:dyDescent="0.25">
      <c r="D4752" s="36" t="s">
        <v>1865</v>
      </c>
      <c r="E4752" s="35"/>
      <c r="H4752" s="35"/>
      <c r="K4752" s="33">
        <f>SUM(J4751:J4751)</f>
        <v>31.359780000000001</v>
      </c>
    </row>
    <row r="4753" spans="1:27" x14ac:dyDescent="0.25">
      <c r="B4753" s="23" t="s">
        <v>1159</v>
      </c>
      <c r="E4753" s="35"/>
      <c r="H4753" s="35"/>
      <c r="K4753" s="35"/>
    </row>
    <row r="4754" spans="1:27" ht="225" x14ac:dyDescent="0.25">
      <c r="B4754" t="s">
        <v>1907</v>
      </c>
      <c r="C4754" t="s">
        <v>140</v>
      </c>
      <c r="D4754" s="38" t="s">
        <v>1908</v>
      </c>
      <c r="E4754" s="32">
        <v>1</v>
      </c>
      <c r="G4754" t="s">
        <v>330</v>
      </c>
      <c r="H4754" s="33">
        <v>684.81</v>
      </c>
      <c r="I4754" t="s">
        <v>331</v>
      </c>
      <c r="J4754" s="34">
        <f>ROUND(E4754* H4754,5)</f>
        <v>684.81</v>
      </c>
      <c r="K4754" s="35"/>
    </row>
    <row r="4755" spans="1:27" x14ac:dyDescent="0.25">
      <c r="D4755" s="36" t="s">
        <v>1162</v>
      </c>
      <c r="E4755" s="35"/>
      <c r="H4755" s="35"/>
      <c r="K4755" s="33">
        <f>SUM(J4754:J4754)</f>
        <v>684.81</v>
      </c>
    </row>
    <row r="4756" spans="1:27" x14ac:dyDescent="0.25">
      <c r="D4756" s="36" t="s">
        <v>347</v>
      </c>
      <c r="E4756" s="35"/>
      <c r="H4756" s="35"/>
      <c r="K4756" s="37">
        <f>SUM(J4739:J4755)</f>
        <v>1169.86978</v>
      </c>
    </row>
    <row r="4757" spans="1:27" x14ac:dyDescent="0.25">
      <c r="D4757" s="36" t="s">
        <v>423</v>
      </c>
      <c r="E4757" s="35"/>
      <c r="H4757" s="35">
        <v>6</v>
      </c>
      <c r="I4757" t="s">
        <v>349</v>
      </c>
      <c r="K4757" s="33">
        <f>ROUND(H4757/100*K4756,5)</f>
        <v>70.192189999999997</v>
      </c>
    </row>
    <row r="4758" spans="1:27" x14ac:dyDescent="0.25">
      <c r="D4758" s="36" t="s">
        <v>350</v>
      </c>
      <c r="E4758" s="35"/>
      <c r="H4758" s="35"/>
      <c r="K4758" s="37">
        <f>SUM(K4756:K4757)</f>
        <v>1240.06197</v>
      </c>
    </row>
    <row r="4760" spans="1:27" ht="45" customHeight="1" x14ac:dyDescent="0.25">
      <c r="A4760" s="27" t="s">
        <v>1909</v>
      </c>
      <c r="B4760" s="27" t="s">
        <v>206</v>
      </c>
      <c r="C4760" s="28" t="s">
        <v>58</v>
      </c>
      <c r="D4760" s="7" t="s">
        <v>207</v>
      </c>
      <c r="E4760" s="6"/>
      <c r="F4760" s="6"/>
      <c r="G4760" s="28"/>
      <c r="H4760" s="30" t="s">
        <v>323</v>
      </c>
      <c r="I4760" s="5">
        <v>1.23</v>
      </c>
      <c r="J4760" s="4"/>
      <c r="K4760" s="31">
        <f>ROUND(K4777,2)</f>
        <v>183.7</v>
      </c>
      <c r="L4760" s="29" t="s">
        <v>1910</v>
      </c>
      <c r="M4760" s="28"/>
      <c r="N4760" s="28"/>
      <c r="O4760" s="28"/>
      <c r="P4760" s="28"/>
      <c r="Q4760" s="28"/>
      <c r="R4760" s="28"/>
      <c r="S4760" s="28"/>
      <c r="T4760" s="28"/>
      <c r="U4760" s="28"/>
      <c r="V4760" s="28"/>
      <c r="W4760" s="28"/>
      <c r="X4760" s="28"/>
      <c r="Y4760" s="28"/>
      <c r="Z4760" s="28"/>
      <c r="AA4760" s="28"/>
    </row>
    <row r="4761" spans="1:27" x14ac:dyDescent="0.25">
      <c r="B4761" s="23" t="s">
        <v>325</v>
      </c>
    </row>
    <row r="4762" spans="1:27" x14ac:dyDescent="0.25">
      <c r="B4762" t="s">
        <v>1111</v>
      </c>
      <c r="C4762" t="s">
        <v>327</v>
      </c>
      <c r="D4762" t="s">
        <v>1112</v>
      </c>
      <c r="E4762" s="32">
        <v>0.34</v>
      </c>
      <c r="F4762" t="s">
        <v>329</v>
      </c>
      <c r="G4762" t="s">
        <v>330</v>
      </c>
      <c r="H4762" s="33">
        <v>31.67</v>
      </c>
      <c r="I4762" t="s">
        <v>331</v>
      </c>
      <c r="J4762" s="34">
        <f>ROUND(E4762/I4760* H4762,5)</f>
        <v>8.7543100000000003</v>
      </c>
      <c r="K4762" s="35"/>
    </row>
    <row r="4763" spans="1:27" x14ac:dyDescent="0.25">
      <c r="B4763" t="s">
        <v>1113</v>
      </c>
      <c r="C4763" t="s">
        <v>327</v>
      </c>
      <c r="D4763" t="s">
        <v>565</v>
      </c>
      <c r="E4763" s="32">
        <v>0.34</v>
      </c>
      <c r="F4763" t="s">
        <v>329</v>
      </c>
      <c r="G4763" t="s">
        <v>330</v>
      </c>
      <c r="H4763" s="33">
        <v>27.98</v>
      </c>
      <c r="I4763" t="s">
        <v>331</v>
      </c>
      <c r="J4763" s="34">
        <f>ROUND(E4763/I4760* H4763,5)</f>
        <v>7.7343099999999998</v>
      </c>
      <c r="K4763" s="35"/>
    </row>
    <row r="4764" spans="1:27" x14ac:dyDescent="0.25">
      <c r="D4764" s="36" t="s">
        <v>332</v>
      </c>
      <c r="E4764" s="35"/>
      <c r="H4764" s="35"/>
      <c r="K4764" s="33">
        <f>SUM(J4762:J4763)</f>
        <v>16.488620000000001</v>
      </c>
    </row>
    <row r="4765" spans="1:27" x14ac:dyDescent="0.25">
      <c r="B4765" s="23" t="s">
        <v>333</v>
      </c>
      <c r="E4765" s="35"/>
      <c r="H4765" s="35"/>
      <c r="K4765" s="35"/>
    </row>
    <row r="4766" spans="1:27" x14ac:dyDescent="0.25">
      <c r="B4766" t="s">
        <v>905</v>
      </c>
      <c r="C4766" t="s">
        <v>327</v>
      </c>
      <c r="D4766" t="s">
        <v>567</v>
      </c>
      <c r="E4766" s="32">
        <v>0.34</v>
      </c>
      <c r="F4766" t="s">
        <v>329</v>
      </c>
      <c r="G4766" t="s">
        <v>330</v>
      </c>
      <c r="H4766" s="33">
        <v>45</v>
      </c>
      <c r="I4766" t="s">
        <v>331</v>
      </c>
      <c r="J4766" s="34">
        <f>ROUND(E4766/I4760* H4766,5)</f>
        <v>12.439019999999999</v>
      </c>
      <c r="K4766" s="35"/>
    </row>
    <row r="4767" spans="1:27" x14ac:dyDescent="0.25">
      <c r="D4767" s="36" t="s">
        <v>336</v>
      </c>
      <c r="E4767" s="35"/>
      <c r="H4767" s="35"/>
      <c r="K4767" s="33">
        <f>SUM(J4766:J4766)</f>
        <v>12.439019999999999</v>
      </c>
    </row>
    <row r="4768" spans="1:27" x14ac:dyDescent="0.25">
      <c r="B4768" s="23" t="s">
        <v>337</v>
      </c>
      <c r="E4768" s="35"/>
      <c r="H4768" s="35"/>
      <c r="K4768" s="35"/>
    </row>
    <row r="4769" spans="1:27" x14ac:dyDescent="0.25">
      <c r="B4769" t="s">
        <v>972</v>
      </c>
      <c r="C4769" t="s">
        <v>58</v>
      </c>
      <c r="D4769" t="s">
        <v>973</v>
      </c>
      <c r="E4769" s="32">
        <v>6</v>
      </c>
      <c r="G4769" t="s">
        <v>330</v>
      </c>
      <c r="H4769" s="33">
        <v>1.17</v>
      </c>
      <c r="I4769" t="s">
        <v>331</v>
      </c>
      <c r="J4769" s="34">
        <f>ROUND(E4769* H4769,5)</f>
        <v>7.02</v>
      </c>
      <c r="K4769" s="35"/>
    </row>
    <row r="4770" spans="1:27" x14ac:dyDescent="0.25">
      <c r="B4770" t="s">
        <v>1911</v>
      </c>
      <c r="C4770" t="s">
        <v>58</v>
      </c>
      <c r="D4770" t="s">
        <v>1912</v>
      </c>
      <c r="E4770" s="32">
        <v>1</v>
      </c>
      <c r="G4770" t="s">
        <v>330</v>
      </c>
      <c r="H4770" s="33">
        <v>121.19</v>
      </c>
      <c r="I4770" t="s">
        <v>331</v>
      </c>
      <c r="J4770" s="34">
        <f>ROUND(E4770* H4770,5)</f>
        <v>121.19</v>
      </c>
      <c r="K4770" s="35"/>
    </row>
    <row r="4771" spans="1:27" x14ac:dyDescent="0.25">
      <c r="D4771" s="36" t="s">
        <v>346</v>
      </c>
      <c r="E4771" s="35"/>
      <c r="H4771" s="35"/>
      <c r="K4771" s="33">
        <f>SUM(J4769:J4770)</f>
        <v>128.21</v>
      </c>
    </row>
    <row r="4772" spans="1:27" x14ac:dyDescent="0.25">
      <c r="B4772" s="23" t="s">
        <v>411</v>
      </c>
      <c r="E4772" s="35"/>
      <c r="H4772" s="35"/>
      <c r="K4772" s="35"/>
    </row>
    <row r="4773" spans="1:27" x14ac:dyDescent="0.25">
      <c r="B4773" t="s">
        <v>1256</v>
      </c>
      <c r="C4773" t="s">
        <v>58</v>
      </c>
      <c r="D4773" t="s">
        <v>1257</v>
      </c>
      <c r="E4773" s="32">
        <v>2</v>
      </c>
      <c r="G4773" t="s">
        <v>330</v>
      </c>
      <c r="H4773" s="33">
        <v>8.0838699999999992</v>
      </c>
      <c r="I4773" t="s">
        <v>331</v>
      </c>
      <c r="J4773" s="34">
        <f>ROUND(E4773* H4773,5)</f>
        <v>16.167739999999998</v>
      </c>
      <c r="K4773" s="35"/>
    </row>
    <row r="4774" spans="1:27" x14ac:dyDescent="0.25">
      <c r="D4774" s="36" t="s">
        <v>1865</v>
      </c>
      <c r="E4774" s="35"/>
      <c r="H4774" s="35"/>
      <c r="K4774" s="33">
        <f>SUM(J4773:J4773)</f>
        <v>16.167739999999998</v>
      </c>
    </row>
    <row r="4775" spans="1:27" x14ac:dyDescent="0.25">
      <c r="D4775" s="36" t="s">
        <v>347</v>
      </c>
      <c r="E4775" s="35"/>
      <c r="H4775" s="35"/>
      <c r="K4775" s="37">
        <f>SUM(J4761:J4774)</f>
        <v>173.30538000000001</v>
      </c>
    </row>
    <row r="4776" spans="1:27" x14ac:dyDescent="0.25">
      <c r="D4776" s="36" t="s">
        <v>423</v>
      </c>
      <c r="E4776" s="35"/>
      <c r="H4776" s="35">
        <v>6</v>
      </c>
      <c r="I4776" t="s">
        <v>349</v>
      </c>
      <c r="K4776" s="33">
        <f>ROUND(H4776/100*K4775,5)</f>
        <v>10.39832</v>
      </c>
    </row>
    <row r="4777" spans="1:27" x14ac:dyDescent="0.25">
      <c r="D4777" s="36" t="s">
        <v>350</v>
      </c>
      <c r="E4777" s="35"/>
      <c r="H4777" s="35"/>
      <c r="K4777" s="37">
        <f>SUM(K4775:K4776)</f>
        <v>183.70370000000003</v>
      </c>
    </row>
    <row r="4779" spans="1:27" ht="45" customHeight="1" x14ac:dyDescent="0.25">
      <c r="A4779" s="27" t="s">
        <v>1913</v>
      </c>
      <c r="B4779" s="27" t="s">
        <v>131</v>
      </c>
      <c r="C4779" s="28" t="s">
        <v>58</v>
      </c>
      <c r="D4779" s="7" t="s">
        <v>132</v>
      </c>
      <c r="E4779" s="6"/>
      <c r="F4779" s="6"/>
      <c r="G4779" s="28"/>
      <c r="H4779" s="30" t="s">
        <v>323</v>
      </c>
      <c r="I4779" s="5">
        <v>1.2</v>
      </c>
      <c r="J4779" s="4"/>
      <c r="K4779" s="31">
        <f>ROUND(K4796,2)</f>
        <v>629.69000000000005</v>
      </c>
      <c r="L4779" s="29" t="s">
        <v>1914</v>
      </c>
      <c r="M4779" s="28"/>
      <c r="N4779" s="28"/>
      <c r="O4779" s="28"/>
      <c r="P4779" s="28"/>
      <c r="Q4779" s="28"/>
      <c r="R4779" s="28"/>
      <c r="S4779" s="28"/>
      <c r="T4779" s="28"/>
      <c r="U4779" s="28"/>
      <c r="V4779" s="28"/>
      <c r="W4779" s="28"/>
      <c r="X4779" s="28"/>
      <c r="Y4779" s="28"/>
      <c r="Z4779" s="28"/>
      <c r="AA4779" s="28"/>
    </row>
    <row r="4780" spans="1:27" x14ac:dyDescent="0.25">
      <c r="B4780" s="23" t="s">
        <v>325</v>
      </c>
    </row>
    <row r="4781" spans="1:27" x14ac:dyDescent="0.25">
      <c r="B4781" t="s">
        <v>820</v>
      </c>
      <c r="C4781" t="s">
        <v>327</v>
      </c>
      <c r="D4781" t="s">
        <v>821</v>
      </c>
      <c r="E4781" s="32">
        <v>0.36</v>
      </c>
      <c r="F4781" t="s">
        <v>329</v>
      </c>
      <c r="G4781" t="s">
        <v>330</v>
      </c>
      <c r="H4781" s="33">
        <v>21.8</v>
      </c>
      <c r="I4781" t="s">
        <v>331</v>
      </c>
      <c r="J4781" s="34">
        <f>ROUND(E4781/I4779* H4781,5)</f>
        <v>6.54</v>
      </c>
      <c r="K4781" s="35"/>
    </row>
    <row r="4782" spans="1:27" x14ac:dyDescent="0.25">
      <c r="B4782" t="s">
        <v>901</v>
      </c>
      <c r="C4782" t="s">
        <v>327</v>
      </c>
      <c r="D4782" t="s">
        <v>902</v>
      </c>
      <c r="E4782" s="32">
        <v>0.36</v>
      </c>
      <c r="F4782" t="s">
        <v>329</v>
      </c>
      <c r="G4782" t="s">
        <v>330</v>
      </c>
      <c r="H4782" s="33">
        <v>28.01</v>
      </c>
      <c r="I4782" t="s">
        <v>331</v>
      </c>
      <c r="J4782" s="34">
        <f>ROUND(E4782/I4779* H4782,5)</f>
        <v>8.4030000000000005</v>
      </c>
      <c r="K4782" s="35"/>
    </row>
    <row r="4783" spans="1:27" x14ac:dyDescent="0.25">
      <c r="D4783" s="36" t="s">
        <v>332</v>
      </c>
      <c r="E4783" s="35"/>
      <c r="H4783" s="35"/>
      <c r="K4783" s="33">
        <f>SUM(J4781:J4782)</f>
        <v>14.943000000000001</v>
      </c>
    </row>
    <row r="4784" spans="1:27" x14ac:dyDescent="0.25">
      <c r="B4784" s="23" t="s">
        <v>333</v>
      </c>
      <c r="E4784" s="35"/>
      <c r="H4784" s="35"/>
      <c r="K4784" s="35"/>
    </row>
    <row r="4785" spans="1:27" x14ac:dyDescent="0.25">
      <c r="B4785" t="s">
        <v>905</v>
      </c>
      <c r="C4785" t="s">
        <v>327</v>
      </c>
      <c r="D4785" t="s">
        <v>567</v>
      </c>
      <c r="E4785" s="32">
        <v>0.36</v>
      </c>
      <c r="F4785" t="s">
        <v>329</v>
      </c>
      <c r="G4785" t="s">
        <v>330</v>
      </c>
      <c r="H4785" s="33">
        <v>45</v>
      </c>
      <c r="I4785" t="s">
        <v>331</v>
      </c>
      <c r="J4785" s="34">
        <f>ROUND(E4785/I4779* H4785,5)</f>
        <v>13.5</v>
      </c>
      <c r="K4785" s="35"/>
    </row>
    <row r="4786" spans="1:27" x14ac:dyDescent="0.25">
      <c r="D4786" s="36" t="s">
        <v>336</v>
      </c>
      <c r="E4786" s="35"/>
      <c r="H4786" s="35"/>
      <c r="K4786" s="33">
        <f>SUM(J4785:J4785)</f>
        <v>13.5</v>
      </c>
    </row>
    <row r="4787" spans="1:27" x14ac:dyDescent="0.25">
      <c r="B4787" s="23" t="s">
        <v>337</v>
      </c>
      <c r="E4787" s="35"/>
      <c r="H4787" s="35"/>
      <c r="K4787" s="35"/>
    </row>
    <row r="4788" spans="1:27" x14ac:dyDescent="0.25">
      <c r="B4788" t="s">
        <v>1643</v>
      </c>
      <c r="C4788" t="s">
        <v>58</v>
      </c>
      <c r="D4788" t="s">
        <v>1644</v>
      </c>
      <c r="E4788" s="32">
        <v>16</v>
      </c>
      <c r="G4788" t="s">
        <v>330</v>
      </c>
      <c r="H4788" s="33">
        <v>10.88</v>
      </c>
      <c r="I4788" t="s">
        <v>331</v>
      </c>
      <c r="J4788" s="34">
        <f>ROUND(E4788* H4788,5)</f>
        <v>174.08</v>
      </c>
      <c r="K4788" s="35"/>
    </row>
    <row r="4789" spans="1:27" ht="330" x14ac:dyDescent="0.25">
      <c r="B4789" t="s">
        <v>1915</v>
      </c>
      <c r="C4789" t="s">
        <v>58</v>
      </c>
      <c r="D4789" s="38" t="s">
        <v>1916</v>
      </c>
      <c r="E4789" s="32">
        <v>1</v>
      </c>
      <c r="G4789" t="s">
        <v>330</v>
      </c>
      <c r="H4789" s="33">
        <v>375.84</v>
      </c>
      <c r="I4789" t="s">
        <v>331</v>
      </c>
      <c r="J4789" s="34">
        <f>ROUND(E4789* H4789,5)</f>
        <v>375.84</v>
      </c>
      <c r="K4789" s="35"/>
    </row>
    <row r="4790" spans="1:27" x14ac:dyDescent="0.25">
      <c r="D4790" s="36" t="s">
        <v>346</v>
      </c>
      <c r="E4790" s="35"/>
      <c r="H4790" s="35"/>
      <c r="K4790" s="33">
        <f>SUM(J4788:J4789)</f>
        <v>549.91999999999996</v>
      </c>
    </row>
    <row r="4791" spans="1:27" x14ac:dyDescent="0.25">
      <c r="B4791" s="23" t="s">
        <v>411</v>
      </c>
      <c r="E4791" s="35"/>
      <c r="H4791" s="35"/>
      <c r="K4791" s="35"/>
    </row>
    <row r="4792" spans="1:27" x14ac:dyDescent="0.25">
      <c r="B4792" t="s">
        <v>1261</v>
      </c>
      <c r="C4792" t="s">
        <v>58</v>
      </c>
      <c r="D4792" t="s">
        <v>1245</v>
      </c>
      <c r="E4792" s="32">
        <v>1</v>
      </c>
      <c r="G4792" t="s">
        <v>330</v>
      </c>
      <c r="H4792" s="33">
        <v>15.67989</v>
      </c>
      <c r="I4792" t="s">
        <v>331</v>
      </c>
      <c r="J4792" s="34">
        <f>ROUND(E4792* H4792,5)</f>
        <v>15.67989</v>
      </c>
      <c r="K4792" s="35"/>
    </row>
    <row r="4793" spans="1:27" x14ac:dyDescent="0.25">
      <c r="D4793" s="36" t="s">
        <v>1865</v>
      </c>
      <c r="E4793" s="35"/>
      <c r="H4793" s="35"/>
      <c r="K4793" s="33">
        <f>SUM(J4792:J4792)</f>
        <v>15.67989</v>
      </c>
    </row>
    <row r="4794" spans="1:27" x14ac:dyDescent="0.25">
      <c r="D4794" s="36" t="s">
        <v>347</v>
      </c>
      <c r="E4794" s="35"/>
      <c r="H4794" s="35"/>
      <c r="K4794" s="37">
        <f>SUM(J4780:J4793)</f>
        <v>594.04289000000006</v>
      </c>
    </row>
    <row r="4795" spans="1:27" x14ac:dyDescent="0.25">
      <c r="D4795" s="36" t="s">
        <v>423</v>
      </c>
      <c r="E4795" s="35"/>
      <c r="H4795" s="35">
        <v>6</v>
      </c>
      <c r="I4795" t="s">
        <v>349</v>
      </c>
      <c r="K4795" s="33">
        <f>ROUND(H4795/100*K4794,5)</f>
        <v>35.642569999999999</v>
      </c>
    </row>
    <row r="4796" spans="1:27" x14ac:dyDescent="0.25">
      <c r="D4796" s="36" t="s">
        <v>350</v>
      </c>
      <c r="E4796" s="35"/>
      <c r="H4796" s="35"/>
      <c r="K4796" s="37">
        <f>SUM(K4794:K4795)</f>
        <v>629.68546000000003</v>
      </c>
    </row>
    <row r="4798" spans="1:27" ht="45" customHeight="1" x14ac:dyDescent="0.25">
      <c r="A4798" s="27" t="s">
        <v>1917</v>
      </c>
      <c r="B4798" s="27" t="s">
        <v>127</v>
      </c>
      <c r="C4798" s="28" t="s">
        <v>58</v>
      </c>
      <c r="D4798" s="7" t="s">
        <v>128</v>
      </c>
      <c r="E4798" s="6"/>
      <c r="F4798" s="6"/>
      <c r="G4798" s="28"/>
      <c r="H4798" s="30" t="s">
        <v>323</v>
      </c>
      <c r="I4798" s="5">
        <v>1</v>
      </c>
      <c r="J4798" s="4"/>
      <c r="K4798" s="31">
        <f>ROUND(K4817,2)</f>
        <v>1497.52</v>
      </c>
      <c r="L4798" s="29" t="s">
        <v>1918</v>
      </c>
      <c r="M4798" s="28"/>
      <c r="N4798" s="28"/>
      <c r="O4798" s="28"/>
      <c r="P4798" s="28"/>
      <c r="Q4798" s="28"/>
      <c r="R4798" s="28"/>
      <c r="S4798" s="28"/>
      <c r="T4798" s="28"/>
      <c r="U4798" s="28"/>
      <c r="V4798" s="28"/>
      <c r="W4798" s="28"/>
      <c r="X4798" s="28"/>
      <c r="Y4798" s="28"/>
      <c r="Z4798" s="28"/>
      <c r="AA4798" s="28"/>
    </row>
    <row r="4799" spans="1:27" x14ac:dyDescent="0.25">
      <c r="B4799" s="23" t="s">
        <v>325</v>
      </c>
    </row>
    <row r="4800" spans="1:27" x14ac:dyDescent="0.25">
      <c r="B4800" t="s">
        <v>903</v>
      </c>
      <c r="C4800" t="s">
        <v>327</v>
      </c>
      <c r="D4800" t="s">
        <v>904</v>
      </c>
      <c r="E4800" s="32">
        <v>0.8</v>
      </c>
      <c r="F4800" t="s">
        <v>329</v>
      </c>
      <c r="G4800" t="s">
        <v>330</v>
      </c>
      <c r="H4800" s="33">
        <v>31.67</v>
      </c>
      <c r="I4800" t="s">
        <v>331</v>
      </c>
      <c r="J4800" s="34">
        <f>ROUND(E4800/I4798* H4800,5)</f>
        <v>25.335999999999999</v>
      </c>
      <c r="K4800" s="35"/>
    </row>
    <row r="4801" spans="2:11" x14ac:dyDescent="0.25">
      <c r="B4801" t="s">
        <v>901</v>
      </c>
      <c r="C4801" t="s">
        <v>327</v>
      </c>
      <c r="D4801" t="s">
        <v>902</v>
      </c>
      <c r="E4801" s="32">
        <v>0.8</v>
      </c>
      <c r="F4801" t="s">
        <v>329</v>
      </c>
      <c r="G4801" t="s">
        <v>330</v>
      </c>
      <c r="H4801" s="33">
        <v>28.01</v>
      </c>
      <c r="I4801" t="s">
        <v>331</v>
      </c>
      <c r="J4801" s="34">
        <f>ROUND(E4801/I4798* H4801,5)</f>
        <v>22.408000000000001</v>
      </c>
      <c r="K4801" s="35"/>
    </row>
    <row r="4802" spans="2:11" x14ac:dyDescent="0.25">
      <c r="D4802" s="36" t="s">
        <v>332</v>
      </c>
      <c r="E4802" s="35"/>
      <c r="H4802" s="35"/>
      <c r="K4802" s="33">
        <f>SUM(J4800:J4801)</f>
        <v>47.744</v>
      </c>
    </row>
    <row r="4803" spans="2:11" x14ac:dyDescent="0.25">
      <c r="B4803" s="23" t="s">
        <v>333</v>
      </c>
      <c r="E4803" s="35"/>
      <c r="H4803" s="35"/>
      <c r="K4803" s="35"/>
    </row>
    <row r="4804" spans="2:11" x14ac:dyDescent="0.25">
      <c r="B4804" t="s">
        <v>905</v>
      </c>
      <c r="C4804" t="s">
        <v>327</v>
      </c>
      <c r="D4804" t="s">
        <v>567</v>
      </c>
      <c r="E4804" s="32">
        <v>0.8</v>
      </c>
      <c r="F4804" t="s">
        <v>329</v>
      </c>
      <c r="G4804" t="s">
        <v>330</v>
      </c>
      <c r="H4804" s="33">
        <v>45</v>
      </c>
      <c r="I4804" t="s">
        <v>331</v>
      </c>
      <c r="J4804" s="34">
        <f>ROUND(E4804/I4798* H4804,5)</f>
        <v>36</v>
      </c>
      <c r="K4804" s="35"/>
    </row>
    <row r="4805" spans="2:11" x14ac:dyDescent="0.25">
      <c r="D4805" s="36" t="s">
        <v>336</v>
      </c>
      <c r="E4805" s="35"/>
      <c r="H4805" s="35"/>
      <c r="K4805" s="33">
        <f>SUM(J4804:J4804)</f>
        <v>36</v>
      </c>
    </row>
    <row r="4806" spans="2:11" x14ac:dyDescent="0.25">
      <c r="B4806" s="23" t="s">
        <v>337</v>
      </c>
      <c r="E4806" s="35"/>
      <c r="H4806" s="35"/>
      <c r="K4806" s="35"/>
    </row>
    <row r="4807" spans="2:11" x14ac:dyDescent="0.25">
      <c r="B4807" t="s">
        <v>1643</v>
      </c>
      <c r="C4807" t="s">
        <v>58</v>
      </c>
      <c r="D4807" t="s">
        <v>1644</v>
      </c>
      <c r="E4807" s="32">
        <v>32</v>
      </c>
      <c r="G4807" t="s">
        <v>330</v>
      </c>
      <c r="H4807" s="33">
        <v>10.88</v>
      </c>
      <c r="I4807" t="s">
        <v>331</v>
      </c>
      <c r="J4807" s="34">
        <f>ROUND(E4807* H4807,5)</f>
        <v>348.16</v>
      </c>
      <c r="K4807" s="35"/>
    </row>
    <row r="4808" spans="2:11" x14ac:dyDescent="0.25">
      <c r="D4808" s="36" t="s">
        <v>346</v>
      </c>
      <c r="E4808" s="35"/>
      <c r="H4808" s="35"/>
      <c r="K4808" s="33">
        <f>SUM(J4807:J4807)</f>
        <v>348.16</v>
      </c>
    </row>
    <row r="4809" spans="2:11" x14ac:dyDescent="0.25">
      <c r="B4809" s="23" t="s">
        <v>411</v>
      </c>
      <c r="E4809" s="35"/>
      <c r="H4809" s="35"/>
      <c r="K4809" s="35"/>
    </row>
    <row r="4810" spans="2:11" x14ac:dyDescent="0.25">
      <c r="B4810" t="s">
        <v>1261</v>
      </c>
      <c r="C4810" t="s">
        <v>58</v>
      </c>
      <c r="D4810" t="s">
        <v>1245</v>
      </c>
      <c r="E4810" s="32">
        <v>2</v>
      </c>
      <c r="G4810" t="s">
        <v>330</v>
      </c>
      <c r="H4810" s="33">
        <v>15.67989</v>
      </c>
      <c r="I4810" t="s">
        <v>331</v>
      </c>
      <c r="J4810" s="34">
        <f>ROUND(E4810* H4810,5)</f>
        <v>31.359780000000001</v>
      </c>
      <c r="K4810" s="35"/>
    </row>
    <row r="4811" spans="2:11" x14ac:dyDescent="0.25">
      <c r="D4811" s="36" t="s">
        <v>1865</v>
      </c>
      <c r="E4811" s="35"/>
      <c r="H4811" s="35"/>
      <c r="K4811" s="33">
        <f>SUM(J4810:J4810)</f>
        <v>31.359780000000001</v>
      </c>
    </row>
    <row r="4812" spans="2:11" x14ac:dyDescent="0.25">
      <c r="B4812" s="23" t="s">
        <v>1159</v>
      </c>
      <c r="E4812" s="35"/>
      <c r="H4812" s="35"/>
      <c r="K4812" s="35"/>
    </row>
    <row r="4813" spans="2:11" ht="210" x14ac:dyDescent="0.25">
      <c r="B4813" t="s">
        <v>1919</v>
      </c>
      <c r="C4813" t="s">
        <v>140</v>
      </c>
      <c r="D4813" s="38" t="s">
        <v>1920</v>
      </c>
      <c r="E4813" s="32">
        <v>1</v>
      </c>
      <c r="G4813" t="s">
        <v>330</v>
      </c>
      <c r="H4813" s="33">
        <v>949.49</v>
      </c>
      <c r="I4813" t="s">
        <v>331</v>
      </c>
      <c r="J4813" s="34">
        <f>ROUND(E4813* H4813,5)</f>
        <v>949.49</v>
      </c>
      <c r="K4813" s="35"/>
    </row>
    <row r="4814" spans="2:11" x14ac:dyDescent="0.25">
      <c r="D4814" s="36" t="s">
        <v>1162</v>
      </c>
      <c r="E4814" s="35"/>
      <c r="H4814" s="35"/>
      <c r="K4814" s="33">
        <f>SUM(J4813:J4813)</f>
        <v>949.49</v>
      </c>
    </row>
    <row r="4815" spans="2:11" x14ac:dyDescent="0.25">
      <c r="D4815" s="36" t="s">
        <v>347</v>
      </c>
      <c r="E4815" s="35"/>
      <c r="H4815" s="35"/>
      <c r="K4815" s="37">
        <f>SUM(J4799:J4814)</f>
        <v>1412.75378</v>
      </c>
    </row>
    <row r="4816" spans="2:11" x14ac:dyDescent="0.25">
      <c r="D4816" s="36" t="s">
        <v>423</v>
      </c>
      <c r="E4816" s="35"/>
      <c r="H4816" s="35">
        <v>6</v>
      </c>
      <c r="I4816" t="s">
        <v>349</v>
      </c>
      <c r="K4816" s="33">
        <f>ROUND(H4816/100*K4815,5)</f>
        <v>84.765230000000003</v>
      </c>
    </row>
    <row r="4817" spans="1:27" x14ac:dyDescent="0.25">
      <c r="D4817" s="36" t="s">
        <v>350</v>
      </c>
      <c r="E4817" s="35"/>
      <c r="H4817" s="35"/>
      <c r="K4817" s="37">
        <f>SUM(K4815:K4816)</f>
        <v>1497.51901</v>
      </c>
    </row>
    <row r="4819" spans="1:27" ht="45" customHeight="1" x14ac:dyDescent="0.25">
      <c r="A4819" s="27" t="s">
        <v>1921</v>
      </c>
      <c r="B4819" s="27" t="s">
        <v>137</v>
      </c>
      <c r="C4819" s="28" t="s">
        <v>58</v>
      </c>
      <c r="D4819" s="7" t="s">
        <v>138</v>
      </c>
      <c r="E4819" s="6"/>
      <c r="F4819" s="6"/>
      <c r="G4819" s="28"/>
      <c r="H4819" s="30" t="s">
        <v>323</v>
      </c>
      <c r="I4819" s="5">
        <v>1</v>
      </c>
      <c r="J4819" s="4"/>
      <c r="K4819" s="31">
        <f>ROUND(K4838,2)</f>
        <v>611.84</v>
      </c>
      <c r="L4819" s="29" t="s">
        <v>1922</v>
      </c>
      <c r="M4819" s="28"/>
      <c r="N4819" s="28"/>
      <c r="O4819" s="28"/>
      <c r="P4819" s="28"/>
      <c r="Q4819" s="28"/>
      <c r="R4819" s="28"/>
      <c r="S4819" s="28"/>
      <c r="T4819" s="28"/>
      <c r="U4819" s="28"/>
      <c r="V4819" s="28"/>
      <c r="W4819" s="28"/>
      <c r="X4819" s="28"/>
      <c r="Y4819" s="28"/>
      <c r="Z4819" s="28"/>
      <c r="AA4819" s="28"/>
    </row>
    <row r="4820" spans="1:27" x14ac:dyDescent="0.25">
      <c r="B4820" s="23" t="s">
        <v>325</v>
      </c>
    </row>
    <row r="4821" spans="1:27" x14ac:dyDescent="0.25">
      <c r="B4821" t="s">
        <v>903</v>
      </c>
      <c r="C4821" t="s">
        <v>327</v>
      </c>
      <c r="D4821" t="s">
        <v>904</v>
      </c>
      <c r="E4821" s="32">
        <v>0.6</v>
      </c>
      <c r="F4821" t="s">
        <v>329</v>
      </c>
      <c r="G4821" t="s">
        <v>330</v>
      </c>
      <c r="H4821" s="33">
        <v>31.67</v>
      </c>
      <c r="I4821" t="s">
        <v>331</v>
      </c>
      <c r="J4821" s="34">
        <f>ROUND(E4821/I4819* H4821,5)</f>
        <v>19.001999999999999</v>
      </c>
      <c r="K4821" s="35"/>
    </row>
    <row r="4822" spans="1:27" x14ac:dyDescent="0.25">
      <c r="B4822" t="s">
        <v>901</v>
      </c>
      <c r="C4822" t="s">
        <v>327</v>
      </c>
      <c r="D4822" t="s">
        <v>902</v>
      </c>
      <c r="E4822" s="32">
        <v>0.36</v>
      </c>
      <c r="F4822" t="s">
        <v>329</v>
      </c>
      <c r="G4822" t="s">
        <v>330</v>
      </c>
      <c r="H4822" s="33">
        <v>28.01</v>
      </c>
      <c r="I4822" t="s">
        <v>331</v>
      </c>
      <c r="J4822" s="34">
        <f>ROUND(E4822/I4819* H4822,5)</f>
        <v>10.083600000000001</v>
      </c>
      <c r="K4822" s="35"/>
    </row>
    <row r="4823" spans="1:27" x14ac:dyDescent="0.25">
      <c r="D4823" s="36" t="s">
        <v>332</v>
      </c>
      <c r="E4823" s="35"/>
      <c r="H4823" s="35"/>
      <c r="K4823" s="33">
        <f>SUM(J4821:J4822)</f>
        <v>29.085599999999999</v>
      </c>
    </row>
    <row r="4824" spans="1:27" x14ac:dyDescent="0.25">
      <c r="B4824" s="23" t="s">
        <v>333</v>
      </c>
      <c r="E4824" s="35"/>
      <c r="H4824" s="35"/>
      <c r="K4824" s="35"/>
    </row>
    <row r="4825" spans="1:27" x14ac:dyDescent="0.25">
      <c r="B4825" t="s">
        <v>905</v>
      </c>
      <c r="C4825" t="s">
        <v>327</v>
      </c>
      <c r="D4825" t="s">
        <v>567</v>
      </c>
      <c r="E4825" s="32">
        <v>0.36</v>
      </c>
      <c r="F4825" t="s">
        <v>329</v>
      </c>
      <c r="G4825" t="s">
        <v>330</v>
      </c>
      <c r="H4825" s="33">
        <v>45</v>
      </c>
      <c r="I4825" t="s">
        <v>331</v>
      </c>
      <c r="J4825" s="34">
        <f>ROUND(E4825/I4819* H4825,5)</f>
        <v>16.2</v>
      </c>
      <c r="K4825" s="35"/>
    </row>
    <row r="4826" spans="1:27" x14ac:dyDescent="0.25">
      <c r="D4826" s="36" t="s">
        <v>336</v>
      </c>
      <c r="E4826" s="35"/>
      <c r="H4826" s="35"/>
      <c r="K4826" s="33">
        <f>SUM(J4825:J4825)</f>
        <v>16.2</v>
      </c>
    </row>
    <row r="4827" spans="1:27" x14ac:dyDescent="0.25">
      <c r="B4827" s="23" t="s">
        <v>337</v>
      </c>
      <c r="E4827" s="35"/>
      <c r="H4827" s="35"/>
      <c r="K4827" s="35"/>
    </row>
    <row r="4828" spans="1:27" x14ac:dyDescent="0.25">
      <c r="B4828" t="s">
        <v>1643</v>
      </c>
      <c r="C4828" t="s">
        <v>58</v>
      </c>
      <c r="D4828" t="s">
        <v>1644</v>
      </c>
      <c r="E4828" s="32">
        <v>16</v>
      </c>
      <c r="G4828" t="s">
        <v>330</v>
      </c>
      <c r="H4828" s="33">
        <v>10.88</v>
      </c>
      <c r="I4828" t="s">
        <v>331</v>
      </c>
      <c r="J4828" s="34">
        <f>ROUND(E4828* H4828,5)</f>
        <v>174.08</v>
      </c>
      <c r="K4828" s="35"/>
    </row>
    <row r="4829" spans="1:27" x14ac:dyDescent="0.25">
      <c r="D4829" s="36" t="s">
        <v>346</v>
      </c>
      <c r="E4829" s="35"/>
      <c r="H4829" s="35"/>
      <c r="K4829" s="33">
        <f>SUM(J4828:J4828)</f>
        <v>174.08</v>
      </c>
    </row>
    <row r="4830" spans="1:27" x14ac:dyDescent="0.25">
      <c r="B4830" s="23" t="s">
        <v>411</v>
      </c>
      <c r="E4830" s="35"/>
      <c r="H4830" s="35"/>
      <c r="K4830" s="35"/>
    </row>
    <row r="4831" spans="1:27" x14ac:dyDescent="0.25">
      <c r="B4831" t="s">
        <v>1261</v>
      </c>
      <c r="C4831" t="s">
        <v>58</v>
      </c>
      <c r="D4831" t="s">
        <v>1245</v>
      </c>
      <c r="E4831" s="32">
        <v>1</v>
      </c>
      <c r="G4831" t="s">
        <v>330</v>
      </c>
      <c r="H4831" s="33">
        <v>15.67989</v>
      </c>
      <c r="I4831" t="s">
        <v>331</v>
      </c>
      <c r="J4831" s="34">
        <f>ROUND(E4831* H4831,5)</f>
        <v>15.67989</v>
      </c>
      <c r="K4831" s="35"/>
    </row>
    <row r="4832" spans="1:27" x14ac:dyDescent="0.25">
      <c r="D4832" s="36" t="s">
        <v>1865</v>
      </c>
      <c r="E4832" s="35"/>
      <c r="H4832" s="35"/>
      <c r="K4832" s="33">
        <f>SUM(J4831:J4831)</f>
        <v>15.67989</v>
      </c>
    </row>
    <row r="4833" spans="1:27" x14ac:dyDescent="0.25">
      <c r="B4833" s="23" t="s">
        <v>1159</v>
      </c>
      <c r="E4833" s="35"/>
      <c r="H4833" s="35"/>
      <c r="K4833" s="35"/>
    </row>
    <row r="4834" spans="1:27" x14ac:dyDescent="0.25">
      <c r="B4834" t="s">
        <v>1923</v>
      </c>
      <c r="C4834" t="s">
        <v>58</v>
      </c>
      <c r="D4834" t="s">
        <v>1924</v>
      </c>
      <c r="E4834" s="32">
        <v>1</v>
      </c>
      <c r="G4834" t="s">
        <v>330</v>
      </c>
      <c r="H4834" s="33">
        <v>342.16</v>
      </c>
      <c r="I4834" t="s">
        <v>331</v>
      </c>
      <c r="J4834" s="34">
        <f>ROUND(E4834* H4834,5)</f>
        <v>342.16</v>
      </c>
      <c r="K4834" s="35"/>
    </row>
    <row r="4835" spans="1:27" x14ac:dyDescent="0.25">
      <c r="D4835" s="36" t="s">
        <v>1162</v>
      </c>
      <c r="E4835" s="35"/>
      <c r="H4835" s="35"/>
      <c r="K4835" s="33">
        <f>SUM(J4834:J4834)</f>
        <v>342.16</v>
      </c>
    </row>
    <row r="4836" spans="1:27" x14ac:dyDescent="0.25">
      <c r="D4836" s="36" t="s">
        <v>347</v>
      </c>
      <c r="E4836" s="35"/>
      <c r="H4836" s="35"/>
      <c r="K4836" s="37">
        <f>SUM(J4820:J4835)</f>
        <v>577.20549000000005</v>
      </c>
    </row>
    <row r="4837" spans="1:27" x14ac:dyDescent="0.25">
      <c r="D4837" s="36" t="s">
        <v>423</v>
      </c>
      <c r="E4837" s="35"/>
      <c r="H4837" s="35">
        <v>6</v>
      </c>
      <c r="I4837" t="s">
        <v>349</v>
      </c>
      <c r="K4837" s="33">
        <f>ROUND(H4837/100*K4836,5)</f>
        <v>34.632330000000003</v>
      </c>
    </row>
    <row r="4838" spans="1:27" x14ac:dyDescent="0.25">
      <c r="D4838" s="36" t="s">
        <v>350</v>
      </c>
      <c r="E4838" s="35"/>
      <c r="H4838" s="35"/>
      <c r="K4838" s="37">
        <f>SUM(K4836:K4837)</f>
        <v>611.83782000000008</v>
      </c>
    </row>
    <row r="4840" spans="1:27" ht="45" customHeight="1" x14ac:dyDescent="0.25">
      <c r="A4840" s="27" t="s">
        <v>1925</v>
      </c>
      <c r="B4840" s="27" t="s">
        <v>174</v>
      </c>
      <c r="C4840" s="28" t="s">
        <v>58</v>
      </c>
      <c r="D4840" s="7" t="s">
        <v>175</v>
      </c>
      <c r="E4840" s="6"/>
      <c r="F4840" s="6"/>
      <c r="G4840" s="28"/>
      <c r="H4840" s="30" t="s">
        <v>323</v>
      </c>
      <c r="I4840" s="5">
        <v>1</v>
      </c>
      <c r="J4840" s="4"/>
      <c r="K4840" s="31">
        <f>ROUND(K4859,2)</f>
        <v>1400.01</v>
      </c>
      <c r="L4840" s="29" t="s">
        <v>1926</v>
      </c>
      <c r="M4840" s="28"/>
      <c r="N4840" s="28"/>
      <c r="O4840" s="28"/>
      <c r="P4840" s="28"/>
      <c r="Q4840" s="28"/>
      <c r="R4840" s="28"/>
      <c r="S4840" s="28"/>
      <c r="T4840" s="28"/>
      <c r="U4840" s="28"/>
      <c r="V4840" s="28"/>
      <c r="W4840" s="28"/>
      <c r="X4840" s="28"/>
      <c r="Y4840" s="28"/>
      <c r="Z4840" s="28"/>
      <c r="AA4840" s="28"/>
    </row>
    <row r="4841" spans="1:27" x14ac:dyDescent="0.25">
      <c r="B4841" s="23" t="s">
        <v>325</v>
      </c>
    </row>
    <row r="4842" spans="1:27" x14ac:dyDescent="0.25">
      <c r="B4842" t="s">
        <v>820</v>
      </c>
      <c r="C4842" t="s">
        <v>327</v>
      </c>
      <c r="D4842" t="s">
        <v>821</v>
      </c>
      <c r="E4842" s="32">
        <v>0.36</v>
      </c>
      <c r="F4842" t="s">
        <v>329</v>
      </c>
      <c r="G4842" t="s">
        <v>330</v>
      </c>
      <c r="H4842" s="33">
        <v>21.8</v>
      </c>
      <c r="I4842" t="s">
        <v>331</v>
      </c>
      <c r="J4842" s="34">
        <f>ROUND(E4842/I4840* H4842,5)</f>
        <v>7.8479999999999999</v>
      </c>
      <c r="K4842" s="35"/>
    </row>
    <row r="4843" spans="1:27" x14ac:dyDescent="0.25">
      <c r="B4843" t="s">
        <v>901</v>
      </c>
      <c r="C4843" t="s">
        <v>327</v>
      </c>
      <c r="D4843" t="s">
        <v>902</v>
      </c>
      <c r="E4843" s="32">
        <v>0.36</v>
      </c>
      <c r="F4843" t="s">
        <v>329</v>
      </c>
      <c r="G4843" t="s">
        <v>330</v>
      </c>
      <c r="H4843" s="33">
        <v>28.01</v>
      </c>
      <c r="I4843" t="s">
        <v>331</v>
      </c>
      <c r="J4843" s="34">
        <f>ROUND(E4843/I4840* H4843,5)</f>
        <v>10.083600000000001</v>
      </c>
      <c r="K4843" s="35"/>
    </row>
    <row r="4844" spans="1:27" x14ac:dyDescent="0.25">
      <c r="D4844" s="36" t="s">
        <v>332</v>
      </c>
      <c r="E4844" s="35"/>
      <c r="H4844" s="35"/>
      <c r="K4844" s="33">
        <f>SUM(J4842:J4843)</f>
        <v>17.9316</v>
      </c>
    </row>
    <row r="4845" spans="1:27" x14ac:dyDescent="0.25">
      <c r="B4845" s="23" t="s">
        <v>333</v>
      </c>
      <c r="E4845" s="35"/>
      <c r="H4845" s="35"/>
      <c r="K4845" s="35"/>
    </row>
    <row r="4846" spans="1:27" x14ac:dyDescent="0.25">
      <c r="B4846" t="s">
        <v>905</v>
      </c>
      <c r="C4846" t="s">
        <v>327</v>
      </c>
      <c r="D4846" t="s">
        <v>567</v>
      </c>
      <c r="E4846" s="32">
        <v>0.36</v>
      </c>
      <c r="F4846" t="s">
        <v>329</v>
      </c>
      <c r="G4846" t="s">
        <v>330</v>
      </c>
      <c r="H4846" s="33">
        <v>45</v>
      </c>
      <c r="I4846" t="s">
        <v>331</v>
      </c>
      <c r="J4846" s="34">
        <f>ROUND(E4846/I4840* H4846,5)</f>
        <v>16.2</v>
      </c>
      <c r="K4846" s="35"/>
    </row>
    <row r="4847" spans="1:27" x14ac:dyDescent="0.25">
      <c r="D4847" s="36" t="s">
        <v>336</v>
      </c>
      <c r="E4847" s="35"/>
      <c r="H4847" s="35"/>
      <c r="K4847" s="33">
        <f>SUM(J4846:J4846)</f>
        <v>16.2</v>
      </c>
    </row>
    <row r="4848" spans="1:27" x14ac:dyDescent="0.25">
      <c r="B4848" s="23" t="s">
        <v>337</v>
      </c>
      <c r="E4848" s="35"/>
      <c r="H4848" s="35"/>
      <c r="K4848" s="35"/>
    </row>
    <row r="4849" spans="1:27" x14ac:dyDescent="0.25">
      <c r="B4849" t="s">
        <v>1643</v>
      </c>
      <c r="C4849" t="s">
        <v>58</v>
      </c>
      <c r="D4849" t="s">
        <v>1644</v>
      </c>
      <c r="E4849" s="32">
        <v>16</v>
      </c>
      <c r="G4849" t="s">
        <v>330</v>
      </c>
      <c r="H4849" s="33">
        <v>10.88</v>
      </c>
      <c r="I4849" t="s">
        <v>331</v>
      </c>
      <c r="J4849" s="34">
        <f>ROUND(E4849* H4849,5)</f>
        <v>174.08</v>
      </c>
      <c r="K4849" s="35"/>
    </row>
    <row r="4850" spans="1:27" x14ac:dyDescent="0.25">
      <c r="D4850" s="36" t="s">
        <v>346</v>
      </c>
      <c r="E4850" s="35"/>
      <c r="H4850" s="35"/>
      <c r="K4850" s="33">
        <f>SUM(J4849:J4849)</f>
        <v>174.08</v>
      </c>
    </row>
    <row r="4851" spans="1:27" x14ac:dyDescent="0.25">
      <c r="B4851" s="23" t="s">
        <v>411</v>
      </c>
      <c r="E4851" s="35"/>
      <c r="H4851" s="35"/>
      <c r="K4851" s="35"/>
    </row>
    <row r="4852" spans="1:27" x14ac:dyDescent="0.25">
      <c r="B4852" t="s">
        <v>1261</v>
      </c>
      <c r="C4852" t="s">
        <v>58</v>
      </c>
      <c r="D4852" t="s">
        <v>1245</v>
      </c>
      <c r="E4852" s="32">
        <v>1</v>
      </c>
      <c r="G4852" t="s">
        <v>330</v>
      </c>
      <c r="H4852" s="33">
        <v>15.67989</v>
      </c>
      <c r="I4852" t="s">
        <v>331</v>
      </c>
      <c r="J4852" s="34">
        <f>ROUND(E4852* H4852,5)</f>
        <v>15.67989</v>
      </c>
      <c r="K4852" s="35"/>
    </row>
    <row r="4853" spans="1:27" x14ac:dyDescent="0.25">
      <c r="D4853" s="36" t="s">
        <v>1865</v>
      </c>
      <c r="E4853" s="35"/>
      <c r="H4853" s="35"/>
      <c r="K4853" s="33">
        <f>SUM(J4852:J4852)</f>
        <v>15.67989</v>
      </c>
    </row>
    <row r="4854" spans="1:27" x14ac:dyDescent="0.25">
      <c r="B4854" s="23" t="s">
        <v>1159</v>
      </c>
      <c r="E4854" s="35"/>
      <c r="H4854" s="35"/>
      <c r="K4854" s="35"/>
    </row>
    <row r="4855" spans="1:27" ht="240" x14ac:dyDescent="0.25">
      <c r="B4855" t="s">
        <v>1927</v>
      </c>
      <c r="C4855" t="s">
        <v>58</v>
      </c>
      <c r="D4855" s="38" t="s">
        <v>1928</v>
      </c>
      <c r="E4855" s="32">
        <v>1</v>
      </c>
      <c r="G4855" t="s">
        <v>330</v>
      </c>
      <c r="H4855" s="33">
        <v>1096.8699999999999</v>
      </c>
      <c r="I4855" t="s">
        <v>331</v>
      </c>
      <c r="J4855" s="34">
        <f>ROUND(E4855* H4855,5)</f>
        <v>1096.8699999999999</v>
      </c>
      <c r="K4855" s="35"/>
    </row>
    <row r="4856" spans="1:27" x14ac:dyDescent="0.25">
      <c r="D4856" s="36" t="s">
        <v>1162</v>
      </c>
      <c r="E4856" s="35"/>
      <c r="H4856" s="35"/>
      <c r="K4856" s="33">
        <f>SUM(J4855:J4855)</f>
        <v>1096.8699999999999</v>
      </c>
    </row>
    <row r="4857" spans="1:27" x14ac:dyDescent="0.25">
      <c r="D4857" s="36" t="s">
        <v>347</v>
      </c>
      <c r="E4857" s="35"/>
      <c r="H4857" s="35"/>
      <c r="K4857" s="37">
        <f>SUM(J4841:J4856)</f>
        <v>1320.7614899999999</v>
      </c>
    </row>
    <row r="4858" spans="1:27" x14ac:dyDescent="0.25">
      <c r="D4858" s="36" t="s">
        <v>423</v>
      </c>
      <c r="E4858" s="35"/>
      <c r="H4858" s="35">
        <v>6</v>
      </c>
      <c r="I4858" t="s">
        <v>349</v>
      </c>
      <c r="K4858" s="33">
        <f>ROUND(H4858/100*K4857,5)</f>
        <v>79.245689999999996</v>
      </c>
    </row>
    <row r="4859" spans="1:27" x14ac:dyDescent="0.25">
      <c r="D4859" s="36" t="s">
        <v>350</v>
      </c>
      <c r="E4859" s="35"/>
      <c r="H4859" s="35"/>
      <c r="K4859" s="37">
        <f>SUM(K4857:K4858)</f>
        <v>1400.0071799999998</v>
      </c>
    </row>
    <row r="4861" spans="1:27" ht="45" customHeight="1" x14ac:dyDescent="0.25">
      <c r="A4861" s="27" t="s">
        <v>1929</v>
      </c>
      <c r="B4861" s="27" t="s">
        <v>217</v>
      </c>
      <c r="C4861" s="28" t="s">
        <v>58</v>
      </c>
      <c r="D4861" s="7" t="s">
        <v>218</v>
      </c>
      <c r="E4861" s="6"/>
      <c r="F4861" s="6"/>
      <c r="G4861" s="28"/>
      <c r="H4861" s="30" t="s">
        <v>323</v>
      </c>
      <c r="I4861" s="5">
        <v>1</v>
      </c>
      <c r="J4861" s="4"/>
      <c r="K4861" s="31">
        <f>ROUND(K4880,2)</f>
        <v>841.75</v>
      </c>
      <c r="L4861" s="29" t="s">
        <v>1930</v>
      </c>
      <c r="M4861" s="28"/>
      <c r="N4861" s="28"/>
      <c r="O4861" s="28"/>
      <c r="P4861" s="28"/>
      <c r="Q4861" s="28"/>
      <c r="R4861" s="28"/>
      <c r="S4861" s="28"/>
      <c r="T4861" s="28"/>
      <c r="U4861" s="28"/>
      <c r="V4861" s="28"/>
      <c r="W4861" s="28"/>
      <c r="X4861" s="28"/>
      <c r="Y4861" s="28"/>
      <c r="Z4861" s="28"/>
      <c r="AA4861" s="28"/>
    </row>
    <row r="4862" spans="1:27" x14ac:dyDescent="0.25">
      <c r="B4862" s="23" t="s">
        <v>325</v>
      </c>
    </row>
    <row r="4863" spans="1:27" x14ac:dyDescent="0.25">
      <c r="B4863" t="s">
        <v>1265</v>
      </c>
      <c r="C4863" t="s">
        <v>327</v>
      </c>
      <c r="D4863" t="s">
        <v>902</v>
      </c>
      <c r="E4863" s="32">
        <v>0.36</v>
      </c>
      <c r="F4863" t="s">
        <v>329</v>
      </c>
      <c r="G4863" t="s">
        <v>330</v>
      </c>
      <c r="H4863" s="33">
        <v>28.01</v>
      </c>
      <c r="I4863" t="s">
        <v>331</v>
      </c>
      <c r="J4863" s="34">
        <f>ROUND(E4863/I4861* H4863,5)</f>
        <v>10.083600000000001</v>
      </c>
      <c r="K4863" s="35"/>
    </row>
    <row r="4864" spans="1:27" x14ac:dyDescent="0.25">
      <c r="B4864" t="s">
        <v>820</v>
      </c>
      <c r="C4864" t="s">
        <v>327</v>
      </c>
      <c r="D4864" t="s">
        <v>821</v>
      </c>
      <c r="E4864" s="32">
        <v>0.36</v>
      </c>
      <c r="F4864" t="s">
        <v>329</v>
      </c>
      <c r="G4864" t="s">
        <v>330</v>
      </c>
      <c r="H4864" s="33">
        <v>21.8</v>
      </c>
      <c r="I4864" t="s">
        <v>331</v>
      </c>
      <c r="J4864" s="34">
        <f>ROUND(E4864/I4861* H4864,5)</f>
        <v>7.8479999999999999</v>
      </c>
      <c r="K4864" s="35"/>
    </row>
    <row r="4865" spans="2:11" x14ac:dyDescent="0.25">
      <c r="D4865" s="36" t="s">
        <v>332</v>
      </c>
      <c r="E4865" s="35"/>
      <c r="H4865" s="35"/>
      <c r="K4865" s="33">
        <f>SUM(J4863:J4864)</f>
        <v>17.9316</v>
      </c>
    </row>
    <row r="4866" spans="2:11" x14ac:dyDescent="0.25">
      <c r="B4866" s="23" t="s">
        <v>333</v>
      </c>
      <c r="E4866" s="35"/>
      <c r="H4866" s="35"/>
      <c r="K4866" s="35"/>
    </row>
    <row r="4867" spans="2:11" x14ac:dyDescent="0.25">
      <c r="B4867" t="s">
        <v>905</v>
      </c>
      <c r="C4867" t="s">
        <v>327</v>
      </c>
      <c r="D4867" t="s">
        <v>567</v>
      </c>
      <c r="E4867" s="32">
        <v>0.36</v>
      </c>
      <c r="F4867" t="s">
        <v>329</v>
      </c>
      <c r="G4867" t="s">
        <v>330</v>
      </c>
      <c r="H4867" s="33">
        <v>45</v>
      </c>
      <c r="I4867" t="s">
        <v>331</v>
      </c>
      <c r="J4867" s="34">
        <f>ROUND(E4867/I4861* H4867,5)</f>
        <v>16.2</v>
      </c>
      <c r="K4867" s="35"/>
    </row>
    <row r="4868" spans="2:11" x14ac:dyDescent="0.25">
      <c r="D4868" s="36" t="s">
        <v>336</v>
      </c>
      <c r="E4868" s="35"/>
      <c r="H4868" s="35"/>
      <c r="K4868" s="33">
        <f>SUM(J4867:J4867)</f>
        <v>16.2</v>
      </c>
    </row>
    <row r="4869" spans="2:11" x14ac:dyDescent="0.25">
      <c r="B4869" s="23" t="s">
        <v>337</v>
      </c>
      <c r="E4869" s="35"/>
      <c r="H4869" s="35"/>
      <c r="K4869" s="35"/>
    </row>
    <row r="4870" spans="2:11" x14ac:dyDescent="0.25">
      <c r="B4870" t="s">
        <v>1643</v>
      </c>
      <c r="C4870" t="s">
        <v>58</v>
      </c>
      <c r="D4870" t="s">
        <v>1644</v>
      </c>
      <c r="E4870" s="32">
        <v>16</v>
      </c>
      <c r="G4870" t="s">
        <v>330</v>
      </c>
      <c r="H4870" s="33">
        <v>10.88</v>
      </c>
      <c r="I4870" t="s">
        <v>331</v>
      </c>
      <c r="J4870" s="34">
        <f>ROUND(E4870* H4870,5)</f>
        <v>174.08</v>
      </c>
      <c r="K4870" s="35"/>
    </row>
    <row r="4871" spans="2:11" x14ac:dyDescent="0.25">
      <c r="D4871" s="36" t="s">
        <v>346</v>
      </c>
      <c r="E4871" s="35"/>
      <c r="H4871" s="35"/>
      <c r="K4871" s="33">
        <f>SUM(J4870:J4870)</f>
        <v>174.08</v>
      </c>
    </row>
    <row r="4872" spans="2:11" x14ac:dyDescent="0.25">
      <c r="B4872" s="23" t="s">
        <v>411</v>
      </c>
      <c r="E4872" s="35"/>
      <c r="H4872" s="35"/>
      <c r="K4872" s="35"/>
    </row>
    <row r="4873" spans="2:11" x14ac:dyDescent="0.25">
      <c r="B4873" t="s">
        <v>1261</v>
      </c>
      <c r="C4873" t="s">
        <v>58</v>
      </c>
      <c r="D4873" t="s">
        <v>1245</v>
      </c>
      <c r="E4873" s="32">
        <v>1</v>
      </c>
      <c r="G4873" t="s">
        <v>330</v>
      </c>
      <c r="H4873" s="33">
        <v>15.67989</v>
      </c>
      <c r="I4873" t="s">
        <v>331</v>
      </c>
      <c r="J4873" s="34">
        <f>ROUND(E4873* H4873,5)</f>
        <v>15.67989</v>
      </c>
      <c r="K4873" s="35"/>
    </row>
    <row r="4874" spans="2:11" x14ac:dyDescent="0.25">
      <c r="D4874" s="36" t="s">
        <v>1865</v>
      </c>
      <c r="E4874" s="35"/>
      <c r="H4874" s="35"/>
      <c r="K4874" s="33">
        <f>SUM(J4873:J4873)</f>
        <v>15.67989</v>
      </c>
    </row>
    <row r="4875" spans="2:11" x14ac:dyDescent="0.25">
      <c r="B4875" s="23" t="s">
        <v>1159</v>
      </c>
      <c r="E4875" s="35"/>
      <c r="H4875" s="35"/>
      <c r="K4875" s="35"/>
    </row>
    <row r="4876" spans="2:11" x14ac:dyDescent="0.25">
      <c r="B4876" t="s">
        <v>1931</v>
      </c>
      <c r="C4876" t="s">
        <v>58</v>
      </c>
      <c r="D4876" t="s">
        <v>1932</v>
      </c>
      <c r="E4876" s="32">
        <v>1</v>
      </c>
      <c r="G4876" t="s">
        <v>330</v>
      </c>
      <c r="H4876" s="33">
        <v>570.21</v>
      </c>
      <c r="I4876" t="s">
        <v>331</v>
      </c>
      <c r="J4876" s="34">
        <f>ROUND(E4876* H4876,5)</f>
        <v>570.21</v>
      </c>
      <c r="K4876" s="35"/>
    </row>
    <row r="4877" spans="2:11" x14ac:dyDescent="0.25">
      <c r="D4877" s="36" t="s">
        <v>1162</v>
      </c>
      <c r="E4877" s="35"/>
      <c r="H4877" s="35"/>
      <c r="K4877" s="33">
        <f>SUM(J4876:J4876)</f>
        <v>570.21</v>
      </c>
    </row>
    <row r="4878" spans="2:11" x14ac:dyDescent="0.25">
      <c r="D4878" s="36" t="s">
        <v>347</v>
      </c>
      <c r="E4878" s="35"/>
      <c r="H4878" s="35"/>
      <c r="K4878" s="37">
        <f>SUM(J4862:J4877)</f>
        <v>794.10149000000001</v>
      </c>
    </row>
    <row r="4879" spans="2:11" x14ac:dyDescent="0.25">
      <c r="D4879" s="36" t="s">
        <v>423</v>
      </c>
      <c r="E4879" s="35"/>
      <c r="H4879" s="35">
        <v>6</v>
      </c>
      <c r="I4879" t="s">
        <v>349</v>
      </c>
      <c r="K4879" s="33">
        <f>ROUND(H4879/100*K4878,5)</f>
        <v>47.646090000000001</v>
      </c>
    </row>
    <row r="4880" spans="2:11" x14ac:dyDescent="0.25">
      <c r="D4880" s="36" t="s">
        <v>350</v>
      </c>
      <c r="E4880" s="35"/>
      <c r="H4880" s="35"/>
      <c r="K4880" s="37">
        <f>SUM(K4878:K4879)</f>
        <v>841.74757999999997</v>
      </c>
    </row>
    <row r="4882" spans="1:27" ht="45" customHeight="1" x14ac:dyDescent="0.25">
      <c r="A4882" s="27" t="s">
        <v>1933</v>
      </c>
      <c r="B4882" s="27" t="s">
        <v>219</v>
      </c>
      <c r="C4882" s="28" t="s">
        <v>58</v>
      </c>
      <c r="D4882" s="7" t="s">
        <v>220</v>
      </c>
      <c r="E4882" s="6"/>
      <c r="F4882" s="6"/>
      <c r="G4882" s="28"/>
      <c r="H4882" s="30" t="s">
        <v>323</v>
      </c>
      <c r="I4882" s="5">
        <v>1</v>
      </c>
      <c r="J4882" s="4"/>
      <c r="K4882" s="31">
        <f>ROUND(K4899,2)</f>
        <v>1317.62</v>
      </c>
      <c r="L4882" s="29" t="s">
        <v>1934</v>
      </c>
      <c r="M4882" s="28"/>
      <c r="N4882" s="28"/>
      <c r="O4882" s="28"/>
      <c r="P4882" s="28"/>
      <c r="Q4882" s="28"/>
      <c r="R4882" s="28"/>
      <c r="S4882" s="28"/>
      <c r="T4882" s="28"/>
      <c r="U4882" s="28"/>
      <c r="V4882" s="28"/>
      <c r="W4882" s="28"/>
      <c r="X4882" s="28"/>
      <c r="Y4882" s="28"/>
      <c r="Z4882" s="28"/>
      <c r="AA4882" s="28"/>
    </row>
    <row r="4883" spans="1:27" x14ac:dyDescent="0.25">
      <c r="B4883" s="23" t="s">
        <v>325</v>
      </c>
    </row>
    <row r="4884" spans="1:27" x14ac:dyDescent="0.25">
      <c r="B4884" t="s">
        <v>901</v>
      </c>
      <c r="C4884" t="s">
        <v>327</v>
      </c>
      <c r="D4884" t="s">
        <v>902</v>
      </c>
      <c r="E4884" s="32">
        <v>1</v>
      </c>
      <c r="F4884" t="s">
        <v>329</v>
      </c>
      <c r="G4884" t="s">
        <v>330</v>
      </c>
      <c r="H4884" s="33">
        <v>28.01</v>
      </c>
      <c r="I4884" t="s">
        <v>331</v>
      </c>
      <c r="J4884" s="34">
        <f>ROUND(E4884/I4882* H4884,5)</f>
        <v>28.01</v>
      </c>
      <c r="K4884" s="35"/>
    </row>
    <row r="4885" spans="1:27" x14ac:dyDescent="0.25">
      <c r="B4885" t="s">
        <v>903</v>
      </c>
      <c r="C4885" t="s">
        <v>327</v>
      </c>
      <c r="D4885" t="s">
        <v>904</v>
      </c>
      <c r="E4885" s="32">
        <v>1</v>
      </c>
      <c r="F4885" t="s">
        <v>329</v>
      </c>
      <c r="G4885" t="s">
        <v>330</v>
      </c>
      <c r="H4885" s="33">
        <v>31.67</v>
      </c>
      <c r="I4885" t="s">
        <v>331</v>
      </c>
      <c r="J4885" s="34">
        <f>ROUND(E4885/I4882* H4885,5)</f>
        <v>31.67</v>
      </c>
      <c r="K4885" s="35"/>
    </row>
    <row r="4886" spans="1:27" x14ac:dyDescent="0.25">
      <c r="D4886" s="36" t="s">
        <v>332</v>
      </c>
      <c r="E4886" s="35"/>
      <c r="H4886" s="35"/>
      <c r="K4886" s="33">
        <f>SUM(J4884:J4885)</f>
        <v>59.680000000000007</v>
      </c>
    </row>
    <row r="4887" spans="1:27" x14ac:dyDescent="0.25">
      <c r="B4887" s="23" t="s">
        <v>333</v>
      </c>
      <c r="E4887" s="35"/>
      <c r="H4887" s="35"/>
      <c r="K4887" s="35"/>
    </row>
    <row r="4888" spans="1:27" x14ac:dyDescent="0.25">
      <c r="B4888" t="s">
        <v>905</v>
      </c>
      <c r="C4888" t="s">
        <v>327</v>
      </c>
      <c r="D4888" t="s">
        <v>567</v>
      </c>
      <c r="E4888" s="32">
        <v>1</v>
      </c>
      <c r="F4888" t="s">
        <v>329</v>
      </c>
      <c r="G4888" t="s">
        <v>330</v>
      </c>
      <c r="H4888" s="33">
        <v>45</v>
      </c>
      <c r="I4888" t="s">
        <v>331</v>
      </c>
      <c r="J4888" s="34">
        <f>ROUND(E4888/I4882* H4888,5)</f>
        <v>45</v>
      </c>
      <c r="K4888" s="35"/>
    </row>
    <row r="4889" spans="1:27" x14ac:dyDescent="0.25">
      <c r="D4889" s="36" t="s">
        <v>336</v>
      </c>
      <c r="E4889" s="35"/>
      <c r="H4889" s="35"/>
      <c r="K4889" s="33">
        <f>SUM(J4888:J4888)</f>
        <v>45</v>
      </c>
    </row>
    <row r="4890" spans="1:27" x14ac:dyDescent="0.25">
      <c r="B4890" s="23" t="s">
        <v>337</v>
      </c>
      <c r="E4890" s="35"/>
      <c r="H4890" s="35"/>
      <c r="K4890" s="35"/>
    </row>
    <row r="4891" spans="1:27" x14ac:dyDescent="0.25">
      <c r="B4891" t="s">
        <v>1643</v>
      </c>
      <c r="C4891" t="s">
        <v>58</v>
      </c>
      <c r="D4891" t="s">
        <v>1644</v>
      </c>
      <c r="E4891" s="32">
        <v>16</v>
      </c>
      <c r="G4891" t="s">
        <v>330</v>
      </c>
      <c r="H4891" s="33">
        <v>10.88</v>
      </c>
      <c r="I4891" t="s">
        <v>331</v>
      </c>
      <c r="J4891" s="34">
        <f>ROUND(E4891* H4891,5)</f>
        <v>174.08</v>
      </c>
      <c r="K4891" s="35"/>
    </row>
    <row r="4892" spans="1:27" x14ac:dyDescent="0.25">
      <c r="B4892" t="s">
        <v>1567</v>
      </c>
      <c r="C4892" t="s">
        <v>58</v>
      </c>
      <c r="D4892" t="s">
        <v>1568</v>
      </c>
      <c r="E4892" s="32">
        <v>1</v>
      </c>
      <c r="G4892" t="s">
        <v>330</v>
      </c>
      <c r="H4892" s="33">
        <v>932.92</v>
      </c>
      <c r="I4892" t="s">
        <v>331</v>
      </c>
      <c r="J4892" s="34">
        <f>ROUND(E4892* H4892,5)</f>
        <v>932.92</v>
      </c>
      <c r="K4892" s="35"/>
    </row>
    <row r="4893" spans="1:27" x14ac:dyDescent="0.25">
      <c r="D4893" s="36" t="s">
        <v>346</v>
      </c>
      <c r="E4893" s="35"/>
      <c r="H4893" s="35"/>
      <c r="K4893" s="33">
        <f>SUM(J4891:J4892)</f>
        <v>1107</v>
      </c>
    </row>
    <row r="4894" spans="1:27" x14ac:dyDescent="0.25">
      <c r="B4894" s="23" t="s">
        <v>411</v>
      </c>
      <c r="E4894" s="35"/>
      <c r="H4894" s="35"/>
      <c r="K4894" s="35"/>
    </row>
    <row r="4895" spans="1:27" x14ac:dyDescent="0.25">
      <c r="B4895" t="s">
        <v>1261</v>
      </c>
      <c r="C4895" t="s">
        <v>58</v>
      </c>
      <c r="D4895" t="s">
        <v>1245</v>
      </c>
      <c r="E4895" s="32">
        <v>2</v>
      </c>
      <c r="G4895" t="s">
        <v>330</v>
      </c>
      <c r="H4895" s="33">
        <v>15.67989</v>
      </c>
      <c r="I4895" t="s">
        <v>331</v>
      </c>
      <c r="J4895" s="34">
        <f>ROUND(E4895* H4895,5)</f>
        <v>31.359780000000001</v>
      </c>
      <c r="K4895" s="35"/>
    </row>
    <row r="4896" spans="1:27" x14ac:dyDescent="0.25">
      <c r="D4896" s="36" t="s">
        <v>1865</v>
      </c>
      <c r="E4896" s="35"/>
      <c r="H4896" s="35"/>
      <c r="K4896" s="33">
        <f>SUM(J4895:J4895)</f>
        <v>31.359780000000001</v>
      </c>
    </row>
    <row r="4897" spans="1:27" x14ac:dyDescent="0.25">
      <c r="D4897" s="36" t="s">
        <v>347</v>
      </c>
      <c r="E4897" s="35"/>
      <c r="H4897" s="35"/>
      <c r="K4897" s="37">
        <f>SUM(J4883:J4896)</f>
        <v>1243.0397799999998</v>
      </c>
    </row>
    <row r="4898" spans="1:27" x14ac:dyDescent="0.25">
      <c r="D4898" s="36" t="s">
        <v>423</v>
      </c>
      <c r="E4898" s="35"/>
      <c r="H4898" s="35">
        <v>6</v>
      </c>
      <c r="I4898" t="s">
        <v>349</v>
      </c>
      <c r="K4898" s="33">
        <f>ROUND(H4898/100*K4897,5)</f>
        <v>74.582390000000004</v>
      </c>
    </row>
    <row r="4899" spans="1:27" x14ac:dyDescent="0.25">
      <c r="D4899" s="36" t="s">
        <v>350</v>
      </c>
      <c r="E4899" s="35"/>
      <c r="H4899" s="35"/>
      <c r="K4899" s="37">
        <f>SUM(K4897:K4898)</f>
        <v>1317.6221699999999</v>
      </c>
    </row>
    <row r="4901" spans="1:27" ht="45" customHeight="1" x14ac:dyDescent="0.25">
      <c r="A4901" s="27" t="s">
        <v>1935</v>
      </c>
      <c r="B4901" s="27" t="s">
        <v>170</v>
      </c>
      <c r="C4901" s="28" t="s">
        <v>58</v>
      </c>
      <c r="D4901" s="7" t="s">
        <v>171</v>
      </c>
      <c r="E4901" s="6"/>
      <c r="F4901" s="6"/>
      <c r="G4901" s="28"/>
      <c r="H4901" s="30" t="s">
        <v>323</v>
      </c>
      <c r="I4901" s="5">
        <v>1</v>
      </c>
      <c r="J4901" s="4"/>
      <c r="K4901" s="31">
        <f>ROUND(K4920,2)</f>
        <v>1215.22</v>
      </c>
      <c r="L4901" s="29" t="s">
        <v>1936</v>
      </c>
      <c r="M4901" s="28"/>
      <c r="N4901" s="28"/>
      <c r="O4901" s="28"/>
      <c r="P4901" s="28"/>
      <c r="Q4901" s="28"/>
      <c r="R4901" s="28"/>
      <c r="S4901" s="28"/>
      <c r="T4901" s="28"/>
      <c r="U4901" s="28"/>
      <c r="V4901" s="28"/>
      <c r="W4901" s="28"/>
      <c r="X4901" s="28"/>
      <c r="Y4901" s="28"/>
      <c r="Z4901" s="28"/>
      <c r="AA4901" s="28"/>
    </row>
    <row r="4902" spans="1:27" x14ac:dyDescent="0.25">
      <c r="B4902" s="23" t="s">
        <v>325</v>
      </c>
    </row>
    <row r="4903" spans="1:27" x14ac:dyDescent="0.25">
      <c r="B4903" t="s">
        <v>1266</v>
      </c>
      <c r="C4903" t="s">
        <v>327</v>
      </c>
      <c r="D4903" t="s">
        <v>904</v>
      </c>
      <c r="E4903" s="32">
        <v>0.56000000000000005</v>
      </c>
      <c r="F4903" t="s">
        <v>329</v>
      </c>
      <c r="G4903" t="s">
        <v>330</v>
      </c>
      <c r="H4903" s="33">
        <v>31.67</v>
      </c>
      <c r="I4903" t="s">
        <v>331</v>
      </c>
      <c r="J4903" s="34">
        <f>ROUND(E4903/I4901* H4903,5)</f>
        <v>17.735199999999999</v>
      </c>
      <c r="K4903" s="35"/>
    </row>
    <row r="4904" spans="1:27" x14ac:dyDescent="0.25">
      <c r="B4904" t="s">
        <v>1265</v>
      </c>
      <c r="C4904" t="s">
        <v>327</v>
      </c>
      <c r="D4904" t="s">
        <v>902</v>
      </c>
      <c r="E4904" s="32">
        <v>0.56000000000000005</v>
      </c>
      <c r="F4904" t="s">
        <v>329</v>
      </c>
      <c r="G4904" t="s">
        <v>330</v>
      </c>
      <c r="H4904" s="33">
        <v>28.01</v>
      </c>
      <c r="I4904" t="s">
        <v>331</v>
      </c>
      <c r="J4904" s="34">
        <f>ROUND(E4904/I4901* H4904,5)</f>
        <v>15.685600000000001</v>
      </c>
      <c r="K4904" s="35"/>
    </row>
    <row r="4905" spans="1:27" x14ac:dyDescent="0.25">
      <c r="D4905" s="36" t="s">
        <v>332</v>
      </c>
      <c r="E4905" s="35"/>
      <c r="H4905" s="35"/>
      <c r="K4905" s="33">
        <f>SUM(J4903:J4904)</f>
        <v>33.4208</v>
      </c>
    </row>
    <row r="4906" spans="1:27" x14ac:dyDescent="0.25">
      <c r="B4906" s="23" t="s">
        <v>333</v>
      </c>
      <c r="E4906" s="35"/>
      <c r="H4906" s="35"/>
      <c r="K4906" s="35"/>
    </row>
    <row r="4907" spans="1:27" x14ac:dyDescent="0.25">
      <c r="B4907" t="s">
        <v>905</v>
      </c>
      <c r="C4907" t="s">
        <v>327</v>
      </c>
      <c r="D4907" t="s">
        <v>567</v>
      </c>
      <c r="E4907" s="32">
        <v>0.56000000000000005</v>
      </c>
      <c r="F4907" t="s">
        <v>329</v>
      </c>
      <c r="G4907" t="s">
        <v>330</v>
      </c>
      <c r="H4907" s="33">
        <v>45</v>
      </c>
      <c r="I4907" t="s">
        <v>331</v>
      </c>
      <c r="J4907" s="34">
        <f>ROUND(E4907/I4901* H4907,5)</f>
        <v>25.2</v>
      </c>
      <c r="K4907" s="35"/>
    </row>
    <row r="4908" spans="1:27" x14ac:dyDescent="0.25">
      <c r="D4908" s="36" t="s">
        <v>336</v>
      </c>
      <c r="E4908" s="35"/>
      <c r="H4908" s="35"/>
      <c r="K4908" s="33">
        <f>SUM(J4907:J4907)</f>
        <v>25.2</v>
      </c>
    </row>
    <row r="4909" spans="1:27" x14ac:dyDescent="0.25">
      <c r="B4909" s="23" t="s">
        <v>337</v>
      </c>
      <c r="E4909" s="35"/>
      <c r="H4909" s="35"/>
      <c r="K4909" s="35"/>
    </row>
    <row r="4910" spans="1:27" x14ac:dyDescent="0.25">
      <c r="B4910" t="s">
        <v>1643</v>
      </c>
      <c r="C4910" t="s">
        <v>58</v>
      </c>
      <c r="D4910" t="s">
        <v>1644</v>
      </c>
      <c r="E4910" s="32">
        <v>16</v>
      </c>
      <c r="G4910" t="s">
        <v>330</v>
      </c>
      <c r="H4910" s="33">
        <v>10.88</v>
      </c>
      <c r="I4910" t="s">
        <v>331</v>
      </c>
      <c r="J4910" s="34">
        <f>ROUND(E4910* H4910,5)</f>
        <v>174.08</v>
      </c>
      <c r="K4910" s="35"/>
    </row>
    <row r="4911" spans="1:27" x14ac:dyDescent="0.25">
      <c r="D4911" s="36" t="s">
        <v>346</v>
      </c>
      <c r="E4911" s="35"/>
      <c r="H4911" s="35"/>
      <c r="K4911" s="33">
        <f>SUM(J4910:J4910)</f>
        <v>174.08</v>
      </c>
    </row>
    <row r="4912" spans="1:27" x14ac:dyDescent="0.25">
      <c r="B4912" s="23" t="s">
        <v>411</v>
      </c>
      <c r="E4912" s="35"/>
      <c r="H4912" s="35"/>
      <c r="K4912" s="35"/>
    </row>
    <row r="4913" spans="1:27" x14ac:dyDescent="0.25">
      <c r="B4913" t="s">
        <v>1261</v>
      </c>
      <c r="C4913" t="s">
        <v>58</v>
      </c>
      <c r="D4913" t="s">
        <v>1245</v>
      </c>
      <c r="E4913" s="32">
        <v>1</v>
      </c>
      <c r="G4913" t="s">
        <v>330</v>
      </c>
      <c r="H4913" s="33">
        <v>15.67989</v>
      </c>
      <c r="I4913" t="s">
        <v>331</v>
      </c>
      <c r="J4913" s="34">
        <f>ROUND(E4913* H4913,5)</f>
        <v>15.67989</v>
      </c>
      <c r="K4913" s="35"/>
    </row>
    <row r="4914" spans="1:27" x14ac:dyDescent="0.25">
      <c r="D4914" s="36" t="s">
        <v>1865</v>
      </c>
      <c r="E4914" s="35"/>
      <c r="H4914" s="35"/>
      <c r="K4914" s="33">
        <f>SUM(J4913:J4913)</f>
        <v>15.67989</v>
      </c>
    </row>
    <row r="4915" spans="1:27" x14ac:dyDescent="0.25">
      <c r="B4915" s="23" t="s">
        <v>1159</v>
      </c>
      <c r="E4915" s="35"/>
      <c r="H4915" s="35"/>
      <c r="K4915" s="35"/>
    </row>
    <row r="4916" spans="1:27" x14ac:dyDescent="0.25">
      <c r="B4916" t="s">
        <v>1937</v>
      </c>
      <c r="C4916" t="s">
        <v>58</v>
      </c>
      <c r="D4916" t="s">
        <v>1938</v>
      </c>
      <c r="E4916" s="32">
        <v>1</v>
      </c>
      <c r="G4916" t="s">
        <v>330</v>
      </c>
      <c r="H4916" s="33">
        <v>898.05</v>
      </c>
      <c r="I4916" t="s">
        <v>331</v>
      </c>
      <c r="J4916" s="34">
        <f>ROUND(E4916* H4916,5)</f>
        <v>898.05</v>
      </c>
      <c r="K4916" s="35"/>
    </row>
    <row r="4917" spans="1:27" x14ac:dyDescent="0.25">
      <c r="D4917" s="36" t="s">
        <v>1162</v>
      </c>
      <c r="E4917" s="35"/>
      <c r="H4917" s="35"/>
      <c r="K4917" s="33">
        <f>SUM(J4916:J4916)</f>
        <v>898.05</v>
      </c>
    </row>
    <row r="4918" spans="1:27" x14ac:dyDescent="0.25">
      <c r="D4918" s="36" t="s">
        <v>347</v>
      </c>
      <c r="E4918" s="35"/>
      <c r="H4918" s="35"/>
      <c r="K4918" s="37">
        <f>SUM(J4902:J4917)</f>
        <v>1146.4306899999999</v>
      </c>
    </row>
    <row r="4919" spans="1:27" x14ac:dyDescent="0.25">
      <c r="D4919" s="36" t="s">
        <v>423</v>
      </c>
      <c r="E4919" s="35"/>
      <c r="H4919" s="35">
        <v>6</v>
      </c>
      <c r="I4919" t="s">
        <v>349</v>
      </c>
      <c r="K4919" s="33">
        <f>ROUND(H4919/100*K4918,5)</f>
        <v>68.785839999999993</v>
      </c>
    </row>
    <row r="4920" spans="1:27" x14ac:dyDescent="0.25">
      <c r="D4920" s="36" t="s">
        <v>350</v>
      </c>
      <c r="E4920" s="35"/>
      <c r="H4920" s="35"/>
      <c r="K4920" s="37">
        <f>SUM(K4918:K4919)</f>
        <v>1215.2165299999999</v>
      </c>
    </row>
    <row r="4922" spans="1:27" ht="45" customHeight="1" x14ac:dyDescent="0.25">
      <c r="A4922" s="27" t="s">
        <v>1939</v>
      </c>
      <c r="B4922" s="27" t="s">
        <v>80</v>
      </c>
      <c r="C4922" s="28" t="s">
        <v>28</v>
      </c>
      <c r="D4922" s="7" t="s">
        <v>81</v>
      </c>
      <c r="E4922" s="6"/>
      <c r="F4922" s="6"/>
      <c r="G4922" s="28"/>
      <c r="H4922" s="30" t="s">
        <v>323</v>
      </c>
      <c r="I4922" s="5">
        <v>1</v>
      </c>
      <c r="J4922" s="4"/>
      <c r="K4922" s="31">
        <f>ROUND(K4929,2)</f>
        <v>279.01</v>
      </c>
      <c r="L4922" s="29" t="s">
        <v>1940</v>
      </c>
      <c r="M4922" s="28"/>
      <c r="N4922" s="28"/>
      <c r="O4922" s="28"/>
      <c r="P4922" s="28"/>
      <c r="Q4922" s="28"/>
      <c r="R4922" s="28"/>
      <c r="S4922" s="28"/>
      <c r="T4922" s="28"/>
      <c r="U4922" s="28"/>
      <c r="V4922" s="28"/>
      <c r="W4922" s="28"/>
      <c r="X4922" s="28"/>
      <c r="Y4922" s="28"/>
      <c r="Z4922" s="28"/>
      <c r="AA4922" s="28"/>
    </row>
    <row r="4923" spans="1:27" x14ac:dyDescent="0.25">
      <c r="B4923" s="23" t="s">
        <v>411</v>
      </c>
    </row>
    <row r="4924" spans="1:27" x14ac:dyDescent="0.25">
      <c r="B4924" t="s">
        <v>1466</v>
      </c>
      <c r="C4924" t="s">
        <v>360</v>
      </c>
      <c r="D4924" t="s">
        <v>445</v>
      </c>
      <c r="E4924" s="32">
        <v>80</v>
      </c>
      <c r="G4924" t="s">
        <v>330</v>
      </c>
      <c r="H4924" s="33">
        <v>1.78583</v>
      </c>
      <c r="I4924" t="s">
        <v>331</v>
      </c>
      <c r="J4924" s="34">
        <f>ROUND(E4924* H4924,5)</f>
        <v>142.8664</v>
      </c>
      <c r="K4924" s="35"/>
    </row>
    <row r="4925" spans="1:27" x14ac:dyDescent="0.25">
      <c r="B4925" t="s">
        <v>424</v>
      </c>
      <c r="C4925" t="s">
        <v>28</v>
      </c>
      <c r="D4925" t="s">
        <v>425</v>
      </c>
      <c r="E4925" s="32">
        <v>1</v>
      </c>
      <c r="G4925" t="s">
        <v>330</v>
      </c>
      <c r="H4925" s="33">
        <v>120.35496000000001</v>
      </c>
      <c r="I4925" t="s">
        <v>331</v>
      </c>
      <c r="J4925" s="34">
        <f>ROUND(E4925* H4925,5)</f>
        <v>120.35496000000001</v>
      </c>
      <c r="K4925" s="35"/>
    </row>
    <row r="4926" spans="1:27" x14ac:dyDescent="0.25">
      <c r="D4926" s="36" t="s">
        <v>1865</v>
      </c>
      <c r="E4926" s="35"/>
      <c r="H4926" s="35"/>
      <c r="K4926" s="33">
        <f>SUM(J4924:J4925)</f>
        <v>263.22136</v>
      </c>
    </row>
    <row r="4927" spans="1:27" x14ac:dyDescent="0.25">
      <c r="D4927" s="36" t="s">
        <v>347</v>
      </c>
      <c r="E4927" s="35"/>
      <c r="H4927" s="35"/>
      <c r="K4927" s="37">
        <f>SUM(J4923:J4926)</f>
        <v>263.22136</v>
      </c>
    </row>
    <row r="4928" spans="1:27" x14ac:dyDescent="0.25">
      <c r="D4928" s="36" t="s">
        <v>423</v>
      </c>
      <c r="E4928" s="35"/>
      <c r="H4928" s="35">
        <v>6</v>
      </c>
      <c r="I4928" t="s">
        <v>349</v>
      </c>
      <c r="K4928" s="33">
        <f>ROUND(H4928/100*K4927,5)</f>
        <v>15.793279999999999</v>
      </c>
    </row>
    <row r="4929" spans="1:27" x14ac:dyDescent="0.25">
      <c r="D4929" s="36" t="s">
        <v>350</v>
      </c>
      <c r="E4929" s="35"/>
      <c r="H4929" s="35"/>
      <c r="K4929" s="37">
        <f>SUM(K4927:K4928)</f>
        <v>279.01463999999999</v>
      </c>
    </row>
    <row r="4931" spans="1:27" ht="45" customHeight="1" x14ac:dyDescent="0.25">
      <c r="A4931" s="27" t="s">
        <v>1941</v>
      </c>
      <c r="B4931" s="27" t="s">
        <v>84</v>
      </c>
      <c r="C4931" s="28" t="s">
        <v>17</v>
      </c>
      <c r="D4931" s="7" t="s">
        <v>85</v>
      </c>
      <c r="E4931" s="6"/>
      <c r="F4931" s="6"/>
      <c r="G4931" s="28"/>
      <c r="H4931" s="30" t="s">
        <v>323</v>
      </c>
      <c r="I4931" s="5">
        <v>1</v>
      </c>
      <c r="J4931" s="4"/>
      <c r="K4931" s="31">
        <f>ROUND(K4939,2)</f>
        <v>161.19</v>
      </c>
      <c r="L4931" s="29" t="s">
        <v>1942</v>
      </c>
      <c r="M4931" s="28"/>
      <c r="N4931" s="28"/>
      <c r="O4931" s="28"/>
      <c r="P4931" s="28"/>
      <c r="Q4931" s="28"/>
      <c r="R4931" s="28"/>
      <c r="S4931" s="28"/>
      <c r="T4931" s="28"/>
      <c r="U4931" s="28"/>
      <c r="V4931" s="28"/>
      <c r="W4931" s="28"/>
      <c r="X4931" s="28"/>
      <c r="Y4931" s="28"/>
      <c r="Z4931" s="28"/>
      <c r="AA4931" s="28"/>
    </row>
    <row r="4932" spans="1:27" x14ac:dyDescent="0.25">
      <c r="B4932" s="23" t="s">
        <v>411</v>
      </c>
    </row>
    <row r="4933" spans="1:27" x14ac:dyDescent="0.25">
      <c r="B4933" t="s">
        <v>1467</v>
      </c>
      <c r="C4933" t="s">
        <v>360</v>
      </c>
      <c r="D4933" t="s">
        <v>463</v>
      </c>
      <c r="E4933" s="32">
        <v>25</v>
      </c>
      <c r="G4933" t="s">
        <v>330</v>
      </c>
      <c r="H4933" s="33">
        <v>1.96882</v>
      </c>
      <c r="I4933" t="s">
        <v>331</v>
      </c>
      <c r="J4933" s="34">
        <f>ROUND(E4933* H4933,5)</f>
        <v>49.220500000000001</v>
      </c>
      <c r="K4933" s="35"/>
    </row>
    <row r="4934" spans="1:27" x14ac:dyDescent="0.25">
      <c r="B4934" t="s">
        <v>412</v>
      </c>
      <c r="C4934" t="s">
        <v>28</v>
      </c>
      <c r="D4934" t="s">
        <v>413</v>
      </c>
      <c r="E4934" s="32">
        <v>0.3</v>
      </c>
      <c r="G4934" t="s">
        <v>330</v>
      </c>
      <c r="H4934" s="33">
        <v>131.14384999999999</v>
      </c>
      <c r="I4934" t="s">
        <v>331</v>
      </c>
      <c r="J4934" s="34">
        <f>ROUND(E4934* H4934,5)</f>
        <v>39.343159999999997</v>
      </c>
      <c r="K4934" s="35"/>
    </row>
    <row r="4935" spans="1:27" x14ac:dyDescent="0.25">
      <c r="B4935" t="s">
        <v>1468</v>
      </c>
      <c r="C4935" t="s">
        <v>17</v>
      </c>
      <c r="D4935" t="s">
        <v>1469</v>
      </c>
      <c r="E4935" s="32">
        <v>1.1000000000000001</v>
      </c>
      <c r="G4935" t="s">
        <v>330</v>
      </c>
      <c r="H4935" s="33">
        <v>57.727400000000003</v>
      </c>
      <c r="I4935" t="s">
        <v>331</v>
      </c>
      <c r="J4935" s="34">
        <f>ROUND(E4935* H4935,5)</f>
        <v>63.500140000000002</v>
      </c>
      <c r="K4935" s="35"/>
    </row>
    <row r="4936" spans="1:27" x14ac:dyDescent="0.25">
      <c r="D4936" s="36" t="s">
        <v>1865</v>
      </c>
      <c r="E4936" s="35"/>
      <c r="H4936" s="35"/>
      <c r="K4936" s="33">
        <f>SUM(J4933:J4935)</f>
        <v>152.06380000000001</v>
      </c>
    </row>
    <row r="4937" spans="1:27" x14ac:dyDescent="0.25">
      <c r="D4937" s="36" t="s">
        <v>347</v>
      </c>
      <c r="E4937" s="35"/>
      <c r="H4937" s="35"/>
      <c r="K4937" s="37">
        <f>SUM(J4932:J4936)</f>
        <v>152.06380000000001</v>
      </c>
    </row>
    <row r="4938" spans="1:27" x14ac:dyDescent="0.25">
      <c r="D4938" s="36" t="s">
        <v>423</v>
      </c>
      <c r="E4938" s="35"/>
      <c r="H4938" s="35">
        <v>6</v>
      </c>
      <c r="I4938" t="s">
        <v>349</v>
      </c>
      <c r="K4938" s="33">
        <f>ROUND(H4938/100*K4937,5)</f>
        <v>9.1238299999999999</v>
      </c>
    </row>
    <row r="4939" spans="1:27" x14ac:dyDescent="0.25">
      <c r="D4939" s="36" t="s">
        <v>350</v>
      </c>
      <c r="E4939" s="35"/>
      <c r="H4939" s="35"/>
      <c r="K4939" s="37">
        <f>SUM(K4937:K4938)</f>
        <v>161.18763000000001</v>
      </c>
    </row>
    <row r="4941" spans="1:27" ht="45" customHeight="1" x14ac:dyDescent="0.25">
      <c r="A4941" s="27" t="s">
        <v>1943</v>
      </c>
      <c r="B4941" s="27" t="s">
        <v>82</v>
      </c>
      <c r="C4941" s="28" t="s">
        <v>17</v>
      </c>
      <c r="D4941" s="7" t="s">
        <v>83</v>
      </c>
      <c r="E4941" s="6"/>
      <c r="F4941" s="6"/>
      <c r="G4941" s="28"/>
      <c r="H4941" s="30" t="s">
        <v>323</v>
      </c>
      <c r="I4941" s="5">
        <v>1</v>
      </c>
      <c r="J4941" s="4"/>
      <c r="K4941" s="31">
        <f>ROUND(K4949,2)</f>
        <v>105.24</v>
      </c>
      <c r="L4941" s="29" t="s">
        <v>1483</v>
      </c>
      <c r="M4941" s="28"/>
      <c r="N4941" s="28"/>
      <c r="O4941" s="28"/>
      <c r="P4941" s="28"/>
      <c r="Q4941" s="28"/>
      <c r="R4941" s="28"/>
      <c r="S4941" s="28"/>
      <c r="T4941" s="28"/>
      <c r="U4941" s="28"/>
      <c r="V4941" s="28"/>
      <c r="W4941" s="28"/>
      <c r="X4941" s="28"/>
      <c r="Y4941" s="28"/>
      <c r="Z4941" s="28"/>
      <c r="AA4941" s="28"/>
    </row>
    <row r="4942" spans="1:27" x14ac:dyDescent="0.25">
      <c r="B4942" s="23" t="s">
        <v>411</v>
      </c>
    </row>
    <row r="4943" spans="1:27" x14ac:dyDescent="0.25">
      <c r="B4943" t="s">
        <v>1473</v>
      </c>
      <c r="C4943" t="s">
        <v>28</v>
      </c>
      <c r="D4943" t="s">
        <v>1474</v>
      </c>
      <c r="E4943" s="32">
        <v>0.03</v>
      </c>
      <c r="G4943" t="s">
        <v>330</v>
      </c>
      <c r="H4943" s="33">
        <v>152.05898999999999</v>
      </c>
      <c r="I4943" t="s">
        <v>331</v>
      </c>
      <c r="J4943" s="34">
        <f>ROUND(E4943* H4943,5)</f>
        <v>4.5617700000000001</v>
      </c>
      <c r="K4943" s="35"/>
    </row>
    <row r="4944" spans="1:27" x14ac:dyDescent="0.25">
      <c r="B4944" t="s">
        <v>1481</v>
      </c>
      <c r="C4944" t="s">
        <v>17</v>
      </c>
      <c r="D4944" t="s">
        <v>1482</v>
      </c>
      <c r="E4944" s="32">
        <v>1</v>
      </c>
      <c r="G4944" t="s">
        <v>330</v>
      </c>
      <c r="H4944" s="33">
        <v>55.164409999999997</v>
      </c>
      <c r="I4944" t="s">
        <v>331</v>
      </c>
      <c r="J4944" s="34">
        <f>ROUND(E4944* H4944,5)</f>
        <v>55.164409999999997</v>
      </c>
      <c r="K4944" s="35"/>
    </row>
    <row r="4945" spans="1:27" x14ac:dyDescent="0.25">
      <c r="B4945" t="s">
        <v>1472</v>
      </c>
      <c r="C4945" t="s">
        <v>360</v>
      </c>
      <c r="D4945" t="s">
        <v>518</v>
      </c>
      <c r="E4945" s="32">
        <v>24</v>
      </c>
      <c r="G4945" t="s">
        <v>330</v>
      </c>
      <c r="H4945" s="33">
        <v>1.6481300000000001</v>
      </c>
      <c r="I4945" t="s">
        <v>331</v>
      </c>
      <c r="J4945" s="34">
        <f>ROUND(E4945* H4945,5)</f>
        <v>39.555120000000002</v>
      </c>
      <c r="K4945" s="35"/>
    </row>
    <row r="4946" spans="1:27" x14ac:dyDescent="0.25">
      <c r="D4946" s="36" t="s">
        <v>1865</v>
      </c>
      <c r="E4946" s="35"/>
      <c r="H4946" s="35"/>
      <c r="K4946" s="33">
        <f>SUM(J4943:J4945)</f>
        <v>99.281300000000002</v>
      </c>
    </row>
    <row r="4947" spans="1:27" x14ac:dyDescent="0.25">
      <c r="D4947" s="36" t="s">
        <v>347</v>
      </c>
      <c r="E4947" s="35"/>
      <c r="H4947" s="35"/>
      <c r="K4947" s="37">
        <f>SUM(J4942:J4946)</f>
        <v>99.281300000000002</v>
      </c>
    </row>
    <row r="4948" spans="1:27" x14ac:dyDescent="0.25">
      <c r="D4948" s="36" t="s">
        <v>423</v>
      </c>
      <c r="E4948" s="35"/>
      <c r="H4948" s="35">
        <v>6</v>
      </c>
      <c r="I4948" t="s">
        <v>349</v>
      </c>
      <c r="K4948" s="33">
        <f>ROUND(H4948/100*K4947,5)</f>
        <v>5.95688</v>
      </c>
    </row>
    <row r="4949" spans="1:27" x14ac:dyDescent="0.25">
      <c r="D4949" s="36" t="s">
        <v>350</v>
      </c>
      <c r="E4949" s="35"/>
      <c r="H4949" s="35"/>
      <c r="K4949" s="37">
        <f>SUM(K4947:K4948)</f>
        <v>105.23818</v>
      </c>
    </row>
    <row r="4951" spans="1:27" ht="45" customHeight="1" x14ac:dyDescent="0.25">
      <c r="A4951" s="27" t="s">
        <v>1944</v>
      </c>
      <c r="B4951" s="27" t="s">
        <v>94</v>
      </c>
      <c r="C4951" s="28" t="s">
        <v>58</v>
      </c>
      <c r="D4951" s="7" t="s">
        <v>95</v>
      </c>
      <c r="E4951" s="6"/>
      <c r="F4951" s="6"/>
      <c r="G4951" s="28"/>
      <c r="H4951" s="30" t="s">
        <v>323</v>
      </c>
      <c r="I4951" s="5">
        <v>1</v>
      </c>
      <c r="J4951" s="4"/>
      <c r="K4951" s="31">
        <f>ROUND(K4968,2)</f>
        <v>220.28</v>
      </c>
      <c r="L4951" s="29" t="s">
        <v>1945</v>
      </c>
      <c r="M4951" s="28"/>
      <c r="N4951" s="28"/>
      <c r="O4951" s="28"/>
      <c r="P4951" s="28"/>
      <c r="Q4951" s="28"/>
      <c r="R4951" s="28"/>
      <c r="S4951" s="28"/>
      <c r="T4951" s="28"/>
      <c r="U4951" s="28"/>
      <c r="V4951" s="28"/>
      <c r="W4951" s="28"/>
      <c r="X4951" s="28"/>
      <c r="Y4951" s="28"/>
      <c r="Z4951" s="28"/>
      <c r="AA4951" s="28"/>
    </row>
    <row r="4952" spans="1:27" x14ac:dyDescent="0.25">
      <c r="B4952" s="23" t="s">
        <v>325</v>
      </c>
    </row>
    <row r="4953" spans="1:27" x14ac:dyDescent="0.25">
      <c r="B4953" t="s">
        <v>1435</v>
      </c>
      <c r="C4953" t="s">
        <v>327</v>
      </c>
      <c r="D4953" t="s">
        <v>821</v>
      </c>
      <c r="E4953" s="32">
        <v>0.6</v>
      </c>
      <c r="F4953" t="s">
        <v>329</v>
      </c>
      <c r="G4953" t="s">
        <v>330</v>
      </c>
      <c r="H4953" s="33">
        <v>27.76</v>
      </c>
      <c r="I4953" t="s">
        <v>331</v>
      </c>
      <c r="J4953" s="34">
        <f>ROUND(E4953/I4951* H4953,5)</f>
        <v>16.655999999999999</v>
      </c>
      <c r="K4953" s="35"/>
    </row>
    <row r="4954" spans="1:27" x14ac:dyDescent="0.25">
      <c r="B4954" t="s">
        <v>415</v>
      </c>
      <c r="C4954" t="s">
        <v>327</v>
      </c>
      <c r="D4954" t="s">
        <v>416</v>
      </c>
      <c r="E4954" s="32">
        <v>0.6</v>
      </c>
      <c r="F4954" t="s">
        <v>329</v>
      </c>
      <c r="G4954" t="s">
        <v>330</v>
      </c>
      <c r="H4954" s="33">
        <v>23.17</v>
      </c>
      <c r="I4954" t="s">
        <v>331</v>
      </c>
      <c r="J4954" s="34">
        <f>ROUND(E4954/I4951* H4954,5)</f>
        <v>13.901999999999999</v>
      </c>
      <c r="K4954" s="35"/>
    </row>
    <row r="4955" spans="1:27" x14ac:dyDescent="0.25">
      <c r="D4955" s="36" t="s">
        <v>332</v>
      </c>
      <c r="E4955" s="35"/>
      <c r="H4955" s="35"/>
      <c r="K4955" s="33">
        <f>SUM(J4953:J4954)</f>
        <v>30.558</v>
      </c>
    </row>
    <row r="4956" spans="1:27" x14ac:dyDescent="0.25">
      <c r="B4956" s="23" t="s">
        <v>337</v>
      </c>
      <c r="E4956" s="35"/>
      <c r="H4956" s="35"/>
      <c r="K4956" s="35"/>
    </row>
    <row r="4957" spans="1:27" x14ac:dyDescent="0.25">
      <c r="B4957" t="s">
        <v>1503</v>
      </c>
      <c r="C4957" t="s">
        <v>28</v>
      </c>
      <c r="D4957" t="s">
        <v>1504</v>
      </c>
      <c r="E4957" s="32">
        <v>0.36049999999999999</v>
      </c>
      <c r="G4957" t="s">
        <v>330</v>
      </c>
      <c r="H4957" s="33">
        <v>90.94</v>
      </c>
      <c r="I4957" t="s">
        <v>331</v>
      </c>
      <c r="J4957" s="34">
        <f>ROUND(E4957* H4957,5)</f>
        <v>32.78387</v>
      </c>
      <c r="K4957" s="35"/>
    </row>
    <row r="4958" spans="1:27" x14ac:dyDescent="0.25">
      <c r="D4958" s="36" t="s">
        <v>346</v>
      </c>
      <c r="E4958" s="35"/>
      <c r="H4958" s="35"/>
      <c r="K4958" s="33">
        <f>SUM(J4957:J4957)</f>
        <v>32.78387</v>
      </c>
    </row>
    <row r="4959" spans="1:27" x14ac:dyDescent="0.25">
      <c r="B4959" s="23" t="s">
        <v>320</v>
      </c>
      <c r="E4959" s="35"/>
      <c r="H4959" s="35"/>
      <c r="K4959" s="35"/>
    </row>
    <row r="4960" spans="1:27" x14ac:dyDescent="0.25">
      <c r="B4960" t="s">
        <v>364</v>
      </c>
      <c r="C4960" t="s">
        <v>360</v>
      </c>
      <c r="D4960" t="s">
        <v>365</v>
      </c>
      <c r="E4960" s="32">
        <v>3</v>
      </c>
      <c r="G4960" t="s">
        <v>330</v>
      </c>
      <c r="H4960" s="33">
        <v>1.32477</v>
      </c>
      <c r="I4960" t="s">
        <v>331</v>
      </c>
      <c r="J4960" s="34">
        <f>ROUND(E4960* H4960,5)</f>
        <v>3.97431</v>
      </c>
      <c r="K4960" s="35"/>
    </row>
    <row r="4961" spans="2:11" x14ac:dyDescent="0.25">
      <c r="D4961" s="36" t="s">
        <v>440</v>
      </c>
      <c r="E4961" s="35"/>
      <c r="H4961" s="35"/>
      <c r="K4961" s="33">
        <f>SUM(J4960:J4960)</f>
        <v>3.97431</v>
      </c>
    </row>
    <row r="4962" spans="2:11" x14ac:dyDescent="0.25">
      <c r="B4962" s="23" t="s">
        <v>411</v>
      </c>
      <c r="E4962" s="35"/>
      <c r="H4962" s="35"/>
      <c r="K4962" s="35"/>
    </row>
    <row r="4963" spans="2:11" x14ac:dyDescent="0.25">
      <c r="B4963" t="s">
        <v>1458</v>
      </c>
      <c r="C4963" t="s">
        <v>17</v>
      </c>
      <c r="D4963" t="s">
        <v>1459</v>
      </c>
      <c r="E4963" s="32">
        <v>4</v>
      </c>
      <c r="G4963" t="s">
        <v>330</v>
      </c>
      <c r="H4963" s="33">
        <v>34.931750000000001</v>
      </c>
      <c r="I4963" t="s">
        <v>331</v>
      </c>
      <c r="J4963" s="34">
        <f>ROUND(E4963* H4963,5)</f>
        <v>139.727</v>
      </c>
      <c r="K4963" s="35"/>
    </row>
    <row r="4964" spans="2:11" x14ac:dyDescent="0.25">
      <c r="E4964" s="35"/>
      <c r="H4964" s="35"/>
      <c r="K4964" s="35"/>
    </row>
    <row r="4965" spans="2:11" x14ac:dyDescent="0.25">
      <c r="D4965" s="36" t="s">
        <v>348</v>
      </c>
      <c r="E4965" s="35"/>
      <c r="H4965" s="35">
        <v>2.5</v>
      </c>
      <c r="I4965" t="s">
        <v>349</v>
      </c>
      <c r="J4965">
        <f>ROUND(H4965/100*K4955,5)</f>
        <v>0.76395000000000002</v>
      </c>
      <c r="K4965" s="35"/>
    </row>
    <row r="4966" spans="2:11" x14ac:dyDescent="0.25">
      <c r="D4966" s="36" t="s">
        <v>347</v>
      </c>
      <c r="E4966" s="35"/>
      <c r="H4966" s="35"/>
      <c r="K4966" s="37">
        <f>SUM(J4952:J4965)</f>
        <v>207.80713</v>
      </c>
    </row>
    <row r="4967" spans="2:11" x14ac:dyDescent="0.25">
      <c r="D4967" s="36" t="s">
        <v>423</v>
      </c>
      <c r="E4967" s="35"/>
      <c r="H4967" s="35">
        <v>6</v>
      </c>
      <c r="I4967" t="s">
        <v>349</v>
      </c>
      <c r="K4967" s="33">
        <f>ROUND(H4967/100*K4966,5)</f>
        <v>12.46843</v>
      </c>
    </row>
    <row r="4968" spans="2:11" x14ac:dyDescent="0.25">
      <c r="D4968" s="36" t="s">
        <v>350</v>
      </c>
      <c r="E4968" s="35"/>
      <c r="H4968" s="35"/>
      <c r="K4968" s="37">
        <f>SUM(K4966:K4967)</f>
        <v>220.27556000000001</v>
      </c>
    </row>
  </sheetData>
  <sheetProtection sheet="1"/>
  <mergeCells count="733">
    <mergeCell ref="D4941:F4941"/>
    <mergeCell ref="I4941:J4941"/>
    <mergeCell ref="D4951:F4951"/>
    <mergeCell ref="I4951:J4951"/>
    <mergeCell ref="D4861:F4861"/>
    <mergeCell ref="I4861:J4861"/>
    <mergeCell ref="D4882:F4882"/>
    <mergeCell ref="I4882:J4882"/>
    <mergeCell ref="D4901:F4901"/>
    <mergeCell ref="I4901:J4901"/>
    <mergeCell ref="D4922:F4922"/>
    <mergeCell ref="I4922:J4922"/>
    <mergeCell ref="D4931:F4931"/>
    <mergeCell ref="I4931:J4931"/>
    <mergeCell ref="D4760:F4760"/>
    <mergeCell ref="I4760:J4760"/>
    <mergeCell ref="D4779:F4779"/>
    <mergeCell ref="I4779:J4779"/>
    <mergeCell ref="D4798:F4798"/>
    <mergeCell ref="I4798:J4798"/>
    <mergeCell ref="D4819:F4819"/>
    <mergeCell ref="I4819:J4819"/>
    <mergeCell ref="D4840:F4840"/>
    <mergeCell ref="I4840:J4840"/>
    <mergeCell ref="D4653:F4653"/>
    <mergeCell ref="I4653:J4653"/>
    <mergeCell ref="D4674:F4674"/>
    <mergeCell ref="I4674:J4674"/>
    <mergeCell ref="D4693:F4693"/>
    <mergeCell ref="I4693:J4693"/>
    <mergeCell ref="D4716:F4716"/>
    <mergeCell ref="I4716:J4716"/>
    <mergeCell ref="D4738:F4738"/>
    <mergeCell ref="I4738:J4738"/>
    <mergeCell ref="D4579:F4579"/>
    <mergeCell ref="I4579:J4579"/>
    <mergeCell ref="D4589:F4589"/>
    <mergeCell ref="I4589:J4589"/>
    <mergeCell ref="D4599:F4599"/>
    <mergeCell ref="I4599:J4599"/>
    <mergeCell ref="D4609:F4609"/>
    <mergeCell ref="I4609:J4609"/>
    <mergeCell ref="D4632:F4632"/>
    <mergeCell ref="I4632:J4632"/>
    <mergeCell ref="D4521:F4521"/>
    <mergeCell ref="I4521:J4521"/>
    <mergeCell ref="D4540:F4540"/>
    <mergeCell ref="I4540:J4540"/>
    <mergeCell ref="D4549:F4549"/>
    <mergeCell ref="I4549:J4549"/>
    <mergeCell ref="D4559:F4559"/>
    <mergeCell ref="I4559:J4559"/>
    <mergeCell ref="D4569:F4569"/>
    <mergeCell ref="I4569:J4569"/>
    <mergeCell ref="D4456:F4456"/>
    <mergeCell ref="I4456:J4456"/>
    <mergeCell ref="D4464:F4464"/>
    <mergeCell ref="I4464:J4464"/>
    <mergeCell ref="D4465:F4465"/>
    <mergeCell ref="I4465:J4465"/>
    <mergeCell ref="D4486:F4486"/>
    <mergeCell ref="I4486:J4486"/>
    <mergeCell ref="D4505:F4505"/>
    <mergeCell ref="I4505:J4505"/>
    <mergeCell ref="D4369:F4369"/>
    <mergeCell ref="I4369:J4369"/>
    <mergeCell ref="D4386:F4386"/>
    <mergeCell ref="I4386:J4386"/>
    <mergeCell ref="D4403:F4403"/>
    <mergeCell ref="I4403:J4403"/>
    <mergeCell ref="D4420:F4420"/>
    <mergeCell ref="I4420:J4420"/>
    <mergeCell ref="D4437:F4437"/>
    <mergeCell ref="I4437:J4437"/>
    <mergeCell ref="D4280:F4280"/>
    <mergeCell ref="I4280:J4280"/>
    <mergeCell ref="D4299:F4299"/>
    <mergeCell ref="I4299:J4299"/>
    <mergeCell ref="D4318:F4318"/>
    <mergeCell ref="I4318:J4318"/>
    <mergeCell ref="D4335:F4335"/>
    <mergeCell ref="I4335:J4335"/>
    <mergeCell ref="D4352:F4352"/>
    <mergeCell ref="I4352:J4352"/>
    <mergeCell ref="D4200:F4200"/>
    <mergeCell ref="I4200:J4200"/>
    <mergeCell ref="D4216:F4216"/>
    <mergeCell ref="I4216:J4216"/>
    <mergeCell ref="D4235:F4235"/>
    <mergeCell ref="I4235:J4235"/>
    <mergeCell ref="D4254:F4254"/>
    <mergeCell ref="I4254:J4254"/>
    <mergeCell ref="D4272:F4272"/>
    <mergeCell ref="I4272:J4272"/>
    <mergeCell ref="D4118:F4118"/>
    <mergeCell ref="I4118:J4118"/>
    <mergeCell ref="D4132:F4132"/>
    <mergeCell ref="I4132:J4132"/>
    <mergeCell ref="D4149:F4149"/>
    <mergeCell ref="I4149:J4149"/>
    <mergeCell ref="D4168:F4168"/>
    <mergeCell ref="I4168:J4168"/>
    <mergeCell ref="D4184:F4184"/>
    <mergeCell ref="I4184:J4184"/>
    <mergeCell ref="D4053:F4053"/>
    <mergeCell ref="I4053:J4053"/>
    <mergeCell ref="D4062:F4062"/>
    <mergeCell ref="I4062:J4062"/>
    <mergeCell ref="D4071:F4071"/>
    <mergeCell ref="I4071:J4071"/>
    <mergeCell ref="D4080:F4080"/>
    <mergeCell ref="I4080:J4080"/>
    <mergeCell ref="D4101:F4101"/>
    <mergeCell ref="I4101:J4101"/>
    <mergeCell ref="D3979:F3979"/>
    <mergeCell ref="I3979:J3979"/>
    <mergeCell ref="D3993:F3993"/>
    <mergeCell ref="I3993:J3993"/>
    <mergeCell ref="D4010:F4010"/>
    <mergeCell ref="I4010:J4010"/>
    <mergeCell ref="D4027:F4027"/>
    <mergeCell ref="I4027:J4027"/>
    <mergeCell ref="D4044:F4044"/>
    <mergeCell ref="I4044:J4044"/>
    <mergeCell ref="D3910:F3910"/>
    <mergeCell ref="I3910:J3910"/>
    <mergeCell ref="D3925:F3925"/>
    <mergeCell ref="I3925:J3925"/>
    <mergeCell ref="D3938:F3938"/>
    <mergeCell ref="I3938:J3938"/>
    <mergeCell ref="D3952:F3952"/>
    <mergeCell ref="I3952:J3952"/>
    <mergeCell ref="D3966:F3966"/>
    <mergeCell ref="I3966:J3966"/>
    <mergeCell ref="D3847:F3847"/>
    <mergeCell ref="I3847:J3847"/>
    <mergeCell ref="D3861:F3861"/>
    <mergeCell ref="I3861:J3861"/>
    <mergeCell ref="D3870:F3870"/>
    <mergeCell ref="I3870:J3870"/>
    <mergeCell ref="D3884:F3884"/>
    <mergeCell ref="I3884:J3884"/>
    <mergeCell ref="D3897:F3897"/>
    <mergeCell ref="I3897:J3897"/>
    <mergeCell ref="D3788:F3788"/>
    <mergeCell ref="I3788:J3788"/>
    <mergeCell ref="D3804:F3804"/>
    <mergeCell ref="I3804:J3804"/>
    <mergeCell ref="D3820:F3820"/>
    <mergeCell ref="I3820:J3820"/>
    <mergeCell ref="D3829:F3829"/>
    <mergeCell ref="I3829:J3829"/>
    <mergeCell ref="D3838:F3838"/>
    <mergeCell ref="I3838:J3838"/>
    <mergeCell ref="D3708:F3708"/>
    <mergeCell ref="I3708:J3708"/>
    <mergeCell ref="D3724:F3724"/>
    <mergeCell ref="I3724:J3724"/>
    <mergeCell ref="D3738:F3738"/>
    <mergeCell ref="I3738:J3738"/>
    <mergeCell ref="D3754:F3754"/>
    <mergeCell ref="I3754:J3754"/>
    <mergeCell ref="D3771:F3771"/>
    <mergeCell ref="I3771:J3771"/>
    <mergeCell ref="D3630:F3630"/>
    <mergeCell ref="I3630:J3630"/>
    <mergeCell ref="D3651:F3651"/>
    <mergeCell ref="I3651:J3651"/>
    <mergeCell ref="D3668:F3668"/>
    <mergeCell ref="I3668:J3668"/>
    <mergeCell ref="D3684:F3684"/>
    <mergeCell ref="I3684:J3684"/>
    <mergeCell ref="D3696:F3696"/>
    <mergeCell ref="I3696:J3696"/>
    <mergeCell ref="D3546:F3546"/>
    <mergeCell ref="I3546:J3546"/>
    <mergeCell ref="D3563:F3563"/>
    <mergeCell ref="I3563:J3563"/>
    <mergeCell ref="D3582:F3582"/>
    <mergeCell ref="I3582:J3582"/>
    <mergeCell ref="D3600:F3600"/>
    <mergeCell ref="I3600:J3600"/>
    <mergeCell ref="D3615:F3615"/>
    <mergeCell ref="I3615:J3615"/>
    <mergeCell ref="D3464:F3464"/>
    <mergeCell ref="I3464:J3464"/>
    <mergeCell ref="D3479:F3479"/>
    <mergeCell ref="I3479:J3479"/>
    <mergeCell ref="D3494:F3494"/>
    <mergeCell ref="I3494:J3494"/>
    <mergeCell ref="D3510:F3510"/>
    <mergeCell ref="I3510:J3510"/>
    <mergeCell ref="D3529:F3529"/>
    <mergeCell ref="I3529:J3529"/>
    <mergeCell ref="D3371:F3371"/>
    <mergeCell ref="I3371:J3371"/>
    <mergeCell ref="D3385:F3385"/>
    <mergeCell ref="I3385:J3385"/>
    <mergeCell ref="D3408:F3408"/>
    <mergeCell ref="I3408:J3408"/>
    <mergeCell ref="D3427:F3427"/>
    <mergeCell ref="I3427:J3427"/>
    <mergeCell ref="D3446:F3446"/>
    <mergeCell ref="I3446:J3446"/>
    <mergeCell ref="D3287:F3287"/>
    <mergeCell ref="I3287:J3287"/>
    <mergeCell ref="D3303:F3303"/>
    <mergeCell ref="I3303:J3303"/>
    <mergeCell ref="D3319:F3319"/>
    <mergeCell ref="I3319:J3319"/>
    <mergeCell ref="D3335:F3335"/>
    <mergeCell ref="I3335:J3335"/>
    <mergeCell ref="D3354:F3354"/>
    <mergeCell ref="I3354:J3354"/>
    <mergeCell ref="D3267:F3267"/>
    <mergeCell ref="I3267:J3267"/>
    <mergeCell ref="D3268:F3268"/>
    <mergeCell ref="I3268:J3268"/>
    <mergeCell ref="D3269:F3269"/>
    <mergeCell ref="I3269:J3269"/>
    <mergeCell ref="D3270:F3270"/>
    <mergeCell ref="I3270:J3270"/>
    <mergeCell ref="D3271:F3271"/>
    <mergeCell ref="I3271:J3271"/>
    <mergeCell ref="D3211:F3211"/>
    <mergeCell ref="I3211:J3211"/>
    <mergeCell ref="D3223:F3223"/>
    <mergeCell ref="I3223:J3223"/>
    <mergeCell ref="D3238:F3238"/>
    <mergeCell ref="I3238:J3238"/>
    <mergeCell ref="D3255:F3255"/>
    <mergeCell ref="I3255:J3255"/>
    <mergeCell ref="D3266:F3266"/>
    <mergeCell ref="I3266:J3266"/>
    <mergeCell ref="D3179:F3179"/>
    <mergeCell ref="I3179:J3179"/>
    <mergeCell ref="D3193:F3193"/>
    <mergeCell ref="I3193:J3193"/>
    <mergeCell ref="D3208:F3208"/>
    <mergeCell ref="I3208:J3208"/>
    <mergeCell ref="D3209:F3209"/>
    <mergeCell ref="I3209:J3209"/>
    <mergeCell ref="D3210:F3210"/>
    <mergeCell ref="I3210:J3210"/>
    <mergeCell ref="D3133:F3133"/>
    <mergeCell ref="I3133:J3133"/>
    <mergeCell ref="D3148:F3148"/>
    <mergeCell ref="I3148:J3148"/>
    <mergeCell ref="D3165:F3165"/>
    <mergeCell ref="I3165:J3165"/>
    <mergeCell ref="D3166:F3166"/>
    <mergeCell ref="I3166:J3166"/>
    <mergeCell ref="D3178:F3178"/>
    <mergeCell ref="I3178:J3178"/>
    <mergeCell ref="D3051:F3051"/>
    <mergeCell ref="I3051:J3051"/>
    <mergeCell ref="D3067:F3067"/>
    <mergeCell ref="I3067:J3067"/>
    <mergeCell ref="D3081:F3081"/>
    <mergeCell ref="I3081:J3081"/>
    <mergeCell ref="D3098:F3098"/>
    <mergeCell ref="I3098:J3098"/>
    <mergeCell ref="D3115:F3115"/>
    <mergeCell ref="I3115:J3115"/>
    <mergeCell ref="D2970:F2970"/>
    <mergeCell ref="I2970:J2970"/>
    <mergeCell ref="D2978:F2978"/>
    <mergeCell ref="I2978:J2978"/>
    <mergeCell ref="D2997:F2997"/>
    <mergeCell ref="I2997:J2997"/>
    <mergeCell ref="D3014:F3014"/>
    <mergeCell ref="I3014:J3014"/>
    <mergeCell ref="D3031:F3031"/>
    <mergeCell ref="I3031:J3031"/>
    <mergeCell ref="D2920:F2920"/>
    <mergeCell ref="I2920:J2920"/>
    <mergeCell ref="D2936:F2936"/>
    <mergeCell ref="I2936:J2936"/>
    <mergeCell ref="D2945:F2945"/>
    <mergeCell ref="I2945:J2945"/>
    <mergeCell ref="D2954:F2954"/>
    <mergeCell ref="I2954:J2954"/>
    <mergeCell ref="D2962:F2962"/>
    <mergeCell ref="I2962:J2962"/>
    <mergeCell ref="D2853:F2853"/>
    <mergeCell ref="I2853:J2853"/>
    <mergeCell ref="D2866:F2866"/>
    <mergeCell ref="I2866:J2866"/>
    <mergeCell ref="D2880:F2880"/>
    <mergeCell ref="I2880:J2880"/>
    <mergeCell ref="D2893:F2893"/>
    <mergeCell ref="I2893:J2893"/>
    <mergeCell ref="D2906:F2906"/>
    <mergeCell ref="I2906:J2906"/>
    <mergeCell ref="D2789:F2789"/>
    <mergeCell ref="I2789:J2789"/>
    <mergeCell ref="D2802:F2802"/>
    <mergeCell ref="I2802:J2802"/>
    <mergeCell ref="D2816:F2816"/>
    <mergeCell ref="I2816:J2816"/>
    <mergeCell ref="D2825:F2825"/>
    <mergeCell ref="I2825:J2825"/>
    <mergeCell ref="D2839:F2839"/>
    <mergeCell ref="I2839:J2839"/>
    <mergeCell ref="D2712:F2712"/>
    <mergeCell ref="I2712:J2712"/>
    <mergeCell ref="D2728:F2728"/>
    <mergeCell ref="I2728:J2728"/>
    <mergeCell ref="D2744:F2744"/>
    <mergeCell ref="I2744:J2744"/>
    <mergeCell ref="D2760:F2760"/>
    <mergeCell ref="I2760:J2760"/>
    <mergeCell ref="D2776:F2776"/>
    <mergeCell ref="I2776:J2776"/>
    <mergeCell ref="D2632:F2632"/>
    <mergeCell ref="I2632:J2632"/>
    <mergeCell ref="D2648:F2648"/>
    <mergeCell ref="I2648:J2648"/>
    <mergeCell ref="D2664:F2664"/>
    <mergeCell ref="I2664:J2664"/>
    <mergeCell ref="D2680:F2680"/>
    <mergeCell ref="I2680:J2680"/>
    <mergeCell ref="D2696:F2696"/>
    <mergeCell ref="I2696:J2696"/>
    <mergeCell ref="D2555:F2555"/>
    <mergeCell ref="I2555:J2555"/>
    <mergeCell ref="D2570:F2570"/>
    <mergeCell ref="I2570:J2570"/>
    <mergeCell ref="D2585:F2585"/>
    <mergeCell ref="I2585:J2585"/>
    <mergeCell ref="D2600:F2600"/>
    <mergeCell ref="I2600:J2600"/>
    <mergeCell ref="D2616:F2616"/>
    <mergeCell ref="I2616:J2616"/>
    <mergeCell ref="D2476:F2476"/>
    <mergeCell ref="I2476:J2476"/>
    <mergeCell ref="D2491:F2491"/>
    <mergeCell ref="I2491:J2491"/>
    <mergeCell ref="D2506:F2506"/>
    <mergeCell ref="I2506:J2506"/>
    <mergeCell ref="D2522:F2522"/>
    <mergeCell ref="I2522:J2522"/>
    <mergeCell ref="D2537:F2537"/>
    <mergeCell ref="I2537:J2537"/>
    <mergeCell ref="D2409:F2409"/>
    <mergeCell ref="I2409:J2409"/>
    <mergeCell ref="D2425:F2425"/>
    <mergeCell ref="I2425:J2425"/>
    <mergeCell ref="D2441:F2441"/>
    <mergeCell ref="I2441:J2441"/>
    <mergeCell ref="D2452:F2452"/>
    <mergeCell ref="I2452:J2452"/>
    <mergeCell ref="D2464:F2464"/>
    <mergeCell ref="I2464:J2464"/>
    <mergeCell ref="D2349:F2349"/>
    <mergeCell ref="I2349:J2349"/>
    <mergeCell ref="D2361:F2361"/>
    <mergeCell ref="I2361:J2361"/>
    <mergeCell ref="D2373:F2373"/>
    <mergeCell ref="I2373:J2373"/>
    <mergeCell ref="D2385:F2385"/>
    <mergeCell ref="I2385:J2385"/>
    <mergeCell ref="D2397:F2397"/>
    <mergeCell ref="I2397:J2397"/>
    <mergeCell ref="D2265:F2265"/>
    <mergeCell ref="I2265:J2265"/>
    <mergeCell ref="D2277:F2277"/>
    <mergeCell ref="I2277:J2277"/>
    <mergeCell ref="D2301:F2301"/>
    <mergeCell ref="I2301:J2301"/>
    <mergeCell ref="D2325:F2325"/>
    <mergeCell ref="I2325:J2325"/>
    <mergeCell ref="D2337:F2337"/>
    <mergeCell ref="I2337:J2337"/>
    <mergeCell ref="D2169:F2169"/>
    <mergeCell ref="I2169:J2169"/>
    <mergeCell ref="D2187:F2187"/>
    <mergeCell ref="I2187:J2187"/>
    <mergeCell ref="D2203:F2203"/>
    <mergeCell ref="I2203:J2203"/>
    <mergeCell ref="D2226:F2226"/>
    <mergeCell ref="I2226:J2226"/>
    <mergeCell ref="D2248:F2248"/>
    <mergeCell ref="I2248:J2248"/>
    <mergeCell ref="D2093:F2093"/>
    <mergeCell ref="I2093:J2093"/>
    <mergeCell ref="D2109:F2109"/>
    <mergeCell ref="I2109:J2109"/>
    <mergeCell ref="D2125:F2125"/>
    <mergeCell ref="I2125:J2125"/>
    <mergeCell ref="D2137:F2137"/>
    <mergeCell ref="I2137:J2137"/>
    <mergeCell ref="D2153:F2153"/>
    <mergeCell ref="I2153:J2153"/>
    <mergeCell ref="D2017:F2017"/>
    <mergeCell ref="I2017:J2017"/>
    <mergeCell ref="D2029:F2029"/>
    <mergeCell ref="I2029:J2029"/>
    <mergeCell ref="D2045:F2045"/>
    <mergeCell ref="I2045:J2045"/>
    <mergeCell ref="D2061:F2061"/>
    <mergeCell ref="I2061:J2061"/>
    <mergeCell ref="D2077:F2077"/>
    <mergeCell ref="I2077:J2077"/>
    <mergeCell ref="D1949:F1949"/>
    <mergeCell ref="I1949:J1949"/>
    <mergeCell ref="D1963:F1963"/>
    <mergeCell ref="I1963:J1963"/>
    <mergeCell ref="D1977:F1977"/>
    <mergeCell ref="I1977:J1977"/>
    <mergeCell ref="D1991:F1991"/>
    <mergeCell ref="I1991:J1991"/>
    <mergeCell ref="D2005:F2005"/>
    <mergeCell ref="I2005:J2005"/>
    <mergeCell ref="D1881:F1881"/>
    <mergeCell ref="I1881:J1881"/>
    <mergeCell ref="D1893:F1893"/>
    <mergeCell ref="I1893:J1893"/>
    <mergeCell ref="D1907:F1907"/>
    <mergeCell ref="I1907:J1907"/>
    <mergeCell ref="D1921:F1921"/>
    <mergeCell ref="I1921:J1921"/>
    <mergeCell ref="D1935:F1935"/>
    <mergeCell ref="I1935:J1935"/>
    <mergeCell ref="D1810:F1810"/>
    <mergeCell ref="I1810:J1810"/>
    <mergeCell ref="D1822:F1822"/>
    <mergeCell ref="I1822:J1822"/>
    <mergeCell ref="D1834:F1834"/>
    <mergeCell ref="I1834:J1834"/>
    <mergeCell ref="D1849:F1849"/>
    <mergeCell ref="I1849:J1849"/>
    <mergeCell ref="D1869:F1869"/>
    <mergeCell ref="I1869:J1869"/>
    <mergeCell ref="D1731:F1731"/>
    <mergeCell ref="I1731:J1731"/>
    <mergeCell ref="D1748:F1748"/>
    <mergeCell ref="I1748:J1748"/>
    <mergeCell ref="D1765:F1765"/>
    <mergeCell ref="I1765:J1765"/>
    <mergeCell ref="D1781:F1781"/>
    <mergeCell ref="I1781:J1781"/>
    <mergeCell ref="D1798:F1798"/>
    <mergeCell ref="I1798:J1798"/>
    <mergeCell ref="D1648:F1648"/>
    <mergeCell ref="I1648:J1648"/>
    <mergeCell ref="D1665:F1665"/>
    <mergeCell ref="I1665:J1665"/>
    <mergeCell ref="D1682:F1682"/>
    <mergeCell ref="I1682:J1682"/>
    <mergeCell ref="D1699:F1699"/>
    <mergeCell ref="I1699:J1699"/>
    <mergeCell ref="D1715:F1715"/>
    <mergeCell ref="I1715:J1715"/>
    <mergeCell ref="D1574:F1574"/>
    <mergeCell ref="I1574:J1574"/>
    <mergeCell ref="D1588:F1588"/>
    <mergeCell ref="I1588:J1588"/>
    <mergeCell ref="D1602:F1602"/>
    <mergeCell ref="I1602:J1602"/>
    <mergeCell ref="D1617:F1617"/>
    <mergeCell ref="I1617:J1617"/>
    <mergeCell ref="D1631:F1631"/>
    <mergeCell ref="I1631:J1631"/>
    <mergeCell ref="D1500:F1500"/>
    <mergeCell ref="I1500:J1500"/>
    <mergeCell ref="D1514:F1514"/>
    <mergeCell ref="I1514:J1514"/>
    <mergeCell ref="D1529:F1529"/>
    <mergeCell ref="I1529:J1529"/>
    <mergeCell ref="D1544:F1544"/>
    <mergeCell ref="I1544:J1544"/>
    <mergeCell ref="D1559:F1559"/>
    <mergeCell ref="I1559:J1559"/>
    <mergeCell ref="D1432:F1432"/>
    <mergeCell ref="I1432:J1432"/>
    <mergeCell ref="D1450:F1450"/>
    <mergeCell ref="I1450:J1450"/>
    <mergeCell ref="D1451:F1451"/>
    <mergeCell ref="I1451:J1451"/>
    <mergeCell ref="D1466:F1466"/>
    <mergeCell ref="I1466:J1466"/>
    <mergeCell ref="D1483:F1483"/>
    <mergeCell ref="I1483:J1483"/>
    <mergeCell ref="D1342:F1342"/>
    <mergeCell ref="I1342:J1342"/>
    <mergeCell ref="D1359:F1359"/>
    <mergeCell ref="I1359:J1359"/>
    <mergeCell ref="D1377:F1377"/>
    <mergeCell ref="I1377:J1377"/>
    <mergeCell ref="D1396:F1396"/>
    <mergeCell ref="I1396:J1396"/>
    <mergeCell ref="D1414:F1414"/>
    <mergeCell ref="I1414:J1414"/>
    <mergeCell ref="D1271:F1271"/>
    <mergeCell ref="I1271:J1271"/>
    <mergeCell ref="D1288:F1288"/>
    <mergeCell ref="I1288:J1288"/>
    <mergeCell ref="D1296:F1296"/>
    <mergeCell ref="I1296:J1296"/>
    <mergeCell ref="D1309:F1309"/>
    <mergeCell ref="I1309:J1309"/>
    <mergeCell ref="D1325:F1325"/>
    <mergeCell ref="I1325:J1325"/>
    <mergeCell ref="D1186:F1186"/>
    <mergeCell ref="I1186:J1186"/>
    <mergeCell ref="D1203:F1203"/>
    <mergeCell ref="I1203:J1203"/>
    <mergeCell ref="D1220:F1220"/>
    <mergeCell ref="I1220:J1220"/>
    <mergeCell ref="D1237:F1237"/>
    <mergeCell ref="I1237:J1237"/>
    <mergeCell ref="D1254:F1254"/>
    <mergeCell ref="I1254:J1254"/>
    <mergeCell ref="D1101:F1101"/>
    <mergeCell ref="I1101:J1101"/>
    <mergeCell ref="D1118:F1118"/>
    <mergeCell ref="I1118:J1118"/>
    <mergeCell ref="D1135:F1135"/>
    <mergeCell ref="I1135:J1135"/>
    <mergeCell ref="D1152:F1152"/>
    <mergeCell ref="I1152:J1152"/>
    <mergeCell ref="D1169:F1169"/>
    <mergeCell ref="I1169:J1169"/>
    <mergeCell ref="D1017:F1017"/>
    <mergeCell ref="I1017:J1017"/>
    <mergeCell ref="D1036:F1036"/>
    <mergeCell ref="I1036:J1036"/>
    <mergeCell ref="D1052:F1052"/>
    <mergeCell ref="I1052:J1052"/>
    <mergeCell ref="D1069:F1069"/>
    <mergeCell ref="I1069:J1069"/>
    <mergeCell ref="D1085:F1085"/>
    <mergeCell ref="I1085:J1085"/>
    <mergeCell ref="D927:F927"/>
    <mergeCell ref="I927:J927"/>
    <mergeCell ref="D946:F946"/>
    <mergeCell ref="I946:J946"/>
    <mergeCell ref="D962:F962"/>
    <mergeCell ref="I962:J962"/>
    <mergeCell ref="D979:F979"/>
    <mergeCell ref="I979:J979"/>
    <mergeCell ref="D998:F998"/>
    <mergeCell ref="I998:J998"/>
    <mergeCell ref="D881:F881"/>
    <mergeCell ref="I881:J881"/>
    <mergeCell ref="D890:F890"/>
    <mergeCell ref="I890:J890"/>
    <mergeCell ref="D898:F898"/>
    <mergeCell ref="I898:J898"/>
    <mergeCell ref="D906:F906"/>
    <mergeCell ref="I906:J906"/>
    <mergeCell ref="D914:F914"/>
    <mergeCell ref="I914:J914"/>
    <mergeCell ref="D814:F814"/>
    <mergeCell ref="I814:J814"/>
    <mergeCell ref="D831:F831"/>
    <mergeCell ref="I831:J831"/>
    <mergeCell ref="D847:F847"/>
    <mergeCell ref="I847:J847"/>
    <mergeCell ref="D863:F863"/>
    <mergeCell ref="I863:J863"/>
    <mergeCell ref="D872:F872"/>
    <mergeCell ref="I872:J872"/>
    <mergeCell ref="D755:F755"/>
    <mergeCell ref="I755:J755"/>
    <mergeCell ref="D764:F764"/>
    <mergeCell ref="I764:J764"/>
    <mergeCell ref="D773:F773"/>
    <mergeCell ref="I773:J773"/>
    <mergeCell ref="D787:F787"/>
    <mergeCell ref="I787:J787"/>
    <mergeCell ref="D800:F800"/>
    <mergeCell ref="I800:J800"/>
    <mergeCell ref="D694:F694"/>
    <mergeCell ref="I694:J694"/>
    <mergeCell ref="D707:F707"/>
    <mergeCell ref="I707:J707"/>
    <mergeCell ref="D720:F720"/>
    <mergeCell ref="I720:J720"/>
    <mergeCell ref="D733:F733"/>
    <mergeCell ref="I733:J733"/>
    <mergeCell ref="D746:F746"/>
    <mergeCell ref="I746:J746"/>
    <mergeCell ref="D639:F639"/>
    <mergeCell ref="I639:J639"/>
    <mergeCell ref="D647:F647"/>
    <mergeCell ref="I647:J647"/>
    <mergeCell ref="D655:F655"/>
    <mergeCell ref="I655:J655"/>
    <mergeCell ref="D668:F668"/>
    <mergeCell ref="I668:J668"/>
    <mergeCell ref="D681:F681"/>
    <mergeCell ref="I681:J681"/>
    <mergeCell ref="D579:F579"/>
    <mergeCell ref="I579:J579"/>
    <mergeCell ref="D588:F588"/>
    <mergeCell ref="I588:J588"/>
    <mergeCell ref="D597:F597"/>
    <mergeCell ref="I597:J597"/>
    <mergeCell ref="D611:F611"/>
    <mergeCell ref="I611:J611"/>
    <mergeCell ref="D624:F624"/>
    <mergeCell ref="I624:J624"/>
    <mergeCell ref="D558:F558"/>
    <mergeCell ref="I558:J558"/>
    <mergeCell ref="D559:F559"/>
    <mergeCell ref="I559:J559"/>
    <mergeCell ref="D560:F560"/>
    <mergeCell ref="I560:J560"/>
    <mergeCell ref="D561:F561"/>
    <mergeCell ref="I561:J561"/>
    <mergeCell ref="D562:F562"/>
    <mergeCell ref="I562:J562"/>
    <mergeCell ref="D553:F553"/>
    <mergeCell ref="I553:J553"/>
    <mergeCell ref="D554:F554"/>
    <mergeCell ref="I554:J554"/>
    <mergeCell ref="D555:F555"/>
    <mergeCell ref="I555:J555"/>
    <mergeCell ref="D556:F556"/>
    <mergeCell ref="I556:J556"/>
    <mergeCell ref="D557:F557"/>
    <mergeCell ref="I557:J557"/>
    <mergeCell ref="D548:F548"/>
    <mergeCell ref="I548:J548"/>
    <mergeCell ref="D549:F549"/>
    <mergeCell ref="I549:J549"/>
    <mergeCell ref="D550:F550"/>
    <mergeCell ref="I550:J550"/>
    <mergeCell ref="D551:F551"/>
    <mergeCell ref="I551:J551"/>
    <mergeCell ref="D552:F552"/>
    <mergeCell ref="I552:J552"/>
    <mergeCell ref="D535:F535"/>
    <mergeCell ref="I535:J535"/>
    <mergeCell ref="D544:F544"/>
    <mergeCell ref="I544:J544"/>
    <mergeCell ref="D545:F545"/>
    <mergeCell ref="I545:J545"/>
    <mergeCell ref="D546:F546"/>
    <mergeCell ref="I546:J546"/>
    <mergeCell ref="D547:F547"/>
    <mergeCell ref="I547:J547"/>
    <mergeCell ref="D505:F505"/>
    <mergeCell ref="I505:J505"/>
    <mergeCell ref="D506:F506"/>
    <mergeCell ref="I506:J506"/>
    <mergeCell ref="D507:F507"/>
    <mergeCell ref="I507:J507"/>
    <mergeCell ref="D508:F508"/>
    <mergeCell ref="I508:J508"/>
    <mergeCell ref="D520:F520"/>
    <mergeCell ref="I520:J520"/>
    <mergeCell ref="D500:F500"/>
    <mergeCell ref="I500:J500"/>
    <mergeCell ref="D501:F501"/>
    <mergeCell ref="I501:J501"/>
    <mergeCell ref="D502:F502"/>
    <mergeCell ref="I502:J502"/>
    <mergeCell ref="D503:F503"/>
    <mergeCell ref="I503:J503"/>
    <mergeCell ref="D504:F504"/>
    <mergeCell ref="I504:J504"/>
    <mergeCell ref="D440:F440"/>
    <mergeCell ref="I440:J440"/>
    <mergeCell ref="D457:F457"/>
    <mergeCell ref="I457:J457"/>
    <mergeCell ref="D473:F473"/>
    <mergeCell ref="I473:J473"/>
    <mergeCell ref="D487:F487"/>
    <mergeCell ref="I487:J487"/>
    <mergeCell ref="D499:F499"/>
    <mergeCell ref="I499:J499"/>
    <mergeCell ref="D349:F349"/>
    <mergeCell ref="I349:J349"/>
    <mergeCell ref="D369:F369"/>
    <mergeCell ref="I369:J369"/>
    <mergeCell ref="D389:F389"/>
    <mergeCell ref="I389:J389"/>
    <mergeCell ref="D406:F406"/>
    <mergeCell ref="I406:J406"/>
    <mergeCell ref="D423:F423"/>
    <mergeCell ref="I423:J423"/>
    <mergeCell ref="D267:F267"/>
    <mergeCell ref="I267:J267"/>
    <mergeCell ref="D284:F284"/>
    <mergeCell ref="I284:J284"/>
    <mergeCell ref="D298:F298"/>
    <mergeCell ref="I298:J298"/>
    <mergeCell ref="D315:F315"/>
    <mergeCell ref="I315:J315"/>
    <mergeCell ref="D332:F332"/>
    <mergeCell ref="I332:J332"/>
    <mergeCell ref="D182:F182"/>
    <mergeCell ref="I182:J182"/>
    <mergeCell ref="D199:F199"/>
    <mergeCell ref="I199:J199"/>
    <mergeCell ref="D216:F216"/>
    <mergeCell ref="I216:J216"/>
    <mergeCell ref="D233:F233"/>
    <mergeCell ref="I233:J233"/>
    <mergeCell ref="D250:F250"/>
    <mergeCell ref="I250:J250"/>
    <mergeCell ref="D118:F118"/>
    <mergeCell ref="I118:J118"/>
    <mergeCell ref="D134:F134"/>
    <mergeCell ref="I134:J134"/>
    <mergeCell ref="D151:F151"/>
    <mergeCell ref="I151:J151"/>
    <mergeCell ref="D164:F164"/>
    <mergeCell ref="I164:J164"/>
    <mergeCell ref="D177:F177"/>
    <mergeCell ref="I177:J177"/>
    <mergeCell ref="D45:F45"/>
    <mergeCell ref="I45:J45"/>
    <mergeCell ref="D62:F62"/>
    <mergeCell ref="I62:J62"/>
    <mergeCell ref="D75:F75"/>
    <mergeCell ref="I75:J75"/>
    <mergeCell ref="D88:F88"/>
    <mergeCell ref="I88:J88"/>
    <mergeCell ref="D101:F101"/>
    <mergeCell ref="I101:J101"/>
    <mergeCell ref="A1:K1"/>
    <mergeCell ref="A2:K2"/>
    <mergeCell ref="A3:K3"/>
    <mergeCell ref="A4:K4"/>
    <mergeCell ref="A6:K6"/>
    <mergeCell ref="D11:F11"/>
    <mergeCell ref="I11:J11"/>
    <mergeCell ref="D28:F28"/>
    <mergeCell ref="I28:J28"/>
  </mergeCells>
  <pageMargins left="0.75" right="0.75" top="0.75" bottom="0.5" header="0.5" footer="0.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01"/>
  <sheetViews>
    <sheetView workbookViewId="0">
      <pane ySplit="8" topLeftCell="A9" activePane="bottomLeft" state="frozenSplit"/>
      <selection pane="bottomLeft"/>
    </sheetView>
  </sheetViews>
  <sheetFormatPr baseColWidth="10" defaultColWidth="9.140625" defaultRowHeight="15" x14ac:dyDescent="0.25"/>
  <cols>
    <col min="1" max="1" width="14.7109375" customWidth="1"/>
    <col min="2" max="2" width="6.140625" customWidth="1"/>
    <col min="3" max="3" width="65.7109375" customWidth="1"/>
    <col min="4" max="4" width="13.7109375" customWidth="1"/>
    <col min="5" max="5" width="65.7109375" customWidth="1"/>
    <col min="6" max="7" width="13.7109375" customWidth="1"/>
  </cols>
  <sheetData>
    <row r="1" spans="1:7" x14ac:dyDescent="0.25">
      <c r="A1" s="9" t="s">
        <v>0</v>
      </c>
      <c r="B1" s="9" t="s">
        <v>0</v>
      </c>
      <c r="C1" s="9" t="s">
        <v>0</v>
      </c>
      <c r="D1" s="9" t="s">
        <v>0</v>
      </c>
    </row>
    <row r="2" spans="1:7" x14ac:dyDescent="0.25">
      <c r="A2" s="9"/>
      <c r="B2" s="9"/>
      <c r="C2" s="9"/>
      <c r="D2" s="9"/>
    </row>
    <row r="3" spans="1:7" x14ac:dyDescent="0.25">
      <c r="A3" s="9"/>
      <c r="B3" s="9"/>
      <c r="C3" s="9"/>
      <c r="D3" s="9"/>
    </row>
    <row r="4" spans="1:7" x14ac:dyDescent="0.25">
      <c r="A4" s="9"/>
      <c r="B4" s="9"/>
      <c r="C4" s="9"/>
      <c r="D4" s="9"/>
    </row>
    <row r="6" spans="1:7" ht="18.75" x14ac:dyDescent="0.3">
      <c r="A6" s="8" t="s">
        <v>314</v>
      </c>
      <c r="B6" s="8" t="s">
        <v>314</v>
      </c>
      <c r="C6" s="8" t="s">
        <v>314</v>
      </c>
      <c r="D6" s="8" t="s">
        <v>314</v>
      </c>
    </row>
    <row r="8" spans="1:7" x14ac:dyDescent="0.25">
      <c r="A8" s="26" t="s">
        <v>316</v>
      </c>
      <c r="B8" s="26" t="s">
        <v>317</v>
      </c>
      <c r="C8" s="26" t="s">
        <v>318</v>
      </c>
      <c r="D8" s="26" t="s">
        <v>2</v>
      </c>
      <c r="E8" s="26" t="s">
        <v>319</v>
      </c>
      <c r="F8" s="26" t="s">
        <v>1946</v>
      </c>
      <c r="G8" s="26" t="s">
        <v>1947</v>
      </c>
    </row>
    <row r="10" spans="1:7" x14ac:dyDescent="0.25">
      <c r="A10" s="25" t="s">
        <v>325</v>
      </c>
    </row>
    <row r="11" spans="1:7" x14ac:dyDescent="0.25">
      <c r="A11" t="s">
        <v>1461</v>
      </c>
      <c r="B11" t="s">
        <v>327</v>
      </c>
      <c r="C11" t="s">
        <v>469</v>
      </c>
      <c r="D11" s="33">
        <v>24.65</v>
      </c>
      <c r="E11" t="s">
        <v>469</v>
      </c>
      <c r="F11" s="39">
        <v>0</v>
      </c>
      <c r="G11" s="39">
        <v>0</v>
      </c>
    </row>
    <row r="12" spans="1:7" x14ac:dyDescent="0.25">
      <c r="A12" t="s">
        <v>369</v>
      </c>
      <c r="B12" t="s">
        <v>327</v>
      </c>
      <c r="C12" t="s">
        <v>370</v>
      </c>
      <c r="D12" s="33">
        <v>24.65</v>
      </c>
      <c r="E12" t="s">
        <v>370</v>
      </c>
      <c r="F12" s="39">
        <v>0</v>
      </c>
      <c r="G12" s="39">
        <v>0</v>
      </c>
    </row>
    <row r="13" spans="1:7" x14ac:dyDescent="0.25">
      <c r="A13" t="s">
        <v>1815</v>
      </c>
      <c r="B13" t="s">
        <v>327</v>
      </c>
      <c r="C13" t="s">
        <v>565</v>
      </c>
      <c r="D13" s="33">
        <v>25.4</v>
      </c>
      <c r="E13" t="s">
        <v>565</v>
      </c>
      <c r="F13" s="39">
        <v>0</v>
      </c>
      <c r="G13" s="39">
        <v>0</v>
      </c>
    </row>
    <row r="14" spans="1:7" x14ac:dyDescent="0.25">
      <c r="A14" t="s">
        <v>1834</v>
      </c>
      <c r="B14" t="s">
        <v>327</v>
      </c>
      <c r="C14" t="s">
        <v>1588</v>
      </c>
      <c r="D14" s="33">
        <v>28.65</v>
      </c>
      <c r="E14" t="s">
        <v>1588</v>
      </c>
      <c r="F14" s="39">
        <v>0</v>
      </c>
      <c r="G14" s="39">
        <v>0</v>
      </c>
    </row>
    <row r="15" spans="1:7" x14ac:dyDescent="0.25">
      <c r="A15" t="s">
        <v>1041</v>
      </c>
      <c r="B15" t="s">
        <v>327</v>
      </c>
      <c r="C15" t="s">
        <v>1042</v>
      </c>
      <c r="D15" s="33">
        <v>27.53</v>
      </c>
      <c r="E15" t="s">
        <v>1948</v>
      </c>
      <c r="F15" s="39">
        <v>0</v>
      </c>
      <c r="G15" s="39">
        <v>0</v>
      </c>
    </row>
    <row r="16" spans="1:7" x14ac:dyDescent="0.25">
      <c r="A16" t="s">
        <v>820</v>
      </c>
      <c r="B16" t="s">
        <v>327</v>
      </c>
      <c r="C16" t="s">
        <v>821</v>
      </c>
      <c r="D16" s="33">
        <v>21.8</v>
      </c>
      <c r="E16" t="s">
        <v>821</v>
      </c>
      <c r="F16" s="39">
        <v>0</v>
      </c>
      <c r="G16" s="39">
        <v>0</v>
      </c>
    </row>
    <row r="17" spans="1:7" x14ac:dyDescent="0.25">
      <c r="A17" t="s">
        <v>432</v>
      </c>
      <c r="B17" t="s">
        <v>327</v>
      </c>
      <c r="C17" t="s">
        <v>418</v>
      </c>
      <c r="D17" s="33">
        <v>21.8</v>
      </c>
      <c r="E17" t="s">
        <v>418</v>
      </c>
      <c r="F17" s="39">
        <v>0</v>
      </c>
      <c r="G17" s="39">
        <v>0</v>
      </c>
    </row>
    <row r="18" spans="1:7" x14ac:dyDescent="0.25">
      <c r="A18" t="s">
        <v>470</v>
      </c>
      <c r="B18" t="s">
        <v>327</v>
      </c>
      <c r="C18" t="s">
        <v>471</v>
      </c>
      <c r="D18" s="33">
        <v>21.8</v>
      </c>
      <c r="E18" t="s">
        <v>471</v>
      </c>
      <c r="F18" s="39">
        <v>0</v>
      </c>
      <c r="G18" s="39">
        <v>0</v>
      </c>
    </row>
    <row r="19" spans="1:7" x14ac:dyDescent="0.25">
      <c r="A19" t="s">
        <v>403</v>
      </c>
      <c r="B19" t="s">
        <v>327</v>
      </c>
      <c r="C19" t="s">
        <v>368</v>
      </c>
      <c r="D19" s="33">
        <v>21.8</v>
      </c>
      <c r="E19" t="s">
        <v>368</v>
      </c>
      <c r="F19" s="39">
        <v>0</v>
      </c>
      <c r="G19" s="39">
        <v>0</v>
      </c>
    </row>
    <row r="20" spans="1:7" x14ac:dyDescent="0.25">
      <c r="A20" t="s">
        <v>1520</v>
      </c>
      <c r="B20" t="s">
        <v>327</v>
      </c>
      <c r="C20" t="s">
        <v>1521</v>
      </c>
      <c r="D20" s="33">
        <v>22.52</v>
      </c>
      <c r="E20" t="s">
        <v>1521</v>
      </c>
      <c r="F20" s="39">
        <v>0</v>
      </c>
      <c r="G20" s="39">
        <v>0</v>
      </c>
    </row>
    <row r="21" spans="1:7" x14ac:dyDescent="0.25">
      <c r="A21" t="s">
        <v>562</v>
      </c>
      <c r="B21" t="s">
        <v>327</v>
      </c>
      <c r="C21" t="s">
        <v>563</v>
      </c>
      <c r="D21" s="33">
        <v>22.52</v>
      </c>
      <c r="E21" t="s">
        <v>563</v>
      </c>
      <c r="F21" s="39">
        <v>0</v>
      </c>
      <c r="G21" s="39">
        <v>0</v>
      </c>
    </row>
    <row r="22" spans="1:7" x14ac:dyDescent="0.25">
      <c r="A22" t="s">
        <v>647</v>
      </c>
      <c r="B22" t="s">
        <v>327</v>
      </c>
      <c r="C22" t="s">
        <v>648</v>
      </c>
      <c r="D22" s="33">
        <v>21.8</v>
      </c>
      <c r="E22" t="s">
        <v>648</v>
      </c>
      <c r="F22" s="39">
        <v>0</v>
      </c>
      <c r="G22" s="39">
        <v>0</v>
      </c>
    </row>
    <row r="23" spans="1:7" x14ac:dyDescent="0.25">
      <c r="A23" t="s">
        <v>1585</v>
      </c>
      <c r="B23" t="s">
        <v>327</v>
      </c>
      <c r="C23" t="s">
        <v>1586</v>
      </c>
      <c r="D23" s="33">
        <v>30.39</v>
      </c>
      <c r="E23" t="s">
        <v>1586</v>
      </c>
      <c r="F23" s="39">
        <v>0</v>
      </c>
      <c r="G23" s="39">
        <v>0</v>
      </c>
    </row>
    <row r="24" spans="1:7" x14ac:dyDescent="0.25">
      <c r="A24" t="s">
        <v>1583</v>
      </c>
      <c r="B24" t="s">
        <v>327</v>
      </c>
      <c r="C24" t="s">
        <v>1584</v>
      </c>
      <c r="D24" s="33">
        <v>28.47</v>
      </c>
      <c r="E24" t="s">
        <v>1584</v>
      </c>
      <c r="F24" s="39">
        <v>0</v>
      </c>
      <c r="G24" s="39">
        <v>0</v>
      </c>
    </row>
    <row r="25" spans="1:7" x14ac:dyDescent="0.25">
      <c r="A25" t="s">
        <v>468</v>
      </c>
      <c r="B25" t="s">
        <v>327</v>
      </c>
      <c r="C25" t="s">
        <v>469</v>
      </c>
      <c r="D25" s="33">
        <v>19.45</v>
      </c>
      <c r="E25" t="s">
        <v>469</v>
      </c>
      <c r="F25" s="39">
        <v>0</v>
      </c>
      <c r="G25" s="39">
        <v>0</v>
      </c>
    </row>
    <row r="26" spans="1:7" x14ac:dyDescent="0.25">
      <c r="A26" t="s">
        <v>402</v>
      </c>
      <c r="B26" t="s">
        <v>327</v>
      </c>
      <c r="C26" t="s">
        <v>370</v>
      </c>
      <c r="D26" s="33">
        <v>19.45</v>
      </c>
      <c r="E26" t="s">
        <v>370</v>
      </c>
      <c r="F26" s="39">
        <v>0</v>
      </c>
      <c r="G26" s="39">
        <v>0</v>
      </c>
    </row>
    <row r="27" spans="1:7" x14ac:dyDescent="0.25">
      <c r="A27" t="s">
        <v>1518</v>
      </c>
      <c r="B27" t="s">
        <v>327</v>
      </c>
      <c r="C27" t="s">
        <v>1519</v>
      </c>
      <c r="D27" s="33">
        <v>19.43</v>
      </c>
      <c r="E27" t="s">
        <v>1519</v>
      </c>
      <c r="F27" s="39">
        <v>0</v>
      </c>
      <c r="G27" s="39">
        <v>0</v>
      </c>
    </row>
    <row r="28" spans="1:7" x14ac:dyDescent="0.25">
      <c r="A28" t="s">
        <v>564</v>
      </c>
      <c r="B28" t="s">
        <v>327</v>
      </c>
      <c r="C28" t="s">
        <v>565</v>
      </c>
      <c r="D28" s="33">
        <v>19.45</v>
      </c>
      <c r="E28" t="s">
        <v>565</v>
      </c>
      <c r="F28" s="39">
        <v>0</v>
      </c>
      <c r="G28" s="39">
        <v>0</v>
      </c>
    </row>
    <row r="29" spans="1:7" x14ac:dyDescent="0.25">
      <c r="A29" t="s">
        <v>1587</v>
      </c>
      <c r="B29" t="s">
        <v>327</v>
      </c>
      <c r="C29" t="s">
        <v>1588</v>
      </c>
      <c r="D29" s="33">
        <v>26.97</v>
      </c>
      <c r="E29" t="s">
        <v>1588</v>
      </c>
      <c r="F29" s="39">
        <v>0</v>
      </c>
      <c r="G29" s="39">
        <v>0</v>
      </c>
    </row>
    <row r="30" spans="1:7" x14ac:dyDescent="0.25">
      <c r="A30" t="s">
        <v>433</v>
      </c>
      <c r="B30" t="s">
        <v>327</v>
      </c>
      <c r="C30" t="s">
        <v>416</v>
      </c>
      <c r="D30" s="33">
        <v>18.16</v>
      </c>
      <c r="E30" t="s">
        <v>416</v>
      </c>
      <c r="F30" s="39">
        <v>0</v>
      </c>
      <c r="G30" s="39">
        <v>0</v>
      </c>
    </row>
    <row r="31" spans="1:7" x14ac:dyDescent="0.25">
      <c r="A31" t="s">
        <v>387</v>
      </c>
      <c r="B31" t="s">
        <v>327</v>
      </c>
      <c r="C31" t="s">
        <v>388</v>
      </c>
      <c r="D31" s="33">
        <v>19.23</v>
      </c>
      <c r="E31" t="s">
        <v>388</v>
      </c>
      <c r="F31" s="39">
        <v>0</v>
      </c>
      <c r="G31" s="39">
        <v>0</v>
      </c>
    </row>
    <row r="32" spans="1:7" x14ac:dyDescent="0.25">
      <c r="A32" t="s">
        <v>415</v>
      </c>
      <c r="B32" t="s">
        <v>327</v>
      </c>
      <c r="C32" t="s">
        <v>416</v>
      </c>
      <c r="D32" s="33">
        <v>23.17</v>
      </c>
      <c r="E32" t="s">
        <v>416</v>
      </c>
      <c r="F32" s="39">
        <v>0</v>
      </c>
      <c r="G32" s="39">
        <v>0</v>
      </c>
    </row>
    <row r="33" spans="1:7" x14ac:dyDescent="0.25">
      <c r="A33" t="s">
        <v>326</v>
      </c>
      <c r="B33" t="s">
        <v>327</v>
      </c>
      <c r="C33" t="s">
        <v>328</v>
      </c>
      <c r="D33" s="33">
        <v>19.850000000000001</v>
      </c>
      <c r="E33" t="s">
        <v>328</v>
      </c>
      <c r="F33" s="39">
        <v>0</v>
      </c>
      <c r="G33" s="39">
        <v>0</v>
      </c>
    </row>
    <row r="34" spans="1:7" x14ac:dyDescent="0.25">
      <c r="A34" t="s">
        <v>1435</v>
      </c>
      <c r="B34" t="s">
        <v>327</v>
      </c>
      <c r="C34" t="s">
        <v>821</v>
      </c>
      <c r="D34" s="33">
        <v>27.76</v>
      </c>
      <c r="E34" t="s">
        <v>821</v>
      </c>
      <c r="F34" s="39">
        <v>0</v>
      </c>
      <c r="G34" s="39">
        <v>0</v>
      </c>
    </row>
    <row r="35" spans="1:7" x14ac:dyDescent="0.25">
      <c r="A35" t="s">
        <v>1462</v>
      </c>
      <c r="B35" t="s">
        <v>327</v>
      </c>
      <c r="C35" t="s">
        <v>471</v>
      </c>
      <c r="D35" s="33">
        <v>27.76</v>
      </c>
      <c r="E35" t="s">
        <v>471</v>
      </c>
      <c r="F35" s="39">
        <v>0</v>
      </c>
      <c r="G35" s="39">
        <v>0</v>
      </c>
    </row>
    <row r="36" spans="1:7" x14ac:dyDescent="0.25">
      <c r="A36" t="s">
        <v>367</v>
      </c>
      <c r="B36" t="s">
        <v>327</v>
      </c>
      <c r="C36" t="s">
        <v>368</v>
      </c>
      <c r="D36" s="33">
        <v>27.76</v>
      </c>
      <c r="E36" t="s">
        <v>368</v>
      </c>
      <c r="F36" s="39">
        <v>0</v>
      </c>
      <c r="G36" s="39">
        <v>0</v>
      </c>
    </row>
    <row r="37" spans="1:7" x14ac:dyDescent="0.25">
      <c r="A37" t="s">
        <v>1833</v>
      </c>
      <c r="B37" t="s">
        <v>327</v>
      </c>
      <c r="C37" t="s">
        <v>1586</v>
      </c>
      <c r="D37" s="33">
        <v>32.29</v>
      </c>
      <c r="E37" t="s">
        <v>1586</v>
      </c>
      <c r="F37" s="39">
        <v>0</v>
      </c>
      <c r="G37" s="39">
        <v>0</v>
      </c>
    </row>
    <row r="38" spans="1:7" x14ac:dyDescent="0.25">
      <c r="A38" t="s">
        <v>1737</v>
      </c>
      <c r="B38" t="s">
        <v>327</v>
      </c>
      <c r="C38" t="s">
        <v>563</v>
      </c>
      <c r="D38" s="33">
        <v>28.69</v>
      </c>
      <c r="E38" t="s">
        <v>563</v>
      </c>
      <c r="F38" s="39">
        <v>0</v>
      </c>
      <c r="G38" s="39">
        <v>0</v>
      </c>
    </row>
    <row r="39" spans="1:7" x14ac:dyDescent="0.25">
      <c r="A39" t="s">
        <v>1418</v>
      </c>
      <c r="B39" t="s">
        <v>327</v>
      </c>
      <c r="C39" t="s">
        <v>648</v>
      </c>
      <c r="D39" s="33">
        <v>27.76</v>
      </c>
      <c r="E39" t="s">
        <v>648</v>
      </c>
      <c r="F39" s="39">
        <v>0</v>
      </c>
      <c r="G39" s="39">
        <v>0</v>
      </c>
    </row>
    <row r="40" spans="1:7" x14ac:dyDescent="0.25">
      <c r="A40" t="s">
        <v>417</v>
      </c>
      <c r="B40" t="s">
        <v>327</v>
      </c>
      <c r="C40" t="s">
        <v>418</v>
      </c>
      <c r="D40" s="33">
        <v>27.76</v>
      </c>
      <c r="E40" t="s">
        <v>418</v>
      </c>
      <c r="F40" s="39">
        <v>0</v>
      </c>
      <c r="G40" s="39">
        <v>0</v>
      </c>
    </row>
    <row r="41" spans="1:7" x14ac:dyDescent="0.25">
      <c r="A41" t="s">
        <v>1832</v>
      </c>
      <c r="B41" t="s">
        <v>327</v>
      </c>
      <c r="C41" t="s">
        <v>1584</v>
      </c>
      <c r="D41" s="33">
        <v>30.24</v>
      </c>
      <c r="E41" t="s">
        <v>1584</v>
      </c>
      <c r="F41" s="39">
        <v>0</v>
      </c>
      <c r="G41" s="39">
        <v>0</v>
      </c>
    </row>
    <row r="42" spans="1:7" x14ac:dyDescent="0.25">
      <c r="A42" t="s">
        <v>903</v>
      </c>
      <c r="B42" t="s">
        <v>327</v>
      </c>
      <c r="C42" t="s">
        <v>904</v>
      </c>
      <c r="D42" s="33">
        <v>31.67</v>
      </c>
      <c r="E42" t="s">
        <v>904</v>
      </c>
      <c r="F42" s="39">
        <v>0</v>
      </c>
      <c r="G42" s="39">
        <v>0</v>
      </c>
    </row>
    <row r="43" spans="1:7" x14ac:dyDescent="0.25">
      <c r="A43" t="s">
        <v>901</v>
      </c>
      <c r="B43" t="s">
        <v>327</v>
      </c>
      <c r="C43" t="s">
        <v>902</v>
      </c>
      <c r="D43" s="33">
        <v>28.01</v>
      </c>
      <c r="E43" t="s">
        <v>902</v>
      </c>
      <c r="F43" s="39">
        <v>0</v>
      </c>
      <c r="G43" s="39">
        <v>0</v>
      </c>
    </row>
    <row r="44" spans="1:7" x14ac:dyDescent="0.25">
      <c r="A44" t="s">
        <v>1111</v>
      </c>
      <c r="B44" t="s">
        <v>327</v>
      </c>
      <c r="C44" t="s">
        <v>1112</v>
      </c>
      <c r="D44" s="33">
        <v>31.67</v>
      </c>
      <c r="E44" t="s">
        <v>1112</v>
      </c>
      <c r="F44" s="39">
        <v>0</v>
      </c>
      <c r="G44" s="39">
        <v>0</v>
      </c>
    </row>
    <row r="45" spans="1:7" x14ac:dyDescent="0.25">
      <c r="A45" t="s">
        <v>1113</v>
      </c>
      <c r="B45" t="s">
        <v>327</v>
      </c>
      <c r="C45" t="s">
        <v>565</v>
      </c>
      <c r="D45" s="33">
        <v>27.98</v>
      </c>
      <c r="E45" t="s">
        <v>565</v>
      </c>
      <c r="F45" s="39">
        <v>0</v>
      </c>
      <c r="G45" s="39">
        <v>0</v>
      </c>
    </row>
    <row r="46" spans="1:7" x14ac:dyDescent="0.25">
      <c r="A46" t="s">
        <v>1217</v>
      </c>
      <c r="B46" t="s">
        <v>327</v>
      </c>
      <c r="C46" t="s">
        <v>565</v>
      </c>
      <c r="D46" s="33">
        <v>27.98</v>
      </c>
      <c r="E46" t="s">
        <v>1949</v>
      </c>
      <c r="F46" s="39">
        <v>0</v>
      </c>
      <c r="G46" s="39">
        <v>0</v>
      </c>
    </row>
    <row r="47" spans="1:7" x14ac:dyDescent="0.25">
      <c r="A47" t="s">
        <v>1950</v>
      </c>
      <c r="B47" t="s">
        <v>327</v>
      </c>
      <c r="C47" t="s">
        <v>904</v>
      </c>
      <c r="D47" s="33">
        <v>30.76</v>
      </c>
      <c r="E47" t="s">
        <v>904</v>
      </c>
      <c r="F47" s="39">
        <v>0</v>
      </c>
      <c r="G47" s="39">
        <v>0</v>
      </c>
    </row>
    <row r="48" spans="1:7" x14ac:dyDescent="0.25">
      <c r="A48" t="s">
        <v>1951</v>
      </c>
      <c r="B48" t="s">
        <v>327</v>
      </c>
      <c r="C48" t="s">
        <v>1949</v>
      </c>
      <c r="D48" s="33">
        <v>27.88</v>
      </c>
      <c r="E48" t="s">
        <v>1949</v>
      </c>
      <c r="F48" s="39">
        <v>0</v>
      </c>
      <c r="G48" s="39">
        <v>0</v>
      </c>
    </row>
    <row r="49" spans="1:7" x14ac:dyDescent="0.25">
      <c r="A49" t="s">
        <v>1265</v>
      </c>
      <c r="B49" t="s">
        <v>327</v>
      </c>
      <c r="C49" t="s">
        <v>902</v>
      </c>
      <c r="D49" s="33">
        <v>28.01</v>
      </c>
      <c r="E49" t="s">
        <v>902</v>
      </c>
      <c r="F49" s="39">
        <v>0</v>
      </c>
      <c r="G49" s="39">
        <v>0</v>
      </c>
    </row>
    <row r="50" spans="1:7" x14ac:dyDescent="0.25">
      <c r="A50" t="s">
        <v>1266</v>
      </c>
      <c r="B50" t="s">
        <v>327</v>
      </c>
      <c r="C50" t="s">
        <v>904</v>
      </c>
      <c r="D50" s="33">
        <v>31.67</v>
      </c>
      <c r="E50" t="s">
        <v>904</v>
      </c>
      <c r="F50" s="39">
        <v>0</v>
      </c>
      <c r="G50" s="39">
        <v>0</v>
      </c>
    </row>
    <row r="51" spans="1:7" x14ac:dyDescent="0.25">
      <c r="A51" s="25" t="s">
        <v>333</v>
      </c>
    </row>
    <row r="52" spans="1:7" x14ac:dyDescent="0.25">
      <c r="A52" t="s">
        <v>637</v>
      </c>
      <c r="B52" t="s">
        <v>327</v>
      </c>
      <c r="C52" t="s">
        <v>638</v>
      </c>
      <c r="D52" s="33">
        <v>16.98</v>
      </c>
      <c r="E52" t="s">
        <v>1952</v>
      </c>
      <c r="F52" s="39">
        <v>0</v>
      </c>
      <c r="G52" s="39">
        <v>0</v>
      </c>
    </row>
    <row r="53" spans="1:7" x14ac:dyDescent="0.25">
      <c r="A53" t="s">
        <v>627</v>
      </c>
      <c r="B53" t="s">
        <v>327</v>
      </c>
      <c r="C53" t="s">
        <v>628</v>
      </c>
      <c r="D53" s="33">
        <v>69.959999999999994</v>
      </c>
      <c r="E53" t="s">
        <v>628</v>
      </c>
      <c r="F53" s="39">
        <v>0</v>
      </c>
      <c r="G53" s="39">
        <v>0</v>
      </c>
    </row>
    <row r="54" spans="1:7" x14ac:dyDescent="0.25">
      <c r="A54" t="s">
        <v>1398</v>
      </c>
      <c r="B54" t="s">
        <v>327</v>
      </c>
      <c r="C54" t="s">
        <v>638</v>
      </c>
      <c r="D54" s="33">
        <v>14.32</v>
      </c>
      <c r="E54" t="s">
        <v>1952</v>
      </c>
      <c r="F54" s="39">
        <v>4.9611934607036998</v>
      </c>
      <c r="G54" s="39">
        <v>77.802151669908</v>
      </c>
    </row>
    <row r="55" spans="1:7" x14ac:dyDescent="0.25">
      <c r="A55" t="s">
        <v>1419</v>
      </c>
      <c r="B55" t="s">
        <v>327</v>
      </c>
      <c r="C55" t="s">
        <v>1420</v>
      </c>
      <c r="D55" s="33">
        <v>19.27</v>
      </c>
      <c r="E55" t="s">
        <v>1953</v>
      </c>
      <c r="F55" s="39">
        <v>0</v>
      </c>
      <c r="G55" s="39">
        <v>0</v>
      </c>
    </row>
    <row r="56" spans="1:7" x14ac:dyDescent="0.25">
      <c r="A56" t="s">
        <v>1403</v>
      </c>
      <c r="B56" t="s">
        <v>327</v>
      </c>
      <c r="C56" t="s">
        <v>628</v>
      </c>
      <c r="D56" s="33">
        <v>59</v>
      </c>
      <c r="E56" t="s">
        <v>628</v>
      </c>
      <c r="F56" s="39">
        <v>0</v>
      </c>
      <c r="G56" s="39">
        <v>0</v>
      </c>
    </row>
    <row r="57" spans="1:7" x14ac:dyDescent="0.25">
      <c r="A57" t="s">
        <v>682</v>
      </c>
      <c r="B57" t="s">
        <v>327</v>
      </c>
      <c r="C57" t="s">
        <v>683</v>
      </c>
      <c r="D57" s="33">
        <v>97.1</v>
      </c>
      <c r="E57" t="s">
        <v>1954</v>
      </c>
      <c r="F57" s="39">
        <v>0</v>
      </c>
      <c r="G57" s="39">
        <v>0</v>
      </c>
    </row>
    <row r="58" spans="1:7" x14ac:dyDescent="0.25">
      <c r="A58" t="s">
        <v>666</v>
      </c>
      <c r="B58" t="s">
        <v>327</v>
      </c>
      <c r="C58" t="s">
        <v>667</v>
      </c>
      <c r="D58" s="33">
        <v>163.46</v>
      </c>
      <c r="E58" t="s">
        <v>1955</v>
      </c>
      <c r="F58" s="39">
        <v>0</v>
      </c>
      <c r="G58" s="39">
        <v>0</v>
      </c>
    </row>
    <row r="59" spans="1:7" x14ac:dyDescent="0.25">
      <c r="A59" t="s">
        <v>629</v>
      </c>
      <c r="B59" t="s">
        <v>327</v>
      </c>
      <c r="C59" t="s">
        <v>630</v>
      </c>
      <c r="D59" s="33">
        <v>55.23</v>
      </c>
      <c r="E59" t="s">
        <v>1956</v>
      </c>
      <c r="F59" s="39">
        <v>0</v>
      </c>
      <c r="G59" s="39">
        <v>0</v>
      </c>
    </row>
    <row r="60" spans="1:7" x14ac:dyDescent="0.25">
      <c r="A60" t="s">
        <v>674</v>
      </c>
      <c r="B60" t="s">
        <v>327</v>
      </c>
      <c r="C60" t="s">
        <v>675</v>
      </c>
      <c r="D60" s="33">
        <v>55.23</v>
      </c>
      <c r="E60" t="s">
        <v>1957</v>
      </c>
      <c r="F60" s="39">
        <v>0</v>
      </c>
      <c r="G60" s="39">
        <v>0</v>
      </c>
    </row>
    <row r="61" spans="1:7" x14ac:dyDescent="0.25">
      <c r="A61" t="s">
        <v>1427</v>
      </c>
      <c r="B61" t="s">
        <v>327</v>
      </c>
      <c r="C61" t="s">
        <v>685</v>
      </c>
      <c r="D61" s="33">
        <v>73.88</v>
      </c>
      <c r="E61" t="s">
        <v>1958</v>
      </c>
      <c r="F61" s="39">
        <v>0</v>
      </c>
      <c r="G61" s="39">
        <v>0</v>
      </c>
    </row>
    <row r="62" spans="1:7" x14ac:dyDescent="0.25">
      <c r="A62" t="s">
        <v>747</v>
      </c>
      <c r="B62" t="s">
        <v>327</v>
      </c>
      <c r="C62" t="s">
        <v>748</v>
      </c>
      <c r="D62" s="33">
        <v>64.180000000000007</v>
      </c>
      <c r="E62" t="s">
        <v>748</v>
      </c>
      <c r="F62" s="39">
        <v>0</v>
      </c>
      <c r="G62" s="39">
        <v>0</v>
      </c>
    </row>
    <row r="63" spans="1:7" x14ac:dyDescent="0.25">
      <c r="A63" t="s">
        <v>684</v>
      </c>
      <c r="B63" t="s">
        <v>327</v>
      </c>
      <c r="C63" t="s">
        <v>685</v>
      </c>
      <c r="D63" s="33">
        <v>73.12</v>
      </c>
      <c r="E63" t="s">
        <v>1959</v>
      </c>
      <c r="F63" s="39">
        <v>0</v>
      </c>
      <c r="G63" s="39">
        <v>0</v>
      </c>
    </row>
    <row r="64" spans="1:7" x14ac:dyDescent="0.25">
      <c r="A64" t="s">
        <v>695</v>
      </c>
      <c r="B64" t="s">
        <v>327</v>
      </c>
      <c r="C64" t="s">
        <v>696</v>
      </c>
      <c r="D64" s="33">
        <v>8.56</v>
      </c>
      <c r="E64" t="s">
        <v>1960</v>
      </c>
      <c r="F64" s="39">
        <v>0</v>
      </c>
      <c r="G64" s="39">
        <v>0</v>
      </c>
    </row>
    <row r="65" spans="1:7" x14ac:dyDescent="0.25">
      <c r="A65" t="s">
        <v>1764</v>
      </c>
      <c r="B65" t="s">
        <v>327</v>
      </c>
      <c r="C65" t="s">
        <v>748</v>
      </c>
      <c r="D65" s="33">
        <v>74.5</v>
      </c>
      <c r="E65" t="s">
        <v>748</v>
      </c>
      <c r="F65" s="39">
        <v>0</v>
      </c>
      <c r="G65" s="39">
        <v>0</v>
      </c>
    </row>
    <row r="66" spans="1:7" x14ac:dyDescent="0.25">
      <c r="A66" t="s">
        <v>1402</v>
      </c>
      <c r="B66" t="s">
        <v>327</v>
      </c>
      <c r="C66" t="s">
        <v>683</v>
      </c>
      <c r="D66" s="33">
        <v>94.89</v>
      </c>
      <c r="E66" t="s">
        <v>1961</v>
      </c>
      <c r="F66" s="39">
        <v>0</v>
      </c>
      <c r="G66" s="39">
        <v>0</v>
      </c>
    </row>
    <row r="67" spans="1:7" x14ac:dyDescent="0.25">
      <c r="A67" t="s">
        <v>1423</v>
      </c>
      <c r="B67" t="s">
        <v>327</v>
      </c>
      <c r="C67" t="s">
        <v>1424</v>
      </c>
      <c r="D67" s="33">
        <v>173.81</v>
      </c>
      <c r="E67" t="s">
        <v>1962</v>
      </c>
      <c r="F67" s="39">
        <v>0</v>
      </c>
      <c r="G67" s="39">
        <v>0</v>
      </c>
    </row>
    <row r="68" spans="1:7" x14ac:dyDescent="0.25">
      <c r="A68" t="s">
        <v>1430</v>
      </c>
      <c r="B68" t="s">
        <v>327</v>
      </c>
      <c r="C68" t="s">
        <v>1431</v>
      </c>
      <c r="D68" s="33">
        <v>7.77</v>
      </c>
      <c r="E68" t="s">
        <v>1963</v>
      </c>
      <c r="F68" s="39">
        <v>0</v>
      </c>
      <c r="G68" s="39">
        <v>0</v>
      </c>
    </row>
    <row r="69" spans="1:7" x14ac:dyDescent="0.25">
      <c r="A69" t="s">
        <v>1397</v>
      </c>
      <c r="B69" t="s">
        <v>327</v>
      </c>
      <c r="C69" t="s">
        <v>630</v>
      </c>
      <c r="D69" s="33">
        <v>52.25</v>
      </c>
      <c r="E69" t="s">
        <v>1964</v>
      </c>
      <c r="F69" s="39">
        <v>36.692159969786999</v>
      </c>
      <c r="G69" s="39">
        <v>575.41174672535999</v>
      </c>
    </row>
    <row r="70" spans="1:7" x14ac:dyDescent="0.25">
      <c r="A70" t="s">
        <v>1724</v>
      </c>
      <c r="B70" t="s">
        <v>327</v>
      </c>
      <c r="C70" t="s">
        <v>1725</v>
      </c>
      <c r="D70" s="33">
        <v>72.5</v>
      </c>
      <c r="E70" t="s">
        <v>1965</v>
      </c>
      <c r="F70" s="39">
        <v>0</v>
      </c>
      <c r="G70" s="39">
        <v>0</v>
      </c>
    </row>
    <row r="71" spans="1:7" x14ac:dyDescent="0.25">
      <c r="A71" t="s">
        <v>719</v>
      </c>
      <c r="B71" t="s">
        <v>327</v>
      </c>
      <c r="C71" t="s">
        <v>720</v>
      </c>
      <c r="D71" s="33">
        <v>35.299999999999997</v>
      </c>
      <c r="E71" t="s">
        <v>1966</v>
      </c>
      <c r="F71" s="39">
        <v>0</v>
      </c>
      <c r="G71" s="39">
        <v>0</v>
      </c>
    </row>
    <row r="72" spans="1:7" x14ac:dyDescent="0.25">
      <c r="A72" t="s">
        <v>724</v>
      </c>
      <c r="B72" t="s">
        <v>327</v>
      </c>
      <c r="C72" t="s">
        <v>725</v>
      </c>
      <c r="D72" s="33">
        <v>42.07</v>
      </c>
      <c r="E72" t="s">
        <v>1967</v>
      </c>
      <c r="F72" s="39">
        <v>0</v>
      </c>
      <c r="G72" s="39">
        <v>0</v>
      </c>
    </row>
    <row r="73" spans="1:7" x14ac:dyDescent="0.25">
      <c r="A73" t="s">
        <v>749</v>
      </c>
      <c r="B73" t="s">
        <v>327</v>
      </c>
      <c r="C73" t="s">
        <v>750</v>
      </c>
      <c r="D73" s="33">
        <v>46.56</v>
      </c>
      <c r="E73" t="s">
        <v>1968</v>
      </c>
      <c r="F73" s="39">
        <v>0</v>
      </c>
      <c r="G73" s="39">
        <v>0</v>
      </c>
    </row>
    <row r="74" spans="1:7" x14ac:dyDescent="0.25">
      <c r="A74" t="s">
        <v>905</v>
      </c>
      <c r="B74" t="s">
        <v>327</v>
      </c>
      <c r="C74" t="s">
        <v>567</v>
      </c>
      <c r="D74" s="33">
        <v>45</v>
      </c>
      <c r="E74" t="s">
        <v>567</v>
      </c>
      <c r="F74" s="39">
        <v>97.040999999999997</v>
      </c>
      <c r="G74" s="39">
        <v>1217.2439999999999</v>
      </c>
    </row>
    <row r="75" spans="1:7" x14ac:dyDescent="0.25">
      <c r="A75" t="s">
        <v>1045</v>
      </c>
      <c r="B75" t="s">
        <v>327</v>
      </c>
      <c r="C75" t="s">
        <v>1046</v>
      </c>
      <c r="D75" s="33">
        <v>51.87</v>
      </c>
      <c r="E75" t="s">
        <v>1969</v>
      </c>
      <c r="F75" s="39">
        <v>0</v>
      </c>
      <c r="G75" s="39">
        <v>0</v>
      </c>
    </row>
    <row r="76" spans="1:7" x14ac:dyDescent="0.25">
      <c r="A76" t="s">
        <v>1595</v>
      </c>
      <c r="B76" t="s">
        <v>327</v>
      </c>
      <c r="C76" t="s">
        <v>1596</v>
      </c>
      <c r="D76" s="33">
        <v>7.67</v>
      </c>
      <c r="E76" t="s">
        <v>1596</v>
      </c>
      <c r="F76" s="39">
        <v>0</v>
      </c>
      <c r="G76" s="39">
        <v>0</v>
      </c>
    </row>
    <row r="77" spans="1:7" x14ac:dyDescent="0.25">
      <c r="A77" t="s">
        <v>1765</v>
      </c>
      <c r="B77" t="s">
        <v>327</v>
      </c>
      <c r="C77" t="s">
        <v>750</v>
      </c>
      <c r="D77" s="33">
        <v>52.76</v>
      </c>
      <c r="E77" t="s">
        <v>1968</v>
      </c>
      <c r="F77" s="39">
        <v>0</v>
      </c>
      <c r="G77" s="39">
        <v>0</v>
      </c>
    </row>
    <row r="78" spans="1:7" x14ac:dyDescent="0.25">
      <c r="A78" t="s">
        <v>1816</v>
      </c>
      <c r="B78" t="s">
        <v>327</v>
      </c>
      <c r="C78" t="s">
        <v>567</v>
      </c>
      <c r="D78" s="33">
        <v>57.86</v>
      </c>
      <c r="E78" t="s">
        <v>567</v>
      </c>
      <c r="F78" s="39">
        <v>103.35819709799</v>
      </c>
      <c r="G78" s="39">
        <v>1620.8781597897</v>
      </c>
    </row>
    <row r="79" spans="1:7" x14ac:dyDescent="0.25">
      <c r="A79" t="s">
        <v>1442</v>
      </c>
      <c r="B79" t="s">
        <v>327</v>
      </c>
      <c r="C79" t="s">
        <v>725</v>
      </c>
      <c r="D79" s="33">
        <v>47.68</v>
      </c>
      <c r="E79" t="s">
        <v>1967</v>
      </c>
      <c r="F79" s="39">
        <v>0</v>
      </c>
      <c r="G79" s="39">
        <v>0</v>
      </c>
    </row>
    <row r="80" spans="1:7" x14ac:dyDescent="0.25">
      <c r="A80" t="s">
        <v>434</v>
      </c>
      <c r="B80" t="s">
        <v>327</v>
      </c>
      <c r="C80" t="s">
        <v>420</v>
      </c>
      <c r="D80" s="33">
        <v>168.37</v>
      </c>
      <c r="E80" t="s">
        <v>1970</v>
      </c>
      <c r="F80" s="39">
        <v>0</v>
      </c>
      <c r="G80" s="39">
        <v>0</v>
      </c>
    </row>
    <row r="81" spans="1:7" x14ac:dyDescent="0.25">
      <c r="A81" t="s">
        <v>789</v>
      </c>
      <c r="B81" t="s">
        <v>327</v>
      </c>
      <c r="C81" t="s">
        <v>790</v>
      </c>
      <c r="D81" s="33">
        <v>30.52</v>
      </c>
      <c r="E81" t="s">
        <v>1971</v>
      </c>
      <c r="F81" s="39">
        <v>0</v>
      </c>
      <c r="G81" s="39">
        <v>0</v>
      </c>
    </row>
    <row r="82" spans="1:7" x14ac:dyDescent="0.25">
      <c r="A82" t="s">
        <v>389</v>
      </c>
      <c r="B82" t="s">
        <v>327</v>
      </c>
      <c r="C82" t="s">
        <v>355</v>
      </c>
      <c r="D82" s="33">
        <v>1.86</v>
      </c>
      <c r="E82" t="s">
        <v>1972</v>
      </c>
      <c r="F82" s="39">
        <v>0</v>
      </c>
      <c r="G82" s="39">
        <v>0</v>
      </c>
    </row>
    <row r="83" spans="1:7" x14ac:dyDescent="0.25">
      <c r="A83" t="s">
        <v>776</v>
      </c>
      <c r="B83" t="s">
        <v>327</v>
      </c>
      <c r="C83" t="s">
        <v>777</v>
      </c>
      <c r="D83" s="33">
        <v>58.29</v>
      </c>
      <c r="E83" t="s">
        <v>1973</v>
      </c>
      <c r="F83" s="39">
        <v>0</v>
      </c>
      <c r="G83" s="39">
        <v>0</v>
      </c>
    </row>
    <row r="84" spans="1:7" x14ac:dyDescent="0.25">
      <c r="A84" t="s">
        <v>778</v>
      </c>
      <c r="B84" t="s">
        <v>327</v>
      </c>
      <c r="C84" t="s">
        <v>779</v>
      </c>
      <c r="D84" s="33">
        <v>66.849999999999994</v>
      </c>
      <c r="E84" t="s">
        <v>1974</v>
      </c>
      <c r="F84" s="39">
        <v>0</v>
      </c>
      <c r="G84" s="39">
        <v>0</v>
      </c>
    </row>
    <row r="85" spans="1:7" x14ac:dyDescent="0.25">
      <c r="A85" t="s">
        <v>795</v>
      </c>
      <c r="B85" t="s">
        <v>327</v>
      </c>
      <c r="C85" t="s">
        <v>796</v>
      </c>
      <c r="D85" s="33">
        <v>45.16</v>
      </c>
      <c r="E85" t="s">
        <v>796</v>
      </c>
      <c r="F85" s="39">
        <v>0</v>
      </c>
      <c r="G85" s="39">
        <v>0</v>
      </c>
    </row>
    <row r="86" spans="1:7" x14ac:dyDescent="0.25">
      <c r="A86" t="s">
        <v>642</v>
      </c>
      <c r="B86" t="s">
        <v>327</v>
      </c>
      <c r="C86" t="s">
        <v>643</v>
      </c>
      <c r="D86" s="33">
        <v>9.52</v>
      </c>
      <c r="E86" t="s">
        <v>1975</v>
      </c>
      <c r="F86" s="39">
        <v>0</v>
      </c>
      <c r="G86" s="39">
        <v>0</v>
      </c>
    </row>
    <row r="87" spans="1:7" x14ac:dyDescent="0.25">
      <c r="A87" t="s">
        <v>1811</v>
      </c>
      <c r="B87" t="s">
        <v>327</v>
      </c>
      <c r="C87" t="s">
        <v>790</v>
      </c>
      <c r="D87" s="33">
        <v>29.87</v>
      </c>
      <c r="E87" t="s">
        <v>1971</v>
      </c>
      <c r="F87" s="39">
        <v>0</v>
      </c>
      <c r="G87" s="39">
        <v>0</v>
      </c>
    </row>
    <row r="88" spans="1:7" x14ac:dyDescent="0.25">
      <c r="A88" t="s">
        <v>419</v>
      </c>
      <c r="B88" t="s">
        <v>327</v>
      </c>
      <c r="C88" t="s">
        <v>420</v>
      </c>
      <c r="D88" s="33">
        <v>164.75</v>
      </c>
      <c r="E88" t="s">
        <v>1970</v>
      </c>
      <c r="F88" s="39">
        <v>0</v>
      </c>
      <c r="G88" s="39">
        <v>0</v>
      </c>
    </row>
    <row r="89" spans="1:7" x14ac:dyDescent="0.25">
      <c r="A89" t="s">
        <v>1805</v>
      </c>
      <c r="B89" t="s">
        <v>327</v>
      </c>
      <c r="C89" t="s">
        <v>779</v>
      </c>
      <c r="D89" s="33">
        <v>66</v>
      </c>
      <c r="E89" t="s">
        <v>1974</v>
      </c>
      <c r="F89" s="39">
        <v>0</v>
      </c>
      <c r="G89" s="39">
        <v>0</v>
      </c>
    </row>
    <row r="90" spans="1:7" x14ac:dyDescent="0.25">
      <c r="A90" t="s">
        <v>1810</v>
      </c>
      <c r="B90" t="s">
        <v>327</v>
      </c>
      <c r="C90" t="s">
        <v>796</v>
      </c>
      <c r="D90" s="33">
        <v>42.46</v>
      </c>
      <c r="E90" t="s">
        <v>796</v>
      </c>
      <c r="F90" s="39">
        <v>0</v>
      </c>
      <c r="G90" s="39">
        <v>0</v>
      </c>
    </row>
    <row r="91" spans="1:7" x14ac:dyDescent="0.25">
      <c r="A91" t="s">
        <v>1804</v>
      </c>
      <c r="B91" t="s">
        <v>327</v>
      </c>
      <c r="C91" t="s">
        <v>777</v>
      </c>
      <c r="D91" s="33">
        <v>54.96</v>
      </c>
      <c r="E91" t="s">
        <v>1973</v>
      </c>
      <c r="F91" s="39">
        <v>0</v>
      </c>
      <c r="G91" s="39">
        <v>0</v>
      </c>
    </row>
    <row r="92" spans="1:7" x14ac:dyDescent="0.25">
      <c r="A92" t="s">
        <v>334</v>
      </c>
      <c r="B92" t="s">
        <v>327</v>
      </c>
      <c r="C92" t="s">
        <v>335</v>
      </c>
      <c r="D92" s="33">
        <v>3.4</v>
      </c>
      <c r="E92" t="s">
        <v>1976</v>
      </c>
      <c r="F92" s="39">
        <v>2.8245225127363001</v>
      </c>
      <c r="G92" s="39">
        <v>68.655439149060001</v>
      </c>
    </row>
    <row r="93" spans="1:7" x14ac:dyDescent="0.25">
      <c r="A93" t="s">
        <v>354</v>
      </c>
      <c r="B93" t="s">
        <v>327</v>
      </c>
      <c r="C93" t="s">
        <v>355</v>
      </c>
      <c r="D93" s="33">
        <v>1.9</v>
      </c>
      <c r="E93" t="s">
        <v>1972</v>
      </c>
      <c r="F93" s="39">
        <v>0</v>
      </c>
      <c r="G93" s="39">
        <v>0</v>
      </c>
    </row>
    <row r="94" spans="1:7" x14ac:dyDescent="0.25">
      <c r="A94" t="s">
        <v>1413</v>
      </c>
      <c r="B94" t="s">
        <v>327</v>
      </c>
      <c r="C94" t="s">
        <v>1414</v>
      </c>
      <c r="D94" s="33">
        <v>8.4600000000000009</v>
      </c>
      <c r="E94" t="s">
        <v>1977</v>
      </c>
      <c r="F94" s="39">
        <v>0</v>
      </c>
      <c r="G94" s="39">
        <v>0</v>
      </c>
    </row>
    <row r="95" spans="1:7" x14ac:dyDescent="0.25">
      <c r="A95" t="s">
        <v>1784</v>
      </c>
      <c r="B95" t="s">
        <v>327</v>
      </c>
      <c r="C95" t="s">
        <v>1785</v>
      </c>
      <c r="D95" s="33">
        <v>1.42</v>
      </c>
      <c r="E95" t="s">
        <v>1978</v>
      </c>
      <c r="F95" s="39">
        <v>0</v>
      </c>
      <c r="G95" s="39">
        <v>0</v>
      </c>
    </row>
    <row r="96" spans="1:7" x14ac:dyDescent="0.25">
      <c r="A96" t="s">
        <v>1599</v>
      </c>
      <c r="B96" t="s">
        <v>327</v>
      </c>
      <c r="C96" t="s">
        <v>1600</v>
      </c>
      <c r="D96" s="33">
        <v>40.5</v>
      </c>
      <c r="E96" t="s">
        <v>1600</v>
      </c>
      <c r="F96" s="39">
        <v>31.5384615384616</v>
      </c>
      <c r="G96" s="39">
        <v>395.60439560439602</v>
      </c>
    </row>
    <row r="97" spans="1:7" x14ac:dyDescent="0.25">
      <c r="A97" t="s">
        <v>884</v>
      </c>
      <c r="B97" t="s">
        <v>327</v>
      </c>
      <c r="C97" t="s">
        <v>885</v>
      </c>
      <c r="D97" s="33">
        <v>28.85</v>
      </c>
      <c r="E97" t="s">
        <v>1979</v>
      </c>
      <c r="F97" s="39">
        <v>0</v>
      </c>
      <c r="G97" s="39">
        <v>0</v>
      </c>
    </row>
    <row r="98" spans="1:7" x14ac:dyDescent="0.25">
      <c r="A98" t="s">
        <v>1609</v>
      </c>
      <c r="B98" t="s">
        <v>327</v>
      </c>
      <c r="C98" t="s">
        <v>1610</v>
      </c>
      <c r="D98" s="33">
        <v>16.11</v>
      </c>
      <c r="E98" t="s">
        <v>1610</v>
      </c>
      <c r="F98" s="39">
        <v>4.6094674556213002</v>
      </c>
      <c r="G98" s="39">
        <v>57.819103972950103</v>
      </c>
    </row>
    <row r="99" spans="1:7" x14ac:dyDescent="0.25">
      <c r="A99" t="s">
        <v>1597</v>
      </c>
      <c r="B99" t="s">
        <v>327</v>
      </c>
      <c r="C99" t="s">
        <v>1598</v>
      </c>
      <c r="D99" s="33">
        <v>37.29</v>
      </c>
      <c r="E99" t="s">
        <v>1598</v>
      </c>
      <c r="F99" s="39">
        <v>257.15976331360901</v>
      </c>
      <c r="G99" s="39">
        <v>3225.6973795435301</v>
      </c>
    </row>
    <row r="100" spans="1:7" x14ac:dyDescent="0.25">
      <c r="A100" t="s">
        <v>1043</v>
      </c>
      <c r="B100" t="s">
        <v>327</v>
      </c>
      <c r="C100" t="s">
        <v>1044</v>
      </c>
      <c r="D100" s="33">
        <v>4.08</v>
      </c>
      <c r="E100" t="s">
        <v>1980</v>
      </c>
      <c r="F100" s="39">
        <v>0</v>
      </c>
      <c r="G100" s="39">
        <v>0</v>
      </c>
    </row>
    <row r="101" spans="1:7" x14ac:dyDescent="0.25">
      <c r="A101" t="s">
        <v>1717</v>
      </c>
      <c r="B101" t="s">
        <v>327</v>
      </c>
      <c r="C101" t="s">
        <v>1718</v>
      </c>
      <c r="D101" s="33">
        <v>3.98</v>
      </c>
      <c r="E101" t="s">
        <v>1981</v>
      </c>
      <c r="F101" s="39">
        <v>2.1520171525610001</v>
      </c>
      <c r="G101" s="39">
        <v>52.308906018331001</v>
      </c>
    </row>
    <row r="102" spans="1:7" x14ac:dyDescent="0.25">
      <c r="A102" t="s">
        <v>1489</v>
      </c>
      <c r="B102" t="s">
        <v>327</v>
      </c>
      <c r="C102" t="s">
        <v>1490</v>
      </c>
      <c r="D102" s="33">
        <v>4.78</v>
      </c>
      <c r="E102" t="s">
        <v>1490</v>
      </c>
      <c r="F102" s="39">
        <v>11.528663317291</v>
      </c>
      <c r="G102" s="39">
        <v>280.22628224106001</v>
      </c>
    </row>
    <row r="103" spans="1:7" x14ac:dyDescent="0.25">
      <c r="A103" t="s">
        <v>566</v>
      </c>
      <c r="B103" t="s">
        <v>327</v>
      </c>
      <c r="C103" t="s">
        <v>567</v>
      </c>
      <c r="D103" s="33">
        <v>45</v>
      </c>
      <c r="E103" t="s">
        <v>567</v>
      </c>
      <c r="F103" s="39">
        <v>0</v>
      </c>
      <c r="G103" s="39">
        <v>0</v>
      </c>
    </row>
    <row r="104" spans="1:7" x14ac:dyDescent="0.25">
      <c r="A104" t="s">
        <v>857</v>
      </c>
      <c r="B104" t="s">
        <v>327</v>
      </c>
      <c r="C104" t="s">
        <v>858</v>
      </c>
      <c r="D104" s="33">
        <v>50.35</v>
      </c>
      <c r="E104" t="s">
        <v>1982</v>
      </c>
      <c r="F104" s="39">
        <v>0</v>
      </c>
      <c r="G104" s="39">
        <v>0</v>
      </c>
    </row>
    <row r="105" spans="1:7" x14ac:dyDescent="0.25">
      <c r="A105" t="s">
        <v>1843</v>
      </c>
      <c r="B105" t="s">
        <v>327</v>
      </c>
      <c r="C105" t="s">
        <v>1844</v>
      </c>
      <c r="D105" s="33">
        <v>67.7</v>
      </c>
      <c r="E105" t="s">
        <v>1983</v>
      </c>
      <c r="F105" s="39">
        <v>0</v>
      </c>
      <c r="G105" s="39">
        <v>0</v>
      </c>
    </row>
    <row r="106" spans="1:7" x14ac:dyDescent="0.25">
      <c r="A106" t="s">
        <v>1835</v>
      </c>
      <c r="B106" t="s">
        <v>327</v>
      </c>
      <c r="C106" t="s">
        <v>1836</v>
      </c>
      <c r="D106" s="33">
        <v>4.3</v>
      </c>
      <c r="E106" t="s">
        <v>1984</v>
      </c>
      <c r="F106" s="39">
        <v>0</v>
      </c>
      <c r="G106" s="39">
        <v>0</v>
      </c>
    </row>
    <row r="107" spans="1:7" x14ac:dyDescent="0.25">
      <c r="A107" t="s">
        <v>1837</v>
      </c>
      <c r="B107" t="s">
        <v>327</v>
      </c>
      <c r="C107" t="s">
        <v>1838</v>
      </c>
      <c r="D107" s="33">
        <v>23.5</v>
      </c>
      <c r="E107" t="s">
        <v>1985</v>
      </c>
      <c r="F107" s="39">
        <v>0</v>
      </c>
      <c r="G107" s="39">
        <v>0</v>
      </c>
    </row>
    <row r="108" spans="1:7" x14ac:dyDescent="0.25">
      <c r="A108" t="s">
        <v>1047</v>
      </c>
      <c r="B108" t="s">
        <v>327</v>
      </c>
      <c r="C108" t="s">
        <v>1048</v>
      </c>
      <c r="D108" s="33">
        <v>2.54</v>
      </c>
      <c r="E108" t="s">
        <v>1986</v>
      </c>
      <c r="F108" s="39">
        <v>0</v>
      </c>
      <c r="G108" s="39">
        <v>0</v>
      </c>
    </row>
    <row r="109" spans="1:7" x14ac:dyDescent="0.25">
      <c r="A109" t="s">
        <v>1719</v>
      </c>
      <c r="B109" t="s">
        <v>327</v>
      </c>
      <c r="C109" t="s">
        <v>1048</v>
      </c>
      <c r="D109" s="33">
        <v>2.54</v>
      </c>
      <c r="E109" t="s">
        <v>1986</v>
      </c>
      <c r="F109" s="39">
        <v>5.8482055896418998</v>
      </c>
      <c r="G109" s="39">
        <v>131.10508711713999</v>
      </c>
    </row>
    <row r="110" spans="1:7" x14ac:dyDescent="0.25">
      <c r="A110" s="25" t="s">
        <v>337</v>
      </c>
    </row>
    <row r="111" spans="1:7" x14ac:dyDescent="0.25">
      <c r="A111" t="s">
        <v>393</v>
      </c>
      <c r="B111" t="s">
        <v>28</v>
      </c>
      <c r="C111" t="s">
        <v>341</v>
      </c>
      <c r="D111" s="33">
        <v>1.77</v>
      </c>
      <c r="E111" t="s">
        <v>341</v>
      </c>
      <c r="F111" s="39">
        <v>0</v>
      </c>
      <c r="G111" s="39">
        <v>0</v>
      </c>
    </row>
    <row r="112" spans="1:7" x14ac:dyDescent="0.25">
      <c r="A112" t="s">
        <v>340</v>
      </c>
      <c r="B112" t="s">
        <v>28</v>
      </c>
      <c r="C112" t="s">
        <v>341</v>
      </c>
      <c r="D112" s="33">
        <v>1.62</v>
      </c>
      <c r="E112" t="s">
        <v>341</v>
      </c>
      <c r="F112" s="39">
        <v>0.25150620000000001</v>
      </c>
      <c r="G112" s="39">
        <v>5.0347237280500003</v>
      </c>
    </row>
    <row r="113" spans="1:7" x14ac:dyDescent="0.25">
      <c r="A113" t="s">
        <v>397</v>
      </c>
      <c r="B113" t="s">
        <v>238</v>
      </c>
      <c r="C113" t="s">
        <v>363</v>
      </c>
      <c r="D113" s="33">
        <v>18.489999999999998</v>
      </c>
      <c r="E113" t="s">
        <v>1987</v>
      </c>
      <c r="F113" s="39">
        <v>0</v>
      </c>
      <c r="G113" s="39">
        <v>0</v>
      </c>
    </row>
    <row r="114" spans="1:7" x14ac:dyDescent="0.25">
      <c r="A114" t="s">
        <v>392</v>
      </c>
      <c r="B114" t="s">
        <v>238</v>
      </c>
      <c r="C114" t="s">
        <v>343</v>
      </c>
      <c r="D114" s="33">
        <v>17.23</v>
      </c>
      <c r="E114" t="s">
        <v>1988</v>
      </c>
      <c r="F114" s="39">
        <v>0</v>
      </c>
      <c r="G114" s="39">
        <v>0</v>
      </c>
    </row>
    <row r="115" spans="1:7" x14ac:dyDescent="0.25">
      <c r="A115" t="s">
        <v>1589</v>
      </c>
      <c r="B115" t="s">
        <v>238</v>
      </c>
      <c r="C115" t="s">
        <v>1590</v>
      </c>
      <c r="D115" s="33">
        <v>41.72</v>
      </c>
      <c r="E115" t="s">
        <v>1989</v>
      </c>
      <c r="F115" s="39">
        <v>0</v>
      </c>
      <c r="G115" s="39">
        <v>0</v>
      </c>
    </row>
    <row r="116" spans="1:7" x14ac:dyDescent="0.25">
      <c r="A116" t="s">
        <v>706</v>
      </c>
      <c r="B116" t="s">
        <v>28</v>
      </c>
      <c r="C116" t="s">
        <v>707</v>
      </c>
      <c r="D116" s="33">
        <v>19.84</v>
      </c>
      <c r="E116" t="s">
        <v>707</v>
      </c>
      <c r="F116" s="39">
        <v>0</v>
      </c>
      <c r="G116" s="39">
        <v>0</v>
      </c>
    </row>
    <row r="117" spans="1:7" x14ac:dyDescent="0.25">
      <c r="A117" t="s">
        <v>391</v>
      </c>
      <c r="B117" t="s">
        <v>238</v>
      </c>
      <c r="C117" t="s">
        <v>339</v>
      </c>
      <c r="D117" s="33">
        <v>17.309999999999999</v>
      </c>
      <c r="E117" t="s">
        <v>1990</v>
      </c>
      <c r="F117" s="39">
        <v>0</v>
      </c>
      <c r="G117" s="39">
        <v>0</v>
      </c>
    </row>
    <row r="118" spans="1:7" x14ac:dyDescent="0.25">
      <c r="A118" t="s">
        <v>751</v>
      </c>
      <c r="B118" t="s">
        <v>28</v>
      </c>
      <c r="C118" t="s">
        <v>752</v>
      </c>
      <c r="D118" s="33">
        <v>17.18</v>
      </c>
      <c r="E118" t="s">
        <v>1991</v>
      </c>
      <c r="F118" s="39">
        <v>0</v>
      </c>
      <c r="G118" s="39">
        <v>0</v>
      </c>
    </row>
    <row r="119" spans="1:7" x14ac:dyDescent="0.25">
      <c r="A119" t="s">
        <v>1734</v>
      </c>
      <c r="B119" t="s">
        <v>28</v>
      </c>
      <c r="C119" t="s">
        <v>707</v>
      </c>
      <c r="D119" s="33">
        <v>18.239999999999998</v>
      </c>
      <c r="E119" t="s">
        <v>707</v>
      </c>
      <c r="F119" s="39">
        <v>0</v>
      </c>
      <c r="G119" s="39">
        <v>0</v>
      </c>
    </row>
    <row r="120" spans="1:7" x14ac:dyDescent="0.25">
      <c r="A120" t="s">
        <v>1766</v>
      </c>
      <c r="B120" t="s">
        <v>28</v>
      </c>
      <c r="C120" t="s">
        <v>752</v>
      </c>
      <c r="D120" s="33">
        <v>20.309999999999999</v>
      </c>
      <c r="E120" t="s">
        <v>1991</v>
      </c>
      <c r="F120" s="39">
        <v>0</v>
      </c>
      <c r="G120" s="39">
        <v>0</v>
      </c>
    </row>
    <row r="121" spans="1:7" x14ac:dyDescent="0.25">
      <c r="A121" t="s">
        <v>338</v>
      </c>
      <c r="B121" t="s">
        <v>238</v>
      </c>
      <c r="C121" t="s">
        <v>339</v>
      </c>
      <c r="D121" s="33">
        <v>19.12</v>
      </c>
      <c r="E121" t="s">
        <v>1992</v>
      </c>
      <c r="F121" s="39">
        <v>2.6549140898332002</v>
      </c>
      <c r="G121" s="39">
        <v>51.117290095321003</v>
      </c>
    </row>
    <row r="122" spans="1:7" x14ac:dyDescent="0.25">
      <c r="A122" t="s">
        <v>342</v>
      </c>
      <c r="B122" t="s">
        <v>238</v>
      </c>
      <c r="C122" t="s">
        <v>343</v>
      </c>
      <c r="D122" s="33">
        <v>19.309999999999999</v>
      </c>
      <c r="E122" t="s">
        <v>1988</v>
      </c>
      <c r="F122" s="39">
        <v>2.6549140898332002</v>
      </c>
      <c r="G122" s="39">
        <v>51.117290095321003</v>
      </c>
    </row>
    <row r="123" spans="1:7" x14ac:dyDescent="0.25">
      <c r="A123" t="s">
        <v>362</v>
      </c>
      <c r="B123" t="s">
        <v>238</v>
      </c>
      <c r="C123" t="s">
        <v>363</v>
      </c>
      <c r="D123" s="33">
        <v>20.73</v>
      </c>
      <c r="E123" t="s">
        <v>1987</v>
      </c>
      <c r="F123" s="39">
        <v>0</v>
      </c>
      <c r="G123" s="39">
        <v>0</v>
      </c>
    </row>
    <row r="124" spans="1:7" x14ac:dyDescent="0.25">
      <c r="A124" t="s">
        <v>390</v>
      </c>
      <c r="B124" t="s">
        <v>238</v>
      </c>
      <c r="C124" t="s">
        <v>345</v>
      </c>
      <c r="D124" s="33">
        <v>112.08</v>
      </c>
      <c r="E124" t="s">
        <v>1993</v>
      </c>
      <c r="F124" s="39">
        <v>0</v>
      </c>
      <c r="G124" s="39">
        <v>0</v>
      </c>
    </row>
    <row r="125" spans="1:7" x14ac:dyDescent="0.25">
      <c r="A125" t="s">
        <v>400</v>
      </c>
      <c r="B125" t="s">
        <v>360</v>
      </c>
      <c r="C125" t="s">
        <v>361</v>
      </c>
      <c r="D125" s="33">
        <v>0.24</v>
      </c>
      <c r="E125" t="s">
        <v>1994</v>
      </c>
      <c r="F125" s="39">
        <v>0</v>
      </c>
      <c r="G125" s="39">
        <v>0</v>
      </c>
    </row>
    <row r="126" spans="1:7" x14ac:dyDescent="0.25">
      <c r="A126" t="s">
        <v>359</v>
      </c>
      <c r="B126" t="s">
        <v>360</v>
      </c>
      <c r="C126" t="s">
        <v>361</v>
      </c>
      <c r="D126" s="33">
        <v>0.3</v>
      </c>
      <c r="E126" t="s">
        <v>1994</v>
      </c>
      <c r="F126" s="39">
        <v>0</v>
      </c>
      <c r="G126" s="39">
        <v>0</v>
      </c>
    </row>
    <row r="127" spans="1:7" x14ac:dyDescent="0.25">
      <c r="A127" t="s">
        <v>797</v>
      </c>
      <c r="B127" t="s">
        <v>360</v>
      </c>
      <c r="C127" t="s">
        <v>798</v>
      </c>
      <c r="D127" s="33">
        <v>0.26</v>
      </c>
      <c r="E127" t="s">
        <v>1995</v>
      </c>
      <c r="F127" s="39">
        <v>0</v>
      </c>
      <c r="G127" s="39">
        <v>0</v>
      </c>
    </row>
    <row r="128" spans="1:7" x14ac:dyDescent="0.25">
      <c r="A128" t="s">
        <v>791</v>
      </c>
      <c r="B128" t="s">
        <v>360</v>
      </c>
      <c r="C128" t="s">
        <v>792</v>
      </c>
      <c r="D128" s="33">
        <v>0.28000000000000003</v>
      </c>
      <c r="E128" t="s">
        <v>1996</v>
      </c>
      <c r="F128" s="39">
        <v>0</v>
      </c>
      <c r="G128" s="39">
        <v>0</v>
      </c>
    </row>
    <row r="129" spans="1:7" x14ac:dyDescent="0.25">
      <c r="A129" t="s">
        <v>1789</v>
      </c>
      <c r="B129" t="s">
        <v>238</v>
      </c>
      <c r="C129" t="s">
        <v>1790</v>
      </c>
      <c r="D129" s="33">
        <v>224.63</v>
      </c>
      <c r="E129" t="s">
        <v>1997</v>
      </c>
      <c r="F129" s="39">
        <v>0</v>
      </c>
      <c r="G129" s="39">
        <v>0</v>
      </c>
    </row>
    <row r="130" spans="1:7" x14ac:dyDescent="0.25">
      <c r="A130" t="s">
        <v>344</v>
      </c>
      <c r="B130" t="s">
        <v>238</v>
      </c>
      <c r="C130" t="s">
        <v>345</v>
      </c>
      <c r="D130" s="33">
        <v>144.78</v>
      </c>
      <c r="E130" t="s">
        <v>1998</v>
      </c>
      <c r="F130" s="39">
        <v>925.19613808789995</v>
      </c>
      <c r="G130" s="39">
        <v>3949.1630560497001</v>
      </c>
    </row>
    <row r="131" spans="1:7" x14ac:dyDescent="0.25">
      <c r="A131" t="s">
        <v>1812</v>
      </c>
      <c r="B131" t="s">
        <v>360</v>
      </c>
      <c r="C131" t="s">
        <v>798</v>
      </c>
      <c r="D131" s="33">
        <v>0.28000000000000003</v>
      </c>
      <c r="E131" t="s">
        <v>1995</v>
      </c>
      <c r="F131" s="39">
        <v>0</v>
      </c>
      <c r="G131" s="39">
        <v>0</v>
      </c>
    </row>
    <row r="132" spans="1:7" x14ac:dyDescent="0.25">
      <c r="A132" t="s">
        <v>743</v>
      </c>
      <c r="B132" t="s">
        <v>28</v>
      </c>
      <c r="C132" t="s">
        <v>744</v>
      </c>
      <c r="D132" s="33">
        <v>64.61</v>
      </c>
      <c r="E132" t="s">
        <v>1999</v>
      </c>
      <c r="F132" s="39">
        <v>0</v>
      </c>
      <c r="G132" s="39">
        <v>0</v>
      </c>
    </row>
    <row r="133" spans="1:7" x14ac:dyDescent="0.25">
      <c r="A133" t="s">
        <v>822</v>
      </c>
      <c r="B133" t="s">
        <v>28</v>
      </c>
      <c r="C133" t="s">
        <v>823</v>
      </c>
      <c r="D133" s="33">
        <v>70.84</v>
      </c>
      <c r="E133" t="s">
        <v>2000</v>
      </c>
      <c r="F133" s="39">
        <v>0</v>
      </c>
      <c r="G133" s="39">
        <v>0</v>
      </c>
    </row>
    <row r="134" spans="1:7" x14ac:dyDescent="0.25">
      <c r="A134" t="s">
        <v>460</v>
      </c>
      <c r="B134" t="s">
        <v>28</v>
      </c>
      <c r="C134" t="s">
        <v>461</v>
      </c>
      <c r="D134" s="33">
        <v>83.74</v>
      </c>
      <c r="E134" t="s">
        <v>2001</v>
      </c>
      <c r="F134" s="39">
        <v>0</v>
      </c>
      <c r="G134" s="39">
        <v>0</v>
      </c>
    </row>
    <row r="135" spans="1:7" x14ac:dyDescent="0.25">
      <c r="A135" t="s">
        <v>435</v>
      </c>
      <c r="B135" t="s">
        <v>28</v>
      </c>
      <c r="C135" t="s">
        <v>436</v>
      </c>
      <c r="D135" s="33">
        <v>75</v>
      </c>
      <c r="E135" t="s">
        <v>2002</v>
      </c>
      <c r="F135" s="39">
        <v>0</v>
      </c>
      <c r="G135" s="39">
        <v>0</v>
      </c>
    </row>
    <row r="136" spans="1:7" x14ac:dyDescent="0.25">
      <c r="A136" t="s">
        <v>455</v>
      </c>
      <c r="B136" t="s">
        <v>28</v>
      </c>
      <c r="C136" t="s">
        <v>456</v>
      </c>
      <c r="D136" s="33">
        <v>80.52</v>
      </c>
      <c r="E136" t="s">
        <v>2003</v>
      </c>
      <c r="F136" s="39">
        <v>0</v>
      </c>
      <c r="G136" s="39">
        <v>0</v>
      </c>
    </row>
    <row r="137" spans="1:7" x14ac:dyDescent="0.25">
      <c r="A137" t="s">
        <v>863</v>
      </c>
      <c r="B137" t="s">
        <v>28</v>
      </c>
      <c r="C137" t="s">
        <v>864</v>
      </c>
      <c r="D137" s="33">
        <v>80.7</v>
      </c>
      <c r="E137" t="s">
        <v>2004</v>
      </c>
      <c r="F137" s="39">
        <v>0</v>
      </c>
      <c r="G137" s="39">
        <v>0</v>
      </c>
    </row>
    <row r="138" spans="1:7" x14ac:dyDescent="0.25">
      <c r="A138" t="s">
        <v>1758</v>
      </c>
      <c r="B138" t="s">
        <v>28</v>
      </c>
      <c r="C138" t="s">
        <v>451</v>
      </c>
      <c r="D138" s="33">
        <v>79.7</v>
      </c>
      <c r="E138" t="s">
        <v>2005</v>
      </c>
      <c r="F138" s="39">
        <v>0</v>
      </c>
      <c r="G138" s="39">
        <v>0</v>
      </c>
    </row>
    <row r="139" spans="1:7" x14ac:dyDescent="0.25">
      <c r="A139" t="s">
        <v>1769</v>
      </c>
      <c r="B139" t="s">
        <v>28</v>
      </c>
      <c r="C139" t="s">
        <v>1770</v>
      </c>
      <c r="D139" s="33">
        <v>79.17</v>
      </c>
      <c r="E139" t="s">
        <v>2006</v>
      </c>
      <c r="F139" s="39">
        <v>144.81307297737001</v>
      </c>
      <c r="G139" s="39">
        <v>708.56417714557006</v>
      </c>
    </row>
    <row r="140" spans="1:7" x14ac:dyDescent="0.25">
      <c r="A140" t="s">
        <v>1493</v>
      </c>
      <c r="B140" t="s">
        <v>28</v>
      </c>
      <c r="C140" t="s">
        <v>1494</v>
      </c>
      <c r="D140" s="33">
        <v>128.04</v>
      </c>
      <c r="E140" t="s">
        <v>2007</v>
      </c>
      <c r="F140" s="39">
        <v>282.89590434360002</v>
      </c>
      <c r="G140" s="39">
        <v>1287.5367098281999</v>
      </c>
    </row>
    <row r="141" spans="1:7" x14ac:dyDescent="0.25">
      <c r="A141" t="s">
        <v>421</v>
      </c>
      <c r="B141" t="s">
        <v>28</v>
      </c>
      <c r="C141" t="s">
        <v>422</v>
      </c>
      <c r="D141" s="33">
        <v>107.5</v>
      </c>
      <c r="E141" t="s">
        <v>2008</v>
      </c>
      <c r="F141" s="39">
        <v>0</v>
      </c>
      <c r="G141" s="39">
        <v>0</v>
      </c>
    </row>
    <row r="142" spans="1:7" x14ac:dyDescent="0.25">
      <c r="A142" t="s">
        <v>427</v>
      </c>
      <c r="B142" t="s">
        <v>28</v>
      </c>
      <c r="C142" t="s">
        <v>428</v>
      </c>
      <c r="D142" s="33">
        <v>96.27</v>
      </c>
      <c r="E142" t="s">
        <v>2009</v>
      </c>
      <c r="F142" s="39">
        <v>0</v>
      </c>
      <c r="G142" s="39">
        <v>0</v>
      </c>
    </row>
    <row r="143" spans="1:7" x14ac:dyDescent="0.25">
      <c r="A143" t="s">
        <v>1797</v>
      </c>
      <c r="B143" t="s">
        <v>28</v>
      </c>
      <c r="C143" t="s">
        <v>1798</v>
      </c>
      <c r="D143" s="33">
        <v>122.07</v>
      </c>
      <c r="E143" t="s">
        <v>2010</v>
      </c>
      <c r="F143" s="39">
        <v>282.89590434360002</v>
      </c>
      <c r="G143" s="39">
        <v>1287.5367098281999</v>
      </c>
    </row>
    <row r="144" spans="1:7" x14ac:dyDescent="0.25">
      <c r="A144" t="s">
        <v>1503</v>
      </c>
      <c r="B144" t="s">
        <v>28</v>
      </c>
      <c r="C144" t="s">
        <v>1504</v>
      </c>
      <c r="D144" s="33">
        <v>90.94</v>
      </c>
      <c r="E144" t="s">
        <v>2011</v>
      </c>
      <c r="F144" s="39">
        <v>0</v>
      </c>
      <c r="G144" s="39">
        <v>0</v>
      </c>
    </row>
    <row r="145" spans="1:7" x14ac:dyDescent="0.25">
      <c r="A145" t="s">
        <v>1761</v>
      </c>
      <c r="B145" t="s">
        <v>28</v>
      </c>
      <c r="C145" t="s">
        <v>1762</v>
      </c>
      <c r="D145" s="33">
        <v>83.05</v>
      </c>
      <c r="E145" t="s">
        <v>2012</v>
      </c>
      <c r="F145" s="39">
        <v>0</v>
      </c>
      <c r="G145" s="39">
        <v>0</v>
      </c>
    </row>
    <row r="146" spans="1:7" x14ac:dyDescent="0.25">
      <c r="A146" t="s">
        <v>450</v>
      </c>
      <c r="B146" t="s">
        <v>28</v>
      </c>
      <c r="C146" t="s">
        <v>451</v>
      </c>
      <c r="D146" s="33">
        <v>62.28</v>
      </c>
      <c r="E146" t="s">
        <v>2005</v>
      </c>
      <c r="F146" s="39">
        <v>0</v>
      </c>
      <c r="G146" s="39">
        <v>0</v>
      </c>
    </row>
    <row r="147" spans="1:7" x14ac:dyDescent="0.25">
      <c r="A147" t="s">
        <v>758</v>
      </c>
      <c r="B147" t="s">
        <v>28</v>
      </c>
      <c r="C147" t="s">
        <v>759</v>
      </c>
      <c r="D147" s="33">
        <v>61.99</v>
      </c>
      <c r="E147" t="s">
        <v>2006</v>
      </c>
      <c r="F147" s="39">
        <v>0</v>
      </c>
      <c r="G147" s="39">
        <v>0</v>
      </c>
    </row>
    <row r="148" spans="1:7" x14ac:dyDescent="0.25">
      <c r="A148" t="s">
        <v>767</v>
      </c>
      <c r="B148" t="s">
        <v>238</v>
      </c>
      <c r="C148" t="s">
        <v>768</v>
      </c>
      <c r="D148" s="33">
        <v>36.67</v>
      </c>
      <c r="E148" t="s">
        <v>2013</v>
      </c>
      <c r="F148" s="39">
        <v>0</v>
      </c>
      <c r="G148" s="39">
        <v>0</v>
      </c>
    </row>
    <row r="149" spans="1:7" x14ac:dyDescent="0.25">
      <c r="A149" t="s">
        <v>760</v>
      </c>
      <c r="B149" t="s">
        <v>238</v>
      </c>
      <c r="C149" t="s">
        <v>761</v>
      </c>
      <c r="D149" s="33">
        <v>33.56</v>
      </c>
      <c r="E149" t="s">
        <v>2014</v>
      </c>
      <c r="F149" s="39">
        <v>0</v>
      </c>
      <c r="G149" s="39">
        <v>0</v>
      </c>
    </row>
    <row r="150" spans="1:7" x14ac:dyDescent="0.25">
      <c r="A150" t="s">
        <v>1788</v>
      </c>
      <c r="B150" t="s">
        <v>238</v>
      </c>
      <c r="C150" t="s">
        <v>768</v>
      </c>
      <c r="D150" s="33">
        <v>54.56</v>
      </c>
      <c r="E150" t="s">
        <v>2013</v>
      </c>
      <c r="F150" s="39">
        <v>0</v>
      </c>
      <c r="G150" s="39">
        <v>0</v>
      </c>
    </row>
    <row r="151" spans="1:7" x14ac:dyDescent="0.25">
      <c r="A151" t="s">
        <v>1773</v>
      </c>
      <c r="B151" t="s">
        <v>238</v>
      </c>
      <c r="C151" t="s">
        <v>761</v>
      </c>
      <c r="D151" s="33">
        <v>44.07</v>
      </c>
      <c r="E151" t="s">
        <v>2014</v>
      </c>
      <c r="F151" s="39">
        <v>122.58527320958</v>
      </c>
      <c r="G151" s="39">
        <v>557.86323966939005</v>
      </c>
    </row>
    <row r="152" spans="1:7" x14ac:dyDescent="0.25">
      <c r="A152" t="s">
        <v>405</v>
      </c>
      <c r="B152" t="s">
        <v>360</v>
      </c>
      <c r="C152" t="s">
        <v>406</v>
      </c>
      <c r="D152" s="33">
        <v>1.32</v>
      </c>
      <c r="E152" t="s">
        <v>2015</v>
      </c>
      <c r="F152" s="39">
        <v>0</v>
      </c>
      <c r="G152" s="39">
        <v>0</v>
      </c>
    </row>
    <row r="153" spans="1:7" x14ac:dyDescent="0.25">
      <c r="A153" t="s">
        <v>477</v>
      </c>
      <c r="B153" t="s">
        <v>360</v>
      </c>
      <c r="C153" t="s">
        <v>478</v>
      </c>
      <c r="D153" s="33">
        <v>1.2</v>
      </c>
      <c r="E153" t="s">
        <v>2016</v>
      </c>
      <c r="F153" s="39">
        <v>0</v>
      </c>
      <c r="G153" s="39">
        <v>0</v>
      </c>
    </row>
    <row r="154" spans="1:7" x14ac:dyDescent="0.25">
      <c r="A154" t="s">
        <v>483</v>
      </c>
      <c r="B154" t="s">
        <v>360</v>
      </c>
      <c r="C154" t="s">
        <v>484</v>
      </c>
      <c r="D154" s="33">
        <v>1.48</v>
      </c>
      <c r="E154" t="s">
        <v>484</v>
      </c>
      <c r="F154" s="39">
        <v>0</v>
      </c>
      <c r="G154" s="39">
        <v>0</v>
      </c>
    </row>
    <row r="155" spans="1:7" x14ac:dyDescent="0.25">
      <c r="A155" t="s">
        <v>1438</v>
      </c>
      <c r="B155" t="s">
        <v>360</v>
      </c>
      <c r="C155" t="s">
        <v>484</v>
      </c>
      <c r="D155" s="33">
        <v>1.72</v>
      </c>
      <c r="E155" t="s">
        <v>484</v>
      </c>
      <c r="F155" s="39">
        <v>0</v>
      </c>
      <c r="G155" s="39">
        <v>0</v>
      </c>
    </row>
    <row r="156" spans="1:7" x14ac:dyDescent="0.25">
      <c r="A156" t="s">
        <v>373</v>
      </c>
      <c r="B156" t="s">
        <v>360</v>
      </c>
      <c r="C156" t="s">
        <v>374</v>
      </c>
      <c r="D156" s="33">
        <v>2.02</v>
      </c>
      <c r="E156" t="s">
        <v>2017</v>
      </c>
      <c r="F156" s="39">
        <v>0.66993334020119999</v>
      </c>
      <c r="G156" s="39">
        <v>10.611863816401</v>
      </c>
    </row>
    <row r="157" spans="1:7" x14ac:dyDescent="0.25">
      <c r="A157" t="s">
        <v>404</v>
      </c>
      <c r="B157" t="s">
        <v>360</v>
      </c>
      <c r="C157" t="s">
        <v>372</v>
      </c>
      <c r="D157" s="33">
        <v>0.66</v>
      </c>
      <c r="E157" t="s">
        <v>2018</v>
      </c>
      <c r="F157" s="39">
        <v>0</v>
      </c>
      <c r="G157" s="39">
        <v>0</v>
      </c>
    </row>
    <row r="158" spans="1:7" x14ac:dyDescent="0.25">
      <c r="A158" t="s">
        <v>408</v>
      </c>
      <c r="B158" t="s">
        <v>360</v>
      </c>
      <c r="C158" t="s">
        <v>379</v>
      </c>
      <c r="D158" s="33">
        <v>0.68</v>
      </c>
      <c r="E158" t="s">
        <v>2019</v>
      </c>
      <c r="F158" s="39">
        <v>0</v>
      </c>
      <c r="G158" s="39">
        <v>0</v>
      </c>
    </row>
    <row r="159" spans="1:7" x14ac:dyDescent="0.25">
      <c r="A159" t="s">
        <v>371</v>
      </c>
      <c r="B159" t="s">
        <v>360</v>
      </c>
      <c r="C159" t="s">
        <v>372</v>
      </c>
      <c r="D159" s="33">
        <v>0.99</v>
      </c>
      <c r="E159" t="s">
        <v>2018</v>
      </c>
      <c r="F159" s="39">
        <v>0</v>
      </c>
      <c r="G159" s="39">
        <v>0</v>
      </c>
    </row>
    <row r="160" spans="1:7" x14ac:dyDescent="0.25">
      <c r="A160" t="s">
        <v>378</v>
      </c>
      <c r="B160" t="s">
        <v>360</v>
      </c>
      <c r="C160" t="s">
        <v>379</v>
      </c>
      <c r="D160" s="33">
        <v>1.02</v>
      </c>
      <c r="E160" t="s">
        <v>2019</v>
      </c>
      <c r="F160" s="39">
        <v>0</v>
      </c>
      <c r="G160" s="39">
        <v>0</v>
      </c>
    </row>
    <row r="161" spans="1:7" x14ac:dyDescent="0.25">
      <c r="A161" t="s">
        <v>383</v>
      </c>
      <c r="B161" t="s">
        <v>360</v>
      </c>
      <c r="C161" t="s">
        <v>384</v>
      </c>
      <c r="D161" s="33">
        <v>1.03</v>
      </c>
      <c r="E161" t="s">
        <v>2020</v>
      </c>
      <c r="F161" s="39">
        <v>0</v>
      </c>
      <c r="G161" s="39">
        <v>0</v>
      </c>
    </row>
    <row r="162" spans="1:7" x14ac:dyDescent="0.25">
      <c r="A162" t="s">
        <v>1491</v>
      </c>
      <c r="B162" t="s">
        <v>17</v>
      </c>
      <c r="C162" t="s">
        <v>1492</v>
      </c>
      <c r="D162" s="33">
        <v>1.47</v>
      </c>
      <c r="E162" t="s">
        <v>2021</v>
      </c>
      <c r="F162" s="39">
        <v>2.6265937739262002</v>
      </c>
      <c r="G162" s="39">
        <v>28.032708943444</v>
      </c>
    </row>
    <row r="163" spans="1:7" x14ac:dyDescent="0.25">
      <c r="A163" t="s">
        <v>1498</v>
      </c>
      <c r="B163" t="s">
        <v>17</v>
      </c>
      <c r="C163" t="s">
        <v>1499</v>
      </c>
      <c r="D163" s="33">
        <v>3.5</v>
      </c>
      <c r="E163" t="s">
        <v>2022</v>
      </c>
      <c r="F163" s="39">
        <v>10.188000092805</v>
      </c>
      <c r="G163" s="39">
        <v>108.73293165942</v>
      </c>
    </row>
    <row r="164" spans="1:7" x14ac:dyDescent="0.25">
      <c r="A164" t="s">
        <v>472</v>
      </c>
      <c r="B164" t="s">
        <v>12</v>
      </c>
      <c r="C164" t="s">
        <v>473</v>
      </c>
      <c r="D164" s="33">
        <v>0.38</v>
      </c>
      <c r="E164" t="s">
        <v>2023</v>
      </c>
      <c r="F164" s="39">
        <v>0</v>
      </c>
      <c r="G164" s="39">
        <v>0</v>
      </c>
    </row>
    <row r="165" spans="1:7" x14ac:dyDescent="0.25">
      <c r="A165" t="s">
        <v>1437</v>
      </c>
      <c r="B165" t="s">
        <v>12</v>
      </c>
      <c r="C165" t="s">
        <v>473</v>
      </c>
      <c r="D165" s="33">
        <v>0.44</v>
      </c>
      <c r="E165" t="s">
        <v>2023</v>
      </c>
      <c r="F165" s="39">
        <v>0</v>
      </c>
      <c r="G165" s="39">
        <v>0</v>
      </c>
    </row>
    <row r="166" spans="1:7" x14ac:dyDescent="0.25">
      <c r="A166" t="s">
        <v>481</v>
      </c>
      <c r="B166" t="s">
        <v>28</v>
      </c>
      <c r="C166" t="s">
        <v>482</v>
      </c>
      <c r="D166" s="33">
        <v>263.14999999999998</v>
      </c>
      <c r="E166" t="s">
        <v>2024</v>
      </c>
      <c r="F166" s="39">
        <v>0</v>
      </c>
      <c r="G166" s="39">
        <v>0</v>
      </c>
    </row>
    <row r="167" spans="1:7" x14ac:dyDescent="0.25">
      <c r="A167" t="s">
        <v>1463</v>
      </c>
      <c r="B167" t="s">
        <v>28</v>
      </c>
      <c r="C167" t="s">
        <v>482</v>
      </c>
      <c r="D167" s="33">
        <v>388.96</v>
      </c>
      <c r="E167" t="s">
        <v>2024</v>
      </c>
      <c r="F167" s="39">
        <v>0</v>
      </c>
      <c r="G167" s="39">
        <v>0</v>
      </c>
    </row>
    <row r="168" spans="1:7" x14ac:dyDescent="0.25">
      <c r="A168" t="s">
        <v>711</v>
      </c>
      <c r="B168" t="s">
        <v>28</v>
      </c>
      <c r="C168" t="s">
        <v>712</v>
      </c>
      <c r="D168" s="33">
        <v>7.8</v>
      </c>
      <c r="E168" t="s">
        <v>2025</v>
      </c>
      <c r="F168" s="39">
        <v>0</v>
      </c>
      <c r="G168" s="39">
        <v>0</v>
      </c>
    </row>
    <row r="169" spans="1:7" x14ac:dyDescent="0.25">
      <c r="A169" t="s">
        <v>474</v>
      </c>
      <c r="B169" t="s">
        <v>475</v>
      </c>
      <c r="C169" t="s">
        <v>476</v>
      </c>
      <c r="D169" s="33">
        <v>10.17</v>
      </c>
      <c r="E169" t="s">
        <v>2026</v>
      </c>
      <c r="F169" s="39">
        <v>0</v>
      </c>
      <c r="G169" s="39">
        <v>0</v>
      </c>
    </row>
    <row r="170" spans="1:7" x14ac:dyDescent="0.25">
      <c r="A170" t="s">
        <v>479</v>
      </c>
      <c r="B170" t="s">
        <v>475</v>
      </c>
      <c r="C170" t="s">
        <v>480</v>
      </c>
      <c r="D170" s="33">
        <v>24.4</v>
      </c>
      <c r="E170" t="s">
        <v>2027</v>
      </c>
      <c r="F170" s="39">
        <v>0</v>
      </c>
      <c r="G170" s="39">
        <v>0</v>
      </c>
    </row>
    <row r="171" spans="1:7" x14ac:dyDescent="0.25">
      <c r="A171" t="s">
        <v>1436</v>
      </c>
      <c r="B171" t="s">
        <v>475</v>
      </c>
      <c r="C171" t="s">
        <v>476</v>
      </c>
      <c r="D171" s="33">
        <v>11.76</v>
      </c>
      <c r="E171" t="s">
        <v>2026</v>
      </c>
      <c r="F171" s="39">
        <v>0</v>
      </c>
      <c r="G171" s="39">
        <v>0</v>
      </c>
    </row>
    <row r="172" spans="1:7" x14ac:dyDescent="0.25">
      <c r="A172" t="s">
        <v>485</v>
      </c>
      <c r="B172" t="s">
        <v>17</v>
      </c>
      <c r="C172" t="s">
        <v>486</v>
      </c>
      <c r="D172" s="33">
        <v>2.78</v>
      </c>
      <c r="E172" t="s">
        <v>2028</v>
      </c>
      <c r="F172" s="39">
        <v>0</v>
      </c>
      <c r="G172" s="39">
        <v>0</v>
      </c>
    </row>
    <row r="173" spans="1:7" x14ac:dyDescent="0.25">
      <c r="A173" t="s">
        <v>493</v>
      </c>
      <c r="B173" t="s">
        <v>17</v>
      </c>
      <c r="C173" t="s">
        <v>494</v>
      </c>
      <c r="D173" s="33">
        <v>1.38</v>
      </c>
      <c r="E173" t="s">
        <v>2029</v>
      </c>
      <c r="F173" s="39">
        <v>0</v>
      </c>
      <c r="G173" s="39">
        <v>0</v>
      </c>
    </row>
    <row r="174" spans="1:7" x14ac:dyDescent="0.25">
      <c r="A174" t="s">
        <v>495</v>
      </c>
      <c r="B174" t="s">
        <v>17</v>
      </c>
      <c r="C174" t="s">
        <v>496</v>
      </c>
      <c r="D174" s="33">
        <v>8.3000000000000007</v>
      </c>
      <c r="E174" t="s">
        <v>2030</v>
      </c>
      <c r="F174" s="39">
        <v>0</v>
      </c>
      <c r="G174" s="39">
        <v>0</v>
      </c>
    </row>
    <row r="175" spans="1:7" x14ac:dyDescent="0.25">
      <c r="A175" t="s">
        <v>1465</v>
      </c>
      <c r="B175" t="s">
        <v>17</v>
      </c>
      <c r="C175" t="s">
        <v>494</v>
      </c>
      <c r="D175" s="33">
        <v>1.94</v>
      </c>
      <c r="E175" t="s">
        <v>2029</v>
      </c>
      <c r="F175" s="39">
        <v>0</v>
      </c>
      <c r="G175" s="39">
        <v>0</v>
      </c>
    </row>
    <row r="176" spans="1:7" x14ac:dyDescent="0.25">
      <c r="A176" t="s">
        <v>1471</v>
      </c>
      <c r="B176" t="s">
        <v>17</v>
      </c>
      <c r="C176" t="s">
        <v>496</v>
      </c>
      <c r="D176" s="33">
        <v>11.66</v>
      </c>
      <c r="E176" t="s">
        <v>2030</v>
      </c>
      <c r="F176" s="39">
        <v>0</v>
      </c>
      <c r="G176" s="39">
        <v>0</v>
      </c>
    </row>
    <row r="177" spans="1:7" x14ac:dyDescent="0.25">
      <c r="A177" t="s">
        <v>873</v>
      </c>
      <c r="B177" t="s">
        <v>17</v>
      </c>
      <c r="C177" t="s">
        <v>874</v>
      </c>
      <c r="D177" s="33">
        <v>1.1499999999999999</v>
      </c>
      <c r="E177" t="s">
        <v>2031</v>
      </c>
      <c r="F177" s="39">
        <v>0</v>
      </c>
      <c r="G177" s="39">
        <v>0</v>
      </c>
    </row>
    <row r="178" spans="1:7" x14ac:dyDescent="0.25">
      <c r="A178" t="s">
        <v>1738</v>
      </c>
      <c r="B178" t="s">
        <v>17</v>
      </c>
      <c r="C178" t="s">
        <v>1739</v>
      </c>
      <c r="D178" s="33">
        <v>0.63</v>
      </c>
      <c r="E178" t="s">
        <v>2032</v>
      </c>
      <c r="F178" s="39">
        <v>0</v>
      </c>
      <c r="G178" s="39">
        <v>0</v>
      </c>
    </row>
    <row r="179" spans="1:7" x14ac:dyDescent="0.25">
      <c r="A179" t="s">
        <v>1742</v>
      </c>
      <c r="B179" t="s">
        <v>17</v>
      </c>
      <c r="C179" t="s">
        <v>1743</v>
      </c>
      <c r="D179" s="33">
        <v>0.73</v>
      </c>
      <c r="E179" t="s">
        <v>2033</v>
      </c>
      <c r="F179" s="39">
        <v>0</v>
      </c>
      <c r="G179" s="39">
        <v>0</v>
      </c>
    </row>
    <row r="180" spans="1:7" x14ac:dyDescent="0.25">
      <c r="A180" t="s">
        <v>490</v>
      </c>
      <c r="B180" t="s">
        <v>491</v>
      </c>
      <c r="C180" t="s">
        <v>492</v>
      </c>
      <c r="D180" s="33">
        <v>2.98</v>
      </c>
      <c r="E180" t="s">
        <v>492</v>
      </c>
      <c r="F180" s="39">
        <v>0</v>
      </c>
      <c r="G180" s="39">
        <v>0</v>
      </c>
    </row>
    <row r="181" spans="1:7" x14ac:dyDescent="0.25">
      <c r="A181" t="s">
        <v>871</v>
      </c>
      <c r="B181" t="s">
        <v>58</v>
      </c>
      <c r="C181" t="s">
        <v>872</v>
      </c>
      <c r="D181" s="33">
        <v>0.28000000000000003</v>
      </c>
      <c r="E181" t="s">
        <v>2034</v>
      </c>
      <c r="F181" s="39">
        <v>0</v>
      </c>
      <c r="G181" s="39">
        <v>0</v>
      </c>
    </row>
    <row r="182" spans="1:7" x14ac:dyDescent="0.25">
      <c r="A182" t="s">
        <v>1464</v>
      </c>
      <c r="B182" t="s">
        <v>491</v>
      </c>
      <c r="C182" t="s">
        <v>492</v>
      </c>
      <c r="D182" s="33">
        <v>2.69</v>
      </c>
      <c r="E182" t="s">
        <v>492</v>
      </c>
      <c r="F182" s="39">
        <v>0</v>
      </c>
      <c r="G182" s="39">
        <v>0</v>
      </c>
    </row>
    <row r="183" spans="1:7" x14ac:dyDescent="0.25">
      <c r="A183" t="s">
        <v>500</v>
      </c>
      <c r="B183" t="s">
        <v>58</v>
      </c>
      <c r="C183" t="s">
        <v>501</v>
      </c>
      <c r="D183" s="33">
        <v>0.93</v>
      </c>
      <c r="E183" t="s">
        <v>2035</v>
      </c>
      <c r="F183" s="39">
        <v>0</v>
      </c>
      <c r="G183" s="39">
        <v>0</v>
      </c>
    </row>
    <row r="184" spans="1:7" x14ac:dyDescent="0.25">
      <c r="A184" t="s">
        <v>505</v>
      </c>
      <c r="B184" t="s">
        <v>58</v>
      </c>
      <c r="C184" t="s">
        <v>506</v>
      </c>
      <c r="D184" s="33">
        <v>0.93</v>
      </c>
      <c r="E184" t="s">
        <v>2036</v>
      </c>
      <c r="F184" s="39">
        <v>0</v>
      </c>
      <c r="G184" s="39">
        <v>0</v>
      </c>
    </row>
    <row r="185" spans="1:7" x14ac:dyDescent="0.25">
      <c r="A185" t="s">
        <v>510</v>
      </c>
      <c r="B185" t="s">
        <v>58</v>
      </c>
      <c r="C185" t="s">
        <v>511</v>
      </c>
      <c r="D185" s="33">
        <v>1.28</v>
      </c>
      <c r="E185" t="s">
        <v>2037</v>
      </c>
      <c r="F185" s="39">
        <v>0</v>
      </c>
      <c r="G185" s="39">
        <v>0</v>
      </c>
    </row>
    <row r="186" spans="1:7" x14ac:dyDescent="0.25">
      <c r="A186" t="s">
        <v>515</v>
      </c>
      <c r="B186" t="s">
        <v>58</v>
      </c>
      <c r="C186" t="s">
        <v>516</v>
      </c>
      <c r="D186" s="33">
        <v>1.8</v>
      </c>
      <c r="E186" t="s">
        <v>2038</v>
      </c>
      <c r="F186" s="39">
        <v>0</v>
      </c>
      <c r="G186" s="39">
        <v>0</v>
      </c>
    </row>
    <row r="187" spans="1:7" x14ac:dyDescent="0.25">
      <c r="A187" t="s">
        <v>1479</v>
      </c>
      <c r="B187" t="s">
        <v>58</v>
      </c>
      <c r="C187" t="s">
        <v>1480</v>
      </c>
      <c r="D187" s="33">
        <v>1.0900000000000001</v>
      </c>
      <c r="E187" t="s">
        <v>2039</v>
      </c>
      <c r="F187" s="39">
        <v>0</v>
      </c>
      <c r="G187" s="39">
        <v>0</v>
      </c>
    </row>
    <row r="188" spans="1:7" x14ac:dyDescent="0.25">
      <c r="A188" t="s">
        <v>1484</v>
      </c>
      <c r="B188" t="s">
        <v>58</v>
      </c>
      <c r="C188" t="s">
        <v>1485</v>
      </c>
      <c r="D188" s="33">
        <v>2.11</v>
      </c>
      <c r="E188" t="s">
        <v>2040</v>
      </c>
      <c r="F188" s="39">
        <v>0</v>
      </c>
      <c r="G188" s="39">
        <v>0</v>
      </c>
    </row>
    <row r="189" spans="1:7" x14ac:dyDescent="0.25">
      <c r="A189" t="s">
        <v>731</v>
      </c>
      <c r="B189" t="s">
        <v>238</v>
      </c>
      <c r="C189" t="s">
        <v>729</v>
      </c>
      <c r="D189" s="33">
        <v>8.68</v>
      </c>
      <c r="E189" t="s">
        <v>730</v>
      </c>
      <c r="F189" s="39">
        <v>0</v>
      </c>
      <c r="G189" s="39">
        <v>0</v>
      </c>
    </row>
    <row r="190" spans="1:7" x14ac:dyDescent="0.25">
      <c r="A190" t="s">
        <v>735</v>
      </c>
      <c r="B190" t="s">
        <v>28</v>
      </c>
      <c r="C190" t="s">
        <v>733</v>
      </c>
      <c r="D190" s="33">
        <v>3.42</v>
      </c>
      <c r="E190" t="s">
        <v>734</v>
      </c>
      <c r="F190" s="39">
        <v>0</v>
      </c>
      <c r="G190" s="39">
        <v>0</v>
      </c>
    </row>
    <row r="191" spans="1:7" x14ac:dyDescent="0.25">
      <c r="A191" t="s">
        <v>739</v>
      </c>
      <c r="B191" t="s">
        <v>238</v>
      </c>
      <c r="C191" t="s">
        <v>737</v>
      </c>
      <c r="D191" s="33">
        <v>81.38</v>
      </c>
      <c r="E191" t="s">
        <v>738</v>
      </c>
      <c r="F191" s="39">
        <v>0</v>
      </c>
      <c r="G191" s="39">
        <v>0</v>
      </c>
    </row>
    <row r="192" spans="1:7" x14ac:dyDescent="0.25">
      <c r="A192" t="s">
        <v>1449</v>
      </c>
      <c r="B192" t="s">
        <v>238</v>
      </c>
      <c r="C192" t="s">
        <v>1447</v>
      </c>
      <c r="D192" s="33">
        <v>125</v>
      </c>
      <c r="E192" t="s">
        <v>1448</v>
      </c>
      <c r="F192" s="39">
        <v>0</v>
      </c>
      <c r="G192" s="39">
        <v>0</v>
      </c>
    </row>
    <row r="193" spans="1:7" x14ac:dyDescent="0.25">
      <c r="A193" t="s">
        <v>1453</v>
      </c>
      <c r="B193" t="s">
        <v>238</v>
      </c>
      <c r="C193" t="s">
        <v>1451</v>
      </c>
      <c r="D193" s="33">
        <v>4.37</v>
      </c>
      <c r="E193" t="s">
        <v>1452</v>
      </c>
      <c r="F193" s="39">
        <v>0</v>
      </c>
      <c r="G193" s="39">
        <v>0</v>
      </c>
    </row>
    <row r="194" spans="1:7" x14ac:dyDescent="0.25">
      <c r="A194" t="s">
        <v>1457</v>
      </c>
      <c r="B194" t="s">
        <v>238</v>
      </c>
      <c r="C194" t="s">
        <v>1455</v>
      </c>
      <c r="D194" s="33">
        <v>2.7</v>
      </c>
      <c r="E194" t="s">
        <v>1456</v>
      </c>
      <c r="F194" s="39">
        <v>0</v>
      </c>
      <c r="G194" s="39">
        <v>0</v>
      </c>
    </row>
    <row r="195" spans="1:7" x14ac:dyDescent="0.25">
      <c r="A195" t="s">
        <v>1603</v>
      </c>
      <c r="B195" t="s">
        <v>360</v>
      </c>
      <c r="C195" t="s">
        <v>1604</v>
      </c>
      <c r="D195" s="33">
        <v>2.29</v>
      </c>
      <c r="E195" t="s">
        <v>1604</v>
      </c>
      <c r="F195" s="39">
        <v>8.6837900000000001</v>
      </c>
      <c r="G195" s="39">
        <v>58.85</v>
      </c>
    </row>
    <row r="196" spans="1:7" x14ac:dyDescent="0.25">
      <c r="A196" t="s">
        <v>1611</v>
      </c>
      <c r="B196" t="s">
        <v>360</v>
      </c>
      <c r="C196" t="s">
        <v>1612</v>
      </c>
      <c r="D196" s="33">
        <v>3.43</v>
      </c>
      <c r="E196" t="s">
        <v>2041</v>
      </c>
      <c r="F196" s="39">
        <v>8.6837900000000001</v>
      </c>
      <c r="G196" s="39">
        <v>58.85</v>
      </c>
    </row>
    <row r="197" spans="1:7" x14ac:dyDescent="0.25">
      <c r="A197" t="s">
        <v>1601</v>
      </c>
      <c r="B197" t="s">
        <v>360</v>
      </c>
      <c r="C197" t="s">
        <v>1602</v>
      </c>
      <c r="D197" s="33">
        <v>0.89</v>
      </c>
      <c r="E197" t="s">
        <v>1602</v>
      </c>
      <c r="F197" s="39">
        <v>0.93969000000000003</v>
      </c>
      <c r="G197" s="39">
        <v>15.9</v>
      </c>
    </row>
    <row r="198" spans="1:7" x14ac:dyDescent="0.25">
      <c r="A198" t="s">
        <v>1613</v>
      </c>
      <c r="B198" t="s">
        <v>360</v>
      </c>
      <c r="C198" t="s">
        <v>1614</v>
      </c>
      <c r="D198" s="33">
        <v>0.89</v>
      </c>
      <c r="E198" t="s">
        <v>2042</v>
      </c>
      <c r="F198" s="39">
        <v>0.93969000000000003</v>
      </c>
      <c r="G198" s="39">
        <v>15.9</v>
      </c>
    </row>
    <row r="199" spans="1:7" x14ac:dyDescent="0.25">
      <c r="A199" t="s">
        <v>1771</v>
      </c>
      <c r="B199" t="s">
        <v>12</v>
      </c>
      <c r="C199" t="s">
        <v>1772</v>
      </c>
      <c r="D199" s="33">
        <v>4.01</v>
      </c>
      <c r="E199" t="s">
        <v>2043</v>
      </c>
      <c r="F199" s="39">
        <v>2.7539020283368001</v>
      </c>
      <c r="G199" s="39">
        <v>14.465978742812</v>
      </c>
    </row>
    <row r="200" spans="1:7" x14ac:dyDescent="0.25">
      <c r="A200" t="s">
        <v>1776</v>
      </c>
      <c r="B200" t="s">
        <v>12</v>
      </c>
      <c r="C200" t="s">
        <v>1777</v>
      </c>
      <c r="D200" s="33">
        <v>4.5199999999999996</v>
      </c>
      <c r="E200" t="s">
        <v>2044</v>
      </c>
      <c r="F200" s="39">
        <v>-9999999999</v>
      </c>
      <c r="G200" s="39">
        <v>-9999999999</v>
      </c>
    </row>
    <row r="201" spans="1:7" x14ac:dyDescent="0.25">
      <c r="A201" t="s">
        <v>1780</v>
      </c>
      <c r="B201" t="s">
        <v>12</v>
      </c>
      <c r="C201" t="s">
        <v>1781</v>
      </c>
      <c r="D201" s="33">
        <v>4.21</v>
      </c>
      <c r="E201" t="s">
        <v>2045</v>
      </c>
      <c r="F201" s="39">
        <v>0</v>
      </c>
      <c r="G201" s="39">
        <v>0</v>
      </c>
    </row>
    <row r="202" spans="1:7" x14ac:dyDescent="0.25">
      <c r="A202" t="s">
        <v>756</v>
      </c>
      <c r="B202" t="s">
        <v>12</v>
      </c>
      <c r="C202" t="s">
        <v>757</v>
      </c>
      <c r="D202" s="33">
        <v>4.2300000000000004</v>
      </c>
      <c r="E202" t="s">
        <v>2046</v>
      </c>
      <c r="F202" s="39">
        <v>0</v>
      </c>
      <c r="G202" s="39">
        <v>0</v>
      </c>
    </row>
    <row r="203" spans="1:7" x14ac:dyDescent="0.25">
      <c r="A203" t="s">
        <v>1786</v>
      </c>
      <c r="B203" t="s">
        <v>58</v>
      </c>
      <c r="C203" t="s">
        <v>1787</v>
      </c>
      <c r="D203" s="33">
        <v>1.03</v>
      </c>
      <c r="E203" t="s">
        <v>2047</v>
      </c>
      <c r="F203" s="39">
        <v>0</v>
      </c>
      <c r="G203" s="39">
        <v>0</v>
      </c>
    </row>
    <row r="204" spans="1:7" x14ac:dyDescent="0.25">
      <c r="A204" t="s">
        <v>765</v>
      </c>
      <c r="B204" t="s">
        <v>58</v>
      </c>
      <c r="C204" t="s">
        <v>766</v>
      </c>
      <c r="D204" s="33">
        <v>1</v>
      </c>
      <c r="E204" t="s">
        <v>2048</v>
      </c>
      <c r="F204" s="39">
        <v>0</v>
      </c>
      <c r="G204" s="39">
        <v>0</v>
      </c>
    </row>
    <row r="205" spans="1:7" x14ac:dyDescent="0.25">
      <c r="A205" t="s">
        <v>772</v>
      </c>
      <c r="B205" t="s">
        <v>17</v>
      </c>
      <c r="C205" t="s">
        <v>773</v>
      </c>
      <c r="D205" s="33">
        <v>5.82</v>
      </c>
      <c r="E205" t="s">
        <v>2049</v>
      </c>
      <c r="F205" s="39">
        <v>0</v>
      </c>
      <c r="G205" s="39">
        <v>0</v>
      </c>
    </row>
    <row r="206" spans="1:7" x14ac:dyDescent="0.25">
      <c r="A206" t="s">
        <v>1793</v>
      </c>
      <c r="B206" t="s">
        <v>17</v>
      </c>
      <c r="C206" t="s">
        <v>1794</v>
      </c>
      <c r="D206" s="33">
        <v>7.28</v>
      </c>
      <c r="E206" t="s">
        <v>2050</v>
      </c>
      <c r="F206" s="39">
        <v>0</v>
      </c>
      <c r="G206" s="39">
        <v>0</v>
      </c>
    </row>
    <row r="207" spans="1:7" x14ac:dyDescent="0.25">
      <c r="A207" t="s">
        <v>1801</v>
      </c>
      <c r="B207" t="s">
        <v>17</v>
      </c>
      <c r="C207" t="s">
        <v>1802</v>
      </c>
      <c r="D207" s="33">
        <v>30.05</v>
      </c>
      <c r="E207" t="s">
        <v>2051</v>
      </c>
      <c r="F207" s="39">
        <v>0</v>
      </c>
      <c r="G207" s="39">
        <v>0</v>
      </c>
    </row>
    <row r="208" spans="1:7" x14ac:dyDescent="0.25">
      <c r="A208" t="s">
        <v>780</v>
      </c>
      <c r="B208" t="s">
        <v>238</v>
      </c>
      <c r="C208" t="s">
        <v>781</v>
      </c>
      <c r="D208" s="33">
        <v>53.67</v>
      </c>
      <c r="E208" t="s">
        <v>2052</v>
      </c>
      <c r="F208" s="39">
        <v>0</v>
      </c>
      <c r="G208" s="39">
        <v>0</v>
      </c>
    </row>
    <row r="209" spans="1:7" x14ac:dyDescent="0.25">
      <c r="A209" t="s">
        <v>784</v>
      </c>
      <c r="B209" t="s">
        <v>238</v>
      </c>
      <c r="C209" t="s">
        <v>785</v>
      </c>
      <c r="D209" s="33">
        <v>55.22</v>
      </c>
      <c r="E209" t="s">
        <v>2053</v>
      </c>
      <c r="F209" s="39">
        <v>0</v>
      </c>
      <c r="G209" s="39">
        <v>0</v>
      </c>
    </row>
    <row r="210" spans="1:7" x14ac:dyDescent="0.25">
      <c r="A210" t="s">
        <v>1806</v>
      </c>
      <c r="B210" t="s">
        <v>238</v>
      </c>
      <c r="C210" t="s">
        <v>781</v>
      </c>
      <c r="D210" s="33">
        <v>76.16</v>
      </c>
      <c r="E210" t="s">
        <v>2052</v>
      </c>
      <c r="F210" s="39">
        <v>0</v>
      </c>
      <c r="G210" s="39">
        <v>0</v>
      </c>
    </row>
    <row r="211" spans="1:7" x14ac:dyDescent="0.25">
      <c r="A211" t="s">
        <v>1808</v>
      </c>
      <c r="B211" t="s">
        <v>238</v>
      </c>
      <c r="C211" t="s">
        <v>785</v>
      </c>
      <c r="D211" s="33">
        <v>78.34</v>
      </c>
      <c r="E211" t="s">
        <v>2053</v>
      </c>
      <c r="F211" s="39">
        <v>0</v>
      </c>
      <c r="G211" s="39">
        <v>0</v>
      </c>
    </row>
    <row r="212" spans="1:7" x14ac:dyDescent="0.25">
      <c r="A212" t="s">
        <v>888</v>
      </c>
      <c r="B212" t="s">
        <v>360</v>
      </c>
      <c r="C212" t="s">
        <v>889</v>
      </c>
      <c r="D212" s="33">
        <v>1.93</v>
      </c>
      <c r="E212" t="s">
        <v>2054</v>
      </c>
      <c r="F212" s="39">
        <v>0</v>
      </c>
      <c r="G212" s="39">
        <v>0</v>
      </c>
    </row>
    <row r="213" spans="1:7" x14ac:dyDescent="0.25">
      <c r="A213" t="s">
        <v>886</v>
      </c>
      <c r="B213" t="s">
        <v>360</v>
      </c>
      <c r="C213" t="s">
        <v>887</v>
      </c>
      <c r="D213" s="33">
        <v>1.32</v>
      </c>
      <c r="E213" t="s">
        <v>2055</v>
      </c>
      <c r="F213" s="39">
        <v>0</v>
      </c>
      <c r="G213" s="39">
        <v>0</v>
      </c>
    </row>
    <row r="214" spans="1:7" x14ac:dyDescent="0.25">
      <c r="A214" t="s">
        <v>1817</v>
      </c>
      <c r="B214" t="s">
        <v>58</v>
      </c>
      <c r="C214" t="s">
        <v>1818</v>
      </c>
      <c r="D214" s="33">
        <v>59.11</v>
      </c>
      <c r="E214" t="s">
        <v>2056</v>
      </c>
      <c r="F214" s="39">
        <v>14.533432935811</v>
      </c>
      <c r="G214" s="39">
        <v>161.67451752342001</v>
      </c>
    </row>
    <row r="215" spans="1:7" x14ac:dyDescent="0.25">
      <c r="A215" t="s">
        <v>1821</v>
      </c>
      <c r="B215" t="s">
        <v>12</v>
      </c>
      <c r="C215" t="s">
        <v>1822</v>
      </c>
      <c r="D215" s="33">
        <v>7.56</v>
      </c>
      <c r="E215" t="s">
        <v>2057</v>
      </c>
      <c r="F215" s="39">
        <v>8.4050150420068004</v>
      </c>
      <c r="G215" s="39">
        <v>88.414873634295006</v>
      </c>
    </row>
    <row r="216" spans="1:7" x14ac:dyDescent="0.25">
      <c r="A216" t="s">
        <v>2058</v>
      </c>
      <c r="B216" t="s">
        <v>12</v>
      </c>
      <c r="C216" t="s">
        <v>2059</v>
      </c>
      <c r="D216" s="33">
        <v>42.15</v>
      </c>
      <c r="E216" t="s">
        <v>2060</v>
      </c>
      <c r="F216" s="39">
        <v>0</v>
      </c>
      <c r="G216" s="39">
        <v>0</v>
      </c>
    </row>
    <row r="217" spans="1:7" x14ac:dyDescent="0.25">
      <c r="A217" t="s">
        <v>622</v>
      </c>
      <c r="B217" t="s">
        <v>58</v>
      </c>
      <c r="C217" t="s">
        <v>623</v>
      </c>
      <c r="D217" s="33">
        <v>5.89</v>
      </c>
      <c r="E217" t="s">
        <v>2061</v>
      </c>
      <c r="F217" s="39">
        <v>0</v>
      </c>
      <c r="G217" s="39">
        <v>0</v>
      </c>
    </row>
    <row r="218" spans="1:7" ht="105" x14ac:dyDescent="0.25">
      <c r="A218" t="s">
        <v>906</v>
      </c>
      <c r="B218" t="s">
        <v>12</v>
      </c>
      <c r="C218" s="38" t="s">
        <v>907</v>
      </c>
      <c r="D218" s="33">
        <v>38.79</v>
      </c>
      <c r="E218" t="s">
        <v>1616</v>
      </c>
      <c r="F218" s="39">
        <v>0</v>
      </c>
      <c r="G218" s="39">
        <v>0</v>
      </c>
    </row>
    <row r="219" spans="1:7" ht="105" x14ac:dyDescent="0.25">
      <c r="A219" t="s">
        <v>911</v>
      </c>
      <c r="B219" t="s">
        <v>12</v>
      </c>
      <c r="C219" s="38" t="s">
        <v>912</v>
      </c>
      <c r="D219" s="33">
        <v>46.26</v>
      </c>
      <c r="E219" t="s">
        <v>910</v>
      </c>
      <c r="F219" s="39">
        <v>0</v>
      </c>
      <c r="G219" s="39">
        <v>0</v>
      </c>
    </row>
    <row r="220" spans="1:7" ht="105" x14ac:dyDescent="0.25">
      <c r="A220" t="s">
        <v>916</v>
      </c>
      <c r="B220" t="s">
        <v>12</v>
      </c>
      <c r="C220" s="38" t="s">
        <v>917</v>
      </c>
      <c r="D220" s="33">
        <v>76.87</v>
      </c>
      <c r="E220" t="s">
        <v>915</v>
      </c>
      <c r="F220" s="39">
        <v>0</v>
      </c>
      <c r="G220" s="39">
        <v>0</v>
      </c>
    </row>
    <row r="221" spans="1:7" x14ac:dyDescent="0.25">
      <c r="A221" t="s">
        <v>802</v>
      </c>
      <c r="B221" t="s">
        <v>12</v>
      </c>
      <c r="C221" t="s">
        <v>803</v>
      </c>
      <c r="D221" s="33">
        <v>121.92</v>
      </c>
      <c r="E221" t="s">
        <v>2062</v>
      </c>
      <c r="F221" s="39">
        <v>0</v>
      </c>
      <c r="G221" s="39">
        <v>0</v>
      </c>
    </row>
    <row r="222" spans="1:7" x14ac:dyDescent="0.25">
      <c r="A222" t="s">
        <v>815</v>
      </c>
      <c r="B222" t="s">
        <v>12</v>
      </c>
      <c r="C222" t="s">
        <v>816</v>
      </c>
      <c r="D222" s="33">
        <v>84.42</v>
      </c>
      <c r="E222" t="s">
        <v>2063</v>
      </c>
      <c r="F222" s="39">
        <v>0</v>
      </c>
      <c r="G222" s="39">
        <v>0</v>
      </c>
    </row>
    <row r="223" spans="1:7" x14ac:dyDescent="0.25">
      <c r="A223" t="s">
        <v>1001</v>
      </c>
      <c r="B223" t="s">
        <v>58</v>
      </c>
      <c r="C223" t="s">
        <v>1002</v>
      </c>
      <c r="D223" s="33">
        <v>27.66</v>
      </c>
      <c r="E223" t="s">
        <v>2064</v>
      </c>
      <c r="F223" s="39">
        <v>0</v>
      </c>
      <c r="G223" s="39">
        <v>0</v>
      </c>
    </row>
    <row r="224" spans="1:7" x14ac:dyDescent="0.25">
      <c r="A224" t="s">
        <v>1006</v>
      </c>
      <c r="B224" t="s">
        <v>58</v>
      </c>
      <c r="C224" t="s">
        <v>1007</v>
      </c>
      <c r="D224" s="33">
        <v>34.200000000000003</v>
      </c>
      <c r="E224" t="s">
        <v>2065</v>
      </c>
      <c r="F224" s="39">
        <v>0</v>
      </c>
      <c r="G224" s="39">
        <v>0</v>
      </c>
    </row>
    <row r="225" spans="1:7" x14ac:dyDescent="0.25">
      <c r="A225" t="s">
        <v>1011</v>
      </c>
      <c r="B225" t="s">
        <v>58</v>
      </c>
      <c r="C225" t="s">
        <v>1012</v>
      </c>
      <c r="D225" s="33">
        <v>99.37</v>
      </c>
      <c r="E225" t="s">
        <v>2066</v>
      </c>
      <c r="F225" s="39">
        <v>0</v>
      </c>
      <c r="G225" s="39">
        <v>0</v>
      </c>
    </row>
    <row r="226" spans="1:7" x14ac:dyDescent="0.25">
      <c r="A226" t="s">
        <v>1016</v>
      </c>
      <c r="B226" t="s">
        <v>58</v>
      </c>
      <c r="C226" t="s">
        <v>1017</v>
      </c>
      <c r="D226" s="33">
        <v>275.3</v>
      </c>
      <c r="E226" t="s">
        <v>2067</v>
      </c>
      <c r="F226" s="39">
        <v>0</v>
      </c>
      <c r="G226" s="39">
        <v>0</v>
      </c>
    </row>
    <row r="227" spans="1:7" ht="120" x14ac:dyDescent="0.25">
      <c r="A227" t="s">
        <v>1021</v>
      </c>
      <c r="B227" t="s">
        <v>58</v>
      </c>
      <c r="C227" s="38" t="s">
        <v>1022</v>
      </c>
      <c r="D227" s="33">
        <v>38.71</v>
      </c>
      <c r="E227" t="s">
        <v>2068</v>
      </c>
      <c r="F227" s="39">
        <v>0</v>
      </c>
      <c r="G227" s="39">
        <v>0</v>
      </c>
    </row>
    <row r="228" spans="1:7" ht="120" x14ac:dyDescent="0.25">
      <c r="A228" t="s">
        <v>1026</v>
      </c>
      <c r="B228" t="s">
        <v>58</v>
      </c>
      <c r="C228" s="38" t="s">
        <v>1027</v>
      </c>
      <c r="D228" s="33">
        <v>47.31</v>
      </c>
      <c r="E228" t="s">
        <v>2069</v>
      </c>
      <c r="F228" s="39">
        <v>0</v>
      </c>
      <c r="G228" s="39">
        <v>0</v>
      </c>
    </row>
    <row r="229" spans="1:7" ht="120" x14ac:dyDescent="0.25">
      <c r="A229" t="s">
        <v>1031</v>
      </c>
      <c r="B229" t="s">
        <v>58</v>
      </c>
      <c r="C229" s="38" t="s">
        <v>1032</v>
      </c>
      <c r="D229" s="33">
        <v>225.27</v>
      </c>
      <c r="E229" t="s">
        <v>2070</v>
      </c>
      <c r="F229" s="39">
        <v>0</v>
      </c>
      <c r="G229" s="39">
        <v>0</v>
      </c>
    </row>
    <row r="230" spans="1:7" ht="120" x14ac:dyDescent="0.25">
      <c r="A230" t="s">
        <v>1655</v>
      </c>
      <c r="B230" t="s">
        <v>58</v>
      </c>
      <c r="C230" s="38" t="s">
        <v>1656</v>
      </c>
      <c r="D230" s="33">
        <v>111.93</v>
      </c>
      <c r="E230" t="s">
        <v>2071</v>
      </c>
      <c r="F230" s="39">
        <v>0</v>
      </c>
      <c r="G230" s="39">
        <v>0</v>
      </c>
    </row>
    <row r="231" spans="1:7" ht="105" x14ac:dyDescent="0.25">
      <c r="A231" t="s">
        <v>1036</v>
      </c>
      <c r="B231" t="s">
        <v>58</v>
      </c>
      <c r="C231" s="38" t="s">
        <v>1037</v>
      </c>
      <c r="D231" s="33">
        <v>131.82</v>
      </c>
      <c r="E231" t="s">
        <v>2072</v>
      </c>
      <c r="F231" s="39">
        <v>0</v>
      </c>
      <c r="G231" s="39">
        <v>0</v>
      </c>
    </row>
    <row r="232" spans="1:7" x14ac:dyDescent="0.25">
      <c r="A232" t="s">
        <v>1637</v>
      </c>
      <c r="B232" t="s">
        <v>58</v>
      </c>
      <c r="C232" t="s">
        <v>1638</v>
      </c>
      <c r="D232" s="33">
        <v>136</v>
      </c>
      <c r="E232" t="s">
        <v>1636</v>
      </c>
      <c r="F232" s="39">
        <v>0</v>
      </c>
      <c r="G232" s="39">
        <v>0</v>
      </c>
    </row>
    <row r="233" spans="1:7" ht="75" x14ac:dyDescent="0.25">
      <c r="A233" t="s">
        <v>974</v>
      </c>
      <c r="B233" t="s">
        <v>58</v>
      </c>
      <c r="C233" s="38" t="s">
        <v>975</v>
      </c>
      <c r="D233" s="33">
        <v>250</v>
      </c>
      <c r="E233" t="s">
        <v>2073</v>
      </c>
      <c r="F233" s="39">
        <v>0</v>
      </c>
      <c r="G233" s="39">
        <v>0</v>
      </c>
    </row>
    <row r="234" spans="1:7" x14ac:dyDescent="0.25">
      <c r="A234" t="s">
        <v>1893</v>
      </c>
      <c r="B234" t="s">
        <v>58</v>
      </c>
      <c r="C234" t="s">
        <v>1894</v>
      </c>
      <c r="D234" s="33">
        <v>213.13</v>
      </c>
      <c r="E234" t="s">
        <v>1892</v>
      </c>
      <c r="F234" s="39">
        <v>0</v>
      </c>
      <c r="G234" s="39">
        <v>0</v>
      </c>
    </row>
    <row r="235" spans="1:7" x14ac:dyDescent="0.25">
      <c r="A235" t="s">
        <v>979</v>
      </c>
      <c r="B235" t="s">
        <v>58</v>
      </c>
      <c r="C235" t="s">
        <v>980</v>
      </c>
      <c r="D235" s="33">
        <v>378.44</v>
      </c>
      <c r="E235" t="s">
        <v>2074</v>
      </c>
      <c r="F235" s="39">
        <v>0</v>
      </c>
      <c r="G235" s="39">
        <v>0</v>
      </c>
    </row>
    <row r="236" spans="1:7" x14ac:dyDescent="0.25">
      <c r="A236" t="s">
        <v>986</v>
      </c>
      <c r="B236" t="s">
        <v>58</v>
      </c>
      <c r="C236" t="s">
        <v>987</v>
      </c>
      <c r="D236" s="33">
        <v>326.75</v>
      </c>
      <c r="E236" t="s">
        <v>2075</v>
      </c>
      <c r="F236" s="39">
        <v>0</v>
      </c>
      <c r="G236" s="39">
        <v>0</v>
      </c>
    </row>
    <row r="237" spans="1:7" ht="135" x14ac:dyDescent="0.25">
      <c r="A237" t="s">
        <v>1641</v>
      </c>
      <c r="B237" t="s">
        <v>275</v>
      </c>
      <c r="C237" s="38" t="s">
        <v>1642</v>
      </c>
      <c r="D237" s="33">
        <v>1164.02</v>
      </c>
      <c r="E237" t="s">
        <v>1640</v>
      </c>
      <c r="F237" s="39">
        <v>0</v>
      </c>
      <c r="G237" s="39">
        <v>0</v>
      </c>
    </row>
    <row r="238" spans="1:7" ht="150" x14ac:dyDescent="0.25">
      <c r="A238" t="s">
        <v>1897</v>
      </c>
      <c r="B238" t="s">
        <v>58</v>
      </c>
      <c r="C238" s="38" t="s">
        <v>1898</v>
      </c>
      <c r="D238" s="33">
        <v>818.63</v>
      </c>
      <c r="E238" t="s">
        <v>2076</v>
      </c>
      <c r="F238" s="39">
        <v>0</v>
      </c>
      <c r="G238" s="39">
        <v>0</v>
      </c>
    </row>
    <row r="239" spans="1:7" x14ac:dyDescent="0.25">
      <c r="A239" t="s">
        <v>991</v>
      </c>
      <c r="B239" t="s">
        <v>58</v>
      </c>
      <c r="C239" t="s">
        <v>992</v>
      </c>
      <c r="D239" s="33">
        <v>124.3</v>
      </c>
      <c r="E239" t="s">
        <v>2077</v>
      </c>
      <c r="F239" s="39">
        <v>0</v>
      </c>
      <c r="G239" s="39">
        <v>0</v>
      </c>
    </row>
    <row r="240" spans="1:7" x14ac:dyDescent="0.25">
      <c r="A240" t="s">
        <v>996</v>
      </c>
      <c r="B240" t="s">
        <v>58</v>
      </c>
      <c r="C240" t="s">
        <v>997</v>
      </c>
      <c r="D240" s="33">
        <v>168.77</v>
      </c>
      <c r="E240" t="s">
        <v>2078</v>
      </c>
      <c r="F240" s="39">
        <v>0</v>
      </c>
      <c r="G240" s="39">
        <v>0</v>
      </c>
    </row>
    <row r="241" spans="1:7" x14ac:dyDescent="0.25">
      <c r="A241" t="s">
        <v>920</v>
      </c>
      <c r="B241" t="s">
        <v>58</v>
      </c>
      <c r="C241" t="s">
        <v>921</v>
      </c>
      <c r="D241" s="33">
        <v>52.39</v>
      </c>
      <c r="E241" t="s">
        <v>2079</v>
      </c>
      <c r="F241" s="39">
        <v>0</v>
      </c>
      <c r="G241" s="39">
        <v>0</v>
      </c>
    </row>
    <row r="242" spans="1:7" x14ac:dyDescent="0.25">
      <c r="A242" t="s">
        <v>1889</v>
      </c>
      <c r="B242" t="s">
        <v>58</v>
      </c>
      <c r="C242" t="s">
        <v>1890</v>
      </c>
      <c r="D242" s="33">
        <v>168.23</v>
      </c>
      <c r="E242" t="s">
        <v>2080</v>
      </c>
      <c r="F242" s="39">
        <v>0</v>
      </c>
      <c r="G242" s="39">
        <v>0</v>
      </c>
    </row>
    <row r="243" spans="1:7" x14ac:dyDescent="0.25">
      <c r="A243" t="s">
        <v>925</v>
      </c>
      <c r="B243" t="s">
        <v>58</v>
      </c>
      <c r="C243" t="s">
        <v>926</v>
      </c>
      <c r="D243" s="33">
        <v>29.12</v>
      </c>
      <c r="E243" t="s">
        <v>2081</v>
      </c>
      <c r="F243" s="39">
        <v>0</v>
      </c>
      <c r="G243" s="39">
        <v>0</v>
      </c>
    </row>
    <row r="244" spans="1:7" ht="75" x14ac:dyDescent="0.25">
      <c r="A244" t="s">
        <v>1619</v>
      </c>
      <c r="B244" t="s">
        <v>58</v>
      </c>
      <c r="C244" s="38" t="s">
        <v>1620</v>
      </c>
      <c r="D244" s="33">
        <v>69.14</v>
      </c>
      <c r="E244" t="s">
        <v>2082</v>
      </c>
      <c r="F244" s="39">
        <v>0</v>
      </c>
      <c r="G244" s="39">
        <v>0</v>
      </c>
    </row>
    <row r="245" spans="1:7" x14ac:dyDescent="0.25">
      <c r="A245" t="s">
        <v>1623</v>
      </c>
      <c r="B245" t="s">
        <v>58</v>
      </c>
      <c r="C245" t="s">
        <v>1624</v>
      </c>
      <c r="D245" s="33">
        <v>108.47</v>
      </c>
      <c r="E245" t="s">
        <v>2083</v>
      </c>
      <c r="F245" s="39">
        <v>0</v>
      </c>
      <c r="G245" s="39">
        <v>0</v>
      </c>
    </row>
    <row r="246" spans="1:7" x14ac:dyDescent="0.25">
      <c r="A246" t="s">
        <v>932</v>
      </c>
      <c r="B246" t="s">
        <v>58</v>
      </c>
      <c r="C246" t="s">
        <v>933</v>
      </c>
      <c r="D246" s="33">
        <v>64.06</v>
      </c>
      <c r="E246" t="s">
        <v>2084</v>
      </c>
      <c r="F246" s="39">
        <v>0</v>
      </c>
      <c r="G246" s="39">
        <v>0</v>
      </c>
    </row>
    <row r="247" spans="1:7" x14ac:dyDescent="0.25">
      <c r="A247" t="s">
        <v>2085</v>
      </c>
      <c r="B247" t="s">
        <v>58</v>
      </c>
      <c r="C247" t="s">
        <v>2086</v>
      </c>
      <c r="D247" s="33">
        <v>572.4</v>
      </c>
      <c r="E247" t="s">
        <v>2087</v>
      </c>
      <c r="F247" s="39">
        <v>0</v>
      </c>
      <c r="G247" s="39">
        <v>0</v>
      </c>
    </row>
    <row r="248" spans="1:7" x14ac:dyDescent="0.25">
      <c r="A248" t="s">
        <v>937</v>
      </c>
      <c r="B248" t="s">
        <v>58</v>
      </c>
      <c r="C248" t="s">
        <v>938</v>
      </c>
      <c r="D248" s="33">
        <v>93.16</v>
      </c>
      <c r="E248" t="s">
        <v>2088</v>
      </c>
      <c r="F248" s="39">
        <v>0</v>
      </c>
      <c r="G248" s="39">
        <v>0</v>
      </c>
    </row>
    <row r="249" spans="1:7" x14ac:dyDescent="0.25">
      <c r="A249" t="s">
        <v>942</v>
      </c>
      <c r="B249" t="s">
        <v>58</v>
      </c>
      <c r="C249" t="s">
        <v>943</v>
      </c>
      <c r="D249" s="33">
        <v>290.82</v>
      </c>
      <c r="E249" t="s">
        <v>2089</v>
      </c>
      <c r="F249" s="39">
        <v>0</v>
      </c>
      <c r="G249" s="39">
        <v>0</v>
      </c>
    </row>
    <row r="250" spans="1:7" x14ac:dyDescent="0.25">
      <c r="A250" t="s">
        <v>1567</v>
      </c>
      <c r="B250" t="s">
        <v>58</v>
      </c>
      <c r="C250" t="s">
        <v>1568</v>
      </c>
      <c r="D250" s="33">
        <v>932.92</v>
      </c>
      <c r="E250" t="s">
        <v>2090</v>
      </c>
      <c r="F250" s="39">
        <v>0</v>
      </c>
      <c r="G250" s="39">
        <v>0</v>
      </c>
    </row>
    <row r="251" spans="1:7" x14ac:dyDescent="0.25">
      <c r="A251" t="s">
        <v>947</v>
      </c>
      <c r="B251" t="s">
        <v>58</v>
      </c>
      <c r="C251" t="s">
        <v>948</v>
      </c>
      <c r="D251" s="33">
        <v>93.16</v>
      </c>
      <c r="E251" t="s">
        <v>2091</v>
      </c>
      <c r="F251" s="39">
        <v>0</v>
      </c>
      <c r="G251" s="39">
        <v>0</v>
      </c>
    </row>
    <row r="252" spans="1:7" x14ac:dyDescent="0.25">
      <c r="A252" t="s">
        <v>952</v>
      </c>
      <c r="B252" t="s">
        <v>58</v>
      </c>
      <c r="C252" t="s">
        <v>953</v>
      </c>
      <c r="D252" s="33">
        <v>290.82</v>
      </c>
      <c r="E252" t="s">
        <v>2092</v>
      </c>
      <c r="F252" s="39">
        <v>0</v>
      </c>
      <c r="G252" s="39">
        <v>0</v>
      </c>
    </row>
    <row r="253" spans="1:7" x14ac:dyDescent="0.25">
      <c r="A253" t="s">
        <v>1563</v>
      </c>
      <c r="B253" t="s">
        <v>58</v>
      </c>
      <c r="C253" t="s">
        <v>1564</v>
      </c>
      <c r="D253" s="33">
        <v>702.2</v>
      </c>
      <c r="E253" t="s">
        <v>2093</v>
      </c>
      <c r="F253" s="39">
        <v>0</v>
      </c>
      <c r="G253" s="39">
        <v>0</v>
      </c>
    </row>
    <row r="254" spans="1:7" x14ac:dyDescent="0.25">
      <c r="A254" t="s">
        <v>957</v>
      </c>
      <c r="B254" t="s">
        <v>58</v>
      </c>
      <c r="C254" t="s">
        <v>958</v>
      </c>
      <c r="D254" s="33">
        <v>87.55</v>
      </c>
      <c r="E254" t="s">
        <v>2094</v>
      </c>
      <c r="F254" s="39">
        <v>0</v>
      </c>
      <c r="G254" s="39">
        <v>0</v>
      </c>
    </row>
    <row r="255" spans="1:7" x14ac:dyDescent="0.25">
      <c r="A255" t="s">
        <v>962</v>
      </c>
      <c r="B255" t="s">
        <v>58</v>
      </c>
      <c r="C255" t="s">
        <v>963</v>
      </c>
      <c r="D255" s="33">
        <v>113.24</v>
      </c>
      <c r="E255" t="s">
        <v>961</v>
      </c>
      <c r="F255" s="39">
        <v>0</v>
      </c>
      <c r="G255" s="39">
        <v>0</v>
      </c>
    </row>
    <row r="256" spans="1:7" x14ac:dyDescent="0.25">
      <c r="A256" t="s">
        <v>967</v>
      </c>
      <c r="B256" t="s">
        <v>58</v>
      </c>
      <c r="C256" t="s">
        <v>968</v>
      </c>
      <c r="D256" s="33">
        <v>294.29000000000002</v>
      </c>
      <c r="E256" t="s">
        <v>2095</v>
      </c>
      <c r="F256" s="39">
        <v>0</v>
      </c>
      <c r="G256" s="39">
        <v>0</v>
      </c>
    </row>
    <row r="257" spans="1:7" ht="165" x14ac:dyDescent="0.25">
      <c r="A257" t="s">
        <v>1627</v>
      </c>
      <c r="B257" t="s">
        <v>58</v>
      </c>
      <c r="C257" s="38" t="s">
        <v>1628</v>
      </c>
      <c r="D257" s="33">
        <v>69.14</v>
      </c>
      <c r="E257" t="s">
        <v>2096</v>
      </c>
      <c r="F257" s="39">
        <v>0</v>
      </c>
      <c r="G257" s="39">
        <v>0</v>
      </c>
    </row>
    <row r="258" spans="1:7" x14ac:dyDescent="0.25">
      <c r="A258" t="s">
        <v>1200</v>
      </c>
      <c r="B258" t="s">
        <v>12</v>
      </c>
      <c r="C258" t="s">
        <v>1201</v>
      </c>
      <c r="D258" s="33">
        <v>6.95</v>
      </c>
      <c r="E258" t="s">
        <v>1201</v>
      </c>
      <c r="F258" s="39">
        <v>27.338471999999999</v>
      </c>
      <c r="G258" s="39">
        <v>185.22</v>
      </c>
    </row>
    <row r="259" spans="1:7" x14ac:dyDescent="0.25">
      <c r="A259" t="s">
        <v>1204</v>
      </c>
      <c r="B259" t="s">
        <v>12</v>
      </c>
      <c r="C259" t="s">
        <v>1205</v>
      </c>
      <c r="D259" s="33">
        <v>2.08</v>
      </c>
      <c r="E259" t="s">
        <v>2097</v>
      </c>
      <c r="F259" s="39">
        <v>0</v>
      </c>
      <c r="G259" s="39">
        <v>0</v>
      </c>
    </row>
    <row r="260" spans="1:7" x14ac:dyDescent="0.25">
      <c r="A260" t="s">
        <v>1049</v>
      </c>
      <c r="B260" t="s">
        <v>12</v>
      </c>
      <c r="C260" t="s">
        <v>1050</v>
      </c>
      <c r="D260" s="33">
        <v>27.02</v>
      </c>
      <c r="E260" t="s">
        <v>2098</v>
      </c>
      <c r="F260" s="39">
        <v>0</v>
      </c>
      <c r="G260" s="39">
        <v>0</v>
      </c>
    </row>
    <row r="261" spans="1:7" x14ac:dyDescent="0.25">
      <c r="A261" t="s">
        <v>1054</v>
      </c>
      <c r="B261" t="s">
        <v>12</v>
      </c>
      <c r="C261" t="s">
        <v>1055</v>
      </c>
      <c r="D261" s="33">
        <v>4.91</v>
      </c>
      <c r="E261" t="s">
        <v>2099</v>
      </c>
      <c r="F261" s="39">
        <v>22.548999999999999</v>
      </c>
      <c r="G261" s="39">
        <v>152.773</v>
      </c>
    </row>
    <row r="262" spans="1:7" x14ac:dyDescent="0.25">
      <c r="A262" t="s">
        <v>1059</v>
      </c>
      <c r="B262" t="s">
        <v>12</v>
      </c>
      <c r="C262" t="s">
        <v>1060</v>
      </c>
      <c r="D262" s="33">
        <v>10.08</v>
      </c>
      <c r="E262" t="s">
        <v>2100</v>
      </c>
      <c r="F262" s="39">
        <v>45.98</v>
      </c>
      <c r="G262" s="39">
        <v>311.51499999999999</v>
      </c>
    </row>
    <row r="263" spans="1:7" x14ac:dyDescent="0.25">
      <c r="A263" t="s">
        <v>1064</v>
      </c>
      <c r="B263" t="s">
        <v>58</v>
      </c>
      <c r="C263" t="s">
        <v>1065</v>
      </c>
      <c r="D263" s="33">
        <v>15.82</v>
      </c>
      <c r="E263" t="s">
        <v>2101</v>
      </c>
      <c r="F263" s="39">
        <v>0</v>
      </c>
      <c r="G263" s="39">
        <v>0</v>
      </c>
    </row>
    <row r="264" spans="1:7" x14ac:dyDescent="0.25">
      <c r="A264" t="s">
        <v>1069</v>
      </c>
      <c r="B264" t="s">
        <v>58</v>
      </c>
      <c r="C264" t="s">
        <v>1070</v>
      </c>
      <c r="D264" s="33">
        <v>50.12</v>
      </c>
      <c r="E264" t="s">
        <v>2102</v>
      </c>
      <c r="F264" s="39">
        <v>0</v>
      </c>
      <c r="G264" s="39">
        <v>0</v>
      </c>
    </row>
    <row r="265" spans="1:7" x14ac:dyDescent="0.25">
      <c r="A265" t="s">
        <v>1074</v>
      </c>
      <c r="B265" t="s">
        <v>58</v>
      </c>
      <c r="C265" t="s">
        <v>1075</v>
      </c>
      <c r="D265" s="33">
        <v>51.28</v>
      </c>
      <c r="E265" t="s">
        <v>2103</v>
      </c>
      <c r="F265" s="39">
        <v>0</v>
      </c>
      <c r="G265" s="39">
        <v>0</v>
      </c>
    </row>
    <row r="266" spans="1:7" x14ac:dyDescent="0.25">
      <c r="A266" t="s">
        <v>1082</v>
      </c>
      <c r="B266" t="s">
        <v>58</v>
      </c>
      <c r="C266" t="s">
        <v>1083</v>
      </c>
      <c r="D266" s="33">
        <v>49.29</v>
      </c>
      <c r="E266" t="s">
        <v>2104</v>
      </c>
      <c r="F266" s="39">
        <v>0</v>
      </c>
      <c r="G266" s="39">
        <v>0</v>
      </c>
    </row>
    <row r="267" spans="1:7" x14ac:dyDescent="0.25">
      <c r="A267" t="s">
        <v>1087</v>
      </c>
      <c r="B267" t="s">
        <v>58</v>
      </c>
      <c r="C267" t="s">
        <v>1088</v>
      </c>
      <c r="D267" s="33">
        <v>4.76</v>
      </c>
      <c r="E267" t="s">
        <v>1086</v>
      </c>
      <c r="F267" s="39">
        <v>0</v>
      </c>
      <c r="G267" s="39">
        <v>0</v>
      </c>
    </row>
    <row r="268" spans="1:7" x14ac:dyDescent="0.25">
      <c r="A268" t="s">
        <v>1092</v>
      </c>
      <c r="B268" t="s">
        <v>58</v>
      </c>
      <c r="C268" t="s">
        <v>1093</v>
      </c>
      <c r="D268" s="33">
        <v>30.61</v>
      </c>
      <c r="E268" t="s">
        <v>2105</v>
      </c>
      <c r="F268" s="39">
        <v>0</v>
      </c>
      <c r="G268" s="39">
        <v>0</v>
      </c>
    </row>
    <row r="269" spans="1:7" x14ac:dyDescent="0.25">
      <c r="A269" t="s">
        <v>1097</v>
      </c>
      <c r="B269" t="s">
        <v>58</v>
      </c>
      <c r="C269" t="s">
        <v>1098</v>
      </c>
      <c r="D269" s="33">
        <v>31.41</v>
      </c>
      <c r="E269" t="s">
        <v>2106</v>
      </c>
      <c r="F269" s="39">
        <v>0</v>
      </c>
      <c r="G269" s="39">
        <v>0</v>
      </c>
    </row>
    <row r="270" spans="1:7" ht="105" x14ac:dyDescent="0.25">
      <c r="A270" t="s">
        <v>1114</v>
      </c>
      <c r="B270" t="s">
        <v>58</v>
      </c>
      <c r="C270" s="38" t="s">
        <v>1115</v>
      </c>
      <c r="D270" s="33">
        <v>68.05</v>
      </c>
      <c r="E270" t="s">
        <v>2107</v>
      </c>
      <c r="F270" s="39">
        <v>0</v>
      </c>
      <c r="G270" s="39">
        <v>0</v>
      </c>
    </row>
    <row r="271" spans="1:7" ht="105" x14ac:dyDescent="0.25">
      <c r="A271" t="s">
        <v>1119</v>
      </c>
      <c r="B271" t="s">
        <v>58</v>
      </c>
      <c r="C271" s="38" t="s">
        <v>1120</v>
      </c>
      <c r="D271" s="33">
        <v>87.55</v>
      </c>
      <c r="E271" t="s">
        <v>2108</v>
      </c>
      <c r="F271" s="39">
        <v>0</v>
      </c>
      <c r="G271" s="39">
        <v>0</v>
      </c>
    </row>
    <row r="272" spans="1:7" ht="105" x14ac:dyDescent="0.25">
      <c r="A272" t="s">
        <v>1124</v>
      </c>
      <c r="B272" t="s">
        <v>58</v>
      </c>
      <c r="C272" s="38" t="s">
        <v>1125</v>
      </c>
      <c r="D272" s="33">
        <v>158.37</v>
      </c>
      <c r="E272" t="s">
        <v>2109</v>
      </c>
      <c r="F272" s="39">
        <v>0</v>
      </c>
      <c r="G272" s="39">
        <v>0</v>
      </c>
    </row>
    <row r="273" spans="1:7" x14ac:dyDescent="0.25">
      <c r="A273" t="s">
        <v>1129</v>
      </c>
      <c r="B273" t="s">
        <v>58</v>
      </c>
      <c r="C273" t="s">
        <v>1130</v>
      </c>
      <c r="D273" s="33">
        <v>22.86</v>
      </c>
      <c r="E273" t="s">
        <v>2110</v>
      </c>
      <c r="F273" s="39">
        <v>0</v>
      </c>
      <c r="G273" s="39">
        <v>0</v>
      </c>
    </row>
    <row r="274" spans="1:7" x14ac:dyDescent="0.25">
      <c r="A274" t="s">
        <v>1134</v>
      </c>
      <c r="B274" t="s">
        <v>58</v>
      </c>
      <c r="C274" t="s">
        <v>1135</v>
      </c>
      <c r="D274" s="33">
        <v>68.91</v>
      </c>
      <c r="E274" t="s">
        <v>1133</v>
      </c>
      <c r="F274" s="39">
        <v>0</v>
      </c>
      <c r="G274" s="39">
        <v>0</v>
      </c>
    </row>
    <row r="275" spans="1:7" x14ac:dyDescent="0.25">
      <c r="A275" t="s">
        <v>1689</v>
      </c>
      <c r="B275" t="s">
        <v>58</v>
      </c>
      <c r="C275" t="s">
        <v>1690</v>
      </c>
      <c r="D275" s="33">
        <v>329.68</v>
      </c>
      <c r="E275" t="s">
        <v>2111</v>
      </c>
      <c r="F275" s="39">
        <v>0</v>
      </c>
      <c r="G275" s="39">
        <v>0</v>
      </c>
    </row>
    <row r="276" spans="1:7" ht="150" x14ac:dyDescent="0.25">
      <c r="A276" t="s">
        <v>1571</v>
      </c>
      <c r="B276" t="s">
        <v>58</v>
      </c>
      <c r="C276" s="38" t="s">
        <v>1572</v>
      </c>
      <c r="D276" s="33">
        <v>275.89</v>
      </c>
      <c r="E276" t="s">
        <v>2112</v>
      </c>
      <c r="F276" s="39">
        <v>0</v>
      </c>
      <c r="G276" s="39">
        <v>0</v>
      </c>
    </row>
    <row r="277" spans="1:7" x14ac:dyDescent="0.25">
      <c r="A277" t="s">
        <v>1139</v>
      </c>
      <c r="B277" t="s">
        <v>58</v>
      </c>
      <c r="C277" t="s">
        <v>1140</v>
      </c>
      <c r="D277" s="33">
        <v>15.98</v>
      </c>
      <c r="E277" t="s">
        <v>1138</v>
      </c>
      <c r="F277" s="39">
        <v>0</v>
      </c>
      <c r="G277" s="39">
        <v>0</v>
      </c>
    </row>
    <row r="278" spans="1:7" x14ac:dyDescent="0.25">
      <c r="A278" t="s">
        <v>1233</v>
      </c>
      <c r="B278" t="s">
        <v>58</v>
      </c>
      <c r="C278" t="s">
        <v>1234</v>
      </c>
      <c r="D278" s="33">
        <v>47.57</v>
      </c>
      <c r="E278" t="s">
        <v>2113</v>
      </c>
      <c r="F278" s="39">
        <v>0</v>
      </c>
      <c r="G278" s="39">
        <v>0</v>
      </c>
    </row>
    <row r="279" spans="1:7" x14ac:dyDescent="0.25">
      <c r="A279" t="s">
        <v>1242</v>
      </c>
      <c r="B279" t="s">
        <v>58</v>
      </c>
      <c r="C279" t="s">
        <v>1243</v>
      </c>
      <c r="D279" s="33">
        <v>150.41999999999999</v>
      </c>
      <c r="E279" t="s">
        <v>2114</v>
      </c>
      <c r="F279" s="39">
        <v>0</v>
      </c>
      <c r="G279" s="39">
        <v>0</v>
      </c>
    </row>
    <row r="280" spans="1:7" ht="135" x14ac:dyDescent="0.25">
      <c r="A280" t="s">
        <v>1144</v>
      </c>
      <c r="B280" t="s">
        <v>58</v>
      </c>
      <c r="C280" s="38" t="s">
        <v>1145</v>
      </c>
      <c r="D280" s="33">
        <v>38.369999999999997</v>
      </c>
      <c r="E280" t="s">
        <v>2115</v>
      </c>
      <c r="F280" s="39">
        <v>0</v>
      </c>
      <c r="G280" s="39">
        <v>0</v>
      </c>
    </row>
    <row r="281" spans="1:7" x14ac:dyDescent="0.25">
      <c r="A281" t="s">
        <v>1149</v>
      </c>
      <c r="B281" t="s">
        <v>58</v>
      </c>
      <c r="C281" t="s">
        <v>1150</v>
      </c>
      <c r="D281" s="33">
        <v>41.21</v>
      </c>
      <c r="E281" t="s">
        <v>2116</v>
      </c>
      <c r="F281" s="39">
        <v>0</v>
      </c>
      <c r="G281" s="39">
        <v>0</v>
      </c>
    </row>
    <row r="282" spans="1:7" x14ac:dyDescent="0.25">
      <c r="A282" t="s">
        <v>1235</v>
      </c>
      <c r="B282" t="s">
        <v>58</v>
      </c>
      <c r="C282" t="s">
        <v>1236</v>
      </c>
      <c r="D282" s="33">
        <v>89.71</v>
      </c>
      <c r="E282" t="s">
        <v>2117</v>
      </c>
      <c r="F282" s="39">
        <v>0</v>
      </c>
      <c r="G282" s="39">
        <v>0</v>
      </c>
    </row>
    <row r="283" spans="1:7" ht="105" x14ac:dyDescent="0.25">
      <c r="A283" t="s">
        <v>1154</v>
      </c>
      <c r="B283" t="s">
        <v>58</v>
      </c>
      <c r="C283" s="38" t="s">
        <v>1155</v>
      </c>
      <c r="D283" s="33">
        <v>185.52</v>
      </c>
      <c r="E283" t="s">
        <v>1153</v>
      </c>
      <c r="F283" s="39">
        <v>0</v>
      </c>
      <c r="G283" s="39">
        <v>0</v>
      </c>
    </row>
    <row r="284" spans="1:7" x14ac:dyDescent="0.25">
      <c r="A284" t="s">
        <v>1911</v>
      </c>
      <c r="B284" t="s">
        <v>58</v>
      </c>
      <c r="C284" t="s">
        <v>1912</v>
      </c>
      <c r="D284" s="33">
        <v>121.19</v>
      </c>
      <c r="E284" t="s">
        <v>2118</v>
      </c>
      <c r="F284" s="39">
        <v>0</v>
      </c>
      <c r="G284" s="39">
        <v>0</v>
      </c>
    </row>
    <row r="285" spans="1:7" x14ac:dyDescent="0.25">
      <c r="A285" t="s">
        <v>1166</v>
      </c>
      <c r="B285" t="s">
        <v>58</v>
      </c>
      <c r="C285" t="s">
        <v>1167</v>
      </c>
      <c r="D285" s="33">
        <v>161.1</v>
      </c>
      <c r="E285" t="s">
        <v>2119</v>
      </c>
      <c r="F285" s="39">
        <v>0</v>
      </c>
      <c r="G285" s="39">
        <v>0</v>
      </c>
    </row>
    <row r="286" spans="1:7" ht="210" x14ac:dyDescent="0.25">
      <c r="A286" t="s">
        <v>1915</v>
      </c>
      <c r="B286" t="s">
        <v>58</v>
      </c>
      <c r="C286" s="38" t="s">
        <v>1916</v>
      </c>
      <c r="D286" s="33">
        <v>375.84</v>
      </c>
      <c r="E286" t="s">
        <v>2120</v>
      </c>
      <c r="F286" s="39">
        <v>0</v>
      </c>
      <c r="G286" s="39">
        <v>0</v>
      </c>
    </row>
    <row r="287" spans="1:7" x14ac:dyDescent="0.25">
      <c r="A287" t="s">
        <v>1185</v>
      </c>
      <c r="B287" t="s">
        <v>58</v>
      </c>
      <c r="C287" t="s">
        <v>1186</v>
      </c>
      <c r="D287" s="33">
        <v>10.3</v>
      </c>
      <c r="E287" t="s">
        <v>2121</v>
      </c>
      <c r="F287" s="39">
        <v>0</v>
      </c>
      <c r="G287" s="39">
        <v>0</v>
      </c>
    </row>
    <row r="288" spans="1:7" x14ac:dyDescent="0.25">
      <c r="A288" t="s">
        <v>1101</v>
      </c>
      <c r="B288" t="s">
        <v>58</v>
      </c>
      <c r="C288" t="s">
        <v>1102</v>
      </c>
      <c r="D288" s="33">
        <v>16.84</v>
      </c>
      <c r="E288" t="s">
        <v>2122</v>
      </c>
      <c r="F288" s="39">
        <v>0</v>
      </c>
      <c r="G288" s="39">
        <v>0</v>
      </c>
    </row>
    <row r="289" spans="1:7" x14ac:dyDescent="0.25">
      <c r="A289" t="s">
        <v>1183</v>
      </c>
      <c r="B289" t="s">
        <v>58</v>
      </c>
      <c r="C289" t="s">
        <v>1184</v>
      </c>
      <c r="D289" s="33">
        <v>20.190000000000001</v>
      </c>
      <c r="E289" t="s">
        <v>2123</v>
      </c>
      <c r="F289" s="39">
        <v>0</v>
      </c>
      <c r="G289" s="39">
        <v>0</v>
      </c>
    </row>
    <row r="290" spans="1:7" x14ac:dyDescent="0.25">
      <c r="A290" t="s">
        <v>1106</v>
      </c>
      <c r="B290" t="s">
        <v>58</v>
      </c>
      <c r="C290" t="s">
        <v>1107</v>
      </c>
      <c r="D290" s="33">
        <v>230.91</v>
      </c>
      <c r="E290" t="s">
        <v>2124</v>
      </c>
      <c r="F290" s="39">
        <v>0</v>
      </c>
      <c r="G290" s="39">
        <v>0</v>
      </c>
    </row>
    <row r="291" spans="1:7" x14ac:dyDescent="0.25">
      <c r="A291" t="s">
        <v>1175</v>
      </c>
      <c r="B291" t="s">
        <v>58</v>
      </c>
      <c r="C291" t="s">
        <v>1176</v>
      </c>
      <c r="D291" s="33">
        <v>8.6</v>
      </c>
      <c r="E291" t="s">
        <v>2125</v>
      </c>
      <c r="F291" s="39">
        <v>0</v>
      </c>
      <c r="G291" s="39">
        <v>0</v>
      </c>
    </row>
    <row r="292" spans="1:7" x14ac:dyDescent="0.25">
      <c r="A292" t="s">
        <v>1198</v>
      </c>
      <c r="B292" t="s">
        <v>58</v>
      </c>
      <c r="C292" t="s">
        <v>1199</v>
      </c>
      <c r="D292" s="33">
        <v>21.75</v>
      </c>
      <c r="E292" t="s">
        <v>2126</v>
      </c>
      <c r="F292" s="39">
        <v>0</v>
      </c>
      <c r="G292" s="39">
        <v>0</v>
      </c>
    </row>
    <row r="293" spans="1:7" x14ac:dyDescent="0.25">
      <c r="A293" t="s">
        <v>1191</v>
      </c>
      <c r="B293" t="s">
        <v>58</v>
      </c>
      <c r="C293" t="s">
        <v>1192</v>
      </c>
      <c r="D293" s="33">
        <v>5.42</v>
      </c>
      <c r="E293" t="s">
        <v>2127</v>
      </c>
      <c r="F293" s="39">
        <v>0</v>
      </c>
      <c r="G293" s="39">
        <v>0</v>
      </c>
    </row>
    <row r="294" spans="1:7" x14ac:dyDescent="0.25">
      <c r="A294" t="s">
        <v>1208</v>
      </c>
      <c r="B294" t="s">
        <v>58</v>
      </c>
      <c r="C294" t="s">
        <v>1209</v>
      </c>
      <c r="D294" s="33">
        <v>12.57</v>
      </c>
      <c r="E294" t="s">
        <v>2128</v>
      </c>
      <c r="F294" s="39">
        <v>0</v>
      </c>
      <c r="G294" s="39">
        <v>0</v>
      </c>
    </row>
    <row r="295" spans="1:7" ht="165" x14ac:dyDescent="0.25">
      <c r="A295" t="s">
        <v>1173</v>
      </c>
      <c r="B295" t="s">
        <v>58</v>
      </c>
      <c r="C295" s="38" t="s">
        <v>1174</v>
      </c>
      <c r="D295" s="33">
        <v>4.25</v>
      </c>
      <c r="E295" t="s">
        <v>2129</v>
      </c>
      <c r="F295" s="39">
        <v>0</v>
      </c>
      <c r="G295" s="39">
        <v>0</v>
      </c>
    </row>
    <row r="296" spans="1:7" x14ac:dyDescent="0.25">
      <c r="A296" t="s">
        <v>1212</v>
      </c>
      <c r="B296" t="s">
        <v>58</v>
      </c>
      <c r="C296" t="s">
        <v>1213</v>
      </c>
      <c r="D296" s="33">
        <v>9.98</v>
      </c>
      <c r="E296" t="s">
        <v>2130</v>
      </c>
      <c r="F296" s="39">
        <v>0</v>
      </c>
      <c r="G296" s="39">
        <v>0</v>
      </c>
    </row>
    <row r="297" spans="1:7" x14ac:dyDescent="0.25">
      <c r="A297" t="s">
        <v>1224</v>
      </c>
      <c r="B297" t="s">
        <v>58</v>
      </c>
      <c r="C297" t="s">
        <v>1225</v>
      </c>
      <c r="D297" s="33">
        <v>6.37</v>
      </c>
      <c r="E297" t="s">
        <v>2131</v>
      </c>
      <c r="F297" s="39">
        <v>0</v>
      </c>
      <c r="G297" s="39">
        <v>0</v>
      </c>
    </row>
    <row r="298" spans="1:7" x14ac:dyDescent="0.25">
      <c r="A298" t="s">
        <v>1181</v>
      </c>
      <c r="B298" t="s">
        <v>58</v>
      </c>
      <c r="C298" t="s">
        <v>1182</v>
      </c>
      <c r="D298" s="33">
        <v>1.32</v>
      </c>
      <c r="E298" t="s">
        <v>2132</v>
      </c>
      <c r="F298" s="39">
        <v>0</v>
      </c>
      <c r="G298" s="39">
        <v>0</v>
      </c>
    </row>
    <row r="299" spans="1:7" x14ac:dyDescent="0.25">
      <c r="A299" t="s">
        <v>1222</v>
      </c>
      <c r="B299" t="s">
        <v>58</v>
      </c>
      <c r="C299" t="s">
        <v>1223</v>
      </c>
      <c r="D299" s="33">
        <v>6.05</v>
      </c>
      <c r="E299" t="s">
        <v>2133</v>
      </c>
      <c r="F299" s="39">
        <v>0</v>
      </c>
      <c r="G299" s="39">
        <v>0</v>
      </c>
    </row>
    <row r="300" spans="1:7" x14ac:dyDescent="0.25">
      <c r="A300" t="s">
        <v>1193</v>
      </c>
      <c r="B300" t="s">
        <v>58</v>
      </c>
      <c r="C300" t="s">
        <v>1194</v>
      </c>
      <c r="D300" s="33">
        <v>5.89</v>
      </c>
      <c r="E300" t="s">
        <v>2134</v>
      </c>
      <c r="F300" s="39">
        <v>0</v>
      </c>
      <c r="G300" s="39">
        <v>0</v>
      </c>
    </row>
    <row r="301" spans="1:7" x14ac:dyDescent="0.25">
      <c r="A301" t="s">
        <v>1171</v>
      </c>
      <c r="B301" t="s">
        <v>58</v>
      </c>
      <c r="C301" t="s">
        <v>1172</v>
      </c>
      <c r="D301" s="33">
        <v>6.74</v>
      </c>
      <c r="E301" t="s">
        <v>2135</v>
      </c>
      <c r="F301" s="39">
        <v>0</v>
      </c>
      <c r="G301" s="39">
        <v>0</v>
      </c>
    </row>
    <row r="302" spans="1:7" x14ac:dyDescent="0.25">
      <c r="A302" t="s">
        <v>1210</v>
      </c>
      <c r="B302" t="s">
        <v>58</v>
      </c>
      <c r="C302" t="s">
        <v>1211</v>
      </c>
      <c r="D302" s="33">
        <v>18.260000000000002</v>
      </c>
      <c r="E302" t="s">
        <v>2136</v>
      </c>
      <c r="F302" s="39">
        <v>0</v>
      </c>
      <c r="G302" s="39">
        <v>0</v>
      </c>
    </row>
    <row r="303" spans="1:7" x14ac:dyDescent="0.25">
      <c r="A303" t="s">
        <v>1220</v>
      </c>
      <c r="B303" t="s">
        <v>58</v>
      </c>
      <c r="C303" t="s">
        <v>1221</v>
      </c>
      <c r="D303" s="33">
        <v>17.98</v>
      </c>
      <c r="E303" t="s">
        <v>2137</v>
      </c>
      <c r="F303" s="39">
        <v>0</v>
      </c>
      <c r="G303" s="39">
        <v>0</v>
      </c>
    </row>
    <row r="304" spans="1:7" x14ac:dyDescent="0.25">
      <c r="A304" t="s">
        <v>1179</v>
      </c>
      <c r="B304" t="s">
        <v>58</v>
      </c>
      <c r="C304" t="s">
        <v>1180</v>
      </c>
      <c r="D304" s="33">
        <v>6.04</v>
      </c>
      <c r="E304" t="s">
        <v>2138</v>
      </c>
      <c r="F304" s="39">
        <v>0</v>
      </c>
      <c r="G304" s="39">
        <v>0</v>
      </c>
    </row>
    <row r="305" spans="1:7" x14ac:dyDescent="0.25">
      <c r="A305" t="s">
        <v>1177</v>
      </c>
      <c r="B305" t="s">
        <v>58</v>
      </c>
      <c r="C305" t="s">
        <v>1178</v>
      </c>
      <c r="D305" s="33">
        <v>5.32</v>
      </c>
      <c r="E305" t="s">
        <v>2139</v>
      </c>
      <c r="F305" s="39">
        <v>0</v>
      </c>
      <c r="G305" s="39">
        <v>0</v>
      </c>
    </row>
    <row r="306" spans="1:7" x14ac:dyDescent="0.25">
      <c r="A306" t="s">
        <v>1187</v>
      </c>
      <c r="B306" t="s">
        <v>58</v>
      </c>
      <c r="C306" t="s">
        <v>1188</v>
      </c>
      <c r="D306" s="33">
        <v>14.99</v>
      </c>
      <c r="E306" t="s">
        <v>2140</v>
      </c>
      <c r="F306" s="39">
        <v>0</v>
      </c>
      <c r="G306" s="39">
        <v>0</v>
      </c>
    </row>
    <row r="307" spans="1:7" x14ac:dyDescent="0.25">
      <c r="A307" t="s">
        <v>1206</v>
      </c>
      <c r="B307" t="s">
        <v>58</v>
      </c>
      <c r="C307" t="s">
        <v>1207</v>
      </c>
      <c r="D307" s="33">
        <v>57.71</v>
      </c>
      <c r="E307" t="s">
        <v>2141</v>
      </c>
      <c r="F307" s="39">
        <v>0</v>
      </c>
      <c r="G307" s="39">
        <v>0</v>
      </c>
    </row>
    <row r="308" spans="1:7" x14ac:dyDescent="0.25">
      <c r="A308" t="s">
        <v>1189</v>
      </c>
      <c r="B308" t="s">
        <v>58</v>
      </c>
      <c r="C308" t="s">
        <v>1190</v>
      </c>
      <c r="D308" s="33">
        <v>7.97</v>
      </c>
      <c r="E308" t="s">
        <v>2142</v>
      </c>
      <c r="F308" s="39">
        <v>0</v>
      </c>
      <c r="G308" s="39">
        <v>0</v>
      </c>
    </row>
    <row r="309" spans="1:7" x14ac:dyDescent="0.25">
      <c r="A309" t="s">
        <v>804</v>
      </c>
      <c r="B309" t="s">
        <v>58</v>
      </c>
      <c r="C309" t="s">
        <v>805</v>
      </c>
      <c r="D309" s="33">
        <v>343.23</v>
      </c>
      <c r="E309" t="s">
        <v>2143</v>
      </c>
      <c r="F309" s="39">
        <v>0</v>
      </c>
      <c r="G309" s="39">
        <v>0</v>
      </c>
    </row>
    <row r="310" spans="1:7" x14ac:dyDescent="0.25">
      <c r="A310" t="s">
        <v>813</v>
      </c>
      <c r="B310" t="s">
        <v>58</v>
      </c>
      <c r="C310" t="s">
        <v>814</v>
      </c>
      <c r="D310" s="33">
        <v>490.65</v>
      </c>
      <c r="E310" t="s">
        <v>2144</v>
      </c>
      <c r="F310" s="39">
        <v>0</v>
      </c>
      <c r="G310" s="39">
        <v>0</v>
      </c>
    </row>
    <row r="311" spans="1:7" x14ac:dyDescent="0.25">
      <c r="A311" t="s">
        <v>806</v>
      </c>
      <c r="B311" t="s">
        <v>58</v>
      </c>
      <c r="C311" t="s">
        <v>807</v>
      </c>
      <c r="D311" s="33">
        <v>14.26</v>
      </c>
      <c r="E311" t="s">
        <v>2145</v>
      </c>
      <c r="F311" s="39">
        <v>0</v>
      </c>
      <c r="G311" s="39">
        <v>0</v>
      </c>
    </row>
    <row r="312" spans="1:7" x14ac:dyDescent="0.25">
      <c r="A312" t="s">
        <v>811</v>
      </c>
      <c r="B312" t="s">
        <v>58</v>
      </c>
      <c r="C312" t="s">
        <v>812</v>
      </c>
      <c r="D312" s="33">
        <v>16.18</v>
      </c>
      <c r="E312" t="s">
        <v>2146</v>
      </c>
      <c r="F312" s="39">
        <v>0</v>
      </c>
      <c r="G312" s="39">
        <v>0</v>
      </c>
    </row>
    <row r="313" spans="1:7" x14ac:dyDescent="0.25">
      <c r="A313" t="s">
        <v>1248</v>
      </c>
      <c r="B313" t="s">
        <v>58</v>
      </c>
      <c r="C313" t="s">
        <v>1247</v>
      </c>
      <c r="D313" s="33">
        <v>0.67</v>
      </c>
      <c r="E313" t="s">
        <v>1247</v>
      </c>
      <c r="F313" s="39">
        <v>0</v>
      </c>
      <c r="G313" s="39">
        <v>0</v>
      </c>
    </row>
    <row r="314" spans="1:7" x14ac:dyDescent="0.25">
      <c r="A314" t="s">
        <v>1251</v>
      </c>
      <c r="B314" t="s">
        <v>58</v>
      </c>
      <c r="C314" t="s">
        <v>1250</v>
      </c>
      <c r="D314" s="33">
        <v>0.71</v>
      </c>
      <c r="E314" t="s">
        <v>1250</v>
      </c>
      <c r="F314" s="39">
        <v>0</v>
      </c>
      <c r="G314" s="39">
        <v>0</v>
      </c>
    </row>
    <row r="315" spans="1:7" x14ac:dyDescent="0.25">
      <c r="A315" t="s">
        <v>1254</v>
      </c>
      <c r="B315" t="s">
        <v>58</v>
      </c>
      <c r="C315" t="s">
        <v>1253</v>
      </c>
      <c r="D315" s="33">
        <v>0.86</v>
      </c>
      <c r="E315" t="s">
        <v>1253</v>
      </c>
      <c r="F315" s="39">
        <v>0</v>
      </c>
      <c r="G315" s="39">
        <v>0</v>
      </c>
    </row>
    <row r="316" spans="1:7" x14ac:dyDescent="0.25">
      <c r="A316" t="s">
        <v>1237</v>
      </c>
      <c r="B316" t="s">
        <v>58</v>
      </c>
      <c r="C316" t="s">
        <v>1238</v>
      </c>
      <c r="D316" s="33">
        <v>1.19</v>
      </c>
      <c r="E316" t="s">
        <v>1238</v>
      </c>
      <c r="F316" s="39">
        <v>0</v>
      </c>
      <c r="G316" s="39">
        <v>0</v>
      </c>
    </row>
    <row r="317" spans="1:7" x14ac:dyDescent="0.25">
      <c r="A317" t="s">
        <v>1258</v>
      </c>
      <c r="B317" t="s">
        <v>58</v>
      </c>
      <c r="C317" t="s">
        <v>1257</v>
      </c>
      <c r="D317" s="33">
        <v>2.36</v>
      </c>
      <c r="E317" t="s">
        <v>1257</v>
      </c>
      <c r="F317" s="39">
        <v>0</v>
      </c>
      <c r="G317" s="39">
        <v>0</v>
      </c>
    </row>
    <row r="318" spans="1:7" x14ac:dyDescent="0.25">
      <c r="A318" t="s">
        <v>1244</v>
      </c>
      <c r="B318" t="s">
        <v>58</v>
      </c>
      <c r="C318" t="s">
        <v>1245</v>
      </c>
      <c r="D318" s="33">
        <v>10.06</v>
      </c>
      <c r="E318" t="s">
        <v>1245</v>
      </c>
      <c r="F318" s="39">
        <v>0</v>
      </c>
      <c r="G318" s="39">
        <v>0</v>
      </c>
    </row>
    <row r="319" spans="1:7" x14ac:dyDescent="0.25">
      <c r="A319" t="s">
        <v>927</v>
      </c>
      <c r="B319" t="s">
        <v>58</v>
      </c>
      <c r="C319" t="s">
        <v>928</v>
      </c>
      <c r="D319" s="33">
        <v>1.49</v>
      </c>
      <c r="E319" t="s">
        <v>2147</v>
      </c>
      <c r="F319" s="39">
        <v>0</v>
      </c>
      <c r="G319" s="39">
        <v>0</v>
      </c>
    </row>
    <row r="320" spans="1:7" x14ac:dyDescent="0.25">
      <c r="A320" t="s">
        <v>972</v>
      </c>
      <c r="B320" t="s">
        <v>58</v>
      </c>
      <c r="C320" t="s">
        <v>973</v>
      </c>
      <c r="D320" s="33">
        <v>1.17</v>
      </c>
      <c r="E320" t="s">
        <v>2148</v>
      </c>
      <c r="F320" s="39">
        <v>0</v>
      </c>
      <c r="G320" s="39">
        <v>0</v>
      </c>
    </row>
    <row r="321" spans="1:7" x14ac:dyDescent="0.25">
      <c r="A321" t="s">
        <v>981</v>
      </c>
      <c r="B321" t="s">
        <v>58</v>
      </c>
      <c r="C321" t="s">
        <v>982</v>
      </c>
      <c r="D321" s="33">
        <v>2.54</v>
      </c>
      <c r="E321" t="s">
        <v>2149</v>
      </c>
      <c r="F321" s="39">
        <v>0</v>
      </c>
      <c r="G321" s="39">
        <v>0</v>
      </c>
    </row>
    <row r="322" spans="1:7" x14ac:dyDescent="0.25">
      <c r="A322" t="s">
        <v>1643</v>
      </c>
      <c r="B322" t="s">
        <v>58</v>
      </c>
      <c r="C322" t="s">
        <v>1644</v>
      </c>
      <c r="D322" s="33">
        <v>10.88</v>
      </c>
      <c r="E322" t="s">
        <v>2150</v>
      </c>
      <c r="F322" s="39">
        <v>0</v>
      </c>
      <c r="G322" s="39">
        <v>0</v>
      </c>
    </row>
    <row r="323" spans="1:7" x14ac:dyDescent="0.25">
      <c r="A323" t="s">
        <v>1271</v>
      </c>
      <c r="B323" t="s">
        <v>12</v>
      </c>
      <c r="C323" t="s">
        <v>1272</v>
      </c>
      <c r="D323" s="33">
        <v>0.12</v>
      </c>
      <c r="E323" t="s">
        <v>1272</v>
      </c>
      <c r="F323" s="39">
        <v>0</v>
      </c>
      <c r="G323" s="39">
        <v>0</v>
      </c>
    </row>
    <row r="324" spans="1:7" x14ac:dyDescent="0.25">
      <c r="A324" t="s">
        <v>1269</v>
      </c>
      <c r="B324" t="s">
        <v>12</v>
      </c>
      <c r="C324" t="s">
        <v>1270</v>
      </c>
      <c r="D324" s="33">
        <v>0.56000000000000005</v>
      </c>
      <c r="E324" t="s">
        <v>2151</v>
      </c>
      <c r="F324" s="39">
        <v>0</v>
      </c>
      <c r="G324" s="39">
        <v>0</v>
      </c>
    </row>
    <row r="325" spans="1:7" x14ac:dyDescent="0.25">
      <c r="A325" t="s">
        <v>1267</v>
      </c>
      <c r="B325" t="s">
        <v>12</v>
      </c>
      <c r="C325" t="s">
        <v>1268</v>
      </c>
      <c r="D325" s="33">
        <v>1.1299999999999999</v>
      </c>
      <c r="E325" t="s">
        <v>2152</v>
      </c>
      <c r="F325" s="39">
        <v>0</v>
      </c>
      <c r="G325" s="39">
        <v>0</v>
      </c>
    </row>
    <row r="326" spans="1:7" x14ac:dyDescent="0.25">
      <c r="A326" t="s">
        <v>1276</v>
      </c>
      <c r="B326" t="s">
        <v>12</v>
      </c>
      <c r="C326" t="s">
        <v>1277</v>
      </c>
      <c r="D326" s="33">
        <v>2.4900000000000002</v>
      </c>
      <c r="E326" t="s">
        <v>2153</v>
      </c>
      <c r="F326" s="39">
        <v>0</v>
      </c>
      <c r="G326" s="39">
        <v>0</v>
      </c>
    </row>
    <row r="327" spans="1:7" x14ac:dyDescent="0.25">
      <c r="A327" t="s">
        <v>1665</v>
      </c>
      <c r="B327" t="s">
        <v>12</v>
      </c>
      <c r="C327" t="s">
        <v>1666</v>
      </c>
      <c r="D327" s="33">
        <v>18.32</v>
      </c>
      <c r="E327" t="s">
        <v>2154</v>
      </c>
      <c r="F327" s="39">
        <v>0</v>
      </c>
      <c r="G327" s="39">
        <v>0</v>
      </c>
    </row>
    <row r="328" spans="1:7" x14ac:dyDescent="0.25">
      <c r="A328" t="s">
        <v>1226</v>
      </c>
      <c r="B328" t="s">
        <v>58</v>
      </c>
      <c r="C328" t="s">
        <v>1227</v>
      </c>
      <c r="D328" s="33">
        <v>3.56</v>
      </c>
      <c r="E328" t="s">
        <v>2155</v>
      </c>
      <c r="F328" s="39">
        <v>0</v>
      </c>
      <c r="G328" s="39">
        <v>0</v>
      </c>
    </row>
    <row r="329" spans="1:7" x14ac:dyDescent="0.25">
      <c r="A329" t="s">
        <v>1522</v>
      </c>
      <c r="B329" t="s">
        <v>12</v>
      </c>
      <c r="C329" t="s">
        <v>1523</v>
      </c>
      <c r="D329" s="33">
        <v>2.19</v>
      </c>
      <c r="E329" t="s">
        <v>2156</v>
      </c>
      <c r="F329" s="39">
        <v>0</v>
      </c>
      <c r="G329" s="39">
        <v>0</v>
      </c>
    </row>
    <row r="330" spans="1:7" x14ac:dyDescent="0.25">
      <c r="A330" t="s">
        <v>1218</v>
      </c>
      <c r="B330" t="s">
        <v>58</v>
      </c>
      <c r="C330" t="s">
        <v>1219</v>
      </c>
      <c r="D330" s="33">
        <v>65.48</v>
      </c>
      <c r="E330" t="s">
        <v>1219</v>
      </c>
      <c r="F330" s="39">
        <v>0</v>
      </c>
      <c r="G330" s="39">
        <v>0</v>
      </c>
    </row>
    <row r="331" spans="1:7" x14ac:dyDescent="0.25">
      <c r="A331" t="s">
        <v>1281</v>
      </c>
      <c r="B331" t="s">
        <v>58</v>
      </c>
      <c r="C331" t="s">
        <v>1279</v>
      </c>
      <c r="D331" s="33">
        <v>87.6</v>
      </c>
      <c r="E331" t="s">
        <v>1280</v>
      </c>
      <c r="F331" s="39">
        <v>0</v>
      </c>
      <c r="G331" s="39">
        <v>0</v>
      </c>
    </row>
    <row r="332" spans="1:7" x14ac:dyDescent="0.25">
      <c r="A332" t="s">
        <v>1285</v>
      </c>
      <c r="B332" t="s">
        <v>58</v>
      </c>
      <c r="C332" t="s">
        <v>1286</v>
      </c>
      <c r="D332" s="33">
        <v>762.07</v>
      </c>
      <c r="E332" t="s">
        <v>1284</v>
      </c>
      <c r="F332" s="39">
        <v>0</v>
      </c>
      <c r="G332" s="39">
        <v>0</v>
      </c>
    </row>
    <row r="333" spans="1:7" x14ac:dyDescent="0.25">
      <c r="A333" t="s">
        <v>1290</v>
      </c>
      <c r="B333" t="s">
        <v>58</v>
      </c>
      <c r="C333" t="s">
        <v>1291</v>
      </c>
      <c r="D333" s="33">
        <v>2806.71</v>
      </c>
      <c r="E333" t="s">
        <v>1289</v>
      </c>
      <c r="F333" s="39">
        <v>0</v>
      </c>
      <c r="G333" s="39">
        <v>0</v>
      </c>
    </row>
    <row r="334" spans="1:7" x14ac:dyDescent="0.25">
      <c r="A334" t="s">
        <v>1669</v>
      </c>
      <c r="B334" t="s">
        <v>58</v>
      </c>
      <c r="C334" t="s">
        <v>1670</v>
      </c>
      <c r="D334" s="33">
        <v>1786.48</v>
      </c>
      <c r="E334" t="s">
        <v>1668</v>
      </c>
      <c r="F334" s="39">
        <v>0</v>
      </c>
      <c r="G334" s="39">
        <v>0</v>
      </c>
    </row>
    <row r="335" spans="1:7" x14ac:dyDescent="0.25">
      <c r="A335" t="s">
        <v>1673</v>
      </c>
      <c r="B335" t="s">
        <v>58</v>
      </c>
      <c r="C335" t="s">
        <v>1674</v>
      </c>
      <c r="D335" s="33">
        <v>2130.9899999999998</v>
      </c>
      <c r="E335" t="s">
        <v>1674</v>
      </c>
      <c r="F335" s="39">
        <v>0</v>
      </c>
      <c r="G335" s="39">
        <v>0</v>
      </c>
    </row>
    <row r="336" spans="1:7" x14ac:dyDescent="0.25">
      <c r="A336" t="s">
        <v>1295</v>
      </c>
      <c r="B336" t="s">
        <v>58</v>
      </c>
      <c r="C336" t="s">
        <v>1296</v>
      </c>
      <c r="D336" s="33">
        <v>447.99</v>
      </c>
      <c r="E336" t="s">
        <v>1294</v>
      </c>
      <c r="F336" s="39">
        <v>0</v>
      </c>
      <c r="G336" s="39">
        <v>0</v>
      </c>
    </row>
    <row r="337" spans="1:7" x14ac:dyDescent="0.25">
      <c r="A337" t="s">
        <v>1300</v>
      </c>
      <c r="B337" t="s">
        <v>58</v>
      </c>
      <c r="C337" t="s">
        <v>1301</v>
      </c>
      <c r="D337" s="33">
        <v>64.97</v>
      </c>
      <c r="E337" t="s">
        <v>2157</v>
      </c>
      <c r="F337" s="39">
        <v>0</v>
      </c>
      <c r="G337" s="39">
        <v>0</v>
      </c>
    </row>
    <row r="338" spans="1:7" x14ac:dyDescent="0.25">
      <c r="A338" t="s">
        <v>1677</v>
      </c>
      <c r="B338" t="s">
        <v>58</v>
      </c>
      <c r="C338" t="s">
        <v>1678</v>
      </c>
      <c r="D338" s="33">
        <v>83.49</v>
      </c>
      <c r="E338" t="s">
        <v>2158</v>
      </c>
      <c r="F338" s="39">
        <v>0</v>
      </c>
      <c r="G338" s="39">
        <v>0</v>
      </c>
    </row>
    <row r="339" spans="1:7" x14ac:dyDescent="0.25">
      <c r="A339" t="s">
        <v>1631</v>
      </c>
      <c r="B339" t="s">
        <v>58</v>
      </c>
      <c r="C339" t="s">
        <v>1632</v>
      </c>
      <c r="D339" s="33">
        <v>87.75</v>
      </c>
      <c r="E339" t="s">
        <v>1680</v>
      </c>
      <c r="F339" s="39">
        <v>0</v>
      </c>
      <c r="G339" s="39">
        <v>0</v>
      </c>
    </row>
    <row r="340" spans="1:7" x14ac:dyDescent="0.25">
      <c r="A340" t="s">
        <v>1305</v>
      </c>
      <c r="B340" t="s">
        <v>58</v>
      </c>
      <c r="C340" t="s">
        <v>1306</v>
      </c>
      <c r="D340" s="33">
        <v>192.83</v>
      </c>
      <c r="E340" t="s">
        <v>2159</v>
      </c>
      <c r="F340" s="39">
        <v>0</v>
      </c>
      <c r="G340" s="39">
        <v>0</v>
      </c>
    </row>
    <row r="341" spans="1:7" ht="105" x14ac:dyDescent="0.25">
      <c r="A341" t="s">
        <v>1310</v>
      </c>
      <c r="B341" t="s">
        <v>58</v>
      </c>
      <c r="C341" s="38" t="s">
        <v>1311</v>
      </c>
      <c r="D341" s="33">
        <v>301.33</v>
      </c>
      <c r="E341" t="s">
        <v>2160</v>
      </c>
      <c r="F341" s="39">
        <v>0</v>
      </c>
      <c r="G341" s="39">
        <v>0</v>
      </c>
    </row>
    <row r="342" spans="1:7" x14ac:dyDescent="0.25">
      <c r="A342" t="s">
        <v>1315</v>
      </c>
      <c r="B342" t="s">
        <v>58</v>
      </c>
      <c r="C342" t="s">
        <v>1316</v>
      </c>
      <c r="D342" s="33">
        <v>2798.92</v>
      </c>
      <c r="E342" t="s">
        <v>1314</v>
      </c>
      <c r="F342" s="39">
        <v>0</v>
      </c>
      <c r="G342" s="39">
        <v>0</v>
      </c>
    </row>
    <row r="343" spans="1:7" ht="90" x14ac:dyDescent="0.25">
      <c r="A343" t="s">
        <v>1320</v>
      </c>
      <c r="B343" t="s">
        <v>58</v>
      </c>
      <c r="C343" s="38" t="s">
        <v>1321</v>
      </c>
      <c r="D343" s="33">
        <v>151</v>
      </c>
      <c r="E343" t="s">
        <v>2161</v>
      </c>
      <c r="F343" s="39">
        <v>0</v>
      </c>
      <c r="G343" s="39">
        <v>0</v>
      </c>
    </row>
    <row r="344" spans="1:7" x14ac:dyDescent="0.25">
      <c r="A344" t="s">
        <v>1325</v>
      </c>
      <c r="B344" t="s">
        <v>58</v>
      </c>
      <c r="C344" t="s">
        <v>1326</v>
      </c>
      <c r="D344" s="33">
        <v>225.27</v>
      </c>
      <c r="E344" t="s">
        <v>1324</v>
      </c>
      <c r="F344" s="39">
        <v>0</v>
      </c>
      <c r="G344" s="39">
        <v>0</v>
      </c>
    </row>
    <row r="345" spans="1:7" x14ac:dyDescent="0.25">
      <c r="A345" t="s">
        <v>1330</v>
      </c>
      <c r="B345" t="s">
        <v>58</v>
      </c>
      <c r="C345" t="s">
        <v>1331</v>
      </c>
      <c r="D345" s="33">
        <v>351.43</v>
      </c>
      <c r="E345" t="s">
        <v>1329</v>
      </c>
      <c r="F345" s="39">
        <v>0</v>
      </c>
      <c r="G345" s="39">
        <v>0</v>
      </c>
    </row>
    <row r="346" spans="1:7" x14ac:dyDescent="0.25">
      <c r="A346" t="s">
        <v>1335</v>
      </c>
      <c r="B346" t="s">
        <v>58</v>
      </c>
      <c r="C346" t="s">
        <v>1336</v>
      </c>
      <c r="D346" s="33">
        <v>273.52</v>
      </c>
      <c r="E346" t="s">
        <v>2162</v>
      </c>
      <c r="F346" s="39">
        <v>0</v>
      </c>
      <c r="G346" s="39">
        <v>0</v>
      </c>
    </row>
    <row r="347" spans="1:7" x14ac:dyDescent="0.25">
      <c r="A347" t="s">
        <v>1340</v>
      </c>
      <c r="B347" t="s">
        <v>58</v>
      </c>
      <c r="C347" t="s">
        <v>1341</v>
      </c>
      <c r="D347" s="33">
        <v>378.27</v>
      </c>
      <c r="E347" t="s">
        <v>2163</v>
      </c>
      <c r="F347" s="39">
        <v>0</v>
      </c>
      <c r="G347" s="39">
        <v>0</v>
      </c>
    </row>
    <row r="348" spans="1:7" x14ac:dyDescent="0.25">
      <c r="A348" t="s">
        <v>1345</v>
      </c>
      <c r="B348" t="s">
        <v>58</v>
      </c>
      <c r="C348" t="s">
        <v>1346</v>
      </c>
      <c r="D348" s="33">
        <v>442.3</v>
      </c>
      <c r="E348" t="s">
        <v>2164</v>
      </c>
      <c r="F348" s="39">
        <v>0</v>
      </c>
      <c r="G348" s="39">
        <v>0</v>
      </c>
    </row>
    <row r="349" spans="1:7" x14ac:dyDescent="0.25">
      <c r="A349" t="s">
        <v>1350</v>
      </c>
      <c r="B349" t="s">
        <v>58</v>
      </c>
      <c r="C349" t="s">
        <v>1351</v>
      </c>
      <c r="D349" s="33">
        <v>628.51</v>
      </c>
      <c r="E349" t="s">
        <v>2165</v>
      </c>
      <c r="F349" s="39">
        <v>0</v>
      </c>
      <c r="G349" s="39">
        <v>0</v>
      </c>
    </row>
    <row r="350" spans="1:7" x14ac:dyDescent="0.25">
      <c r="A350" t="s">
        <v>1683</v>
      </c>
      <c r="B350" t="s">
        <v>58</v>
      </c>
      <c r="C350" t="s">
        <v>1684</v>
      </c>
      <c r="D350" s="33">
        <v>1096.8699999999999</v>
      </c>
      <c r="E350" t="s">
        <v>2166</v>
      </c>
      <c r="F350" s="39">
        <v>0</v>
      </c>
      <c r="G350" s="39">
        <v>0</v>
      </c>
    </row>
    <row r="351" spans="1:7" x14ac:dyDescent="0.25">
      <c r="A351" t="s">
        <v>1355</v>
      </c>
      <c r="B351" t="s">
        <v>58</v>
      </c>
      <c r="C351" t="s">
        <v>1356</v>
      </c>
      <c r="D351" s="33">
        <v>35.840000000000003</v>
      </c>
      <c r="E351" t="s">
        <v>2167</v>
      </c>
      <c r="F351" s="39">
        <v>0</v>
      </c>
      <c r="G351" s="39">
        <v>0</v>
      </c>
    </row>
    <row r="352" spans="1:7" x14ac:dyDescent="0.25">
      <c r="A352" t="s">
        <v>1360</v>
      </c>
      <c r="B352" t="s">
        <v>58</v>
      </c>
      <c r="C352" t="s">
        <v>1361</v>
      </c>
      <c r="D352" s="33">
        <v>68.239999999999995</v>
      </c>
      <c r="E352" t="s">
        <v>2168</v>
      </c>
      <c r="F352" s="39">
        <v>0</v>
      </c>
      <c r="G352" s="39">
        <v>0</v>
      </c>
    </row>
    <row r="353" spans="1:7" x14ac:dyDescent="0.25">
      <c r="A353" t="s">
        <v>1365</v>
      </c>
      <c r="B353" t="s">
        <v>58</v>
      </c>
      <c r="C353" t="s">
        <v>1366</v>
      </c>
      <c r="D353" s="33">
        <v>37.25</v>
      </c>
      <c r="E353" t="s">
        <v>2169</v>
      </c>
      <c r="F353" s="39">
        <v>0</v>
      </c>
      <c r="G353" s="39">
        <v>0</v>
      </c>
    </row>
    <row r="354" spans="1:7" x14ac:dyDescent="0.25">
      <c r="A354" t="s">
        <v>1370</v>
      </c>
      <c r="B354" t="s">
        <v>58</v>
      </c>
      <c r="C354" t="s">
        <v>1371</v>
      </c>
      <c r="D354" s="33">
        <v>50.49</v>
      </c>
      <c r="E354" t="s">
        <v>2170</v>
      </c>
      <c r="F354" s="39">
        <v>0</v>
      </c>
      <c r="G354" s="39">
        <v>0</v>
      </c>
    </row>
    <row r="355" spans="1:7" x14ac:dyDescent="0.25">
      <c r="A355" t="s">
        <v>1375</v>
      </c>
      <c r="B355" t="s">
        <v>58</v>
      </c>
      <c r="C355" t="s">
        <v>1376</v>
      </c>
      <c r="D355" s="33">
        <v>103.28</v>
      </c>
      <c r="E355" t="s">
        <v>2171</v>
      </c>
      <c r="F355" s="39">
        <v>0</v>
      </c>
      <c r="G355" s="39">
        <v>0</v>
      </c>
    </row>
    <row r="356" spans="1:7" x14ac:dyDescent="0.25">
      <c r="A356" t="s">
        <v>1380</v>
      </c>
      <c r="B356" t="s">
        <v>58</v>
      </c>
      <c r="C356" t="s">
        <v>1381</v>
      </c>
      <c r="D356" s="33">
        <v>104.79</v>
      </c>
      <c r="E356" t="s">
        <v>2172</v>
      </c>
      <c r="F356" s="39">
        <v>0</v>
      </c>
      <c r="G356" s="39">
        <v>0</v>
      </c>
    </row>
    <row r="357" spans="1:7" x14ac:dyDescent="0.25">
      <c r="A357" t="s">
        <v>1633</v>
      </c>
      <c r="B357" t="s">
        <v>58</v>
      </c>
      <c r="C357" t="s">
        <v>1634</v>
      </c>
      <c r="D357" s="33">
        <v>60.38</v>
      </c>
      <c r="E357" t="s">
        <v>2173</v>
      </c>
      <c r="F357" s="39">
        <v>0</v>
      </c>
      <c r="G357" s="39">
        <v>0</v>
      </c>
    </row>
    <row r="358" spans="1:7" x14ac:dyDescent="0.25">
      <c r="A358" t="s">
        <v>1693</v>
      </c>
      <c r="B358" t="s">
        <v>58</v>
      </c>
      <c r="C358" t="s">
        <v>1694</v>
      </c>
      <c r="D358" s="33">
        <v>176.65</v>
      </c>
      <c r="E358" t="s">
        <v>2174</v>
      </c>
      <c r="F358" s="39">
        <v>0</v>
      </c>
      <c r="G358" s="39">
        <v>0</v>
      </c>
    </row>
    <row r="359" spans="1:7" x14ac:dyDescent="0.25">
      <c r="A359" t="s">
        <v>1385</v>
      </c>
      <c r="B359" t="s">
        <v>58</v>
      </c>
      <c r="C359" t="s">
        <v>1386</v>
      </c>
      <c r="D359" s="33">
        <v>399.76</v>
      </c>
      <c r="E359" t="s">
        <v>1384</v>
      </c>
      <c r="F359" s="39">
        <v>0</v>
      </c>
      <c r="G359" s="39">
        <v>0</v>
      </c>
    </row>
    <row r="360" spans="1:7" x14ac:dyDescent="0.25">
      <c r="A360" t="s">
        <v>1697</v>
      </c>
      <c r="B360" t="s">
        <v>58</v>
      </c>
      <c r="C360" t="s">
        <v>1698</v>
      </c>
      <c r="D360" s="33">
        <v>949.49</v>
      </c>
      <c r="E360" t="s">
        <v>2175</v>
      </c>
      <c r="F360" s="39">
        <v>0</v>
      </c>
      <c r="G360" s="39">
        <v>0</v>
      </c>
    </row>
    <row r="361" spans="1:7" x14ac:dyDescent="0.25">
      <c r="A361" t="s">
        <v>1202</v>
      </c>
      <c r="B361" t="s">
        <v>58</v>
      </c>
      <c r="C361" t="s">
        <v>1203</v>
      </c>
      <c r="D361" s="33">
        <v>24.08</v>
      </c>
      <c r="E361" t="s">
        <v>2176</v>
      </c>
      <c r="F361" s="39">
        <v>0</v>
      </c>
      <c r="G361" s="39">
        <v>0</v>
      </c>
    </row>
    <row r="362" spans="1:7" x14ac:dyDescent="0.25">
      <c r="A362" t="s">
        <v>1393</v>
      </c>
      <c r="B362" t="s">
        <v>58</v>
      </c>
      <c r="C362" t="s">
        <v>1391</v>
      </c>
      <c r="D362" s="33">
        <v>14.37</v>
      </c>
      <c r="E362" t="s">
        <v>2177</v>
      </c>
      <c r="F362" s="39">
        <v>0</v>
      </c>
      <c r="G362" s="39">
        <v>0</v>
      </c>
    </row>
    <row r="363" spans="1:7" x14ac:dyDescent="0.25">
      <c r="A363" t="s">
        <v>1591</v>
      </c>
      <c r="B363" t="s">
        <v>28</v>
      </c>
      <c r="C363" t="s">
        <v>1592</v>
      </c>
      <c r="D363" s="33">
        <v>44.18</v>
      </c>
      <c r="E363" t="s">
        <v>2178</v>
      </c>
      <c r="F363" s="39">
        <v>0</v>
      </c>
      <c r="G363" s="39">
        <v>0</v>
      </c>
    </row>
    <row r="364" spans="1:7" x14ac:dyDescent="0.25">
      <c r="A364" t="s">
        <v>1839</v>
      </c>
      <c r="B364" t="s">
        <v>360</v>
      </c>
      <c r="C364" t="s">
        <v>1840</v>
      </c>
      <c r="D364" s="33">
        <v>5.87</v>
      </c>
      <c r="E364" t="s">
        <v>2179</v>
      </c>
      <c r="F364" s="39">
        <v>0</v>
      </c>
      <c r="G364" s="39">
        <v>0</v>
      </c>
    </row>
    <row r="365" spans="1:7" ht="120" x14ac:dyDescent="0.25">
      <c r="A365" t="s">
        <v>1885</v>
      </c>
      <c r="B365" t="s">
        <v>58</v>
      </c>
      <c r="C365" s="38" t="s">
        <v>1886</v>
      </c>
      <c r="D365" s="33">
        <v>3739.48</v>
      </c>
      <c r="E365" t="s">
        <v>1884</v>
      </c>
      <c r="F365" s="39">
        <v>0</v>
      </c>
      <c r="G365" s="39">
        <v>0</v>
      </c>
    </row>
    <row r="366" spans="1:7" x14ac:dyDescent="0.25">
      <c r="A366" t="s">
        <v>1577</v>
      </c>
      <c r="B366" t="s">
        <v>12</v>
      </c>
      <c r="C366" t="s">
        <v>1578</v>
      </c>
      <c r="D366" s="33">
        <v>42.71</v>
      </c>
      <c r="E366" t="s">
        <v>910</v>
      </c>
      <c r="F366" s="39">
        <v>0</v>
      </c>
      <c r="G366" s="39">
        <v>0</v>
      </c>
    </row>
    <row r="367" spans="1:7" x14ac:dyDescent="0.25">
      <c r="A367" t="s">
        <v>1509</v>
      </c>
      <c r="B367">
        <v>1</v>
      </c>
      <c r="C367" t="s">
        <v>1510</v>
      </c>
      <c r="D367" s="33">
        <v>450</v>
      </c>
      <c r="E367" t="s">
        <v>1510</v>
      </c>
      <c r="F367" s="39">
        <v>0</v>
      </c>
      <c r="G367" s="39">
        <v>0</v>
      </c>
    </row>
    <row r="368" spans="1:7" x14ac:dyDescent="0.25">
      <c r="A368" t="s">
        <v>2180</v>
      </c>
      <c r="B368" t="s">
        <v>58</v>
      </c>
      <c r="C368" t="s">
        <v>524</v>
      </c>
      <c r="D368" s="33">
        <v>864.76</v>
      </c>
      <c r="E368" t="s">
        <v>524</v>
      </c>
      <c r="F368" s="39">
        <v>0</v>
      </c>
      <c r="G368" s="39">
        <v>0</v>
      </c>
    </row>
    <row r="369" spans="1:7" x14ac:dyDescent="0.25">
      <c r="A369" t="s">
        <v>2181</v>
      </c>
      <c r="B369" t="s">
        <v>58</v>
      </c>
      <c r="C369" t="s">
        <v>1531</v>
      </c>
      <c r="D369" s="33">
        <v>1561.33</v>
      </c>
      <c r="E369" t="s">
        <v>1531</v>
      </c>
      <c r="F369" s="39">
        <v>0</v>
      </c>
      <c r="G369" s="39">
        <v>0</v>
      </c>
    </row>
    <row r="370" spans="1:7" x14ac:dyDescent="0.25">
      <c r="A370" t="s">
        <v>525</v>
      </c>
      <c r="B370" t="s">
        <v>58</v>
      </c>
      <c r="C370" t="s">
        <v>526</v>
      </c>
      <c r="D370" s="33">
        <v>2255.9699999999998</v>
      </c>
      <c r="E370" t="s">
        <v>526</v>
      </c>
      <c r="F370" s="39">
        <v>0</v>
      </c>
      <c r="G370" s="39">
        <v>0</v>
      </c>
    </row>
    <row r="371" spans="1:7" x14ac:dyDescent="0.25">
      <c r="A371" t="s">
        <v>2182</v>
      </c>
      <c r="B371" t="s">
        <v>58</v>
      </c>
      <c r="C371" t="s">
        <v>1533</v>
      </c>
      <c r="D371" s="33">
        <v>172.74</v>
      </c>
      <c r="E371" t="s">
        <v>1533</v>
      </c>
      <c r="F371" s="39">
        <v>0</v>
      </c>
      <c r="G371" s="39">
        <v>0</v>
      </c>
    </row>
    <row r="372" spans="1:7" x14ac:dyDescent="0.25">
      <c r="A372" t="s">
        <v>1536</v>
      </c>
      <c r="B372" t="s">
        <v>58</v>
      </c>
      <c r="C372" t="s">
        <v>1537</v>
      </c>
      <c r="D372" s="33">
        <v>104</v>
      </c>
      <c r="E372" t="s">
        <v>1537</v>
      </c>
      <c r="F372" s="39">
        <v>0</v>
      </c>
      <c r="G372" s="39">
        <v>0</v>
      </c>
    </row>
    <row r="373" spans="1:7" x14ac:dyDescent="0.25">
      <c r="A373" t="s">
        <v>557</v>
      </c>
      <c r="B373" t="s">
        <v>58</v>
      </c>
      <c r="C373" t="s">
        <v>558</v>
      </c>
      <c r="D373" s="33">
        <v>199.72</v>
      </c>
      <c r="E373" t="s">
        <v>556</v>
      </c>
      <c r="F373" s="39">
        <v>0</v>
      </c>
      <c r="G373" s="39">
        <v>0</v>
      </c>
    </row>
    <row r="374" spans="1:7" x14ac:dyDescent="0.25">
      <c r="A374" t="s">
        <v>1540</v>
      </c>
      <c r="B374" t="s">
        <v>58</v>
      </c>
      <c r="C374" t="s">
        <v>1539</v>
      </c>
      <c r="D374" s="33">
        <v>1590</v>
      </c>
      <c r="E374" t="s">
        <v>1539</v>
      </c>
      <c r="F374" s="39">
        <v>0</v>
      </c>
      <c r="G374" s="39">
        <v>0</v>
      </c>
    </row>
    <row r="375" spans="1:7" x14ac:dyDescent="0.25">
      <c r="A375" t="s">
        <v>568</v>
      </c>
      <c r="B375" t="s">
        <v>12</v>
      </c>
      <c r="C375" t="s">
        <v>569</v>
      </c>
      <c r="D375" s="33">
        <v>44.73</v>
      </c>
      <c r="E375" t="s">
        <v>569</v>
      </c>
      <c r="F375" s="39">
        <v>0</v>
      </c>
      <c r="G375" s="39">
        <v>0</v>
      </c>
    </row>
    <row r="376" spans="1:7" ht="135" x14ac:dyDescent="0.25">
      <c r="A376" t="s">
        <v>2183</v>
      </c>
      <c r="B376" t="s">
        <v>58</v>
      </c>
      <c r="C376" s="38" t="s">
        <v>1560</v>
      </c>
      <c r="D376" s="33">
        <v>140.85</v>
      </c>
      <c r="E376" t="s">
        <v>2184</v>
      </c>
      <c r="F376" s="39">
        <v>0</v>
      </c>
      <c r="G376" s="39">
        <v>0</v>
      </c>
    </row>
    <row r="377" spans="1:7" x14ac:dyDescent="0.25">
      <c r="A377" t="s">
        <v>1545</v>
      </c>
      <c r="B377" t="s">
        <v>12</v>
      </c>
      <c r="C377" t="s">
        <v>1546</v>
      </c>
      <c r="D377" s="33">
        <v>0.22</v>
      </c>
      <c r="E377" t="s">
        <v>1544</v>
      </c>
      <c r="F377" s="39">
        <v>0</v>
      </c>
      <c r="G377" s="39">
        <v>0</v>
      </c>
    </row>
    <row r="378" spans="1:7" ht="135" x14ac:dyDescent="0.25">
      <c r="A378" t="s">
        <v>1559</v>
      </c>
      <c r="B378" t="s">
        <v>58</v>
      </c>
      <c r="C378" s="38" t="s">
        <v>1560</v>
      </c>
      <c r="D378" s="33">
        <v>736.18</v>
      </c>
      <c r="E378" t="s">
        <v>2185</v>
      </c>
      <c r="F378" s="39">
        <v>0</v>
      </c>
      <c r="G378" s="39">
        <v>0</v>
      </c>
    </row>
    <row r="379" spans="1:7" x14ac:dyDescent="0.25">
      <c r="A379" s="25" t="s">
        <v>1159</v>
      </c>
    </row>
    <row r="380" spans="1:7" ht="135" x14ac:dyDescent="0.25">
      <c r="A380" t="s">
        <v>1907</v>
      </c>
      <c r="B380" t="s">
        <v>140</v>
      </c>
      <c r="C380" s="38" t="s">
        <v>1908</v>
      </c>
      <c r="D380" s="33">
        <v>684.81</v>
      </c>
      <c r="E380" t="s">
        <v>2186</v>
      </c>
      <c r="F380" s="39">
        <v>0</v>
      </c>
      <c r="G380" s="39">
        <v>0</v>
      </c>
    </row>
    <row r="381" spans="1:7" x14ac:dyDescent="0.25">
      <c r="A381" t="s">
        <v>1856</v>
      </c>
      <c r="B381" t="s">
        <v>58</v>
      </c>
      <c r="C381" t="s">
        <v>1857</v>
      </c>
      <c r="D381" s="33">
        <v>524.84</v>
      </c>
      <c r="E381" t="s">
        <v>2187</v>
      </c>
      <c r="F381" s="39">
        <v>0</v>
      </c>
      <c r="G381" s="39">
        <v>0</v>
      </c>
    </row>
    <row r="382" spans="1:7" ht="135" x14ac:dyDescent="0.25">
      <c r="A382" t="s">
        <v>1919</v>
      </c>
      <c r="B382" t="s">
        <v>140</v>
      </c>
      <c r="C382" s="38" t="s">
        <v>1920</v>
      </c>
      <c r="D382" s="33">
        <v>949.49</v>
      </c>
      <c r="E382" t="s">
        <v>2188</v>
      </c>
      <c r="F382" s="39">
        <v>0</v>
      </c>
      <c r="G382" s="39">
        <v>0</v>
      </c>
    </row>
    <row r="383" spans="1:7" ht="135" x14ac:dyDescent="0.25">
      <c r="A383" t="s">
        <v>1526</v>
      </c>
      <c r="B383" t="s">
        <v>145</v>
      </c>
      <c r="C383" s="38" t="s">
        <v>1527</v>
      </c>
      <c r="D383" s="33">
        <v>70.540000000000006</v>
      </c>
      <c r="E383" t="s">
        <v>2189</v>
      </c>
      <c r="F383" s="39">
        <v>0</v>
      </c>
      <c r="G383" s="39">
        <v>0</v>
      </c>
    </row>
    <row r="384" spans="1:7" x14ac:dyDescent="0.25">
      <c r="A384" t="s">
        <v>1574</v>
      </c>
      <c r="B384" t="s">
        <v>58</v>
      </c>
      <c r="C384" t="s">
        <v>1575</v>
      </c>
      <c r="D384" s="33">
        <v>2.69</v>
      </c>
      <c r="E384" t="s">
        <v>2190</v>
      </c>
      <c r="F384" s="39">
        <v>0</v>
      </c>
      <c r="G384" s="39">
        <v>0</v>
      </c>
    </row>
    <row r="385" spans="1:7" ht="105" x14ac:dyDescent="0.25">
      <c r="A385" t="s">
        <v>1881</v>
      </c>
      <c r="B385" t="s">
        <v>58</v>
      </c>
      <c r="C385" s="38" t="s">
        <v>1882</v>
      </c>
      <c r="D385" s="33">
        <v>428.87</v>
      </c>
      <c r="E385" t="s">
        <v>2191</v>
      </c>
      <c r="F385" s="39">
        <v>0</v>
      </c>
      <c r="G385" s="39">
        <v>0</v>
      </c>
    </row>
    <row r="386" spans="1:7" x14ac:dyDescent="0.25">
      <c r="A386" t="s">
        <v>1659</v>
      </c>
      <c r="B386" t="s">
        <v>58</v>
      </c>
      <c r="C386" t="s">
        <v>1660</v>
      </c>
      <c r="D386" s="33">
        <v>152.94</v>
      </c>
      <c r="E386" t="s">
        <v>1658</v>
      </c>
      <c r="F386" s="39">
        <v>0</v>
      </c>
      <c r="G386" s="39">
        <v>0</v>
      </c>
    </row>
    <row r="387" spans="1:7" x14ac:dyDescent="0.25">
      <c r="A387" t="s">
        <v>1647</v>
      </c>
      <c r="B387" t="s">
        <v>140</v>
      </c>
      <c r="C387" t="s">
        <v>1648</v>
      </c>
      <c r="D387" s="33">
        <v>179.49</v>
      </c>
      <c r="E387" t="s">
        <v>1646</v>
      </c>
      <c r="F387" s="39">
        <v>0</v>
      </c>
      <c r="G387" s="39">
        <v>0</v>
      </c>
    </row>
    <row r="388" spans="1:7" ht="105" x14ac:dyDescent="0.25">
      <c r="A388" t="s">
        <v>1903</v>
      </c>
      <c r="B388" t="s">
        <v>140</v>
      </c>
      <c r="C388" s="38" t="s">
        <v>1904</v>
      </c>
      <c r="D388" s="33">
        <v>932</v>
      </c>
      <c r="E388" t="s">
        <v>1900</v>
      </c>
      <c r="F388" s="39">
        <v>0</v>
      </c>
      <c r="G388" s="39">
        <v>0</v>
      </c>
    </row>
    <row r="389" spans="1:7" x14ac:dyDescent="0.25">
      <c r="A389" t="s">
        <v>1651</v>
      </c>
      <c r="B389" t="s">
        <v>140</v>
      </c>
      <c r="C389" t="s">
        <v>1652</v>
      </c>
      <c r="D389" s="33">
        <v>315.10000000000002</v>
      </c>
      <c r="E389" t="s">
        <v>1650</v>
      </c>
      <c r="F389" s="39">
        <v>0</v>
      </c>
      <c r="G389" s="39">
        <v>0</v>
      </c>
    </row>
    <row r="390" spans="1:7" x14ac:dyDescent="0.25">
      <c r="A390" t="s">
        <v>1160</v>
      </c>
      <c r="B390" t="s">
        <v>58</v>
      </c>
      <c r="C390" t="s">
        <v>1161</v>
      </c>
      <c r="D390" s="33">
        <v>203.04</v>
      </c>
      <c r="E390" t="s">
        <v>1161</v>
      </c>
      <c r="F390" s="39">
        <v>0</v>
      </c>
      <c r="G390" s="39">
        <v>0</v>
      </c>
    </row>
    <row r="391" spans="1:7" ht="120" x14ac:dyDescent="0.25">
      <c r="A391" t="s">
        <v>1848</v>
      </c>
      <c r="B391" t="s">
        <v>58</v>
      </c>
      <c r="C391" s="38" t="s">
        <v>1849</v>
      </c>
      <c r="D391" s="33">
        <v>345.68</v>
      </c>
      <c r="E391" t="s">
        <v>1847</v>
      </c>
      <c r="F391" s="39">
        <v>0</v>
      </c>
      <c r="G391" s="39">
        <v>0</v>
      </c>
    </row>
    <row r="392" spans="1:7" x14ac:dyDescent="0.25">
      <c r="A392" t="s">
        <v>1923</v>
      </c>
      <c r="B392" t="s">
        <v>58</v>
      </c>
      <c r="C392" t="s">
        <v>1924</v>
      </c>
      <c r="D392" s="33">
        <v>342.16</v>
      </c>
      <c r="E392" t="s">
        <v>1922</v>
      </c>
      <c r="F392" s="39">
        <v>0</v>
      </c>
      <c r="G392" s="39">
        <v>0</v>
      </c>
    </row>
    <row r="393" spans="1:7" x14ac:dyDescent="0.25">
      <c r="A393" t="s">
        <v>1901</v>
      </c>
      <c r="B393" t="s">
        <v>140</v>
      </c>
      <c r="C393" t="s">
        <v>1902</v>
      </c>
      <c r="D393" s="33">
        <v>7.64</v>
      </c>
      <c r="E393" t="s">
        <v>2192</v>
      </c>
      <c r="F393" s="39">
        <v>0</v>
      </c>
      <c r="G393" s="39">
        <v>0</v>
      </c>
    </row>
    <row r="394" spans="1:7" x14ac:dyDescent="0.25">
      <c r="A394" t="s">
        <v>2193</v>
      </c>
      <c r="B394" t="s">
        <v>58</v>
      </c>
      <c r="C394" t="s">
        <v>2194</v>
      </c>
      <c r="D394" s="33">
        <v>342.16</v>
      </c>
      <c r="E394" t="s">
        <v>1922</v>
      </c>
      <c r="F394" s="39">
        <v>0</v>
      </c>
      <c r="G394" s="39">
        <v>0</v>
      </c>
    </row>
    <row r="395" spans="1:7" x14ac:dyDescent="0.25">
      <c r="A395" t="s">
        <v>1860</v>
      </c>
      <c r="B395" t="s">
        <v>58</v>
      </c>
      <c r="C395" t="s">
        <v>1861</v>
      </c>
      <c r="D395" s="33">
        <v>161.21</v>
      </c>
      <c r="E395" t="s">
        <v>1859</v>
      </c>
      <c r="F395" s="39">
        <v>0</v>
      </c>
      <c r="G395" s="39">
        <v>0</v>
      </c>
    </row>
    <row r="396" spans="1:7" ht="120" x14ac:dyDescent="0.25">
      <c r="A396" t="s">
        <v>1852</v>
      </c>
      <c r="B396" t="s">
        <v>58</v>
      </c>
      <c r="C396" s="38" t="s">
        <v>1853</v>
      </c>
      <c r="D396" s="33">
        <v>161.21</v>
      </c>
      <c r="E396" t="s">
        <v>2195</v>
      </c>
      <c r="F396" s="39">
        <v>0</v>
      </c>
      <c r="G396" s="39">
        <v>0</v>
      </c>
    </row>
    <row r="397" spans="1:7" x14ac:dyDescent="0.25">
      <c r="A397" t="s">
        <v>1931</v>
      </c>
      <c r="B397" t="s">
        <v>58</v>
      </c>
      <c r="C397" t="s">
        <v>1932</v>
      </c>
      <c r="D397" s="33">
        <v>570.21</v>
      </c>
      <c r="E397" t="s">
        <v>1930</v>
      </c>
      <c r="F397" s="39">
        <v>0</v>
      </c>
      <c r="G397" s="39">
        <v>0</v>
      </c>
    </row>
    <row r="398" spans="1:7" ht="105" x14ac:dyDescent="0.25">
      <c r="A398" t="s">
        <v>1927</v>
      </c>
      <c r="B398" t="s">
        <v>58</v>
      </c>
      <c r="C398" s="38" t="s">
        <v>1928</v>
      </c>
      <c r="D398" s="33">
        <v>1096.8699999999999</v>
      </c>
      <c r="E398" t="s">
        <v>1926</v>
      </c>
      <c r="F398" s="39">
        <v>0</v>
      </c>
      <c r="G398" s="39">
        <v>0</v>
      </c>
    </row>
    <row r="399" spans="1:7" x14ac:dyDescent="0.25">
      <c r="A399" t="s">
        <v>1937</v>
      </c>
      <c r="B399" t="s">
        <v>58</v>
      </c>
      <c r="C399" t="s">
        <v>1938</v>
      </c>
      <c r="D399" s="33">
        <v>898.05</v>
      </c>
      <c r="E399" t="s">
        <v>1936</v>
      </c>
      <c r="F399" s="39">
        <v>0</v>
      </c>
      <c r="G399" s="39">
        <v>0</v>
      </c>
    </row>
    <row r="400" spans="1:7" x14ac:dyDescent="0.25">
      <c r="A400" t="s">
        <v>1513</v>
      </c>
      <c r="B400">
        <v>1</v>
      </c>
      <c r="C400" t="s">
        <v>1514</v>
      </c>
      <c r="D400" s="33">
        <v>24</v>
      </c>
      <c r="E400" t="s">
        <v>1514</v>
      </c>
      <c r="F400" s="39">
        <v>0</v>
      </c>
      <c r="G400" s="39">
        <v>0</v>
      </c>
    </row>
    <row r="401" spans="1:7" x14ac:dyDescent="0.25">
      <c r="A401" t="s">
        <v>1511</v>
      </c>
      <c r="B401">
        <v>1</v>
      </c>
      <c r="C401" t="s">
        <v>1512</v>
      </c>
      <c r="D401" s="33">
        <v>22.8</v>
      </c>
      <c r="E401" t="s">
        <v>1512</v>
      </c>
      <c r="F401" s="39">
        <v>0</v>
      </c>
      <c r="G401" s="39">
        <v>0</v>
      </c>
    </row>
  </sheetData>
  <sheetProtection sheet="1"/>
  <mergeCells count="5">
    <mergeCell ref="A1:D1"/>
    <mergeCell ref="A2:D2"/>
    <mergeCell ref="A3:D3"/>
    <mergeCell ref="A4:D4"/>
    <mergeCell ref="A6:D6"/>
  </mergeCells>
  <pageMargins left="0.75" right="0.75" top="0.75" bottom="0.5" header="0.5" footer="0.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709"/>
  <sheetViews>
    <sheetView workbookViewId="0"/>
  </sheetViews>
  <sheetFormatPr baseColWidth="10" defaultColWidth="9.140625" defaultRowHeight="15" x14ac:dyDescent="0.25"/>
  <cols>
    <col min="1" max="1" width="25.7109375" customWidth="1"/>
    <col min="2" max="2" width="3.42578125" customWidth="1"/>
    <col min="3" max="7" width="13.7109375" customWidth="1"/>
    <col min="8" max="8" width="25.7109375" customWidth="1"/>
  </cols>
  <sheetData>
    <row r="1" spans="1:8" x14ac:dyDescent="0.25">
      <c r="E1" s="3" t="s">
        <v>0</v>
      </c>
      <c r="F1" s="3" t="s">
        <v>0</v>
      </c>
      <c r="G1" s="3" t="s">
        <v>0</v>
      </c>
      <c r="H1" s="3" t="s">
        <v>0</v>
      </c>
    </row>
    <row r="2" spans="1:8" x14ac:dyDescent="0.25">
      <c r="E2" s="3"/>
      <c r="F2" s="3"/>
      <c r="G2" s="3"/>
      <c r="H2" s="3"/>
    </row>
    <row r="3" spans="1:8" x14ac:dyDescent="0.25">
      <c r="E3" s="3"/>
      <c r="F3" s="3"/>
      <c r="G3" s="3"/>
      <c r="H3" s="3"/>
    </row>
    <row r="4" spans="1:8" x14ac:dyDescent="0.25">
      <c r="E4" s="3"/>
      <c r="F4" s="3"/>
      <c r="G4" s="3"/>
      <c r="H4" s="3"/>
    </row>
    <row r="6" spans="1:8" ht="18.75" x14ac:dyDescent="0.3">
      <c r="C6" s="2" t="s">
        <v>2196</v>
      </c>
      <c r="D6" s="2" t="s">
        <v>2196</v>
      </c>
      <c r="E6" s="2" t="s">
        <v>2196</v>
      </c>
      <c r="F6" s="2" t="s">
        <v>2196</v>
      </c>
      <c r="G6" s="2" t="s">
        <v>2196</v>
      </c>
    </row>
    <row r="10" spans="1:8" x14ac:dyDescent="0.25">
      <c r="B10" t="s">
        <v>2197</v>
      </c>
      <c r="C10" s="40" t="s">
        <v>5</v>
      </c>
      <c r="D10" s="41" t="s">
        <v>6</v>
      </c>
      <c r="E10" s="40" t="s">
        <v>7</v>
      </c>
    </row>
    <row r="11" spans="1:8" x14ac:dyDescent="0.25">
      <c r="B11" t="s">
        <v>2197</v>
      </c>
      <c r="C11" s="40" t="s">
        <v>8</v>
      </c>
      <c r="D11" s="41" t="s">
        <v>6</v>
      </c>
      <c r="E11" s="40" t="s">
        <v>9</v>
      </c>
    </row>
    <row r="13" spans="1:8" ht="45" customHeight="1" x14ac:dyDescent="0.25">
      <c r="A13" s="42" t="s">
        <v>2198</v>
      </c>
      <c r="B13" s="42" t="s">
        <v>2199</v>
      </c>
      <c r="C13" s="42" t="s">
        <v>11</v>
      </c>
      <c r="D13" s="43" t="s">
        <v>12</v>
      </c>
      <c r="E13" s="1" t="s">
        <v>13</v>
      </c>
      <c r="F13" s="1" t="s">
        <v>13</v>
      </c>
      <c r="G13" s="44">
        <f>SUM(G14:G34)</f>
        <v>1279.2000000000003</v>
      </c>
    </row>
    <row r="14" spans="1:8" x14ac:dyDescent="0.25">
      <c r="A14" s="45" t="s">
        <v>2200</v>
      </c>
      <c r="B14" s="45" t="s">
        <v>2201</v>
      </c>
      <c r="C14" s="46" t="s">
        <v>2202</v>
      </c>
      <c r="D14" s="46" t="s">
        <v>2203</v>
      </c>
      <c r="E14" s="46"/>
      <c r="F14" s="46"/>
      <c r="G14" s="47"/>
    </row>
    <row r="15" spans="1:8" x14ac:dyDescent="0.25">
      <c r="A15" s="48" t="s">
        <v>2204</v>
      </c>
      <c r="B15" s="48"/>
      <c r="C15" s="49"/>
      <c r="D15" s="49"/>
      <c r="E15" s="49"/>
      <c r="F15" s="49"/>
      <c r="G15" s="49"/>
    </row>
    <row r="16" spans="1:8" x14ac:dyDescent="0.25">
      <c r="A16" s="48" t="s">
        <v>2205</v>
      </c>
      <c r="B16" s="48"/>
      <c r="C16" s="49">
        <v>14.3</v>
      </c>
      <c r="D16" s="49">
        <v>4</v>
      </c>
      <c r="E16" s="49"/>
      <c r="F16" s="49"/>
      <c r="G16" s="49">
        <f>PRODUCT(C16:F16)</f>
        <v>57.2</v>
      </c>
    </row>
    <row r="17" spans="1:7" x14ac:dyDescent="0.25">
      <c r="A17" s="48" t="s">
        <v>2206</v>
      </c>
      <c r="B17" s="48"/>
      <c r="C17" s="49">
        <v>5.5</v>
      </c>
      <c r="D17" s="49">
        <v>4</v>
      </c>
      <c r="E17" s="49"/>
      <c r="F17" s="49"/>
      <c r="G17" s="49">
        <f>PRODUCT(C17:F17)</f>
        <v>22</v>
      </c>
    </row>
    <row r="18" spans="1:7" x14ac:dyDescent="0.25">
      <c r="A18" s="48" t="s">
        <v>2207</v>
      </c>
      <c r="B18" s="48"/>
      <c r="C18" s="49"/>
      <c r="D18" s="49"/>
      <c r="E18" s="49"/>
      <c r="F18" s="49"/>
      <c r="G18" s="49"/>
    </row>
    <row r="19" spans="1:7" x14ac:dyDescent="0.25">
      <c r="A19" s="48" t="s">
        <v>2208</v>
      </c>
      <c r="B19" s="48"/>
      <c r="C19" s="49">
        <v>95</v>
      </c>
      <c r="D19" s="49">
        <v>4</v>
      </c>
      <c r="E19" s="49"/>
      <c r="F19" s="49"/>
      <c r="G19" s="49">
        <f>PRODUCT(C19:F19)</f>
        <v>380</v>
      </c>
    </row>
    <row r="20" spans="1:7" x14ac:dyDescent="0.25">
      <c r="A20" s="48" t="s">
        <v>2209</v>
      </c>
      <c r="B20" s="48"/>
      <c r="C20" s="49"/>
      <c r="D20" s="49"/>
      <c r="E20" s="49"/>
      <c r="F20" s="49"/>
      <c r="G20" s="49"/>
    </row>
    <row r="21" spans="1:7" x14ac:dyDescent="0.25">
      <c r="A21" s="48" t="s">
        <v>2210</v>
      </c>
      <c r="B21" s="48"/>
      <c r="C21" s="49">
        <v>187</v>
      </c>
      <c r="D21" s="49">
        <v>4</v>
      </c>
      <c r="E21" s="49"/>
      <c r="F21" s="49"/>
      <c r="G21" s="49">
        <f>PRODUCT(C21:F21)</f>
        <v>748</v>
      </c>
    </row>
    <row r="22" spans="1:7" x14ac:dyDescent="0.25">
      <c r="A22" s="48" t="s">
        <v>2211</v>
      </c>
      <c r="B22" s="48"/>
      <c r="C22" s="49"/>
      <c r="D22" s="49"/>
      <c r="E22" s="49"/>
      <c r="F22" s="49"/>
      <c r="G22" s="49"/>
    </row>
    <row r="23" spans="1:7" x14ac:dyDescent="0.25">
      <c r="A23" s="48" t="s">
        <v>2212</v>
      </c>
      <c r="B23" s="48"/>
      <c r="C23" s="49">
        <v>2.6</v>
      </c>
      <c r="D23" s="49">
        <v>2</v>
      </c>
      <c r="E23" s="49"/>
      <c r="F23" s="49"/>
      <c r="G23" s="49">
        <f t="shared" ref="G23:G34" si="0">PRODUCT(C23:F23)</f>
        <v>5.2</v>
      </c>
    </row>
    <row r="24" spans="1:7" x14ac:dyDescent="0.25">
      <c r="A24" s="48"/>
      <c r="B24" s="48"/>
      <c r="C24" s="49">
        <v>2.6</v>
      </c>
      <c r="D24" s="49">
        <v>2</v>
      </c>
      <c r="E24" s="49"/>
      <c r="F24" s="49"/>
      <c r="G24" s="49">
        <f t="shared" si="0"/>
        <v>5.2</v>
      </c>
    </row>
    <row r="25" spans="1:7" x14ac:dyDescent="0.25">
      <c r="A25" s="48" t="s">
        <v>2213</v>
      </c>
      <c r="B25" s="48"/>
      <c r="C25" s="49">
        <v>2.6</v>
      </c>
      <c r="D25" s="49">
        <v>2</v>
      </c>
      <c r="E25" s="49"/>
      <c r="F25" s="49"/>
      <c r="G25" s="49">
        <f t="shared" si="0"/>
        <v>5.2</v>
      </c>
    </row>
    <row r="26" spans="1:7" x14ac:dyDescent="0.25">
      <c r="A26" s="48"/>
      <c r="B26" s="48"/>
      <c r="C26" s="49">
        <v>2.6</v>
      </c>
      <c r="D26" s="49">
        <v>2</v>
      </c>
      <c r="E26" s="49"/>
      <c r="F26" s="49"/>
      <c r="G26" s="49">
        <f t="shared" si="0"/>
        <v>5.2</v>
      </c>
    </row>
    <row r="27" spans="1:7" x14ac:dyDescent="0.25">
      <c r="A27" s="48" t="s">
        <v>2214</v>
      </c>
      <c r="B27" s="48"/>
      <c r="C27" s="49">
        <v>2.6</v>
      </c>
      <c r="D27" s="49">
        <v>2</v>
      </c>
      <c r="E27" s="49"/>
      <c r="F27" s="49"/>
      <c r="G27" s="49">
        <f t="shared" si="0"/>
        <v>5.2</v>
      </c>
    </row>
    <row r="28" spans="1:7" x14ac:dyDescent="0.25">
      <c r="A28" s="48"/>
      <c r="B28" s="48"/>
      <c r="C28" s="49">
        <v>2.6</v>
      </c>
      <c r="D28" s="49">
        <v>2</v>
      </c>
      <c r="E28" s="49"/>
      <c r="F28" s="49"/>
      <c r="G28" s="49">
        <f t="shared" si="0"/>
        <v>5.2</v>
      </c>
    </row>
    <row r="29" spans="1:7" x14ac:dyDescent="0.25">
      <c r="A29" s="48" t="s">
        <v>2215</v>
      </c>
      <c r="B29" s="48"/>
      <c r="C29" s="49">
        <v>2.9</v>
      </c>
      <c r="D29" s="49">
        <v>2</v>
      </c>
      <c r="E29" s="49"/>
      <c r="F29" s="49"/>
      <c r="G29" s="49">
        <f t="shared" si="0"/>
        <v>5.8</v>
      </c>
    </row>
    <row r="30" spans="1:7" x14ac:dyDescent="0.25">
      <c r="A30" s="48"/>
      <c r="B30" s="48"/>
      <c r="C30" s="49">
        <v>2.9</v>
      </c>
      <c r="D30" s="49">
        <v>2</v>
      </c>
      <c r="E30" s="49"/>
      <c r="F30" s="49"/>
      <c r="G30" s="49">
        <f t="shared" si="0"/>
        <v>5.8</v>
      </c>
    </row>
    <row r="31" spans="1:7" x14ac:dyDescent="0.25">
      <c r="A31" s="48" t="s">
        <v>2216</v>
      </c>
      <c r="B31" s="48"/>
      <c r="C31" s="49">
        <v>3.85</v>
      </c>
      <c r="D31" s="49">
        <v>2</v>
      </c>
      <c r="E31" s="49"/>
      <c r="F31" s="49"/>
      <c r="G31" s="49">
        <f t="shared" si="0"/>
        <v>7.7</v>
      </c>
    </row>
    <row r="32" spans="1:7" x14ac:dyDescent="0.25">
      <c r="A32" s="48"/>
      <c r="B32" s="48"/>
      <c r="C32" s="49">
        <v>3.85</v>
      </c>
      <c r="D32" s="49">
        <v>2</v>
      </c>
      <c r="E32" s="49"/>
      <c r="F32" s="49"/>
      <c r="G32" s="49">
        <f t="shared" si="0"/>
        <v>7.7</v>
      </c>
    </row>
    <row r="33" spans="1:7" x14ac:dyDescent="0.25">
      <c r="A33" s="48" t="s">
        <v>2217</v>
      </c>
      <c r="B33" s="48"/>
      <c r="C33" s="49">
        <v>2.4</v>
      </c>
      <c r="D33" s="49">
        <v>2</v>
      </c>
      <c r="E33" s="49"/>
      <c r="F33" s="49"/>
      <c r="G33" s="49">
        <f t="shared" si="0"/>
        <v>4.8</v>
      </c>
    </row>
    <row r="34" spans="1:7" x14ac:dyDescent="0.25">
      <c r="A34" s="48"/>
      <c r="B34" s="48"/>
      <c r="C34" s="49">
        <v>4.5</v>
      </c>
      <c r="D34" s="49">
        <v>2</v>
      </c>
      <c r="E34" s="49"/>
      <c r="F34" s="49"/>
      <c r="G34" s="49">
        <f t="shared" si="0"/>
        <v>9</v>
      </c>
    </row>
    <row r="36" spans="1:7" ht="45" customHeight="1" x14ac:dyDescent="0.25">
      <c r="A36" s="42" t="s">
        <v>2218</v>
      </c>
      <c r="B36" s="42" t="s">
        <v>2199</v>
      </c>
      <c r="C36" s="42" t="s">
        <v>14</v>
      </c>
      <c r="D36" s="43" t="s">
        <v>12</v>
      </c>
      <c r="E36" s="1" t="s">
        <v>15</v>
      </c>
      <c r="F36" s="1" t="s">
        <v>15</v>
      </c>
      <c r="G36" s="44">
        <f>SUM(G37:G48)</f>
        <v>514.20000000000005</v>
      </c>
    </row>
    <row r="37" spans="1:7" x14ac:dyDescent="0.25">
      <c r="A37" s="45" t="s">
        <v>2200</v>
      </c>
      <c r="B37" s="45" t="s">
        <v>2201</v>
      </c>
      <c r="C37" s="46" t="s">
        <v>2202</v>
      </c>
      <c r="D37" s="46" t="s">
        <v>2203</v>
      </c>
      <c r="E37" s="46"/>
      <c r="F37" s="46"/>
      <c r="G37" s="47"/>
    </row>
    <row r="38" spans="1:7" x14ac:dyDescent="0.25">
      <c r="A38" s="48" t="s">
        <v>2204</v>
      </c>
      <c r="B38" s="48"/>
      <c r="C38" s="49"/>
      <c r="D38" s="49"/>
      <c r="E38" s="49"/>
      <c r="F38" s="49"/>
      <c r="G38" s="49"/>
    </row>
    <row r="39" spans="1:7" x14ac:dyDescent="0.25">
      <c r="A39" s="48" t="s">
        <v>2219</v>
      </c>
      <c r="B39" s="48"/>
      <c r="C39" s="49">
        <v>6</v>
      </c>
      <c r="D39" s="49">
        <v>4</v>
      </c>
      <c r="E39" s="49"/>
      <c r="F39" s="49"/>
      <c r="G39" s="49">
        <f>PRODUCT(C39:F39)</f>
        <v>24</v>
      </c>
    </row>
    <row r="40" spans="1:7" x14ac:dyDescent="0.25">
      <c r="A40" s="48" t="s">
        <v>2220</v>
      </c>
      <c r="B40" s="48"/>
      <c r="C40" s="49">
        <v>57.2</v>
      </c>
      <c r="D40" s="49">
        <v>2</v>
      </c>
      <c r="E40" s="49"/>
      <c r="F40" s="49"/>
      <c r="G40" s="49">
        <f>PRODUCT(C40:F40)</f>
        <v>114.4</v>
      </c>
    </row>
    <row r="41" spans="1:7" x14ac:dyDescent="0.25">
      <c r="A41" s="48" t="s">
        <v>2221</v>
      </c>
      <c r="B41" s="48"/>
      <c r="C41" s="49">
        <v>79.099999999999994</v>
      </c>
      <c r="D41" s="49">
        <v>4</v>
      </c>
      <c r="E41" s="49"/>
      <c r="F41" s="49"/>
      <c r="G41" s="49">
        <f>PRODUCT(C41:F41)</f>
        <v>316.39999999999998</v>
      </c>
    </row>
    <row r="42" spans="1:7" x14ac:dyDescent="0.25">
      <c r="A42" s="48" t="s">
        <v>2209</v>
      </c>
      <c r="B42" s="48"/>
      <c r="C42" s="49"/>
      <c r="D42" s="49"/>
      <c r="E42" s="49"/>
      <c r="F42" s="49"/>
      <c r="G42" s="49"/>
    </row>
    <row r="43" spans="1:7" x14ac:dyDescent="0.25">
      <c r="A43" s="48" t="s">
        <v>2222</v>
      </c>
      <c r="B43" s="48"/>
      <c r="C43" s="49">
        <v>9</v>
      </c>
      <c r="D43" s="49">
        <v>4</v>
      </c>
      <c r="E43" s="49"/>
      <c r="F43" s="49"/>
      <c r="G43" s="49">
        <f>PRODUCT(C43:F43)</f>
        <v>36</v>
      </c>
    </row>
    <row r="44" spans="1:7" x14ac:dyDescent="0.25">
      <c r="A44" s="48" t="s">
        <v>2211</v>
      </c>
      <c r="B44" s="48"/>
      <c r="C44" s="49"/>
      <c r="D44" s="49"/>
      <c r="E44" s="49"/>
      <c r="F44" s="49"/>
      <c r="G44" s="49"/>
    </row>
    <row r="45" spans="1:7" x14ac:dyDescent="0.25">
      <c r="A45" s="48" t="s">
        <v>2223</v>
      </c>
      <c r="B45" s="48"/>
      <c r="C45" s="49">
        <v>2.4</v>
      </c>
      <c r="D45" s="49">
        <v>2</v>
      </c>
      <c r="E45" s="49"/>
      <c r="F45" s="49"/>
      <c r="G45" s="49">
        <f>PRODUCT(C45:F45)</f>
        <v>4.8</v>
      </c>
    </row>
    <row r="46" spans="1:7" x14ac:dyDescent="0.25">
      <c r="A46" s="48"/>
      <c r="B46" s="48"/>
      <c r="C46" s="49">
        <v>2.4</v>
      </c>
      <c r="D46" s="49">
        <v>2</v>
      </c>
      <c r="E46" s="49"/>
      <c r="F46" s="49"/>
      <c r="G46" s="49">
        <f>PRODUCT(C46:F46)</f>
        <v>4.8</v>
      </c>
    </row>
    <row r="47" spans="1:7" x14ac:dyDescent="0.25">
      <c r="A47" s="48" t="s">
        <v>2224</v>
      </c>
      <c r="B47" s="48"/>
      <c r="C47" s="49">
        <v>2.4</v>
      </c>
      <c r="D47" s="49">
        <v>2</v>
      </c>
      <c r="E47" s="49"/>
      <c r="F47" s="49"/>
      <c r="G47" s="49">
        <f>PRODUCT(C47:F47)</f>
        <v>4.8</v>
      </c>
    </row>
    <row r="48" spans="1:7" x14ac:dyDescent="0.25">
      <c r="A48" s="48"/>
      <c r="B48" s="48"/>
      <c r="C48" s="49">
        <v>4.5</v>
      </c>
      <c r="D48" s="49">
        <v>2</v>
      </c>
      <c r="E48" s="49"/>
      <c r="F48" s="49"/>
      <c r="G48" s="49">
        <f>PRODUCT(C48:F48)</f>
        <v>9</v>
      </c>
    </row>
    <row r="50" spans="1:7" ht="45" customHeight="1" x14ac:dyDescent="0.25">
      <c r="A50" s="42" t="s">
        <v>2225</v>
      </c>
      <c r="B50" s="42" t="s">
        <v>2199</v>
      </c>
      <c r="C50" s="42" t="s">
        <v>16</v>
      </c>
      <c r="D50" s="43" t="s">
        <v>17</v>
      </c>
      <c r="E50" s="1" t="s">
        <v>18</v>
      </c>
      <c r="F50" s="1" t="s">
        <v>18</v>
      </c>
      <c r="G50" s="44">
        <f>SUM(G51:G54)</f>
        <v>653.59999999999991</v>
      </c>
    </row>
    <row r="51" spans="1:7" x14ac:dyDescent="0.25">
      <c r="A51" s="45" t="s">
        <v>2200</v>
      </c>
      <c r="B51" s="45" t="s">
        <v>2201</v>
      </c>
      <c r="C51" s="46" t="s">
        <v>2202</v>
      </c>
      <c r="D51" s="46" t="s">
        <v>2226</v>
      </c>
      <c r="E51" s="46"/>
      <c r="F51" s="46"/>
      <c r="G51" s="47"/>
    </row>
    <row r="52" spans="1:7" x14ac:dyDescent="0.25">
      <c r="A52" s="48" t="s">
        <v>2227</v>
      </c>
      <c r="B52" s="48"/>
      <c r="C52" s="49">
        <v>16.399999999999999</v>
      </c>
      <c r="D52" s="49">
        <v>12</v>
      </c>
      <c r="E52" s="49"/>
      <c r="F52" s="49"/>
      <c r="G52" s="49">
        <f>PRODUCT(C52:F52)</f>
        <v>196.79999999999998</v>
      </c>
    </row>
    <row r="53" spans="1:7" x14ac:dyDescent="0.25">
      <c r="A53" s="48" t="s">
        <v>2228</v>
      </c>
      <c r="B53" s="48"/>
      <c r="C53" s="49">
        <v>12</v>
      </c>
      <c r="D53" s="49">
        <v>12</v>
      </c>
      <c r="E53" s="49"/>
      <c r="F53" s="49"/>
      <c r="G53" s="49">
        <f>PRODUCT(C53:F53)</f>
        <v>144</v>
      </c>
    </row>
    <row r="54" spans="1:7" x14ac:dyDescent="0.25">
      <c r="A54" s="48" t="s">
        <v>2229</v>
      </c>
      <c r="B54" s="48"/>
      <c r="C54" s="49">
        <v>39.1</v>
      </c>
      <c r="D54" s="49">
        <v>8</v>
      </c>
      <c r="E54" s="49"/>
      <c r="F54" s="49"/>
      <c r="G54" s="49">
        <f>PRODUCT(C54:F54)</f>
        <v>312.8</v>
      </c>
    </row>
    <row r="56" spans="1:7" ht="45" customHeight="1" x14ac:dyDescent="0.25">
      <c r="A56" s="42" t="s">
        <v>2230</v>
      </c>
      <c r="B56" s="42" t="s">
        <v>2199</v>
      </c>
      <c r="C56" s="42" t="s">
        <v>19</v>
      </c>
      <c r="D56" s="43" t="s">
        <v>17</v>
      </c>
      <c r="E56" s="1" t="s">
        <v>20</v>
      </c>
      <c r="F56" s="1" t="s">
        <v>20</v>
      </c>
      <c r="G56" s="44">
        <f>SUM(G57:G62)</f>
        <v>94.1</v>
      </c>
    </row>
    <row r="57" spans="1:7" x14ac:dyDescent="0.25">
      <c r="A57" s="45" t="s">
        <v>2200</v>
      </c>
      <c r="B57" s="45" t="s">
        <v>2201</v>
      </c>
      <c r="C57" s="46" t="s">
        <v>2202</v>
      </c>
      <c r="D57" s="46" t="s">
        <v>2226</v>
      </c>
      <c r="E57" s="46"/>
      <c r="F57" s="46"/>
      <c r="G57" s="47"/>
    </row>
    <row r="58" spans="1:7" x14ac:dyDescent="0.25">
      <c r="A58" s="48" t="s">
        <v>2204</v>
      </c>
      <c r="B58" s="48"/>
      <c r="C58" s="49"/>
      <c r="D58" s="49"/>
      <c r="E58" s="49"/>
      <c r="F58" s="49"/>
      <c r="G58" s="49"/>
    </row>
    <row r="59" spans="1:7" x14ac:dyDescent="0.25">
      <c r="A59" s="48" t="s">
        <v>2219</v>
      </c>
      <c r="B59" s="48"/>
      <c r="C59" s="49">
        <v>6</v>
      </c>
      <c r="D59" s="49">
        <v>1</v>
      </c>
      <c r="E59" s="49"/>
      <c r="F59" s="49"/>
      <c r="G59" s="49">
        <f>PRODUCT(C59:F59)</f>
        <v>6</v>
      </c>
    </row>
    <row r="60" spans="1:7" x14ac:dyDescent="0.25">
      <c r="A60" s="48" t="s">
        <v>2221</v>
      </c>
      <c r="B60" s="48"/>
      <c r="C60" s="49">
        <v>79.099999999999994</v>
      </c>
      <c r="D60" s="49">
        <v>1</v>
      </c>
      <c r="E60" s="49"/>
      <c r="F60" s="49"/>
      <c r="G60" s="49">
        <f>PRODUCT(C60:F60)</f>
        <v>79.099999999999994</v>
      </c>
    </row>
    <row r="61" spans="1:7" x14ac:dyDescent="0.25">
      <c r="A61" s="48" t="s">
        <v>2209</v>
      </c>
      <c r="B61" s="48"/>
      <c r="C61" s="49"/>
      <c r="D61" s="49"/>
      <c r="E61" s="49"/>
      <c r="F61" s="49"/>
      <c r="G61" s="49">
        <f>PRODUCT(C61:F61)</f>
        <v>0</v>
      </c>
    </row>
    <row r="62" spans="1:7" x14ac:dyDescent="0.25">
      <c r="A62" s="48" t="s">
        <v>2222</v>
      </c>
      <c r="B62" s="48"/>
      <c r="C62" s="49">
        <v>9</v>
      </c>
      <c r="D62" s="49">
        <v>1</v>
      </c>
      <c r="E62" s="49"/>
      <c r="F62" s="49"/>
      <c r="G62" s="49">
        <f>PRODUCT(C62:F62)</f>
        <v>9</v>
      </c>
    </row>
    <row r="64" spans="1:7" ht="45" customHeight="1" x14ac:dyDescent="0.25">
      <c r="A64" s="42" t="s">
        <v>2231</v>
      </c>
      <c r="B64" s="42" t="s">
        <v>2199</v>
      </c>
      <c r="C64" s="42" t="s">
        <v>21</v>
      </c>
      <c r="D64" s="43" t="s">
        <v>12</v>
      </c>
      <c r="E64" s="1" t="s">
        <v>22</v>
      </c>
      <c r="F64" s="1" t="s">
        <v>22</v>
      </c>
      <c r="G64" s="44">
        <f>SUM(G65:G70)</f>
        <v>4</v>
      </c>
    </row>
    <row r="65" spans="1:7" x14ac:dyDescent="0.25">
      <c r="A65" s="45" t="s">
        <v>2200</v>
      </c>
      <c r="B65" s="45" t="s">
        <v>2201</v>
      </c>
      <c r="C65" s="46" t="s">
        <v>2202</v>
      </c>
      <c r="D65" s="46" t="s">
        <v>2203</v>
      </c>
      <c r="E65" s="46"/>
      <c r="F65" s="46"/>
      <c r="G65" s="47"/>
    </row>
    <row r="66" spans="1:7" x14ac:dyDescent="0.25">
      <c r="A66" s="48" t="s">
        <v>2204</v>
      </c>
      <c r="B66" s="48"/>
      <c r="C66" s="49"/>
      <c r="D66" s="49"/>
      <c r="E66" s="49"/>
      <c r="F66" s="49"/>
      <c r="G66" s="49"/>
    </row>
    <row r="67" spans="1:7" x14ac:dyDescent="0.25">
      <c r="A67" s="48" t="s">
        <v>2219</v>
      </c>
      <c r="B67" s="48"/>
      <c r="C67" s="49">
        <v>1</v>
      </c>
      <c r="D67" s="49">
        <v>1</v>
      </c>
      <c r="E67" s="49"/>
      <c r="F67" s="49"/>
      <c r="G67" s="49">
        <f>PRODUCT(C67:F67)</f>
        <v>1</v>
      </c>
    </row>
    <row r="68" spans="1:7" x14ac:dyDescent="0.25">
      <c r="A68" s="48" t="s">
        <v>2232</v>
      </c>
      <c r="B68" s="48"/>
      <c r="C68" s="49">
        <v>1</v>
      </c>
      <c r="D68" s="49">
        <v>1</v>
      </c>
      <c r="E68" s="49"/>
      <c r="F68" s="49"/>
      <c r="G68" s="49">
        <f>PRODUCT(C68:F68)</f>
        <v>1</v>
      </c>
    </row>
    <row r="69" spans="1:7" x14ac:dyDescent="0.25">
      <c r="A69" s="48" t="s">
        <v>2209</v>
      </c>
      <c r="B69" s="48"/>
      <c r="C69" s="49"/>
      <c r="D69" s="49"/>
      <c r="E69" s="49"/>
      <c r="F69" s="49"/>
      <c r="G69" s="49"/>
    </row>
    <row r="70" spans="1:7" x14ac:dyDescent="0.25">
      <c r="A70" s="48" t="s">
        <v>2233</v>
      </c>
      <c r="B70" s="48"/>
      <c r="C70" s="49">
        <v>2</v>
      </c>
      <c r="D70" s="49">
        <v>1</v>
      </c>
      <c r="E70" s="49"/>
      <c r="F70" s="49"/>
      <c r="G70" s="49">
        <f>PRODUCT(C70:F70)</f>
        <v>2</v>
      </c>
    </row>
    <row r="72" spans="1:7" ht="45" customHeight="1" x14ac:dyDescent="0.25">
      <c r="A72" s="42" t="s">
        <v>2234</v>
      </c>
      <c r="B72" s="42" t="s">
        <v>2199</v>
      </c>
      <c r="C72" s="42" t="s">
        <v>23</v>
      </c>
      <c r="D72" s="43" t="s">
        <v>17</v>
      </c>
      <c r="E72" s="1" t="s">
        <v>24</v>
      </c>
      <c r="F72" s="1" t="s">
        <v>24</v>
      </c>
      <c r="G72" s="44">
        <f>SUM(G73:G77)</f>
        <v>23.470000000000002</v>
      </c>
    </row>
    <row r="73" spans="1:7" x14ac:dyDescent="0.25">
      <c r="A73" s="45" t="s">
        <v>2200</v>
      </c>
      <c r="B73" s="45" t="s">
        <v>2201</v>
      </c>
      <c r="C73" s="46" t="s">
        <v>2202</v>
      </c>
      <c r="D73" s="46" t="s">
        <v>2226</v>
      </c>
      <c r="E73" s="46"/>
      <c r="F73" s="46"/>
      <c r="G73" s="47"/>
    </row>
    <row r="74" spans="1:7" x14ac:dyDescent="0.25">
      <c r="A74" s="48" t="s">
        <v>2204</v>
      </c>
      <c r="B74" s="48"/>
      <c r="C74" s="49"/>
      <c r="D74" s="49"/>
      <c r="E74" s="49"/>
      <c r="F74" s="49"/>
      <c r="G74" s="49"/>
    </row>
    <row r="75" spans="1:7" x14ac:dyDescent="0.25">
      <c r="A75" s="48" t="s">
        <v>2235</v>
      </c>
      <c r="B75" s="48"/>
      <c r="C75" s="49">
        <v>8.3000000000000007</v>
      </c>
      <c r="D75" s="49">
        <v>1</v>
      </c>
      <c r="E75" s="49"/>
      <c r="F75" s="49"/>
      <c r="G75" s="49">
        <f>PRODUCT(C75:F75)</f>
        <v>8.3000000000000007</v>
      </c>
    </row>
    <row r="76" spans="1:7" x14ac:dyDescent="0.25">
      <c r="A76" s="48" t="s">
        <v>2212</v>
      </c>
      <c r="B76" s="48"/>
      <c r="C76" s="49">
        <v>2.6</v>
      </c>
      <c r="D76" s="49">
        <v>2.6</v>
      </c>
      <c r="E76" s="49"/>
      <c r="F76" s="49"/>
      <c r="G76" s="49">
        <f>PRODUCT(C76:F76)</f>
        <v>6.7600000000000007</v>
      </c>
    </row>
    <row r="77" spans="1:7" x14ac:dyDescent="0.25">
      <c r="A77" s="48" t="s">
        <v>2215</v>
      </c>
      <c r="B77" s="48"/>
      <c r="C77" s="49">
        <v>2.9</v>
      </c>
      <c r="D77" s="49">
        <v>2.9</v>
      </c>
      <c r="E77" s="49"/>
      <c r="F77" s="49"/>
      <c r="G77" s="49">
        <f>PRODUCT(C77:F77)</f>
        <v>8.41</v>
      </c>
    </row>
    <row r="79" spans="1:7" ht="45" customHeight="1" x14ac:dyDescent="0.25">
      <c r="A79" s="42" t="s">
        <v>2236</v>
      </c>
      <c r="B79" s="42" t="s">
        <v>2199</v>
      </c>
      <c r="C79" s="42" t="s">
        <v>25</v>
      </c>
      <c r="D79" s="43" t="s">
        <v>17</v>
      </c>
      <c r="E79" s="1" t="s">
        <v>26</v>
      </c>
      <c r="F79" s="1" t="s">
        <v>26</v>
      </c>
      <c r="G79" s="44">
        <f>SUM(G80:G89)</f>
        <v>314.38249999999999</v>
      </c>
    </row>
    <row r="80" spans="1:7" x14ac:dyDescent="0.25">
      <c r="A80" s="45" t="s">
        <v>2200</v>
      </c>
      <c r="B80" s="45" t="s">
        <v>2201</v>
      </c>
      <c r="C80" s="46" t="s">
        <v>2202</v>
      </c>
      <c r="D80" s="46" t="s">
        <v>2226</v>
      </c>
      <c r="E80" s="46"/>
      <c r="F80" s="46"/>
      <c r="G80" s="47"/>
    </row>
    <row r="81" spans="1:7" x14ac:dyDescent="0.25">
      <c r="A81" s="48" t="s">
        <v>2207</v>
      </c>
      <c r="B81" s="48"/>
      <c r="C81" s="49"/>
      <c r="D81" s="49"/>
      <c r="E81" s="49"/>
      <c r="F81" s="49"/>
      <c r="G81" s="49"/>
    </row>
    <row r="82" spans="1:7" x14ac:dyDescent="0.25">
      <c r="A82" s="48" t="s">
        <v>2208</v>
      </c>
      <c r="B82" s="48"/>
      <c r="C82" s="49">
        <v>95</v>
      </c>
      <c r="D82" s="49">
        <v>1</v>
      </c>
      <c r="E82" s="49"/>
      <c r="F82" s="49"/>
      <c r="G82" s="49">
        <f>PRODUCT(C82:F82)</f>
        <v>95</v>
      </c>
    </row>
    <row r="83" spans="1:7" x14ac:dyDescent="0.25">
      <c r="A83" s="48" t="s">
        <v>2209</v>
      </c>
      <c r="B83" s="48"/>
      <c r="C83" s="49"/>
      <c r="D83" s="49"/>
      <c r="E83" s="49"/>
      <c r="F83" s="49"/>
      <c r="G83" s="49"/>
    </row>
    <row r="84" spans="1:7" x14ac:dyDescent="0.25">
      <c r="A84" s="48" t="s">
        <v>2237</v>
      </c>
      <c r="B84" s="48"/>
      <c r="C84" s="49">
        <v>86.6</v>
      </c>
      <c r="D84" s="49">
        <v>1</v>
      </c>
      <c r="E84" s="49"/>
      <c r="F84" s="49"/>
      <c r="G84" s="49">
        <f>PRODUCT(C84:F84)</f>
        <v>86.6</v>
      </c>
    </row>
    <row r="85" spans="1:7" x14ac:dyDescent="0.25">
      <c r="A85" s="48" t="s">
        <v>2238</v>
      </c>
      <c r="B85" s="48"/>
      <c r="C85" s="49">
        <v>100.4</v>
      </c>
      <c r="D85" s="49">
        <v>1</v>
      </c>
      <c r="E85" s="49"/>
      <c r="F85" s="49"/>
      <c r="G85" s="49">
        <f>PRODUCT(C85:F85)</f>
        <v>100.4</v>
      </c>
    </row>
    <row r="86" spans="1:7" x14ac:dyDescent="0.25">
      <c r="A86" s="48" t="s">
        <v>2211</v>
      </c>
      <c r="B86" s="48"/>
      <c r="C86" s="49"/>
      <c r="D86" s="49"/>
      <c r="E86" s="49"/>
      <c r="F86" s="49"/>
      <c r="G86" s="49"/>
    </row>
    <row r="87" spans="1:7" x14ac:dyDescent="0.25">
      <c r="A87" s="48" t="s">
        <v>2216</v>
      </c>
      <c r="B87" s="48"/>
      <c r="C87" s="49">
        <v>3.85</v>
      </c>
      <c r="D87" s="49">
        <v>3.85</v>
      </c>
      <c r="E87" s="49"/>
      <c r="F87" s="49"/>
      <c r="G87" s="49">
        <f>PRODUCT(C87:F87)</f>
        <v>14.822500000000002</v>
      </c>
    </row>
    <row r="88" spans="1:7" x14ac:dyDescent="0.25">
      <c r="A88" s="48" t="s">
        <v>2217</v>
      </c>
      <c r="B88" s="48"/>
      <c r="C88" s="49">
        <v>2.4</v>
      </c>
      <c r="D88" s="49">
        <v>4.5</v>
      </c>
      <c r="E88" s="49"/>
      <c r="F88" s="49"/>
      <c r="G88" s="49">
        <f>PRODUCT(C88:F88)</f>
        <v>10.799999999999999</v>
      </c>
    </row>
    <row r="89" spans="1:7" x14ac:dyDescent="0.25">
      <c r="A89" s="48" t="s">
        <v>2239</v>
      </c>
      <c r="B89" s="48"/>
      <c r="C89" s="49">
        <v>2.6</v>
      </c>
      <c r="D89" s="49">
        <v>2.6</v>
      </c>
      <c r="E89" s="49"/>
      <c r="F89" s="49"/>
      <c r="G89" s="49">
        <f>PRODUCT(C89:F89)</f>
        <v>6.7600000000000007</v>
      </c>
    </row>
    <row r="91" spans="1:7" ht="45" customHeight="1" x14ac:dyDescent="0.25">
      <c r="A91" s="42" t="s">
        <v>2240</v>
      </c>
      <c r="B91" s="42" t="s">
        <v>2199</v>
      </c>
      <c r="C91" s="42" t="s">
        <v>27</v>
      </c>
      <c r="D91" s="43" t="s">
        <v>28</v>
      </c>
      <c r="E91" s="1" t="s">
        <v>29</v>
      </c>
      <c r="F91" s="1" t="s">
        <v>29</v>
      </c>
      <c r="G91" s="44">
        <f>SUM(G92:G94)</f>
        <v>57.2</v>
      </c>
    </row>
    <row r="92" spans="1:7" x14ac:dyDescent="0.25">
      <c r="A92" s="45" t="s">
        <v>2200</v>
      </c>
      <c r="B92" s="45" t="s">
        <v>2201</v>
      </c>
      <c r="C92" s="46" t="s">
        <v>2202</v>
      </c>
      <c r="D92" s="46" t="s">
        <v>2241</v>
      </c>
      <c r="E92" s="46" t="s">
        <v>2226</v>
      </c>
      <c r="F92" s="46"/>
      <c r="G92" s="47"/>
    </row>
    <row r="93" spans="1:7" x14ac:dyDescent="0.25">
      <c r="A93" s="48" t="s">
        <v>2204</v>
      </c>
      <c r="B93" s="48"/>
      <c r="C93" s="49"/>
      <c r="D93" s="49"/>
      <c r="E93" s="49"/>
      <c r="F93" s="49"/>
      <c r="G93" s="49">
        <f>PRODUCT(C93:F93)</f>
        <v>0</v>
      </c>
    </row>
    <row r="94" spans="1:7" x14ac:dyDescent="0.25">
      <c r="A94" s="48" t="s">
        <v>2220</v>
      </c>
      <c r="B94" s="48"/>
      <c r="C94" s="49">
        <v>57.2</v>
      </c>
      <c r="D94" s="49">
        <v>0.25</v>
      </c>
      <c r="E94" s="49">
        <v>4</v>
      </c>
      <c r="F94" s="49"/>
      <c r="G94" s="49">
        <f>PRODUCT(C94:F94)</f>
        <v>57.2</v>
      </c>
    </row>
    <row r="96" spans="1:7" x14ac:dyDescent="0.25">
      <c r="B96" t="s">
        <v>2197</v>
      </c>
      <c r="C96" s="40" t="s">
        <v>5</v>
      </c>
      <c r="D96" s="41" t="s">
        <v>6</v>
      </c>
      <c r="E96" s="40" t="s">
        <v>7</v>
      </c>
    </row>
    <row r="97" spans="1:7" x14ac:dyDescent="0.25">
      <c r="B97" t="s">
        <v>2197</v>
      </c>
      <c r="C97" s="40" t="s">
        <v>8</v>
      </c>
      <c r="D97" s="41" t="s">
        <v>31</v>
      </c>
      <c r="E97" s="40" t="s">
        <v>32</v>
      </c>
    </row>
    <row r="99" spans="1:7" ht="45" customHeight="1" x14ac:dyDescent="0.25">
      <c r="A99" s="42" t="s">
        <v>2242</v>
      </c>
      <c r="B99" s="42" t="s">
        <v>2199</v>
      </c>
      <c r="C99" s="42" t="s">
        <v>34</v>
      </c>
      <c r="D99" s="43" t="s">
        <v>28</v>
      </c>
      <c r="E99" s="1" t="s">
        <v>35</v>
      </c>
      <c r="F99" s="1" t="s">
        <v>35</v>
      </c>
      <c r="G99" s="44">
        <f>SUM(G100:G144)</f>
        <v>923.26194999999996</v>
      </c>
    </row>
    <row r="100" spans="1:7" x14ac:dyDescent="0.25">
      <c r="A100" s="45" t="s">
        <v>2200</v>
      </c>
      <c r="B100" s="45" t="s">
        <v>2201</v>
      </c>
      <c r="C100" s="46" t="s">
        <v>2202</v>
      </c>
      <c r="D100" s="46" t="s">
        <v>2243</v>
      </c>
      <c r="E100" s="46" t="s">
        <v>2226</v>
      </c>
      <c r="F100" s="46"/>
      <c r="G100" s="47"/>
    </row>
    <row r="101" spans="1:7" x14ac:dyDescent="0.25">
      <c r="A101" s="48" t="s">
        <v>2204</v>
      </c>
      <c r="B101" s="48"/>
      <c r="C101" s="49"/>
      <c r="D101" s="49"/>
      <c r="E101" s="49"/>
      <c r="F101" s="49"/>
      <c r="G101" s="49"/>
    </row>
    <row r="102" spans="1:7" x14ac:dyDescent="0.25">
      <c r="A102" s="48" t="s">
        <v>2244</v>
      </c>
      <c r="B102" s="48"/>
      <c r="C102" s="49">
        <v>32.4</v>
      </c>
      <c r="D102" s="49">
        <v>1.6</v>
      </c>
      <c r="E102" s="49">
        <v>0.8</v>
      </c>
      <c r="F102" s="49"/>
      <c r="G102" s="49">
        <f t="shared" ref="G102:G107" si="1">PRODUCT(C102:F102)</f>
        <v>41.472000000000008</v>
      </c>
    </row>
    <row r="103" spans="1:7" x14ac:dyDescent="0.25">
      <c r="A103" s="48" t="s">
        <v>2245</v>
      </c>
      <c r="B103" s="48"/>
      <c r="C103" s="49">
        <v>128.6</v>
      </c>
      <c r="D103" s="49">
        <v>1.2</v>
      </c>
      <c r="E103" s="49">
        <v>0.8</v>
      </c>
      <c r="F103" s="49"/>
      <c r="G103" s="49">
        <f t="shared" si="1"/>
        <v>123.456</v>
      </c>
    </row>
    <row r="104" spans="1:7" x14ac:dyDescent="0.25">
      <c r="A104" s="48" t="s">
        <v>2246</v>
      </c>
      <c r="B104" s="48"/>
      <c r="C104" s="49">
        <v>79.5</v>
      </c>
      <c r="D104" s="49">
        <v>0.4</v>
      </c>
      <c r="E104" s="49">
        <v>0.8</v>
      </c>
      <c r="F104" s="49"/>
      <c r="G104" s="49">
        <f t="shared" si="1"/>
        <v>25.44</v>
      </c>
    </row>
    <row r="105" spans="1:7" x14ac:dyDescent="0.25">
      <c r="A105" s="48" t="s">
        <v>2247</v>
      </c>
      <c r="B105" s="48"/>
      <c r="C105" s="49">
        <v>98.5</v>
      </c>
      <c r="D105" s="49">
        <v>1</v>
      </c>
      <c r="E105" s="49">
        <v>0.8</v>
      </c>
      <c r="F105" s="49"/>
      <c r="G105" s="49">
        <f t="shared" si="1"/>
        <v>78.800000000000011</v>
      </c>
    </row>
    <row r="106" spans="1:7" x14ac:dyDescent="0.25">
      <c r="A106" s="48" t="s">
        <v>2248</v>
      </c>
      <c r="B106" s="48"/>
      <c r="C106" s="49">
        <v>48.8</v>
      </c>
      <c r="D106" s="49">
        <v>1.1000000000000001</v>
      </c>
      <c r="E106" s="49">
        <v>0.8</v>
      </c>
      <c r="F106" s="49"/>
      <c r="G106" s="49">
        <f t="shared" si="1"/>
        <v>42.944000000000003</v>
      </c>
    </row>
    <row r="107" spans="1:7" x14ac:dyDescent="0.25">
      <c r="A107" s="48" t="s">
        <v>2249</v>
      </c>
      <c r="B107" s="48"/>
      <c r="C107" s="49">
        <v>29.5</v>
      </c>
      <c r="D107" s="49">
        <v>1.8</v>
      </c>
      <c r="E107" s="49">
        <v>0.8</v>
      </c>
      <c r="F107" s="49"/>
      <c r="G107" s="49">
        <f t="shared" si="1"/>
        <v>42.480000000000004</v>
      </c>
    </row>
    <row r="108" spans="1:7" x14ac:dyDescent="0.25">
      <c r="A108" s="48" t="s">
        <v>2207</v>
      </c>
      <c r="B108" s="48"/>
      <c r="C108" s="49"/>
      <c r="D108" s="49"/>
      <c r="E108" s="49"/>
      <c r="F108" s="49"/>
      <c r="G108" s="49"/>
    </row>
    <row r="109" spans="1:7" x14ac:dyDescent="0.25">
      <c r="A109" s="48" t="s">
        <v>2250</v>
      </c>
      <c r="B109" s="48"/>
      <c r="C109" s="49">
        <v>95</v>
      </c>
      <c r="D109" s="49">
        <v>1.7</v>
      </c>
      <c r="E109" s="49">
        <v>0.8</v>
      </c>
      <c r="F109" s="49"/>
      <c r="G109" s="49">
        <f>PRODUCT(C109:F109)</f>
        <v>129.20000000000002</v>
      </c>
    </row>
    <row r="110" spans="1:7" x14ac:dyDescent="0.25">
      <c r="A110" s="48" t="s">
        <v>2209</v>
      </c>
      <c r="B110" s="48"/>
      <c r="C110" s="49"/>
      <c r="D110" s="49"/>
      <c r="E110" s="49"/>
      <c r="F110" s="49"/>
      <c r="G110" s="49"/>
    </row>
    <row r="111" spans="1:7" x14ac:dyDescent="0.25">
      <c r="A111" s="48" t="s">
        <v>2251</v>
      </c>
      <c r="B111" s="48"/>
      <c r="C111" s="49">
        <v>42.7</v>
      </c>
      <c r="D111" s="49">
        <v>1.8</v>
      </c>
      <c r="E111" s="49">
        <v>0.8</v>
      </c>
      <c r="F111" s="49"/>
      <c r="G111" s="49">
        <f>PRODUCT(C111:F111)</f>
        <v>61.488000000000014</v>
      </c>
    </row>
    <row r="112" spans="1:7" x14ac:dyDescent="0.25">
      <c r="A112" s="48" t="s">
        <v>2252</v>
      </c>
      <c r="B112" s="48"/>
      <c r="C112" s="49">
        <v>77.3</v>
      </c>
      <c r="D112" s="49">
        <v>2.1</v>
      </c>
      <c r="E112" s="49">
        <v>0.8</v>
      </c>
      <c r="F112" s="49"/>
      <c r="G112" s="49">
        <f>PRODUCT(C112:F112)</f>
        <v>129.864</v>
      </c>
    </row>
    <row r="113" spans="1:7" x14ac:dyDescent="0.25">
      <c r="A113" s="48" t="s">
        <v>2253</v>
      </c>
      <c r="B113" s="48"/>
      <c r="C113" s="49">
        <v>67.099999999999994</v>
      </c>
      <c r="D113" s="49">
        <v>1.4</v>
      </c>
      <c r="E113" s="49">
        <v>0.8</v>
      </c>
      <c r="F113" s="49"/>
      <c r="G113" s="49">
        <f>PRODUCT(C113:F113)</f>
        <v>75.151999999999987</v>
      </c>
    </row>
    <row r="114" spans="1:7" x14ac:dyDescent="0.25">
      <c r="A114" s="48" t="s">
        <v>2211</v>
      </c>
      <c r="B114" s="48"/>
      <c r="C114" s="49"/>
      <c r="D114" s="49"/>
      <c r="E114" s="49"/>
      <c r="F114" s="49"/>
      <c r="G114" s="49"/>
    </row>
    <row r="115" spans="1:7" x14ac:dyDescent="0.25">
      <c r="A115" s="48" t="s">
        <v>2212</v>
      </c>
      <c r="B115" s="48"/>
      <c r="C115" s="49">
        <v>2.6</v>
      </c>
      <c r="D115" s="49">
        <v>2</v>
      </c>
      <c r="E115" s="49">
        <v>2.6</v>
      </c>
      <c r="F115" s="49"/>
      <c r="G115" s="49">
        <f t="shared" ref="G115:G122" si="2">PRODUCT(C115:F115)</f>
        <v>13.520000000000001</v>
      </c>
    </row>
    <row r="116" spans="1:7" x14ac:dyDescent="0.25">
      <c r="A116" s="48" t="s">
        <v>2213</v>
      </c>
      <c r="B116" s="48"/>
      <c r="C116" s="49">
        <v>2.6</v>
      </c>
      <c r="D116" s="49">
        <v>1.47</v>
      </c>
      <c r="E116" s="49">
        <v>2.6</v>
      </c>
      <c r="F116" s="49"/>
      <c r="G116" s="49">
        <f t="shared" si="2"/>
        <v>9.9372000000000007</v>
      </c>
    </row>
    <row r="117" spans="1:7" x14ac:dyDescent="0.25">
      <c r="A117" s="48" t="s">
        <v>2214</v>
      </c>
      <c r="B117" s="48"/>
      <c r="C117" s="49">
        <v>2.6</v>
      </c>
      <c r="D117" s="49">
        <v>1.6</v>
      </c>
      <c r="E117" s="49">
        <v>2.6</v>
      </c>
      <c r="F117" s="49"/>
      <c r="G117" s="49">
        <f t="shared" si="2"/>
        <v>10.816000000000001</v>
      </c>
    </row>
    <row r="118" spans="1:7" x14ac:dyDescent="0.25">
      <c r="A118" s="48" t="s">
        <v>2215</v>
      </c>
      <c r="B118" s="48"/>
      <c r="C118" s="49">
        <v>2.9</v>
      </c>
      <c r="D118" s="49">
        <v>2.1</v>
      </c>
      <c r="E118" s="49">
        <v>2.9</v>
      </c>
      <c r="F118" s="49"/>
      <c r="G118" s="49">
        <f t="shared" si="2"/>
        <v>17.660999999999998</v>
      </c>
    </row>
    <row r="119" spans="1:7" x14ac:dyDescent="0.25">
      <c r="A119" s="48" t="s">
        <v>2223</v>
      </c>
      <c r="B119" s="48"/>
      <c r="C119" s="49">
        <v>2.4</v>
      </c>
      <c r="D119" s="49">
        <v>1.9</v>
      </c>
      <c r="E119" s="49">
        <v>2.4</v>
      </c>
      <c r="F119" s="49"/>
      <c r="G119" s="49">
        <f t="shared" si="2"/>
        <v>10.943999999999999</v>
      </c>
    </row>
    <row r="120" spans="1:7" x14ac:dyDescent="0.25">
      <c r="A120" s="48" t="s">
        <v>2224</v>
      </c>
      <c r="B120" s="48"/>
      <c r="C120" s="49">
        <v>2.4</v>
      </c>
      <c r="D120" s="49">
        <v>2.4</v>
      </c>
      <c r="E120" s="49">
        <v>4.5</v>
      </c>
      <c r="F120" s="49"/>
      <c r="G120" s="49">
        <f t="shared" si="2"/>
        <v>25.919999999999998</v>
      </c>
    </row>
    <row r="121" spans="1:7" x14ac:dyDescent="0.25">
      <c r="A121" s="48" t="s">
        <v>2216</v>
      </c>
      <c r="B121" s="48"/>
      <c r="C121" s="49">
        <v>3.85</v>
      </c>
      <c r="D121" s="49">
        <v>2.2999999999999998</v>
      </c>
      <c r="E121" s="49">
        <v>3.85</v>
      </c>
      <c r="F121" s="49"/>
      <c r="G121" s="49">
        <f t="shared" si="2"/>
        <v>34.091749999999998</v>
      </c>
    </row>
    <row r="122" spans="1:7" x14ac:dyDescent="0.25">
      <c r="A122" s="48" t="s">
        <v>2217</v>
      </c>
      <c r="B122" s="48"/>
      <c r="C122" s="49">
        <v>2.4</v>
      </c>
      <c r="D122" s="49">
        <v>1.47</v>
      </c>
      <c r="E122" s="49">
        <v>4.5</v>
      </c>
      <c r="F122" s="49"/>
      <c r="G122" s="49">
        <f t="shared" si="2"/>
        <v>15.875999999999999</v>
      </c>
    </row>
    <row r="123" spans="1:7" x14ac:dyDescent="0.25">
      <c r="A123" s="48" t="s">
        <v>2254</v>
      </c>
      <c r="B123" s="48"/>
      <c r="C123" s="49"/>
      <c r="D123" s="49"/>
      <c r="E123" s="49"/>
      <c r="F123" s="49"/>
      <c r="G123" s="49"/>
    </row>
    <row r="124" spans="1:7" x14ac:dyDescent="0.25">
      <c r="A124" s="48" t="s">
        <v>2255</v>
      </c>
      <c r="B124" s="48"/>
      <c r="C124" s="49"/>
      <c r="D124" s="49"/>
      <c r="E124" s="49"/>
      <c r="F124" s="49"/>
      <c r="G124" s="49"/>
    </row>
    <row r="125" spans="1:7" x14ac:dyDescent="0.25">
      <c r="A125" s="48" t="s">
        <v>2256</v>
      </c>
      <c r="B125" s="48"/>
      <c r="C125" s="49">
        <v>1</v>
      </c>
      <c r="D125" s="49">
        <v>1</v>
      </c>
      <c r="E125" s="49">
        <v>1.6</v>
      </c>
      <c r="F125" s="49"/>
      <c r="G125" s="49">
        <f t="shared" ref="G125:G134" si="3">PRODUCT(C125:F125)</f>
        <v>1.6</v>
      </c>
    </row>
    <row r="126" spans="1:7" x14ac:dyDescent="0.25">
      <c r="A126" s="48" t="s">
        <v>2257</v>
      </c>
      <c r="B126" s="48"/>
      <c r="C126" s="49">
        <v>1</v>
      </c>
      <c r="D126" s="49">
        <v>1</v>
      </c>
      <c r="E126" s="49">
        <v>1.6</v>
      </c>
      <c r="F126" s="49"/>
      <c r="G126" s="49">
        <f t="shared" si="3"/>
        <v>1.6</v>
      </c>
    </row>
    <row r="127" spans="1:7" x14ac:dyDescent="0.25">
      <c r="A127" s="48" t="s">
        <v>2258</v>
      </c>
      <c r="B127" s="48"/>
      <c r="C127" s="49">
        <v>1</v>
      </c>
      <c r="D127" s="49">
        <v>1</v>
      </c>
      <c r="E127" s="49">
        <v>1.6</v>
      </c>
      <c r="F127" s="49"/>
      <c r="G127" s="49">
        <f t="shared" si="3"/>
        <v>1.6</v>
      </c>
    </row>
    <row r="128" spans="1:7" x14ac:dyDescent="0.25">
      <c r="A128" s="48" t="s">
        <v>2259</v>
      </c>
      <c r="B128" s="48"/>
      <c r="C128" s="49">
        <v>1</v>
      </c>
      <c r="D128" s="49">
        <v>1</v>
      </c>
      <c r="E128" s="49">
        <v>2</v>
      </c>
      <c r="F128" s="49"/>
      <c r="G128" s="49">
        <f t="shared" si="3"/>
        <v>2</v>
      </c>
    </row>
    <row r="129" spans="1:7" x14ac:dyDescent="0.25">
      <c r="A129" s="48" t="s">
        <v>2260</v>
      </c>
      <c r="B129" s="48"/>
      <c r="C129" s="49">
        <v>1</v>
      </c>
      <c r="D129" s="49">
        <v>1</v>
      </c>
      <c r="E129" s="49">
        <v>2</v>
      </c>
      <c r="F129" s="49"/>
      <c r="G129" s="49">
        <f t="shared" si="3"/>
        <v>2</v>
      </c>
    </row>
    <row r="130" spans="1:7" x14ac:dyDescent="0.25">
      <c r="A130" s="48" t="s">
        <v>2261</v>
      </c>
      <c r="B130" s="48"/>
      <c r="C130" s="49">
        <v>1</v>
      </c>
      <c r="D130" s="49">
        <v>1</v>
      </c>
      <c r="E130" s="49">
        <v>2</v>
      </c>
      <c r="F130" s="49"/>
      <c r="G130" s="49">
        <f t="shared" si="3"/>
        <v>2</v>
      </c>
    </row>
    <row r="131" spans="1:7" x14ac:dyDescent="0.25">
      <c r="A131" s="48" t="s">
        <v>2262</v>
      </c>
      <c r="B131" s="48"/>
      <c r="C131" s="49">
        <v>1</v>
      </c>
      <c r="D131" s="49">
        <v>1</v>
      </c>
      <c r="E131" s="49">
        <v>2</v>
      </c>
      <c r="F131" s="49"/>
      <c r="G131" s="49">
        <f t="shared" si="3"/>
        <v>2</v>
      </c>
    </row>
    <row r="132" spans="1:7" x14ac:dyDescent="0.25">
      <c r="A132" s="48" t="s">
        <v>2263</v>
      </c>
      <c r="B132" s="48"/>
      <c r="C132" s="49">
        <v>1</v>
      </c>
      <c r="D132" s="49">
        <v>1</v>
      </c>
      <c r="E132" s="49">
        <v>2</v>
      </c>
      <c r="F132" s="49"/>
      <c r="G132" s="49">
        <f t="shared" si="3"/>
        <v>2</v>
      </c>
    </row>
    <row r="133" spans="1:7" x14ac:dyDescent="0.25">
      <c r="A133" s="48" t="s">
        <v>2264</v>
      </c>
      <c r="B133" s="48"/>
      <c r="C133" s="49">
        <v>1</v>
      </c>
      <c r="D133" s="49">
        <v>1</v>
      </c>
      <c r="E133" s="49">
        <v>1.6</v>
      </c>
      <c r="F133" s="49"/>
      <c r="G133" s="49">
        <f t="shared" si="3"/>
        <v>1.6</v>
      </c>
    </row>
    <row r="134" spans="1:7" x14ac:dyDescent="0.25">
      <c r="A134" s="48" t="s">
        <v>2265</v>
      </c>
      <c r="B134" s="48"/>
      <c r="C134" s="49">
        <v>1</v>
      </c>
      <c r="D134" s="49">
        <v>1</v>
      </c>
      <c r="E134" s="49">
        <v>2</v>
      </c>
      <c r="F134" s="49"/>
      <c r="G134" s="49">
        <f t="shared" si="3"/>
        <v>2</v>
      </c>
    </row>
    <row r="135" spans="1:7" x14ac:dyDescent="0.25">
      <c r="A135" s="48" t="s">
        <v>2266</v>
      </c>
      <c r="B135" s="48"/>
      <c r="C135" s="49"/>
      <c r="D135" s="49"/>
      <c r="E135" s="49"/>
      <c r="F135" s="49"/>
      <c r="G135" s="49"/>
    </row>
    <row r="136" spans="1:7" x14ac:dyDescent="0.25">
      <c r="A136" s="48" t="s">
        <v>2267</v>
      </c>
      <c r="B136" s="48"/>
      <c r="C136" s="49">
        <v>1</v>
      </c>
      <c r="D136" s="49">
        <v>1</v>
      </c>
      <c r="E136" s="49">
        <v>2</v>
      </c>
      <c r="F136" s="49"/>
      <c r="G136" s="49">
        <f>PRODUCT(C136:F136)</f>
        <v>2</v>
      </c>
    </row>
    <row r="137" spans="1:7" x14ac:dyDescent="0.25">
      <c r="A137" s="48" t="s">
        <v>2268</v>
      </c>
      <c r="B137" s="48"/>
      <c r="C137" s="49">
        <v>1</v>
      </c>
      <c r="D137" s="49">
        <v>1</v>
      </c>
      <c r="E137" s="49">
        <v>2</v>
      </c>
      <c r="F137" s="49"/>
      <c r="G137" s="49">
        <f>PRODUCT(C137:F137)</f>
        <v>2</v>
      </c>
    </row>
    <row r="138" spans="1:7" x14ac:dyDescent="0.25">
      <c r="A138" s="48" t="s">
        <v>2269</v>
      </c>
      <c r="B138" s="48"/>
      <c r="C138" s="49">
        <v>1</v>
      </c>
      <c r="D138" s="49">
        <v>1</v>
      </c>
      <c r="E138" s="49">
        <v>2</v>
      </c>
      <c r="F138" s="49"/>
      <c r="G138" s="49">
        <f>PRODUCT(C138:F138)</f>
        <v>2</v>
      </c>
    </row>
    <row r="139" spans="1:7" x14ac:dyDescent="0.25">
      <c r="A139" s="48" t="s">
        <v>2270</v>
      </c>
      <c r="B139" s="48"/>
      <c r="C139" s="49"/>
      <c r="D139" s="49"/>
      <c r="E139" s="49"/>
      <c r="F139" s="49"/>
      <c r="G139" s="49"/>
    </row>
    <row r="140" spans="1:7" x14ac:dyDescent="0.25">
      <c r="A140" s="48" t="s">
        <v>2271</v>
      </c>
      <c r="B140" s="48"/>
      <c r="C140" s="49">
        <v>1</v>
      </c>
      <c r="D140" s="49">
        <v>1</v>
      </c>
      <c r="E140" s="49">
        <v>2</v>
      </c>
      <c r="F140" s="49"/>
      <c r="G140" s="49">
        <f>PRODUCT(C140:F140)</f>
        <v>2</v>
      </c>
    </row>
    <row r="141" spans="1:7" x14ac:dyDescent="0.25">
      <c r="A141" s="48" t="s">
        <v>2272</v>
      </c>
      <c r="B141" s="48"/>
      <c r="C141" s="49">
        <v>1</v>
      </c>
      <c r="D141" s="49">
        <v>1</v>
      </c>
      <c r="E141" s="49">
        <v>2</v>
      </c>
      <c r="F141" s="49"/>
      <c r="G141" s="49">
        <f>PRODUCT(C141:F141)</f>
        <v>2</v>
      </c>
    </row>
    <row r="142" spans="1:7" x14ac:dyDescent="0.25">
      <c r="A142" s="48" t="s">
        <v>2273</v>
      </c>
      <c r="B142" s="48"/>
      <c r="C142" s="49">
        <v>1</v>
      </c>
      <c r="D142" s="49">
        <v>1</v>
      </c>
      <c r="E142" s="49">
        <v>2</v>
      </c>
      <c r="F142" s="49"/>
      <c r="G142" s="49">
        <f>PRODUCT(C142:F142)</f>
        <v>2</v>
      </c>
    </row>
    <row r="143" spans="1:7" x14ac:dyDescent="0.25">
      <c r="A143" s="48" t="s">
        <v>2274</v>
      </c>
      <c r="B143" s="48"/>
      <c r="C143" s="49">
        <v>1</v>
      </c>
      <c r="D143" s="49">
        <v>1</v>
      </c>
      <c r="E143" s="49">
        <v>2</v>
      </c>
      <c r="F143" s="49"/>
      <c r="G143" s="49">
        <f>PRODUCT(C143:F143)</f>
        <v>2</v>
      </c>
    </row>
    <row r="144" spans="1:7" x14ac:dyDescent="0.25">
      <c r="A144" s="48" t="s">
        <v>2275</v>
      </c>
      <c r="B144" s="48"/>
      <c r="C144" s="49">
        <v>1</v>
      </c>
      <c r="D144" s="49">
        <v>1</v>
      </c>
      <c r="E144" s="49">
        <v>1.8</v>
      </c>
      <c r="F144" s="49"/>
      <c r="G144" s="49">
        <f>PRODUCT(C144:F144)</f>
        <v>1.8</v>
      </c>
    </row>
    <row r="146" spans="1:7" ht="45" customHeight="1" x14ac:dyDescent="0.25">
      <c r="A146" s="42" t="s">
        <v>2276</v>
      </c>
      <c r="B146" s="42" t="s">
        <v>2199</v>
      </c>
      <c r="C146" s="42" t="s">
        <v>36</v>
      </c>
      <c r="D146" s="43" t="s">
        <v>28</v>
      </c>
      <c r="E146" s="1" t="s">
        <v>37</v>
      </c>
      <c r="F146" s="1" t="s">
        <v>37</v>
      </c>
      <c r="G146" s="44">
        <f>SUM(G147:G166)</f>
        <v>441.97174999999999</v>
      </c>
    </row>
    <row r="147" spans="1:7" x14ac:dyDescent="0.25">
      <c r="A147" s="45" t="s">
        <v>2200</v>
      </c>
      <c r="B147" s="45" t="s">
        <v>2201</v>
      </c>
      <c r="C147" s="46" t="s">
        <v>2202</v>
      </c>
      <c r="D147" s="46" t="s">
        <v>2243</v>
      </c>
      <c r="E147" s="46" t="s">
        <v>2226</v>
      </c>
      <c r="F147" s="46"/>
      <c r="G147" s="47"/>
    </row>
    <row r="148" spans="1:7" x14ac:dyDescent="0.25">
      <c r="A148" s="48" t="s">
        <v>2204</v>
      </c>
      <c r="B148" s="48"/>
      <c r="C148" s="49"/>
      <c r="D148" s="49"/>
      <c r="E148" s="49"/>
      <c r="F148" s="49"/>
      <c r="G148" s="49"/>
    </row>
    <row r="149" spans="1:7" x14ac:dyDescent="0.25">
      <c r="A149" s="48" t="s">
        <v>2244</v>
      </c>
      <c r="B149" s="48"/>
      <c r="C149" s="49">
        <v>32.4</v>
      </c>
      <c r="D149" s="49">
        <v>0.2</v>
      </c>
      <c r="E149" s="49">
        <v>0.8</v>
      </c>
      <c r="F149" s="49"/>
      <c r="G149" s="49">
        <f t="shared" ref="G149:G154" si="4">PRODUCT(C149:F149)</f>
        <v>5.1840000000000011</v>
      </c>
    </row>
    <row r="150" spans="1:7" x14ac:dyDescent="0.25">
      <c r="A150" s="48" t="s">
        <v>2245</v>
      </c>
      <c r="B150" s="48"/>
      <c r="C150" s="49">
        <v>128.6</v>
      </c>
      <c r="D150" s="49">
        <v>0.8</v>
      </c>
      <c r="E150" s="49">
        <v>0.8</v>
      </c>
      <c r="F150" s="49"/>
      <c r="G150" s="49">
        <f t="shared" si="4"/>
        <v>82.304000000000002</v>
      </c>
    </row>
    <row r="151" spans="1:7" x14ac:dyDescent="0.25">
      <c r="A151" s="48" t="s">
        <v>2246</v>
      </c>
      <c r="B151" s="48"/>
      <c r="C151" s="49">
        <v>79.5</v>
      </c>
      <c r="D151" s="49">
        <v>1.4</v>
      </c>
      <c r="E151" s="49">
        <v>0.8</v>
      </c>
      <c r="F151" s="49"/>
      <c r="G151" s="49">
        <f t="shared" si="4"/>
        <v>89.04</v>
      </c>
    </row>
    <row r="152" spans="1:7" x14ac:dyDescent="0.25">
      <c r="A152" s="48" t="s">
        <v>2247</v>
      </c>
      <c r="B152" s="48"/>
      <c r="C152" s="49">
        <v>98.5</v>
      </c>
      <c r="D152" s="49">
        <v>1.3</v>
      </c>
      <c r="E152" s="49">
        <v>0.8</v>
      </c>
      <c r="F152" s="49"/>
      <c r="G152" s="49">
        <f t="shared" si="4"/>
        <v>102.44000000000001</v>
      </c>
    </row>
    <row r="153" spans="1:7" x14ac:dyDescent="0.25">
      <c r="A153" s="48" t="s">
        <v>2248</v>
      </c>
      <c r="B153" s="48"/>
      <c r="C153" s="49">
        <v>48.8</v>
      </c>
      <c r="D153" s="49">
        <v>1.4</v>
      </c>
      <c r="E153" s="49">
        <v>0.8</v>
      </c>
      <c r="F153" s="49"/>
      <c r="G153" s="49">
        <f t="shared" si="4"/>
        <v>54.655999999999999</v>
      </c>
    </row>
    <row r="154" spans="1:7" x14ac:dyDescent="0.25">
      <c r="A154" s="48" t="s">
        <v>2249</v>
      </c>
      <c r="B154" s="48"/>
      <c r="C154" s="49">
        <v>29.5</v>
      </c>
      <c r="D154" s="49">
        <v>0.4</v>
      </c>
      <c r="E154" s="49">
        <v>0.8</v>
      </c>
      <c r="F154" s="49"/>
      <c r="G154" s="49">
        <f t="shared" si="4"/>
        <v>9.4400000000000013</v>
      </c>
    </row>
    <row r="155" spans="1:7" x14ac:dyDescent="0.25">
      <c r="A155" s="48" t="s">
        <v>2207</v>
      </c>
      <c r="B155" s="48"/>
      <c r="C155" s="49"/>
      <c r="D155" s="49"/>
      <c r="E155" s="49"/>
      <c r="F155" s="49"/>
      <c r="G155" s="49"/>
    </row>
    <row r="156" spans="1:7" x14ac:dyDescent="0.25">
      <c r="A156" s="48" t="s">
        <v>2250</v>
      </c>
      <c r="B156" s="48"/>
      <c r="C156" s="49">
        <v>95</v>
      </c>
      <c r="D156" s="49">
        <v>0.4</v>
      </c>
      <c r="E156" s="49">
        <v>0.8</v>
      </c>
      <c r="F156" s="49"/>
      <c r="G156" s="49">
        <f>PRODUCT(C156:F156)</f>
        <v>30.400000000000002</v>
      </c>
    </row>
    <row r="157" spans="1:7" x14ac:dyDescent="0.25">
      <c r="A157" s="48" t="s">
        <v>2209</v>
      </c>
      <c r="B157" s="48"/>
      <c r="C157" s="49"/>
      <c r="D157" s="49"/>
      <c r="E157" s="49"/>
      <c r="F157" s="49"/>
      <c r="G157" s="49"/>
    </row>
    <row r="158" spans="1:7" x14ac:dyDescent="0.25">
      <c r="A158" s="48" t="s">
        <v>2251</v>
      </c>
      <c r="B158" s="48"/>
      <c r="C158" s="49">
        <v>42.7</v>
      </c>
      <c r="D158" s="49">
        <v>0.4</v>
      </c>
      <c r="E158" s="49">
        <v>0.8</v>
      </c>
      <c r="F158" s="49"/>
      <c r="G158" s="49">
        <f>PRODUCT(C158:F158)</f>
        <v>13.664000000000001</v>
      </c>
    </row>
    <row r="159" spans="1:7" x14ac:dyDescent="0.25">
      <c r="A159" s="48" t="s">
        <v>2211</v>
      </c>
      <c r="B159" s="48"/>
      <c r="C159" s="49"/>
      <c r="D159" s="49"/>
      <c r="E159" s="49"/>
      <c r="F159" s="49"/>
      <c r="G159" s="49"/>
    </row>
    <row r="160" spans="1:7" x14ac:dyDescent="0.25">
      <c r="A160" s="48" t="s">
        <v>2212</v>
      </c>
      <c r="B160" s="48"/>
      <c r="C160" s="49">
        <v>2.6</v>
      </c>
      <c r="D160" s="49">
        <v>0.5</v>
      </c>
      <c r="E160" s="49">
        <v>2.6</v>
      </c>
      <c r="F160" s="49"/>
      <c r="G160" s="49">
        <f t="shared" ref="G160:G166" si="5">PRODUCT(C160:F160)</f>
        <v>3.3800000000000003</v>
      </c>
    </row>
    <row r="161" spans="1:7" x14ac:dyDescent="0.25">
      <c r="A161" s="48" t="s">
        <v>2213</v>
      </c>
      <c r="B161" s="48"/>
      <c r="C161" s="49">
        <v>2.6</v>
      </c>
      <c r="D161" s="49">
        <v>0.7</v>
      </c>
      <c r="E161" s="49">
        <v>2.6</v>
      </c>
      <c r="F161" s="49"/>
      <c r="G161" s="49">
        <f t="shared" si="5"/>
        <v>4.7319999999999993</v>
      </c>
    </row>
    <row r="162" spans="1:7" x14ac:dyDescent="0.25">
      <c r="A162" s="48" t="s">
        <v>2215</v>
      </c>
      <c r="B162" s="48"/>
      <c r="C162" s="49">
        <v>2.6</v>
      </c>
      <c r="D162" s="49">
        <v>0.5</v>
      </c>
      <c r="E162" s="49">
        <v>2.6</v>
      </c>
      <c r="F162" s="49"/>
      <c r="G162" s="49">
        <f t="shared" si="5"/>
        <v>3.3800000000000003</v>
      </c>
    </row>
    <row r="163" spans="1:7" x14ac:dyDescent="0.25">
      <c r="A163" s="48" t="s">
        <v>2223</v>
      </c>
      <c r="B163" s="48"/>
      <c r="C163" s="49">
        <v>2.4</v>
      </c>
      <c r="D163" s="49">
        <v>1.6</v>
      </c>
      <c r="E163" s="49">
        <v>2.4</v>
      </c>
      <c r="F163" s="49"/>
      <c r="G163" s="49">
        <f t="shared" si="5"/>
        <v>9.2159999999999993</v>
      </c>
    </row>
    <row r="164" spans="1:7" x14ac:dyDescent="0.25">
      <c r="A164" s="48" t="s">
        <v>2224</v>
      </c>
      <c r="B164" s="48"/>
      <c r="C164" s="49">
        <v>2.4</v>
      </c>
      <c r="D164" s="49">
        <v>1.5</v>
      </c>
      <c r="E164" s="49">
        <v>4.5</v>
      </c>
      <c r="F164" s="49"/>
      <c r="G164" s="49">
        <f t="shared" si="5"/>
        <v>16.2</v>
      </c>
    </row>
    <row r="165" spans="1:7" x14ac:dyDescent="0.25">
      <c r="A165" s="48" t="s">
        <v>2216</v>
      </c>
      <c r="B165" s="48"/>
      <c r="C165" s="49">
        <v>3.85</v>
      </c>
      <c r="D165" s="49">
        <v>0.7</v>
      </c>
      <c r="E165" s="49">
        <v>3.85</v>
      </c>
      <c r="F165" s="49"/>
      <c r="G165" s="49">
        <f t="shared" si="5"/>
        <v>10.37575</v>
      </c>
    </row>
    <row r="166" spans="1:7" x14ac:dyDescent="0.25">
      <c r="A166" s="48" t="s">
        <v>2217</v>
      </c>
      <c r="B166" s="48"/>
      <c r="C166" s="49">
        <v>2.4</v>
      </c>
      <c r="D166" s="49">
        <v>0.7</v>
      </c>
      <c r="E166" s="49">
        <v>4.5</v>
      </c>
      <c r="F166" s="49"/>
      <c r="G166" s="49">
        <f t="shared" si="5"/>
        <v>7.56</v>
      </c>
    </row>
    <row r="168" spans="1:7" ht="45" customHeight="1" x14ac:dyDescent="0.25">
      <c r="A168" s="42" t="s">
        <v>2277</v>
      </c>
      <c r="B168" s="42" t="s">
        <v>2199</v>
      </c>
      <c r="C168" s="42" t="s">
        <v>38</v>
      </c>
      <c r="D168" s="43" t="s">
        <v>28</v>
      </c>
      <c r="E168" s="1" t="s">
        <v>39</v>
      </c>
      <c r="F168" s="1" t="s">
        <v>39</v>
      </c>
      <c r="G168" s="44">
        <f>SUM(G169:G171)</f>
        <v>268.79999999999995</v>
      </c>
    </row>
    <row r="169" spans="1:7" x14ac:dyDescent="0.25">
      <c r="A169" s="45" t="s">
        <v>2278</v>
      </c>
      <c r="B169" s="45" t="s">
        <v>2201</v>
      </c>
      <c r="C169" s="46" t="s">
        <v>2279</v>
      </c>
      <c r="D169" s="46" t="s">
        <v>2226</v>
      </c>
      <c r="E169" s="46" t="s">
        <v>2243</v>
      </c>
      <c r="F169" s="46"/>
      <c r="G169" s="47"/>
    </row>
    <row r="170" spans="1:7" x14ac:dyDescent="0.25">
      <c r="A170" s="48" t="s">
        <v>2280</v>
      </c>
      <c r="B170" s="48"/>
      <c r="C170" s="49">
        <v>12</v>
      </c>
      <c r="D170" s="49">
        <v>4</v>
      </c>
      <c r="E170" s="49">
        <v>2.8</v>
      </c>
      <c r="F170" s="49"/>
      <c r="G170" s="49">
        <f>PRODUCT(C170:F170)</f>
        <v>134.39999999999998</v>
      </c>
    </row>
    <row r="171" spans="1:7" x14ac:dyDescent="0.25">
      <c r="A171" s="48" t="s">
        <v>2281</v>
      </c>
      <c r="B171" s="48"/>
      <c r="C171" s="49">
        <v>12</v>
      </c>
      <c r="D171" s="49">
        <v>4</v>
      </c>
      <c r="E171" s="49">
        <v>2.8</v>
      </c>
      <c r="F171" s="49"/>
      <c r="G171" s="49">
        <f>PRODUCT(C171:F171)</f>
        <v>134.39999999999998</v>
      </c>
    </row>
    <row r="173" spans="1:7" ht="45" customHeight="1" x14ac:dyDescent="0.25">
      <c r="A173" s="42" t="s">
        <v>2282</v>
      </c>
      <c r="B173" s="42" t="s">
        <v>2199</v>
      </c>
      <c r="C173" s="42" t="s">
        <v>40</v>
      </c>
      <c r="D173" s="43" t="s">
        <v>28</v>
      </c>
      <c r="E173" s="1" t="s">
        <v>41</v>
      </c>
      <c r="F173" s="1" t="s">
        <v>41</v>
      </c>
      <c r="G173" s="44">
        <f>SUM(G174:G176)</f>
        <v>134.39999999999998</v>
      </c>
    </row>
    <row r="174" spans="1:7" x14ac:dyDescent="0.25">
      <c r="A174" s="45" t="s">
        <v>2278</v>
      </c>
      <c r="B174" s="45" t="s">
        <v>2201</v>
      </c>
      <c r="C174" s="46" t="s">
        <v>2279</v>
      </c>
      <c r="D174" s="46" t="s">
        <v>2226</v>
      </c>
      <c r="E174" s="46" t="s">
        <v>2243</v>
      </c>
      <c r="F174" s="46"/>
      <c r="G174" s="47"/>
    </row>
    <row r="175" spans="1:7" x14ac:dyDescent="0.25">
      <c r="A175" s="48" t="s">
        <v>2283</v>
      </c>
      <c r="B175" s="48"/>
      <c r="C175" s="49">
        <v>12</v>
      </c>
      <c r="D175" s="49">
        <v>4</v>
      </c>
      <c r="E175" s="49">
        <v>1.4</v>
      </c>
      <c r="F175" s="49"/>
      <c r="G175" s="49">
        <f>PRODUCT(C175:F175)</f>
        <v>67.199999999999989</v>
      </c>
    </row>
    <row r="176" spans="1:7" x14ac:dyDescent="0.25">
      <c r="A176" s="48" t="s">
        <v>2284</v>
      </c>
      <c r="B176" s="48"/>
      <c r="C176" s="49">
        <v>12</v>
      </c>
      <c r="D176" s="49">
        <v>4</v>
      </c>
      <c r="E176" s="49">
        <v>1.4</v>
      </c>
      <c r="F176" s="49"/>
      <c r="G176" s="49">
        <f>PRODUCT(C176:F176)</f>
        <v>67.199999999999989</v>
      </c>
    </row>
    <row r="178" spans="1:7" ht="45" customHeight="1" x14ac:dyDescent="0.25">
      <c r="A178" s="42" t="s">
        <v>2285</v>
      </c>
      <c r="B178" s="42" t="s">
        <v>2199</v>
      </c>
      <c r="C178" s="42" t="s">
        <v>42</v>
      </c>
      <c r="D178" s="43" t="s">
        <v>28</v>
      </c>
      <c r="E178" s="1" t="s">
        <v>43</v>
      </c>
      <c r="F178" s="1" t="s">
        <v>43</v>
      </c>
      <c r="G178" s="44">
        <f>SUM(G179:G195)</f>
        <v>235.232</v>
      </c>
    </row>
    <row r="179" spans="1:7" x14ac:dyDescent="0.25">
      <c r="A179" s="45" t="s">
        <v>2200</v>
      </c>
      <c r="B179" s="45" t="s">
        <v>2201</v>
      </c>
      <c r="C179" s="46" t="s">
        <v>2202</v>
      </c>
      <c r="D179" s="46" t="s">
        <v>2243</v>
      </c>
      <c r="E179" s="46" t="s">
        <v>2226</v>
      </c>
      <c r="F179" s="46"/>
      <c r="G179" s="47"/>
    </row>
    <row r="180" spans="1:7" x14ac:dyDescent="0.25">
      <c r="A180" s="48" t="s">
        <v>2204</v>
      </c>
      <c r="B180" s="48"/>
      <c r="C180" s="49"/>
      <c r="D180" s="49"/>
      <c r="E180" s="49"/>
      <c r="F180" s="49"/>
      <c r="G180" s="49">
        <f t="shared" ref="G180:G187" si="6">PRODUCT(C180:F180)</f>
        <v>0</v>
      </c>
    </row>
    <row r="181" spans="1:7" x14ac:dyDescent="0.25">
      <c r="A181" s="48" t="s">
        <v>2244</v>
      </c>
      <c r="B181" s="48"/>
      <c r="C181" s="49">
        <v>32.4</v>
      </c>
      <c r="D181" s="49">
        <v>0.6</v>
      </c>
      <c r="E181" s="49">
        <v>0.8</v>
      </c>
      <c r="F181" s="49"/>
      <c r="G181" s="49">
        <f t="shared" si="6"/>
        <v>15.552</v>
      </c>
    </row>
    <row r="182" spans="1:7" x14ac:dyDescent="0.25">
      <c r="A182" s="48" t="s">
        <v>2245</v>
      </c>
      <c r="B182" s="48"/>
      <c r="C182" s="49">
        <v>128.6</v>
      </c>
      <c r="D182" s="49">
        <v>0.6</v>
      </c>
      <c r="E182" s="49">
        <v>0.8</v>
      </c>
      <c r="F182" s="49"/>
      <c r="G182" s="49">
        <f t="shared" si="6"/>
        <v>61.728000000000002</v>
      </c>
    </row>
    <row r="183" spans="1:7" x14ac:dyDescent="0.25">
      <c r="A183" s="48" t="s">
        <v>2246</v>
      </c>
      <c r="B183" s="48"/>
      <c r="C183" s="49">
        <v>79.5</v>
      </c>
      <c r="D183" s="49">
        <v>0.6</v>
      </c>
      <c r="E183" s="49">
        <v>0.8</v>
      </c>
      <c r="F183" s="49"/>
      <c r="G183" s="49">
        <f t="shared" si="6"/>
        <v>38.159999999999997</v>
      </c>
    </row>
    <row r="184" spans="1:7" x14ac:dyDescent="0.25">
      <c r="A184" s="48" t="s">
        <v>2247</v>
      </c>
      <c r="B184" s="48"/>
      <c r="C184" s="49">
        <v>98.5</v>
      </c>
      <c r="D184" s="49">
        <v>0.6</v>
      </c>
      <c r="E184" s="49">
        <v>0.8</v>
      </c>
      <c r="F184" s="49"/>
      <c r="G184" s="49">
        <f t="shared" si="6"/>
        <v>47.28</v>
      </c>
    </row>
    <row r="185" spans="1:7" x14ac:dyDescent="0.25">
      <c r="A185" s="48" t="s">
        <v>2248</v>
      </c>
      <c r="B185" s="48"/>
      <c r="C185" s="49">
        <v>48.8</v>
      </c>
      <c r="D185" s="49">
        <v>0.6</v>
      </c>
      <c r="E185" s="49">
        <v>0.8</v>
      </c>
      <c r="F185" s="49"/>
      <c r="G185" s="49">
        <f t="shared" si="6"/>
        <v>23.423999999999999</v>
      </c>
    </row>
    <row r="186" spans="1:7" x14ac:dyDescent="0.25">
      <c r="A186" s="48" t="s">
        <v>2249</v>
      </c>
      <c r="B186" s="48"/>
      <c r="C186" s="49">
        <v>29.5</v>
      </c>
      <c r="D186" s="49">
        <v>0.6</v>
      </c>
      <c r="E186" s="49">
        <v>0.8</v>
      </c>
      <c r="F186" s="49"/>
      <c r="G186" s="49">
        <f t="shared" si="6"/>
        <v>14.16</v>
      </c>
    </row>
    <row r="187" spans="1:7" x14ac:dyDescent="0.25">
      <c r="A187" s="48"/>
      <c r="B187" s="48"/>
      <c r="C187" s="49">
        <v>518</v>
      </c>
      <c r="D187" s="49">
        <v>0.2</v>
      </c>
      <c r="E187" s="49">
        <v>0.2</v>
      </c>
      <c r="F187" s="49">
        <v>-3.14</v>
      </c>
      <c r="G187" s="49">
        <f t="shared" si="6"/>
        <v>-65.060800000000015</v>
      </c>
    </row>
    <row r="188" spans="1:7" x14ac:dyDescent="0.25">
      <c r="A188" s="48" t="s">
        <v>2207</v>
      </c>
      <c r="B188" s="48"/>
      <c r="C188" s="49"/>
      <c r="D188" s="49"/>
      <c r="E188" s="49"/>
      <c r="F188" s="49"/>
      <c r="G188" s="49"/>
    </row>
    <row r="189" spans="1:7" x14ac:dyDescent="0.25">
      <c r="A189" s="48" t="s">
        <v>2250</v>
      </c>
      <c r="B189" s="48"/>
      <c r="C189" s="49">
        <v>95</v>
      </c>
      <c r="D189" s="49">
        <v>0.6</v>
      </c>
      <c r="E189" s="49">
        <v>0.8</v>
      </c>
      <c r="F189" s="49"/>
      <c r="G189" s="49">
        <f>PRODUCT(C189:F189)</f>
        <v>45.6</v>
      </c>
    </row>
    <row r="190" spans="1:7" x14ac:dyDescent="0.25">
      <c r="A190" s="48"/>
      <c r="B190" s="48"/>
      <c r="C190" s="49">
        <v>95</v>
      </c>
      <c r="D190" s="49">
        <v>0.2</v>
      </c>
      <c r="E190" s="49">
        <v>0.2</v>
      </c>
      <c r="F190" s="49">
        <v>-3.14</v>
      </c>
      <c r="G190" s="49">
        <f>PRODUCT(C190:F190)</f>
        <v>-11.932000000000002</v>
      </c>
    </row>
    <row r="191" spans="1:7" x14ac:dyDescent="0.25">
      <c r="A191" s="48" t="s">
        <v>2209</v>
      </c>
      <c r="B191" s="48"/>
      <c r="C191" s="49"/>
      <c r="D191" s="49"/>
      <c r="E191" s="49"/>
      <c r="F191" s="49"/>
      <c r="G191" s="49"/>
    </row>
    <row r="192" spans="1:7" x14ac:dyDescent="0.25">
      <c r="A192" s="48" t="s">
        <v>2251</v>
      </c>
      <c r="B192" s="48"/>
      <c r="C192" s="49">
        <v>42.7</v>
      </c>
      <c r="D192" s="49">
        <v>0.6</v>
      </c>
      <c r="E192" s="49">
        <v>0.8</v>
      </c>
      <c r="F192" s="49"/>
      <c r="G192" s="49">
        <f>PRODUCT(C192:F192)</f>
        <v>20.496000000000002</v>
      </c>
    </row>
    <row r="193" spans="1:7" x14ac:dyDescent="0.25">
      <c r="A193" s="48" t="s">
        <v>2252</v>
      </c>
      <c r="B193" s="48"/>
      <c r="C193" s="49">
        <v>77.3</v>
      </c>
      <c r="D193" s="49">
        <v>0.6</v>
      </c>
      <c r="E193" s="49">
        <v>0.8</v>
      </c>
      <c r="F193" s="49"/>
      <c r="G193" s="49">
        <f>PRODUCT(C193:F193)</f>
        <v>37.103999999999999</v>
      </c>
    </row>
    <row r="194" spans="1:7" x14ac:dyDescent="0.25">
      <c r="A194" s="48" t="s">
        <v>2253</v>
      </c>
      <c r="B194" s="48"/>
      <c r="C194" s="49">
        <v>67.099999999999994</v>
      </c>
      <c r="D194" s="49">
        <v>0.6</v>
      </c>
      <c r="E194" s="49">
        <v>0.8</v>
      </c>
      <c r="F194" s="49"/>
      <c r="G194" s="49">
        <f>PRODUCT(C194:F194)</f>
        <v>32.207999999999998</v>
      </c>
    </row>
    <row r="195" spans="1:7" x14ac:dyDescent="0.25">
      <c r="A195" s="48"/>
      <c r="B195" s="48"/>
      <c r="C195" s="49">
        <v>187</v>
      </c>
      <c r="D195" s="49">
        <v>0.2</v>
      </c>
      <c r="E195" s="49">
        <v>0.2</v>
      </c>
      <c r="F195" s="49">
        <v>-3.14</v>
      </c>
      <c r="G195" s="49">
        <f>PRODUCT(C195:F195)</f>
        <v>-23.487200000000001</v>
      </c>
    </row>
    <row r="197" spans="1:7" ht="45" customHeight="1" x14ac:dyDescent="0.25">
      <c r="A197" s="42" t="s">
        <v>2286</v>
      </c>
      <c r="B197" s="42" t="s">
        <v>2199</v>
      </c>
      <c r="C197" s="42" t="s">
        <v>44</v>
      </c>
      <c r="D197" s="43" t="s">
        <v>28</v>
      </c>
      <c r="E197" s="1" t="s">
        <v>45</v>
      </c>
      <c r="F197" s="1" t="s">
        <v>45</v>
      </c>
      <c r="G197" s="44">
        <f>SUM(G198:G252)</f>
        <v>777.22799999999995</v>
      </c>
    </row>
    <row r="198" spans="1:7" x14ac:dyDescent="0.25">
      <c r="A198" s="45" t="s">
        <v>2200</v>
      </c>
      <c r="B198" s="45" t="s">
        <v>2201</v>
      </c>
      <c r="C198" s="46" t="s">
        <v>2202</v>
      </c>
      <c r="D198" s="46" t="s">
        <v>2243</v>
      </c>
      <c r="E198" s="46" t="s">
        <v>2226</v>
      </c>
      <c r="F198" s="46" t="s">
        <v>2203</v>
      </c>
      <c r="G198" s="47"/>
    </row>
    <row r="199" spans="1:7" x14ac:dyDescent="0.25">
      <c r="A199" s="48" t="s">
        <v>2204</v>
      </c>
      <c r="B199" s="48"/>
      <c r="C199" s="49"/>
      <c r="D199" s="49"/>
      <c r="E199" s="49"/>
      <c r="F199" s="49"/>
      <c r="G199" s="49"/>
    </row>
    <row r="200" spans="1:7" x14ac:dyDescent="0.25">
      <c r="A200" s="48" t="s">
        <v>2244</v>
      </c>
      <c r="B200" s="48"/>
      <c r="C200" s="49">
        <v>32.4</v>
      </c>
      <c r="D200" s="49">
        <v>0.8</v>
      </c>
      <c r="E200" s="49">
        <v>0.8</v>
      </c>
      <c r="F200" s="49"/>
      <c r="G200" s="49">
        <f t="shared" ref="G200:G205" si="7">PRODUCT(C200:F200)</f>
        <v>20.736000000000004</v>
      </c>
    </row>
    <row r="201" spans="1:7" x14ac:dyDescent="0.25">
      <c r="A201" s="48" t="s">
        <v>2245</v>
      </c>
      <c r="B201" s="48"/>
      <c r="C201" s="49">
        <v>128.6</v>
      </c>
      <c r="D201" s="49">
        <v>1</v>
      </c>
      <c r="E201" s="49">
        <v>0.8</v>
      </c>
      <c r="F201" s="49"/>
      <c r="G201" s="49">
        <f t="shared" si="7"/>
        <v>102.88</v>
      </c>
    </row>
    <row r="202" spans="1:7" x14ac:dyDescent="0.25">
      <c r="A202" s="48" t="s">
        <v>2246</v>
      </c>
      <c r="B202" s="48"/>
      <c r="C202" s="49">
        <v>79.5</v>
      </c>
      <c r="D202" s="49">
        <v>0.8</v>
      </c>
      <c r="E202" s="49">
        <v>0.8</v>
      </c>
      <c r="F202" s="49"/>
      <c r="G202" s="49">
        <f t="shared" si="7"/>
        <v>50.88</v>
      </c>
    </row>
    <row r="203" spans="1:7" x14ac:dyDescent="0.25">
      <c r="A203" s="48" t="s">
        <v>2247</v>
      </c>
      <c r="B203" s="48"/>
      <c r="C203" s="49">
        <v>98.5</v>
      </c>
      <c r="D203" s="49">
        <v>1.1000000000000001</v>
      </c>
      <c r="E203" s="49">
        <v>0.8</v>
      </c>
      <c r="F203" s="49"/>
      <c r="G203" s="49">
        <f t="shared" si="7"/>
        <v>86.68</v>
      </c>
    </row>
    <row r="204" spans="1:7" x14ac:dyDescent="0.25">
      <c r="A204" s="48" t="s">
        <v>2248</v>
      </c>
      <c r="B204" s="48"/>
      <c r="C204" s="49">
        <v>48.8</v>
      </c>
      <c r="D204" s="49">
        <v>1.4</v>
      </c>
      <c r="E204" s="49">
        <v>0.8</v>
      </c>
      <c r="F204" s="49"/>
      <c r="G204" s="49">
        <f t="shared" si="7"/>
        <v>54.655999999999999</v>
      </c>
    </row>
    <row r="205" spans="1:7" x14ac:dyDescent="0.25">
      <c r="A205" s="48" t="s">
        <v>2249</v>
      </c>
      <c r="B205" s="48"/>
      <c r="C205" s="49">
        <v>29.5</v>
      </c>
      <c r="D205" s="49">
        <v>1.1000000000000001</v>
      </c>
      <c r="E205" s="49">
        <v>0.8</v>
      </c>
      <c r="F205" s="49"/>
      <c r="G205" s="49">
        <f t="shared" si="7"/>
        <v>25.960000000000004</v>
      </c>
    </row>
    <row r="206" spans="1:7" x14ac:dyDescent="0.25">
      <c r="A206" s="48" t="s">
        <v>2207</v>
      </c>
      <c r="B206" s="48"/>
      <c r="C206" s="49"/>
      <c r="D206" s="49"/>
      <c r="E206" s="49"/>
      <c r="F206" s="49"/>
      <c r="G206" s="49"/>
    </row>
    <row r="207" spans="1:7" x14ac:dyDescent="0.25">
      <c r="A207" s="48" t="s">
        <v>2250</v>
      </c>
      <c r="B207" s="48"/>
      <c r="C207" s="49">
        <v>95</v>
      </c>
      <c r="D207" s="49">
        <v>1.1000000000000001</v>
      </c>
      <c r="E207" s="49">
        <v>0.8</v>
      </c>
      <c r="F207" s="49"/>
      <c r="G207" s="49">
        <f>PRODUCT(C207:F207)</f>
        <v>83.600000000000023</v>
      </c>
    </row>
    <row r="208" spans="1:7" x14ac:dyDescent="0.25">
      <c r="A208" s="48" t="s">
        <v>2209</v>
      </c>
      <c r="B208" s="48"/>
      <c r="C208" s="49"/>
      <c r="D208" s="49"/>
      <c r="E208" s="49"/>
      <c r="F208" s="49"/>
      <c r="G208" s="49"/>
    </row>
    <row r="209" spans="1:7" x14ac:dyDescent="0.25">
      <c r="A209" s="48" t="s">
        <v>2251</v>
      </c>
      <c r="B209" s="48"/>
      <c r="C209" s="49">
        <v>42.7</v>
      </c>
      <c r="D209" s="49">
        <v>1.2</v>
      </c>
      <c r="E209" s="49">
        <v>0.8</v>
      </c>
      <c r="F209" s="49"/>
      <c r="G209" s="49">
        <f>PRODUCT(C209:F209)</f>
        <v>40.992000000000004</v>
      </c>
    </row>
    <row r="210" spans="1:7" x14ac:dyDescent="0.25">
      <c r="A210" s="48" t="s">
        <v>2252</v>
      </c>
      <c r="B210" s="48"/>
      <c r="C210" s="49">
        <v>77.3</v>
      </c>
      <c r="D210" s="49">
        <v>1.2</v>
      </c>
      <c r="E210" s="49">
        <v>0.8</v>
      </c>
      <c r="F210" s="49"/>
      <c r="G210" s="49">
        <f>PRODUCT(C210:F210)</f>
        <v>74.207999999999998</v>
      </c>
    </row>
    <row r="211" spans="1:7" x14ac:dyDescent="0.25">
      <c r="A211" s="48" t="s">
        <v>2253</v>
      </c>
      <c r="B211" s="48"/>
      <c r="C211" s="49">
        <v>67.099999999999994</v>
      </c>
      <c r="D211" s="49">
        <v>1</v>
      </c>
      <c r="E211" s="49">
        <v>0.8</v>
      </c>
      <c r="F211" s="49"/>
      <c r="G211" s="49">
        <f>PRODUCT(C211:F211)</f>
        <v>53.68</v>
      </c>
    </row>
    <row r="212" spans="1:7" x14ac:dyDescent="0.25">
      <c r="A212" s="48" t="s">
        <v>2287</v>
      </c>
      <c r="B212" s="48"/>
      <c r="C212" s="49">
        <v>12</v>
      </c>
      <c r="D212" s="49">
        <v>0.6</v>
      </c>
      <c r="E212" s="49">
        <v>4</v>
      </c>
      <c r="F212" s="49"/>
      <c r="G212" s="49">
        <f>PRODUCT(C212:F212)</f>
        <v>28.799999999999997</v>
      </c>
    </row>
    <row r="213" spans="1:7" x14ac:dyDescent="0.25">
      <c r="A213" s="48" t="s">
        <v>2288</v>
      </c>
      <c r="B213" s="48"/>
      <c r="C213" s="49">
        <v>12</v>
      </c>
      <c r="D213" s="49">
        <v>0.6</v>
      </c>
      <c r="E213" s="49">
        <v>4</v>
      </c>
      <c r="F213" s="49"/>
      <c r="G213" s="49">
        <f>PRODUCT(C213:F213)</f>
        <v>28.799999999999997</v>
      </c>
    </row>
    <row r="214" spans="1:7" x14ac:dyDescent="0.25">
      <c r="A214" s="48" t="s">
        <v>2211</v>
      </c>
      <c r="B214" s="48"/>
      <c r="C214" s="49"/>
      <c r="D214" s="49"/>
      <c r="E214" s="49"/>
      <c r="F214" s="49"/>
      <c r="G214" s="49"/>
    </row>
    <row r="215" spans="1:7" x14ac:dyDescent="0.25">
      <c r="A215" s="48" t="s">
        <v>2212</v>
      </c>
      <c r="B215" s="48"/>
      <c r="C215" s="49">
        <v>2.6</v>
      </c>
      <c r="D215" s="49">
        <v>1.7</v>
      </c>
      <c r="E215" s="49">
        <v>2.6</v>
      </c>
      <c r="F215" s="49"/>
      <c r="G215" s="49">
        <f t="shared" ref="G215:G239" si="8">PRODUCT(C215:F215)</f>
        <v>11.492000000000001</v>
      </c>
    </row>
    <row r="216" spans="1:7" x14ac:dyDescent="0.25">
      <c r="A216" s="48" t="s">
        <v>2213</v>
      </c>
      <c r="B216" s="48"/>
      <c r="C216" s="49">
        <v>2.6</v>
      </c>
      <c r="D216" s="49">
        <v>1.2</v>
      </c>
      <c r="E216" s="49">
        <v>2.6</v>
      </c>
      <c r="F216" s="49"/>
      <c r="G216" s="49">
        <f t="shared" si="8"/>
        <v>8.1120000000000001</v>
      </c>
    </row>
    <row r="217" spans="1:7" x14ac:dyDescent="0.25">
      <c r="A217" s="48" t="s">
        <v>2214</v>
      </c>
      <c r="B217" s="48"/>
      <c r="C217" s="49">
        <v>2.6</v>
      </c>
      <c r="D217" s="49">
        <v>1.3</v>
      </c>
      <c r="E217" s="49">
        <v>2.6</v>
      </c>
      <c r="F217" s="49"/>
      <c r="G217" s="49">
        <f t="shared" si="8"/>
        <v>8.788000000000002</v>
      </c>
    </row>
    <row r="218" spans="1:7" x14ac:dyDescent="0.25">
      <c r="A218" s="48" t="s">
        <v>2215</v>
      </c>
      <c r="B218" s="48"/>
      <c r="C218" s="49">
        <v>2.6</v>
      </c>
      <c r="D218" s="49">
        <v>2.1</v>
      </c>
      <c r="E218" s="49">
        <v>0.6</v>
      </c>
      <c r="F218" s="49">
        <v>2</v>
      </c>
      <c r="G218" s="49">
        <f t="shared" si="8"/>
        <v>6.5520000000000005</v>
      </c>
    </row>
    <row r="219" spans="1:7" x14ac:dyDescent="0.25">
      <c r="A219" s="48"/>
      <c r="B219" s="48"/>
      <c r="C219" s="49">
        <v>2.6</v>
      </c>
      <c r="D219" s="49">
        <v>2.1</v>
      </c>
      <c r="E219" s="49">
        <v>0.6</v>
      </c>
      <c r="F219" s="49">
        <v>2</v>
      </c>
      <c r="G219" s="49">
        <f t="shared" si="8"/>
        <v>6.5520000000000005</v>
      </c>
    </row>
    <row r="220" spans="1:7" x14ac:dyDescent="0.25">
      <c r="A220" s="48" t="s">
        <v>2223</v>
      </c>
      <c r="B220" s="48"/>
      <c r="C220" s="49">
        <v>2.4</v>
      </c>
      <c r="D220" s="49">
        <v>1.9</v>
      </c>
      <c r="E220" s="49">
        <v>0.6</v>
      </c>
      <c r="F220" s="49">
        <v>2</v>
      </c>
      <c r="G220" s="49">
        <f t="shared" si="8"/>
        <v>5.4719999999999995</v>
      </c>
    </row>
    <row r="221" spans="1:7" x14ac:dyDescent="0.25">
      <c r="A221" s="48"/>
      <c r="B221" s="48"/>
      <c r="C221" s="49">
        <v>2.4</v>
      </c>
      <c r="D221" s="49">
        <v>1.9</v>
      </c>
      <c r="E221" s="49">
        <v>0.6</v>
      </c>
      <c r="F221" s="49">
        <v>2</v>
      </c>
      <c r="G221" s="49">
        <f t="shared" si="8"/>
        <v>5.4719999999999995</v>
      </c>
    </row>
    <row r="222" spans="1:7" x14ac:dyDescent="0.25">
      <c r="A222" s="48" t="s">
        <v>2224</v>
      </c>
      <c r="B222" s="48"/>
      <c r="C222" s="49">
        <v>2.4</v>
      </c>
      <c r="D222" s="49">
        <v>2.4</v>
      </c>
      <c r="E222" s="49">
        <v>0.6</v>
      </c>
      <c r="F222" s="49">
        <v>2</v>
      </c>
      <c r="G222" s="49">
        <f t="shared" si="8"/>
        <v>6.9119999999999999</v>
      </c>
    </row>
    <row r="223" spans="1:7" x14ac:dyDescent="0.25">
      <c r="A223" s="48"/>
      <c r="B223" s="48"/>
      <c r="C223" s="49">
        <v>4.5</v>
      </c>
      <c r="D223" s="49">
        <v>2.4</v>
      </c>
      <c r="E223" s="49">
        <v>0.6</v>
      </c>
      <c r="F223" s="49">
        <v>2</v>
      </c>
      <c r="G223" s="49">
        <f t="shared" si="8"/>
        <v>12.959999999999999</v>
      </c>
    </row>
    <row r="224" spans="1:7" x14ac:dyDescent="0.25">
      <c r="A224" s="48" t="s">
        <v>2216</v>
      </c>
      <c r="B224" s="48"/>
      <c r="C224" s="49">
        <v>3.85</v>
      </c>
      <c r="D224" s="49">
        <v>1.7</v>
      </c>
      <c r="E224" s="49">
        <v>0.6</v>
      </c>
      <c r="F224" s="49">
        <v>2</v>
      </c>
      <c r="G224" s="49">
        <f t="shared" si="8"/>
        <v>7.8539999999999992</v>
      </c>
    </row>
    <row r="225" spans="1:7" x14ac:dyDescent="0.25">
      <c r="A225" s="48"/>
      <c r="B225" s="48"/>
      <c r="C225" s="49">
        <v>3.85</v>
      </c>
      <c r="D225" s="49">
        <v>1.7</v>
      </c>
      <c r="E225" s="49">
        <v>0.6</v>
      </c>
      <c r="F225" s="49">
        <v>2</v>
      </c>
      <c r="G225" s="49">
        <f t="shared" si="8"/>
        <v>7.8539999999999992</v>
      </c>
    </row>
    <row r="226" spans="1:7" x14ac:dyDescent="0.25">
      <c r="A226" s="48" t="s">
        <v>2217</v>
      </c>
      <c r="B226" s="48"/>
      <c r="C226" s="49">
        <v>2.4</v>
      </c>
      <c r="D226" s="49">
        <v>1.2</v>
      </c>
      <c r="E226" s="49">
        <v>0.6</v>
      </c>
      <c r="F226" s="49">
        <v>2</v>
      </c>
      <c r="G226" s="49">
        <f t="shared" si="8"/>
        <v>3.456</v>
      </c>
    </row>
    <row r="227" spans="1:7" x14ac:dyDescent="0.25">
      <c r="A227" s="48"/>
      <c r="B227" s="48"/>
      <c r="C227" s="49">
        <v>4.5</v>
      </c>
      <c r="D227" s="49">
        <v>1.2</v>
      </c>
      <c r="E227" s="49">
        <v>0.6</v>
      </c>
      <c r="F227" s="49">
        <v>2</v>
      </c>
      <c r="G227" s="49">
        <f t="shared" si="8"/>
        <v>6.4799999999999995</v>
      </c>
    </row>
    <row r="228" spans="1:7" x14ac:dyDescent="0.25">
      <c r="A228" s="48" t="s">
        <v>2289</v>
      </c>
      <c r="B228" s="48"/>
      <c r="C228" s="49"/>
      <c r="D228" s="49"/>
      <c r="E228" s="49"/>
      <c r="F228" s="49"/>
      <c r="G228" s="49">
        <f t="shared" si="8"/>
        <v>0</v>
      </c>
    </row>
    <row r="229" spans="1:7" x14ac:dyDescent="0.25">
      <c r="A229" s="48" t="s">
        <v>2255</v>
      </c>
      <c r="B229" s="48"/>
      <c r="C229" s="49"/>
      <c r="D229" s="49"/>
      <c r="E229" s="49"/>
      <c r="F229" s="49"/>
      <c r="G229" s="49">
        <f t="shared" si="8"/>
        <v>0</v>
      </c>
    </row>
    <row r="230" spans="1:7" x14ac:dyDescent="0.25">
      <c r="A230" s="48" t="s">
        <v>2256</v>
      </c>
      <c r="B230" s="48"/>
      <c r="C230" s="49">
        <v>1</v>
      </c>
      <c r="D230" s="49">
        <v>0.6</v>
      </c>
      <c r="E230" s="49">
        <v>1</v>
      </c>
      <c r="F230" s="49"/>
      <c r="G230" s="49">
        <f t="shared" si="8"/>
        <v>0.6</v>
      </c>
    </row>
    <row r="231" spans="1:7" x14ac:dyDescent="0.25">
      <c r="A231" s="48" t="s">
        <v>2257</v>
      </c>
      <c r="B231" s="48"/>
      <c r="C231" s="49">
        <v>1</v>
      </c>
      <c r="D231" s="49">
        <v>0.6</v>
      </c>
      <c r="E231" s="49">
        <v>1</v>
      </c>
      <c r="F231" s="49"/>
      <c r="G231" s="49">
        <f t="shared" si="8"/>
        <v>0.6</v>
      </c>
    </row>
    <row r="232" spans="1:7" x14ac:dyDescent="0.25">
      <c r="A232" s="48" t="s">
        <v>2258</v>
      </c>
      <c r="B232" s="48"/>
      <c r="C232" s="49">
        <v>1</v>
      </c>
      <c r="D232" s="49">
        <v>0.6</v>
      </c>
      <c r="E232" s="49">
        <v>1</v>
      </c>
      <c r="F232" s="49"/>
      <c r="G232" s="49">
        <f t="shared" si="8"/>
        <v>0.6</v>
      </c>
    </row>
    <row r="233" spans="1:7" x14ac:dyDescent="0.25">
      <c r="A233" s="48" t="s">
        <v>2259</v>
      </c>
      <c r="B233" s="48"/>
      <c r="C233" s="49">
        <v>1</v>
      </c>
      <c r="D233" s="49">
        <v>1.4</v>
      </c>
      <c r="E233" s="49">
        <v>1</v>
      </c>
      <c r="F233" s="49"/>
      <c r="G233" s="49">
        <f t="shared" si="8"/>
        <v>1.4</v>
      </c>
    </row>
    <row r="234" spans="1:7" x14ac:dyDescent="0.25">
      <c r="A234" s="48" t="s">
        <v>2260</v>
      </c>
      <c r="B234" s="48"/>
      <c r="C234" s="49">
        <v>1</v>
      </c>
      <c r="D234" s="49">
        <v>1.4</v>
      </c>
      <c r="E234" s="49">
        <v>1</v>
      </c>
      <c r="F234" s="49"/>
      <c r="G234" s="49">
        <f t="shared" si="8"/>
        <v>1.4</v>
      </c>
    </row>
    <row r="235" spans="1:7" x14ac:dyDescent="0.25">
      <c r="A235" s="48" t="s">
        <v>2261</v>
      </c>
      <c r="B235" s="48"/>
      <c r="C235" s="49">
        <v>1</v>
      </c>
      <c r="D235" s="49">
        <v>1.4</v>
      </c>
      <c r="E235" s="49">
        <v>1</v>
      </c>
      <c r="F235" s="49"/>
      <c r="G235" s="49">
        <f t="shared" si="8"/>
        <v>1.4</v>
      </c>
    </row>
    <row r="236" spans="1:7" x14ac:dyDescent="0.25">
      <c r="A236" s="48" t="s">
        <v>2262</v>
      </c>
      <c r="B236" s="48"/>
      <c r="C236" s="49">
        <v>1</v>
      </c>
      <c r="D236" s="49">
        <v>1.4</v>
      </c>
      <c r="E236" s="49">
        <v>1</v>
      </c>
      <c r="F236" s="49"/>
      <c r="G236" s="49">
        <f t="shared" si="8"/>
        <v>1.4</v>
      </c>
    </row>
    <row r="237" spans="1:7" x14ac:dyDescent="0.25">
      <c r="A237" s="48" t="s">
        <v>2263</v>
      </c>
      <c r="B237" s="48"/>
      <c r="C237" s="49">
        <v>1</v>
      </c>
      <c r="D237" s="49">
        <v>1.4</v>
      </c>
      <c r="E237" s="49">
        <v>1</v>
      </c>
      <c r="F237" s="49"/>
      <c r="G237" s="49">
        <f t="shared" si="8"/>
        <v>1.4</v>
      </c>
    </row>
    <row r="238" spans="1:7" x14ac:dyDescent="0.25">
      <c r="A238" s="48" t="s">
        <v>2264</v>
      </c>
      <c r="B238" s="48"/>
      <c r="C238" s="49">
        <v>1</v>
      </c>
      <c r="D238" s="49">
        <v>1.4</v>
      </c>
      <c r="E238" s="49">
        <v>1</v>
      </c>
      <c r="F238" s="49"/>
      <c r="G238" s="49">
        <f t="shared" si="8"/>
        <v>1.4</v>
      </c>
    </row>
    <row r="239" spans="1:7" x14ac:dyDescent="0.25">
      <c r="A239" s="48" t="s">
        <v>2265</v>
      </c>
      <c r="B239" s="48"/>
      <c r="C239" s="49">
        <v>1</v>
      </c>
      <c r="D239" s="49">
        <v>1.4</v>
      </c>
      <c r="E239" s="49">
        <v>1</v>
      </c>
      <c r="F239" s="49"/>
      <c r="G239" s="49">
        <f t="shared" si="8"/>
        <v>1.4</v>
      </c>
    </row>
    <row r="240" spans="1:7" x14ac:dyDescent="0.25">
      <c r="A240" s="48"/>
      <c r="B240" s="48"/>
      <c r="C240" s="49"/>
      <c r="D240" s="49"/>
      <c r="E240" s="49"/>
      <c r="F240" s="49"/>
      <c r="G240" s="49">
        <v>0</v>
      </c>
    </row>
    <row r="241" spans="1:7" x14ac:dyDescent="0.25">
      <c r="A241" s="48" t="s">
        <v>2266</v>
      </c>
      <c r="B241" s="48"/>
      <c r="C241" s="49"/>
      <c r="D241" s="49"/>
      <c r="E241" s="49"/>
      <c r="F241" s="49"/>
      <c r="G241" s="49">
        <v>0</v>
      </c>
    </row>
    <row r="242" spans="1:7" x14ac:dyDescent="0.25">
      <c r="A242" s="48" t="s">
        <v>2267</v>
      </c>
      <c r="B242" s="48"/>
      <c r="C242" s="49">
        <v>1</v>
      </c>
      <c r="D242" s="49">
        <v>1</v>
      </c>
      <c r="E242" s="49">
        <v>2</v>
      </c>
      <c r="F242" s="49"/>
      <c r="G242" s="49">
        <f>PRODUCT(C242:F242)</f>
        <v>2</v>
      </c>
    </row>
    <row r="243" spans="1:7" x14ac:dyDescent="0.25">
      <c r="A243" s="48" t="s">
        <v>2268</v>
      </c>
      <c r="B243" s="48"/>
      <c r="C243" s="49">
        <v>1</v>
      </c>
      <c r="D243" s="49">
        <v>1</v>
      </c>
      <c r="E243" s="49">
        <v>2</v>
      </c>
      <c r="F243" s="49"/>
      <c r="G243" s="49">
        <f>PRODUCT(C243:F243)</f>
        <v>2</v>
      </c>
    </row>
    <row r="244" spans="1:7" x14ac:dyDescent="0.25">
      <c r="A244" s="48" t="s">
        <v>2269</v>
      </c>
      <c r="B244" s="48"/>
      <c r="C244" s="49">
        <v>1</v>
      </c>
      <c r="D244" s="49">
        <v>1</v>
      </c>
      <c r="E244" s="49">
        <v>2</v>
      </c>
      <c r="F244" s="49"/>
      <c r="G244" s="49">
        <f>PRODUCT(C244:F244)</f>
        <v>2</v>
      </c>
    </row>
    <row r="245" spans="1:7" x14ac:dyDescent="0.25">
      <c r="A245" s="48"/>
      <c r="B245" s="48"/>
      <c r="C245" s="49"/>
      <c r="D245" s="49"/>
      <c r="E245" s="49"/>
      <c r="F245" s="49"/>
      <c r="G245" s="49">
        <v>0</v>
      </c>
    </row>
    <row r="246" spans="1:7" x14ac:dyDescent="0.25">
      <c r="A246" s="48"/>
      <c r="B246" s="48"/>
      <c r="C246" s="49"/>
      <c r="D246" s="49"/>
      <c r="E246" s="49"/>
      <c r="F246" s="49"/>
      <c r="G246" s="49">
        <v>0</v>
      </c>
    </row>
    <row r="247" spans="1:7" x14ac:dyDescent="0.25">
      <c r="A247" s="48" t="s">
        <v>2270</v>
      </c>
      <c r="B247" s="48"/>
      <c r="C247" s="49"/>
      <c r="D247" s="49"/>
      <c r="E247" s="49"/>
      <c r="F247" s="49"/>
      <c r="G247" s="49">
        <v>0</v>
      </c>
    </row>
    <row r="248" spans="1:7" x14ac:dyDescent="0.25">
      <c r="A248" s="48" t="s">
        <v>2271</v>
      </c>
      <c r="B248" s="48"/>
      <c r="C248" s="49">
        <v>1</v>
      </c>
      <c r="D248" s="49">
        <v>1</v>
      </c>
      <c r="E248" s="49">
        <v>2</v>
      </c>
      <c r="F248" s="49"/>
      <c r="G248" s="49">
        <f>PRODUCT(C248:F248)</f>
        <v>2</v>
      </c>
    </row>
    <row r="249" spans="1:7" x14ac:dyDescent="0.25">
      <c r="A249" s="48" t="s">
        <v>2272</v>
      </c>
      <c r="B249" s="48"/>
      <c r="C249" s="49">
        <v>1</v>
      </c>
      <c r="D249" s="49">
        <v>1</v>
      </c>
      <c r="E249" s="49">
        <v>2</v>
      </c>
      <c r="F249" s="49"/>
      <c r="G249" s="49">
        <f>PRODUCT(C249:F249)</f>
        <v>2</v>
      </c>
    </row>
    <row r="250" spans="1:7" x14ac:dyDescent="0.25">
      <c r="A250" s="48" t="s">
        <v>2273</v>
      </c>
      <c r="B250" s="48"/>
      <c r="C250" s="49">
        <v>1</v>
      </c>
      <c r="D250" s="49">
        <v>1</v>
      </c>
      <c r="E250" s="49">
        <v>2</v>
      </c>
      <c r="F250" s="49"/>
      <c r="G250" s="49">
        <f>PRODUCT(C250:F250)</f>
        <v>2</v>
      </c>
    </row>
    <row r="251" spans="1:7" x14ac:dyDescent="0.25">
      <c r="A251" s="48" t="s">
        <v>2274</v>
      </c>
      <c r="B251" s="48"/>
      <c r="C251" s="49">
        <v>1</v>
      </c>
      <c r="D251" s="49">
        <v>1</v>
      </c>
      <c r="E251" s="49">
        <v>2</v>
      </c>
      <c r="F251" s="49"/>
      <c r="G251" s="49">
        <f>PRODUCT(C251:F251)</f>
        <v>2</v>
      </c>
    </row>
    <row r="252" spans="1:7" x14ac:dyDescent="0.25">
      <c r="A252" s="48" t="s">
        <v>2275</v>
      </c>
      <c r="B252" s="48"/>
      <c r="C252" s="49">
        <v>1</v>
      </c>
      <c r="D252" s="49">
        <v>1</v>
      </c>
      <c r="E252" s="49">
        <v>1.8</v>
      </c>
      <c r="F252" s="49"/>
      <c r="G252" s="49">
        <f>PRODUCT(C252:F252)</f>
        <v>1.8</v>
      </c>
    </row>
    <row r="254" spans="1:7" ht="45" customHeight="1" x14ac:dyDescent="0.25">
      <c r="A254" s="42" t="s">
        <v>2290</v>
      </c>
      <c r="B254" s="42" t="s">
        <v>2199</v>
      </c>
      <c r="C254" s="42" t="s">
        <v>46</v>
      </c>
      <c r="D254" s="43" t="s">
        <v>12</v>
      </c>
      <c r="E254" s="1" t="s">
        <v>2291</v>
      </c>
      <c r="F254" s="1" t="s">
        <v>2291</v>
      </c>
      <c r="G254" s="44">
        <f>SUM(G255:G256)</f>
        <v>90</v>
      </c>
    </row>
    <row r="255" spans="1:7" x14ac:dyDescent="0.25">
      <c r="A255" s="45" t="s">
        <v>2200</v>
      </c>
      <c r="B255" s="45" t="s">
        <v>2201</v>
      </c>
      <c r="C255" s="46" t="s">
        <v>2202</v>
      </c>
      <c r="D255" s="46" t="s">
        <v>2203</v>
      </c>
      <c r="E255" s="46"/>
      <c r="F255" s="46"/>
      <c r="G255" s="47"/>
    </row>
    <row r="256" spans="1:7" x14ac:dyDescent="0.25">
      <c r="A256" s="48" t="s">
        <v>2292</v>
      </c>
      <c r="B256" s="48"/>
      <c r="C256" s="49">
        <v>90</v>
      </c>
      <c r="D256" s="49">
        <v>1</v>
      </c>
      <c r="E256" s="49"/>
      <c r="F256" s="49"/>
      <c r="G256" s="49">
        <f>PRODUCT(C256:F256)</f>
        <v>90</v>
      </c>
    </row>
    <row r="258" spans="1:7" ht="45" customHeight="1" x14ac:dyDescent="0.25">
      <c r="A258" s="42" t="s">
        <v>2293</v>
      </c>
      <c r="B258" s="42" t="s">
        <v>2199</v>
      </c>
      <c r="C258" s="42" t="s">
        <v>48</v>
      </c>
      <c r="D258" s="43" t="s">
        <v>28</v>
      </c>
      <c r="E258" s="1" t="s">
        <v>49</v>
      </c>
      <c r="F258" s="1" t="s">
        <v>49</v>
      </c>
      <c r="G258" s="44">
        <f>SUM(G259:G268)</f>
        <v>467.87400000000002</v>
      </c>
    </row>
    <row r="259" spans="1:7" x14ac:dyDescent="0.25">
      <c r="A259" s="45" t="s">
        <v>2200</v>
      </c>
      <c r="B259" s="45" t="s">
        <v>2201</v>
      </c>
      <c r="C259" s="46" t="s">
        <v>2202</v>
      </c>
      <c r="D259" s="46" t="s">
        <v>2226</v>
      </c>
      <c r="E259" s="46" t="s">
        <v>2243</v>
      </c>
      <c r="F259" s="46" t="s">
        <v>2294</v>
      </c>
      <c r="G259" s="47"/>
    </row>
    <row r="260" spans="1:7" x14ac:dyDescent="0.25">
      <c r="A260" s="48" t="s">
        <v>2255</v>
      </c>
      <c r="B260" s="48"/>
      <c r="C260" s="49"/>
      <c r="D260" s="49"/>
      <c r="E260" s="49"/>
      <c r="F260" s="49"/>
      <c r="G260" s="49"/>
    </row>
    <row r="261" spans="1:7" x14ac:dyDescent="0.25">
      <c r="A261" s="48" t="s">
        <v>2295</v>
      </c>
      <c r="B261" s="48"/>
      <c r="C261" s="49">
        <v>12.3</v>
      </c>
      <c r="D261" s="49">
        <v>1</v>
      </c>
      <c r="E261" s="49">
        <v>0.3</v>
      </c>
      <c r="F261" s="49">
        <v>1.1000000000000001</v>
      </c>
      <c r="G261" s="49">
        <f t="shared" ref="G261:G268" si="9">PRODUCT(C261:F261)</f>
        <v>4.0590000000000002</v>
      </c>
    </row>
    <row r="262" spans="1:7" x14ac:dyDescent="0.25">
      <c r="A262" s="48" t="s">
        <v>2296</v>
      </c>
      <c r="B262" s="48"/>
      <c r="C262" s="49">
        <v>128.6</v>
      </c>
      <c r="D262" s="49">
        <v>1</v>
      </c>
      <c r="E262" s="49">
        <v>0.3</v>
      </c>
      <c r="F262" s="49">
        <v>1.1000000000000001</v>
      </c>
      <c r="G262" s="49">
        <f t="shared" si="9"/>
        <v>42.438000000000002</v>
      </c>
    </row>
    <row r="263" spans="1:7" x14ac:dyDescent="0.25">
      <c r="A263" s="48" t="s">
        <v>2297</v>
      </c>
      <c r="B263" s="48"/>
      <c r="C263" s="49">
        <v>79.5</v>
      </c>
      <c r="D263" s="49">
        <v>1</v>
      </c>
      <c r="E263" s="49">
        <v>0.3</v>
      </c>
      <c r="F263" s="49">
        <v>1.1000000000000001</v>
      </c>
      <c r="G263" s="49">
        <f t="shared" si="9"/>
        <v>26.234999999999999</v>
      </c>
    </row>
    <row r="264" spans="1:7" x14ac:dyDescent="0.25">
      <c r="A264" s="48" t="s">
        <v>2298</v>
      </c>
      <c r="B264" s="48"/>
      <c r="C264" s="49">
        <v>30.1</v>
      </c>
      <c r="D264" s="49">
        <v>1</v>
      </c>
      <c r="E264" s="49">
        <v>0.3</v>
      </c>
      <c r="F264" s="49">
        <v>1.1000000000000001</v>
      </c>
      <c r="G264" s="49">
        <f t="shared" si="9"/>
        <v>9.9329999999999998</v>
      </c>
    </row>
    <row r="265" spans="1:7" x14ac:dyDescent="0.25">
      <c r="A265" s="48" t="s">
        <v>2299</v>
      </c>
      <c r="B265" s="48"/>
      <c r="C265" s="49">
        <v>3.4</v>
      </c>
      <c r="D265" s="49">
        <v>1</v>
      </c>
      <c r="E265" s="49">
        <v>0.3</v>
      </c>
      <c r="F265" s="49">
        <v>1.1000000000000001</v>
      </c>
      <c r="G265" s="49">
        <f t="shared" si="9"/>
        <v>1.1220000000000001</v>
      </c>
    </row>
    <row r="266" spans="1:7" x14ac:dyDescent="0.25">
      <c r="A266" s="48" t="s">
        <v>2300</v>
      </c>
      <c r="B266" s="48"/>
      <c r="C266" s="49">
        <v>27.9</v>
      </c>
      <c r="D266" s="49">
        <v>1</v>
      </c>
      <c r="E266" s="49">
        <v>0.3</v>
      </c>
      <c r="F266" s="49">
        <v>1.1000000000000001</v>
      </c>
      <c r="G266" s="49">
        <f t="shared" si="9"/>
        <v>9.2070000000000007</v>
      </c>
    </row>
    <row r="267" spans="1:7" x14ac:dyDescent="0.25">
      <c r="A267" s="48" t="s">
        <v>2287</v>
      </c>
      <c r="B267" s="48"/>
      <c r="C267" s="49">
        <v>12</v>
      </c>
      <c r="D267" s="49">
        <v>4</v>
      </c>
      <c r="E267" s="49">
        <v>4.0999999999999996</v>
      </c>
      <c r="F267" s="49">
        <v>1.1000000000000001</v>
      </c>
      <c r="G267" s="49">
        <f t="shared" si="9"/>
        <v>216.48</v>
      </c>
    </row>
    <row r="268" spans="1:7" x14ac:dyDescent="0.25">
      <c r="A268" s="48" t="s">
        <v>2288</v>
      </c>
      <c r="B268" s="48"/>
      <c r="C268" s="49">
        <v>12</v>
      </c>
      <c r="D268" s="49">
        <v>4</v>
      </c>
      <c r="E268" s="49">
        <v>3</v>
      </c>
      <c r="F268" s="49">
        <v>1.1000000000000001</v>
      </c>
      <c r="G268" s="49">
        <f t="shared" si="9"/>
        <v>158.4</v>
      </c>
    </row>
    <row r="270" spans="1:7" ht="45" customHeight="1" x14ac:dyDescent="0.25">
      <c r="A270" s="42" t="s">
        <v>2301</v>
      </c>
      <c r="B270" s="42" t="s">
        <v>2199</v>
      </c>
      <c r="C270" s="42" t="s">
        <v>50</v>
      </c>
      <c r="D270" s="43" t="s">
        <v>17</v>
      </c>
      <c r="E270" s="1" t="s">
        <v>51</v>
      </c>
      <c r="F270" s="1" t="s">
        <v>51</v>
      </c>
      <c r="G270" s="44">
        <f>SUM(G271:G285)</f>
        <v>160.6395</v>
      </c>
    </row>
    <row r="271" spans="1:7" x14ac:dyDescent="0.25">
      <c r="A271" s="45" t="s">
        <v>2200</v>
      </c>
      <c r="B271" s="45" t="s">
        <v>2201</v>
      </c>
      <c r="C271" s="46" t="s">
        <v>2202</v>
      </c>
      <c r="D271" s="46" t="s">
        <v>2243</v>
      </c>
      <c r="E271" s="46" t="s">
        <v>2294</v>
      </c>
      <c r="F271" s="46"/>
      <c r="G271" s="47"/>
    </row>
    <row r="272" spans="1:7" x14ac:dyDescent="0.25">
      <c r="A272" s="48" t="s">
        <v>2204</v>
      </c>
      <c r="B272" s="48"/>
      <c r="C272" s="49"/>
      <c r="D272" s="49"/>
      <c r="E272" s="49"/>
      <c r="F272" s="49"/>
      <c r="G272" s="49"/>
    </row>
    <row r="273" spans="1:7" x14ac:dyDescent="0.25">
      <c r="A273" s="48" t="s">
        <v>2244</v>
      </c>
      <c r="B273" s="48"/>
      <c r="C273" s="49">
        <v>32.4</v>
      </c>
      <c r="D273" s="49">
        <v>1.6</v>
      </c>
      <c r="E273" s="49">
        <v>0.3</v>
      </c>
      <c r="F273" s="49"/>
      <c r="G273" s="49">
        <f>PRODUCT(C273:F273)</f>
        <v>15.552</v>
      </c>
    </row>
    <row r="274" spans="1:7" x14ac:dyDescent="0.25">
      <c r="A274" s="48" t="s">
        <v>2249</v>
      </c>
      <c r="B274" s="48"/>
      <c r="C274" s="49">
        <v>29.5</v>
      </c>
      <c r="D274" s="49">
        <v>1.8</v>
      </c>
      <c r="E274" s="49">
        <v>0.3</v>
      </c>
      <c r="F274" s="49"/>
      <c r="G274" s="49">
        <f>PRODUCT(C274:F274)</f>
        <v>15.93</v>
      </c>
    </row>
    <row r="275" spans="1:7" x14ac:dyDescent="0.25">
      <c r="A275" s="48" t="s">
        <v>2207</v>
      </c>
      <c r="B275" s="48"/>
      <c r="C275" s="49"/>
      <c r="D275" s="49"/>
      <c r="E275" s="49"/>
      <c r="F275" s="49"/>
      <c r="G275" s="49"/>
    </row>
    <row r="276" spans="1:7" x14ac:dyDescent="0.25">
      <c r="A276" s="48" t="s">
        <v>2250</v>
      </c>
      <c r="B276" s="48"/>
      <c r="C276" s="49">
        <v>95</v>
      </c>
      <c r="D276" s="49">
        <v>1.7</v>
      </c>
      <c r="E276" s="49">
        <v>0.3</v>
      </c>
      <c r="F276" s="49"/>
      <c r="G276" s="49">
        <f>PRODUCT(C276:F276)</f>
        <v>48.449999999999996</v>
      </c>
    </row>
    <row r="277" spans="1:7" x14ac:dyDescent="0.25">
      <c r="A277" s="48" t="s">
        <v>2209</v>
      </c>
      <c r="B277" s="48"/>
      <c r="C277" s="49"/>
      <c r="D277" s="49"/>
      <c r="E277" s="49"/>
      <c r="F277" s="49"/>
      <c r="G277" s="49"/>
    </row>
    <row r="278" spans="1:7" x14ac:dyDescent="0.25">
      <c r="A278" s="48" t="s">
        <v>2251</v>
      </c>
      <c r="B278" s="48"/>
      <c r="C278" s="49">
        <v>42.7</v>
      </c>
      <c r="D278" s="49">
        <v>1.8</v>
      </c>
      <c r="E278" s="49">
        <v>0.3</v>
      </c>
      <c r="F278" s="49"/>
      <c r="G278" s="49">
        <f>PRODUCT(C278:F278)</f>
        <v>23.058000000000003</v>
      </c>
    </row>
    <row r="279" spans="1:7" x14ac:dyDescent="0.25">
      <c r="A279" s="48" t="s">
        <v>2252</v>
      </c>
      <c r="B279" s="48"/>
      <c r="C279" s="49">
        <v>77.3</v>
      </c>
      <c r="D279" s="49">
        <v>2.1</v>
      </c>
      <c r="E279" s="49">
        <v>0.3</v>
      </c>
      <c r="F279" s="49"/>
      <c r="G279" s="49">
        <f>PRODUCT(C279:F279)</f>
        <v>48.699000000000005</v>
      </c>
    </row>
    <row r="280" spans="1:7" x14ac:dyDescent="0.25">
      <c r="A280" s="48" t="s">
        <v>2211</v>
      </c>
      <c r="B280" s="48"/>
      <c r="C280" s="49"/>
      <c r="D280" s="49"/>
      <c r="E280" s="49"/>
      <c r="F280" s="49"/>
      <c r="G280" s="49"/>
    </row>
    <row r="281" spans="1:7" x14ac:dyDescent="0.25">
      <c r="A281" s="48" t="s">
        <v>2212</v>
      </c>
      <c r="B281" s="48"/>
      <c r="C281" s="49">
        <v>2.6</v>
      </c>
      <c r="D281" s="49">
        <v>2</v>
      </c>
      <c r="E281" s="49">
        <v>0.3</v>
      </c>
      <c r="F281" s="49"/>
      <c r="G281" s="49">
        <f>PRODUCT(C281:F281)</f>
        <v>1.56</v>
      </c>
    </row>
    <row r="282" spans="1:7" x14ac:dyDescent="0.25">
      <c r="A282" s="48" t="s">
        <v>2215</v>
      </c>
      <c r="B282" s="48"/>
      <c r="C282" s="49">
        <v>2.6</v>
      </c>
      <c r="D282" s="49">
        <v>2.1</v>
      </c>
      <c r="E282" s="49">
        <v>0.3</v>
      </c>
      <c r="F282" s="49"/>
      <c r="G282" s="49">
        <f>PRODUCT(C282:F282)</f>
        <v>1.6380000000000001</v>
      </c>
    </row>
    <row r="283" spans="1:7" x14ac:dyDescent="0.25">
      <c r="A283" s="48" t="s">
        <v>2223</v>
      </c>
      <c r="B283" s="48"/>
      <c r="C283" s="49">
        <v>2.4</v>
      </c>
      <c r="D283" s="49">
        <v>1.9</v>
      </c>
      <c r="E283" s="49">
        <v>0.3</v>
      </c>
      <c r="F283" s="49"/>
      <c r="G283" s="49">
        <f>PRODUCT(C283:F283)</f>
        <v>1.3679999999999999</v>
      </c>
    </row>
    <row r="284" spans="1:7" x14ac:dyDescent="0.25">
      <c r="A284" s="48" t="s">
        <v>2224</v>
      </c>
      <c r="B284" s="48"/>
      <c r="C284" s="49">
        <v>2.4</v>
      </c>
      <c r="D284" s="49">
        <v>2.4</v>
      </c>
      <c r="E284" s="49">
        <v>0.3</v>
      </c>
      <c r="F284" s="49"/>
      <c r="G284" s="49">
        <f>PRODUCT(C284:F284)</f>
        <v>1.728</v>
      </c>
    </row>
    <row r="285" spans="1:7" x14ac:dyDescent="0.25">
      <c r="A285" s="48" t="s">
        <v>2216</v>
      </c>
      <c r="B285" s="48"/>
      <c r="C285" s="49">
        <v>3.85</v>
      </c>
      <c r="D285" s="49">
        <v>2.2999999999999998</v>
      </c>
      <c r="E285" s="49">
        <v>0.3</v>
      </c>
      <c r="F285" s="49"/>
      <c r="G285" s="49">
        <f>PRODUCT(C285:F285)</f>
        <v>2.6564999999999994</v>
      </c>
    </row>
    <row r="287" spans="1:7" ht="45" customHeight="1" x14ac:dyDescent="0.25">
      <c r="A287" s="42" t="s">
        <v>2302</v>
      </c>
      <c r="B287" s="42" t="s">
        <v>2199</v>
      </c>
      <c r="C287" s="42" t="s">
        <v>52</v>
      </c>
      <c r="D287" s="43" t="s">
        <v>17</v>
      </c>
      <c r="E287" s="1" t="s">
        <v>53</v>
      </c>
      <c r="F287" s="1" t="s">
        <v>53</v>
      </c>
      <c r="G287" s="44">
        <f>SUM(G288:G292)</f>
        <v>256</v>
      </c>
    </row>
    <row r="288" spans="1:7" x14ac:dyDescent="0.25">
      <c r="A288" s="45" t="s">
        <v>2303</v>
      </c>
      <c r="B288" s="45" t="s">
        <v>2201</v>
      </c>
      <c r="C288" s="46" t="s">
        <v>2203</v>
      </c>
      <c r="D288" s="46" t="s">
        <v>2279</v>
      </c>
      <c r="E288" s="46" t="s">
        <v>2304</v>
      </c>
      <c r="F288" s="46"/>
      <c r="G288" s="47"/>
    </row>
    <row r="289" spans="1:7" x14ac:dyDescent="0.25">
      <c r="A289" s="48" t="s">
        <v>2305</v>
      </c>
      <c r="B289" s="48"/>
      <c r="C289" s="49">
        <v>2</v>
      </c>
      <c r="D289" s="49">
        <v>12</v>
      </c>
      <c r="E289" s="49">
        <v>4</v>
      </c>
      <c r="F289" s="49"/>
      <c r="G289" s="49">
        <f>PRODUCT(C289:F289)</f>
        <v>96</v>
      </c>
    </row>
    <row r="290" spans="1:7" x14ac:dyDescent="0.25">
      <c r="A290" s="48"/>
      <c r="B290" s="48"/>
      <c r="C290" s="49">
        <v>2</v>
      </c>
      <c r="D290" s="49">
        <v>4</v>
      </c>
      <c r="E290" s="49">
        <v>4</v>
      </c>
      <c r="F290" s="49"/>
      <c r="G290" s="49">
        <f>PRODUCT(C290:F290)</f>
        <v>32</v>
      </c>
    </row>
    <row r="291" spans="1:7" x14ac:dyDescent="0.25">
      <c r="A291" s="48" t="s">
        <v>2306</v>
      </c>
      <c r="B291" s="48"/>
      <c r="C291" s="49">
        <v>2</v>
      </c>
      <c r="D291" s="49">
        <v>12</v>
      </c>
      <c r="E291" s="49">
        <v>4</v>
      </c>
      <c r="F291" s="49"/>
      <c r="G291" s="49">
        <f>PRODUCT(C291:F291)</f>
        <v>96</v>
      </c>
    </row>
    <row r="292" spans="1:7" x14ac:dyDescent="0.25">
      <c r="A292" s="48"/>
      <c r="B292" s="48"/>
      <c r="C292" s="49">
        <v>2</v>
      </c>
      <c r="D292" s="49">
        <v>4</v>
      </c>
      <c r="E292" s="49">
        <v>4</v>
      </c>
      <c r="F292" s="49"/>
      <c r="G292" s="49">
        <f>PRODUCT(C292:F292)</f>
        <v>32</v>
      </c>
    </row>
    <row r="294" spans="1:7" x14ac:dyDescent="0.25">
      <c r="B294" t="s">
        <v>2197</v>
      </c>
      <c r="C294" s="40" t="s">
        <v>5</v>
      </c>
      <c r="D294" s="41" t="s">
        <v>6</v>
      </c>
      <c r="E294" s="40" t="s">
        <v>7</v>
      </c>
    </row>
    <row r="295" spans="1:7" x14ac:dyDescent="0.25">
      <c r="B295" t="s">
        <v>2197</v>
      </c>
      <c r="C295" s="40" t="s">
        <v>8</v>
      </c>
      <c r="D295" s="41" t="s">
        <v>54</v>
      </c>
      <c r="E295" s="40" t="s">
        <v>55</v>
      </c>
    </row>
    <row r="297" spans="1:7" ht="45" customHeight="1" x14ac:dyDescent="0.25">
      <c r="A297" s="42" t="s">
        <v>2307</v>
      </c>
      <c r="B297" s="42" t="s">
        <v>2199</v>
      </c>
      <c r="C297" s="42" t="s">
        <v>57</v>
      </c>
      <c r="D297" s="43" t="s">
        <v>58</v>
      </c>
      <c r="E297" s="1" t="s">
        <v>2308</v>
      </c>
      <c r="F297" s="1" t="s">
        <v>2308</v>
      </c>
      <c r="G297" s="44">
        <f>SUM(G298:G303)</f>
        <v>5</v>
      </c>
    </row>
    <row r="298" spans="1:7" x14ac:dyDescent="0.25">
      <c r="A298" s="45" t="s">
        <v>2309</v>
      </c>
      <c r="B298" s="45" t="s">
        <v>2201</v>
      </c>
      <c r="C298" s="46" t="s">
        <v>2310</v>
      </c>
      <c r="D298" s="46"/>
      <c r="E298" s="46"/>
      <c r="F298" s="46"/>
      <c r="G298" s="47"/>
    </row>
    <row r="299" spans="1:7" x14ac:dyDescent="0.25">
      <c r="A299" s="48" t="s">
        <v>2311</v>
      </c>
      <c r="B299" s="48"/>
      <c r="C299" s="49">
        <v>1</v>
      </c>
      <c r="D299" s="49"/>
      <c r="E299" s="49"/>
      <c r="F299" s="49"/>
      <c r="G299" s="49">
        <f>PRODUCT(C299:F299)</f>
        <v>1</v>
      </c>
    </row>
    <row r="300" spans="1:7" x14ac:dyDescent="0.25">
      <c r="A300" s="48" t="s">
        <v>2312</v>
      </c>
      <c r="B300" s="48"/>
      <c r="C300" s="49">
        <v>1</v>
      </c>
      <c r="D300" s="49"/>
      <c r="E300" s="49"/>
      <c r="F300" s="49"/>
      <c r="G300" s="49">
        <f>PRODUCT(C300:F300)</f>
        <v>1</v>
      </c>
    </row>
    <row r="301" spans="1:7" x14ac:dyDescent="0.25">
      <c r="A301" s="48" t="s">
        <v>2313</v>
      </c>
      <c r="B301" s="48"/>
      <c r="C301" s="49">
        <v>1</v>
      </c>
      <c r="D301" s="49"/>
      <c r="E301" s="49"/>
      <c r="F301" s="49"/>
      <c r="G301" s="49">
        <f>PRODUCT(C301:F301)</f>
        <v>1</v>
      </c>
    </row>
    <row r="302" spans="1:7" x14ac:dyDescent="0.25">
      <c r="A302" s="48" t="s">
        <v>2314</v>
      </c>
      <c r="B302" s="48"/>
      <c r="C302" s="49">
        <v>1</v>
      </c>
      <c r="D302" s="49"/>
      <c r="E302" s="49"/>
      <c r="F302" s="49"/>
      <c r="G302" s="49">
        <f>PRODUCT(C302:F302)</f>
        <v>1</v>
      </c>
    </row>
    <row r="303" spans="1:7" x14ac:dyDescent="0.25">
      <c r="A303" s="48" t="s">
        <v>2315</v>
      </c>
      <c r="B303" s="48"/>
      <c r="C303" s="49">
        <v>1</v>
      </c>
      <c r="D303" s="49"/>
      <c r="E303" s="49"/>
      <c r="F303" s="49"/>
      <c r="G303" s="49">
        <f>PRODUCT(C303:F303)</f>
        <v>1</v>
      </c>
    </row>
    <row r="305" spans="1:7" ht="45" customHeight="1" x14ac:dyDescent="0.25">
      <c r="A305" s="42" t="s">
        <v>2316</v>
      </c>
      <c r="B305" s="42" t="s">
        <v>2199</v>
      </c>
      <c r="C305" s="42" t="s">
        <v>60</v>
      </c>
      <c r="D305" s="43" t="s">
        <v>58</v>
      </c>
      <c r="E305" s="1" t="s">
        <v>2317</v>
      </c>
      <c r="F305" s="1" t="s">
        <v>2317</v>
      </c>
      <c r="G305" s="44">
        <f>SUM(G306:G311)</f>
        <v>5</v>
      </c>
    </row>
    <row r="306" spans="1:7" x14ac:dyDescent="0.25">
      <c r="A306" s="45" t="s">
        <v>2309</v>
      </c>
      <c r="B306" s="45" t="s">
        <v>2201</v>
      </c>
      <c r="C306" s="46" t="s">
        <v>2310</v>
      </c>
      <c r="D306" s="46"/>
      <c r="E306" s="46"/>
      <c r="F306" s="46"/>
      <c r="G306" s="47"/>
    </row>
    <row r="307" spans="1:7" x14ac:dyDescent="0.25">
      <c r="A307" s="48" t="s">
        <v>2318</v>
      </c>
      <c r="B307" s="48"/>
      <c r="C307" s="49">
        <v>1</v>
      </c>
      <c r="D307" s="49"/>
      <c r="E307" s="49"/>
      <c r="F307" s="49"/>
      <c r="G307" s="49">
        <f>PRODUCT(C307:F307)</f>
        <v>1</v>
      </c>
    </row>
    <row r="308" spans="1:7" x14ac:dyDescent="0.25">
      <c r="A308" s="48" t="s">
        <v>2313</v>
      </c>
      <c r="B308" s="48"/>
      <c r="C308" s="49">
        <v>1</v>
      </c>
      <c r="D308" s="49"/>
      <c r="E308" s="49"/>
      <c r="F308" s="49"/>
      <c r="G308" s="49">
        <f>PRODUCT(C308:F308)</f>
        <v>1</v>
      </c>
    </row>
    <row r="309" spans="1:7" x14ac:dyDescent="0.25">
      <c r="A309" s="48" t="s">
        <v>2314</v>
      </c>
      <c r="B309" s="48"/>
      <c r="C309" s="49">
        <v>1</v>
      </c>
      <c r="D309" s="49"/>
      <c r="E309" s="49"/>
      <c r="F309" s="49"/>
      <c r="G309" s="49">
        <f>PRODUCT(C309:F309)</f>
        <v>1</v>
      </c>
    </row>
    <row r="310" spans="1:7" x14ac:dyDescent="0.25">
      <c r="A310" s="48" t="s">
        <v>2315</v>
      </c>
      <c r="B310" s="48"/>
      <c r="C310" s="49">
        <v>1</v>
      </c>
      <c r="D310" s="49"/>
      <c r="E310" s="49"/>
      <c r="F310" s="49"/>
      <c r="G310" s="49">
        <f>PRODUCT(C310:F310)</f>
        <v>1</v>
      </c>
    </row>
    <row r="311" spans="1:7" x14ac:dyDescent="0.25">
      <c r="A311" s="48" t="s">
        <v>2319</v>
      </c>
      <c r="B311" s="48"/>
      <c r="C311" s="49">
        <v>1</v>
      </c>
      <c r="D311" s="49"/>
      <c r="E311" s="49"/>
      <c r="F311" s="49"/>
      <c r="G311" s="49">
        <f>PRODUCT(C311:F311)</f>
        <v>1</v>
      </c>
    </row>
    <row r="313" spans="1:7" ht="45" customHeight="1" x14ac:dyDescent="0.25">
      <c r="A313" s="42" t="s">
        <v>2320</v>
      </c>
      <c r="B313" s="42" t="s">
        <v>2199</v>
      </c>
      <c r="C313" s="42" t="s">
        <v>62</v>
      </c>
      <c r="D313" s="43" t="s">
        <v>58</v>
      </c>
      <c r="E313" s="1" t="s">
        <v>2321</v>
      </c>
      <c r="F313" s="1" t="s">
        <v>2321</v>
      </c>
      <c r="G313" s="44">
        <f>SUM(G314:G315)</f>
        <v>1</v>
      </c>
    </row>
    <row r="314" spans="1:7" x14ac:dyDescent="0.25">
      <c r="A314" s="45" t="s">
        <v>2309</v>
      </c>
      <c r="B314" s="45" t="s">
        <v>2201</v>
      </c>
      <c r="C314" s="46" t="s">
        <v>2310</v>
      </c>
      <c r="D314" s="46"/>
      <c r="E314" s="46"/>
      <c r="F314" s="46"/>
      <c r="G314" s="47"/>
    </row>
    <row r="315" spans="1:7" x14ac:dyDescent="0.25">
      <c r="A315" s="48" t="s">
        <v>2319</v>
      </c>
      <c r="B315" s="48"/>
      <c r="C315" s="49">
        <v>1</v>
      </c>
      <c r="D315" s="49"/>
      <c r="E315" s="49"/>
      <c r="F315" s="49"/>
      <c r="G315" s="49">
        <f>PRODUCT(C315:F315)</f>
        <v>1</v>
      </c>
    </row>
    <row r="317" spans="1:7" ht="45" customHeight="1" x14ac:dyDescent="0.25">
      <c r="A317" s="42" t="s">
        <v>2322</v>
      </c>
      <c r="B317" s="42" t="s">
        <v>2199</v>
      </c>
      <c r="C317" s="42" t="s">
        <v>64</v>
      </c>
      <c r="D317" s="43" t="s">
        <v>58</v>
      </c>
      <c r="E317" s="1" t="s">
        <v>2323</v>
      </c>
      <c r="F317" s="1" t="s">
        <v>2323</v>
      </c>
      <c r="G317" s="44">
        <f>SUM(G318:G319)</f>
        <v>1</v>
      </c>
    </row>
    <row r="318" spans="1:7" x14ac:dyDescent="0.25">
      <c r="A318" s="45" t="s">
        <v>2309</v>
      </c>
      <c r="B318" s="45" t="s">
        <v>2201</v>
      </c>
      <c r="C318" s="46" t="s">
        <v>2310</v>
      </c>
      <c r="D318" s="46"/>
      <c r="E318" s="46"/>
      <c r="F318" s="46"/>
      <c r="G318" s="47"/>
    </row>
    <row r="319" spans="1:7" x14ac:dyDescent="0.25">
      <c r="A319" s="48" t="s">
        <v>2318</v>
      </c>
      <c r="B319" s="48"/>
      <c r="C319" s="49">
        <v>1</v>
      </c>
      <c r="D319" s="49"/>
      <c r="E319" s="49"/>
      <c r="F319" s="49"/>
      <c r="G319" s="49">
        <f>PRODUCT(C319:F319)</f>
        <v>1</v>
      </c>
    </row>
    <row r="321" spans="1:7" ht="45" customHeight="1" x14ac:dyDescent="0.25">
      <c r="A321" s="42" t="s">
        <v>2324</v>
      </c>
      <c r="B321" s="42" t="s">
        <v>2199</v>
      </c>
      <c r="C321" s="42" t="s">
        <v>66</v>
      </c>
      <c r="D321" s="43" t="s">
        <v>58</v>
      </c>
      <c r="E321" s="1" t="s">
        <v>2325</v>
      </c>
      <c r="F321" s="1" t="s">
        <v>2325</v>
      </c>
      <c r="G321" s="44">
        <f>SUM(G322:G323)</f>
        <v>1</v>
      </c>
    </row>
    <row r="322" spans="1:7" x14ac:dyDescent="0.25">
      <c r="A322" s="45" t="s">
        <v>2309</v>
      </c>
      <c r="B322" s="45" t="s">
        <v>2201</v>
      </c>
      <c r="C322" s="46" t="s">
        <v>2310</v>
      </c>
      <c r="D322" s="46"/>
      <c r="E322" s="46"/>
      <c r="F322" s="46"/>
      <c r="G322" s="47"/>
    </row>
    <row r="323" spans="1:7" x14ac:dyDescent="0.25">
      <c r="A323" s="48" t="s">
        <v>2326</v>
      </c>
      <c r="B323" s="48"/>
      <c r="C323" s="49">
        <v>1</v>
      </c>
      <c r="D323" s="49"/>
      <c r="E323" s="49"/>
      <c r="F323" s="49"/>
      <c r="G323" s="49">
        <f>PRODUCT(C323:F323)</f>
        <v>1</v>
      </c>
    </row>
    <row r="325" spans="1:7" ht="45" customHeight="1" x14ac:dyDescent="0.25">
      <c r="A325" s="42" t="s">
        <v>2327</v>
      </c>
      <c r="B325" s="42" t="s">
        <v>2199</v>
      </c>
      <c r="C325" s="42" t="s">
        <v>68</v>
      </c>
      <c r="D325" s="43" t="s">
        <v>58</v>
      </c>
      <c r="E325" s="1" t="s">
        <v>2328</v>
      </c>
      <c r="F325" s="1" t="s">
        <v>2328</v>
      </c>
      <c r="G325" s="44">
        <f>SUM(G326:G327)</f>
        <v>1</v>
      </c>
    </row>
    <row r="326" spans="1:7" x14ac:dyDescent="0.25">
      <c r="A326" s="45" t="s">
        <v>2309</v>
      </c>
      <c r="B326" s="45" t="s">
        <v>2201</v>
      </c>
      <c r="C326" s="46" t="s">
        <v>2310</v>
      </c>
      <c r="D326" s="46"/>
      <c r="E326" s="46"/>
      <c r="F326" s="46"/>
      <c r="G326" s="47"/>
    </row>
    <row r="327" spans="1:7" x14ac:dyDescent="0.25">
      <c r="A327" s="48" t="s">
        <v>2319</v>
      </c>
      <c r="B327" s="48"/>
      <c r="C327" s="49">
        <v>1</v>
      </c>
      <c r="D327" s="49"/>
      <c r="E327" s="49"/>
      <c r="F327" s="49"/>
      <c r="G327" s="49">
        <f>PRODUCT(C327:F327)</f>
        <v>1</v>
      </c>
    </row>
    <row r="329" spans="1:7" ht="45" customHeight="1" x14ac:dyDescent="0.25">
      <c r="A329" s="42" t="s">
        <v>2329</v>
      </c>
      <c r="B329" s="42" t="s">
        <v>2199</v>
      </c>
      <c r="C329" s="42" t="s">
        <v>70</v>
      </c>
      <c r="D329" s="43" t="s">
        <v>58</v>
      </c>
      <c r="E329" s="1" t="s">
        <v>71</v>
      </c>
      <c r="F329" s="1" t="s">
        <v>71</v>
      </c>
      <c r="G329" s="44">
        <f>SUM(G330:G332)</f>
        <v>2</v>
      </c>
    </row>
    <row r="330" spans="1:7" x14ac:dyDescent="0.25">
      <c r="A330" s="45" t="s">
        <v>2309</v>
      </c>
      <c r="B330" s="45" t="s">
        <v>2201</v>
      </c>
      <c r="C330" s="46" t="s">
        <v>2310</v>
      </c>
      <c r="D330" s="46"/>
      <c r="E330" s="46"/>
      <c r="F330" s="46"/>
      <c r="G330" s="47"/>
    </row>
    <row r="331" spans="1:7" x14ac:dyDescent="0.25">
      <c r="A331" s="48" t="s">
        <v>2313</v>
      </c>
      <c r="B331" s="48"/>
      <c r="C331" s="49">
        <v>1</v>
      </c>
      <c r="D331" s="49"/>
      <c r="E331" s="49"/>
      <c r="F331" s="49"/>
      <c r="G331" s="49">
        <f>PRODUCT(C331:F331)</f>
        <v>1</v>
      </c>
    </row>
    <row r="332" spans="1:7" x14ac:dyDescent="0.25">
      <c r="A332" s="48" t="s">
        <v>2314</v>
      </c>
      <c r="B332" s="48"/>
      <c r="C332" s="49">
        <v>1</v>
      </c>
      <c r="D332" s="49"/>
      <c r="E332" s="49"/>
      <c r="F332" s="49"/>
      <c r="G332" s="49">
        <f>PRODUCT(C332:F332)</f>
        <v>1</v>
      </c>
    </row>
    <row r="334" spans="1:7" ht="45" customHeight="1" x14ac:dyDescent="0.25">
      <c r="A334" s="42" t="s">
        <v>2330</v>
      </c>
      <c r="B334" s="42" t="s">
        <v>2199</v>
      </c>
      <c r="C334" s="42" t="s">
        <v>72</v>
      </c>
      <c r="D334" s="43" t="s">
        <v>58</v>
      </c>
      <c r="E334" s="1" t="s">
        <v>73</v>
      </c>
      <c r="F334" s="1" t="s">
        <v>73</v>
      </c>
      <c r="G334" s="44">
        <f>SUM(G335:G337)</f>
        <v>2</v>
      </c>
    </row>
    <row r="335" spans="1:7" x14ac:dyDescent="0.25">
      <c r="A335" s="45" t="s">
        <v>2309</v>
      </c>
      <c r="B335" s="45" t="s">
        <v>2201</v>
      </c>
      <c r="C335" s="46" t="s">
        <v>2310</v>
      </c>
      <c r="D335" s="46"/>
      <c r="E335" s="46"/>
      <c r="F335" s="46"/>
      <c r="G335" s="47"/>
    </row>
    <row r="336" spans="1:7" x14ac:dyDescent="0.25">
      <c r="A336" s="48" t="s">
        <v>2224</v>
      </c>
      <c r="B336" s="48"/>
      <c r="C336" s="49">
        <v>1</v>
      </c>
      <c r="D336" s="49"/>
      <c r="E336" s="49"/>
      <c r="F336" s="49"/>
      <c r="G336" s="49">
        <f>PRODUCT(C336:F336)</f>
        <v>1</v>
      </c>
    </row>
    <row r="337" spans="1:7" x14ac:dyDescent="0.25">
      <c r="A337" s="48" t="s">
        <v>2217</v>
      </c>
      <c r="B337" s="48"/>
      <c r="C337" s="49">
        <v>1</v>
      </c>
      <c r="D337" s="49"/>
      <c r="E337" s="49"/>
      <c r="F337" s="49"/>
      <c r="G337" s="49">
        <f>PRODUCT(C337:F337)</f>
        <v>1</v>
      </c>
    </row>
    <row r="339" spans="1:7" ht="45" customHeight="1" x14ac:dyDescent="0.25">
      <c r="A339" s="42" t="s">
        <v>2331</v>
      </c>
      <c r="B339" s="42" t="s">
        <v>2199</v>
      </c>
      <c r="C339" s="42" t="s">
        <v>74</v>
      </c>
      <c r="D339" s="43" t="s">
        <v>58</v>
      </c>
      <c r="E339" s="1" t="s">
        <v>75</v>
      </c>
      <c r="F339" s="1" t="s">
        <v>75</v>
      </c>
      <c r="G339" s="44">
        <f>SUM(G340:G342)</f>
        <v>2</v>
      </c>
    </row>
    <row r="340" spans="1:7" x14ac:dyDescent="0.25">
      <c r="A340" s="45" t="s">
        <v>2309</v>
      </c>
      <c r="B340" s="45" t="s">
        <v>2201</v>
      </c>
      <c r="C340" s="46" t="s">
        <v>2310</v>
      </c>
      <c r="D340" s="46"/>
      <c r="E340" s="46"/>
      <c r="F340" s="46"/>
      <c r="G340" s="47"/>
    </row>
    <row r="341" spans="1:7" x14ac:dyDescent="0.25">
      <c r="A341" s="48">
        <v>4</v>
      </c>
      <c r="B341" s="48"/>
      <c r="C341" s="49">
        <v>1</v>
      </c>
      <c r="D341" s="49"/>
      <c r="E341" s="49"/>
      <c r="F341" s="49"/>
      <c r="G341" s="49">
        <f>PRODUCT(C341:F341)</f>
        <v>1</v>
      </c>
    </row>
    <row r="342" spans="1:7" x14ac:dyDescent="0.25">
      <c r="A342" s="48">
        <v>5</v>
      </c>
      <c r="B342" s="48"/>
      <c r="C342" s="49">
        <v>1</v>
      </c>
      <c r="D342" s="49"/>
      <c r="E342" s="49"/>
      <c r="F342" s="49"/>
      <c r="G342" s="49">
        <f>PRODUCT(C342:F342)</f>
        <v>1</v>
      </c>
    </row>
    <row r="344" spans="1:7" ht="45" customHeight="1" x14ac:dyDescent="0.25">
      <c r="A344" s="42" t="s">
        <v>2332</v>
      </c>
      <c r="B344" s="42" t="s">
        <v>2199</v>
      </c>
      <c r="C344" s="42" t="s">
        <v>76</v>
      </c>
      <c r="D344" s="43" t="s">
        <v>17</v>
      </c>
      <c r="E344" s="1" t="s">
        <v>77</v>
      </c>
      <c r="F344" s="1" t="s">
        <v>77</v>
      </c>
      <c r="G344" s="44">
        <f>SUM(G345:G356)</f>
        <v>72.49199999999999</v>
      </c>
    </row>
    <row r="345" spans="1:7" x14ac:dyDescent="0.25">
      <c r="A345" s="45" t="s">
        <v>2211</v>
      </c>
      <c r="B345" s="45" t="s">
        <v>2201</v>
      </c>
      <c r="C345" s="46" t="s">
        <v>2279</v>
      </c>
      <c r="D345" s="46" t="s">
        <v>2226</v>
      </c>
      <c r="E345" s="46" t="s">
        <v>2294</v>
      </c>
      <c r="F345" s="46"/>
      <c r="G345" s="47"/>
    </row>
    <row r="346" spans="1:7" x14ac:dyDescent="0.25">
      <c r="A346" s="48" t="s">
        <v>2212</v>
      </c>
      <c r="B346" s="48"/>
      <c r="C346" s="49">
        <v>2</v>
      </c>
      <c r="D346" s="49">
        <v>2</v>
      </c>
      <c r="E346" s="49">
        <v>1.05</v>
      </c>
      <c r="F346" s="49"/>
      <c r="G346" s="49">
        <f t="shared" ref="G346:G356" si="10">PRODUCT(C346:F346)</f>
        <v>4.2</v>
      </c>
    </row>
    <row r="347" spans="1:7" x14ac:dyDescent="0.25">
      <c r="A347" s="48" t="s">
        <v>2213</v>
      </c>
      <c r="B347" s="48"/>
      <c r="C347" s="49">
        <v>2</v>
      </c>
      <c r="D347" s="49">
        <v>2</v>
      </c>
      <c r="E347" s="49">
        <v>1.05</v>
      </c>
      <c r="F347" s="49"/>
      <c r="G347" s="49">
        <f t="shared" si="10"/>
        <v>4.2</v>
      </c>
    </row>
    <row r="348" spans="1:7" x14ac:dyDescent="0.25">
      <c r="A348" s="48" t="s">
        <v>2214</v>
      </c>
      <c r="B348" s="48"/>
      <c r="C348" s="49">
        <v>2</v>
      </c>
      <c r="D348" s="49">
        <v>2</v>
      </c>
      <c r="E348" s="49">
        <v>1.05</v>
      </c>
      <c r="F348" s="49"/>
      <c r="G348" s="49">
        <f t="shared" si="10"/>
        <v>4.2</v>
      </c>
    </row>
    <row r="349" spans="1:7" x14ac:dyDescent="0.25">
      <c r="A349" s="48" t="s">
        <v>2215</v>
      </c>
      <c r="B349" s="48"/>
      <c r="C349" s="49">
        <v>2.2999999999999998</v>
      </c>
      <c r="D349" s="49">
        <v>2.2999999999999998</v>
      </c>
      <c r="E349" s="49">
        <v>1.05</v>
      </c>
      <c r="F349" s="49"/>
      <c r="G349" s="49">
        <f t="shared" si="10"/>
        <v>5.5544999999999991</v>
      </c>
    </row>
    <row r="350" spans="1:7" x14ac:dyDescent="0.25">
      <c r="A350" s="48" t="s">
        <v>2223</v>
      </c>
      <c r="B350" s="48"/>
      <c r="C350" s="49">
        <v>1.8</v>
      </c>
      <c r="D350" s="49">
        <v>1.8</v>
      </c>
      <c r="E350" s="49">
        <v>1.05</v>
      </c>
      <c r="F350" s="49"/>
      <c r="G350" s="49">
        <f t="shared" si="10"/>
        <v>3.4020000000000006</v>
      </c>
    </row>
    <row r="351" spans="1:7" x14ac:dyDescent="0.25">
      <c r="A351" s="48" t="s">
        <v>2224</v>
      </c>
      <c r="B351" s="48"/>
      <c r="C351" s="49">
        <v>1.8</v>
      </c>
      <c r="D351" s="49">
        <v>3.9</v>
      </c>
      <c r="E351" s="49">
        <v>1.05</v>
      </c>
      <c r="F351" s="49"/>
      <c r="G351" s="49">
        <f t="shared" si="10"/>
        <v>7.3709999999999996</v>
      </c>
    </row>
    <row r="352" spans="1:7" x14ac:dyDescent="0.25">
      <c r="A352" s="48" t="s">
        <v>2333</v>
      </c>
      <c r="B352" s="48"/>
      <c r="C352" s="49">
        <v>2.2999999999999998</v>
      </c>
      <c r="D352" s="49">
        <v>2.2999999999999998</v>
      </c>
      <c r="E352" s="49">
        <v>1.05</v>
      </c>
      <c r="F352" s="49"/>
      <c r="G352" s="49">
        <f t="shared" si="10"/>
        <v>5.5544999999999991</v>
      </c>
    </row>
    <row r="353" spans="1:7" x14ac:dyDescent="0.25">
      <c r="A353" s="48" t="s">
        <v>2334</v>
      </c>
      <c r="B353" s="48"/>
      <c r="C353" s="49">
        <v>2.95</v>
      </c>
      <c r="D353" s="49">
        <v>2.4</v>
      </c>
      <c r="E353" s="49">
        <v>1.05</v>
      </c>
      <c r="F353" s="49"/>
      <c r="G353" s="49">
        <f t="shared" si="10"/>
        <v>7.4340000000000002</v>
      </c>
    </row>
    <row r="354" spans="1:7" x14ac:dyDescent="0.25">
      <c r="A354" s="48" t="s">
        <v>2335</v>
      </c>
      <c r="B354" s="48"/>
      <c r="C354" s="49">
        <v>3.55</v>
      </c>
      <c r="D354" s="49">
        <v>3.25</v>
      </c>
      <c r="E354" s="49">
        <v>1.05</v>
      </c>
      <c r="F354" s="49"/>
      <c r="G354" s="49">
        <f t="shared" si="10"/>
        <v>12.114375000000001</v>
      </c>
    </row>
    <row r="355" spans="1:7" x14ac:dyDescent="0.25">
      <c r="A355" s="48" t="s">
        <v>2216</v>
      </c>
      <c r="B355" s="48"/>
      <c r="C355" s="49">
        <v>3.25</v>
      </c>
      <c r="D355" s="49">
        <v>3.25</v>
      </c>
      <c r="E355" s="49">
        <v>1.05</v>
      </c>
      <c r="F355" s="49"/>
      <c r="G355" s="49">
        <f t="shared" si="10"/>
        <v>11.090625000000001</v>
      </c>
    </row>
    <row r="356" spans="1:7" x14ac:dyDescent="0.25">
      <c r="A356" s="48" t="s">
        <v>2217</v>
      </c>
      <c r="B356" s="48"/>
      <c r="C356" s="49">
        <v>1.8</v>
      </c>
      <c r="D356" s="49">
        <v>3.9</v>
      </c>
      <c r="E356" s="49">
        <v>1.05</v>
      </c>
      <c r="F356" s="49"/>
      <c r="G356" s="49">
        <f t="shared" si="10"/>
        <v>7.3709999999999996</v>
      </c>
    </row>
    <row r="358" spans="1:7" ht="45" customHeight="1" x14ac:dyDescent="0.25">
      <c r="A358" s="42" t="s">
        <v>2336</v>
      </c>
      <c r="B358" s="42" t="s">
        <v>2199</v>
      </c>
      <c r="C358" s="42" t="s">
        <v>78</v>
      </c>
      <c r="D358" s="43" t="s">
        <v>28</v>
      </c>
      <c r="E358" s="1" t="s">
        <v>79</v>
      </c>
      <c r="F358" s="1" t="s">
        <v>79</v>
      </c>
      <c r="G358" s="44">
        <f>SUM(G359:G363)</f>
        <v>23.654999999999998</v>
      </c>
    </row>
    <row r="359" spans="1:7" x14ac:dyDescent="0.25">
      <c r="A359" s="45" t="s">
        <v>2337</v>
      </c>
      <c r="B359" s="45" t="s">
        <v>2201</v>
      </c>
      <c r="C359" s="46" t="s">
        <v>2279</v>
      </c>
      <c r="D359" s="46" t="s">
        <v>2243</v>
      </c>
      <c r="E359" s="46" t="s">
        <v>2203</v>
      </c>
      <c r="F359" s="46"/>
      <c r="G359" s="47"/>
    </row>
    <row r="360" spans="1:7" x14ac:dyDescent="0.25">
      <c r="A360" s="48" t="s">
        <v>2334</v>
      </c>
      <c r="B360" s="48"/>
      <c r="C360" s="49">
        <v>2.95</v>
      </c>
      <c r="D360" s="49">
        <v>4.0999999999999996</v>
      </c>
      <c r="E360" s="49">
        <v>2</v>
      </c>
      <c r="F360" s="49">
        <v>0.3</v>
      </c>
      <c r="G360" s="49">
        <f>PRODUCT(C360:F360)</f>
        <v>7.2569999999999988</v>
      </c>
    </row>
    <row r="361" spans="1:7" x14ac:dyDescent="0.25">
      <c r="A361" s="48"/>
      <c r="B361" s="48"/>
      <c r="C361" s="49">
        <v>2.4</v>
      </c>
      <c r="D361" s="49">
        <v>4.0999999999999996</v>
      </c>
      <c r="E361" s="49">
        <v>2</v>
      </c>
      <c r="F361" s="49">
        <v>0.3</v>
      </c>
      <c r="G361" s="49">
        <f>PRODUCT(C361:F361)</f>
        <v>5.903999999999999</v>
      </c>
    </row>
    <row r="362" spans="1:7" x14ac:dyDescent="0.25">
      <c r="A362" s="48" t="s">
        <v>2335</v>
      </c>
      <c r="B362" s="48"/>
      <c r="C362" s="49">
        <v>2.9</v>
      </c>
      <c r="D362" s="49">
        <v>3.3</v>
      </c>
      <c r="E362" s="49">
        <v>2</v>
      </c>
      <c r="F362" s="49">
        <v>0.3</v>
      </c>
      <c r="G362" s="49">
        <f>PRODUCT(C362:F362)</f>
        <v>5.7419999999999991</v>
      </c>
    </row>
    <row r="363" spans="1:7" x14ac:dyDescent="0.25">
      <c r="A363" s="48"/>
      <c r="B363" s="48"/>
      <c r="C363" s="49">
        <v>2.4</v>
      </c>
      <c r="D363" s="49">
        <v>3.3</v>
      </c>
      <c r="E363" s="49">
        <v>2</v>
      </c>
      <c r="F363" s="49">
        <v>0.3</v>
      </c>
      <c r="G363" s="49">
        <f>PRODUCT(C363:F363)</f>
        <v>4.7519999999999989</v>
      </c>
    </row>
    <row r="365" spans="1:7" ht="45" customHeight="1" x14ac:dyDescent="0.25">
      <c r="A365" s="42" t="s">
        <v>2338</v>
      </c>
      <c r="B365" s="42" t="s">
        <v>2199</v>
      </c>
      <c r="C365" s="42" t="s">
        <v>80</v>
      </c>
      <c r="D365" s="43" t="s">
        <v>28</v>
      </c>
      <c r="E365" s="1" t="s">
        <v>81</v>
      </c>
      <c r="F365" s="1" t="s">
        <v>81</v>
      </c>
      <c r="G365" s="44">
        <f>SUM(G366:G374)</f>
        <v>17.9298</v>
      </c>
    </row>
    <row r="366" spans="1:7" x14ac:dyDescent="0.25">
      <c r="A366" s="45" t="s">
        <v>2211</v>
      </c>
      <c r="B366" s="45" t="s">
        <v>2201</v>
      </c>
      <c r="C366" s="46" t="s">
        <v>2279</v>
      </c>
      <c r="D366" s="46" t="s">
        <v>2226</v>
      </c>
      <c r="E366" s="46" t="s">
        <v>2243</v>
      </c>
      <c r="F366" s="46" t="s">
        <v>2294</v>
      </c>
      <c r="G366" s="47"/>
    </row>
    <row r="367" spans="1:7" x14ac:dyDescent="0.25">
      <c r="A367" s="48" t="s">
        <v>2215</v>
      </c>
      <c r="B367" s="48"/>
      <c r="C367" s="49">
        <v>2.2999999999999998</v>
      </c>
      <c r="D367" s="49">
        <v>2.2999999999999998</v>
      </c>
      <c r="E367" s="49">
        <v>0.3</v>
      </c>
      <c r="F367" s="49">
        <v>1.05</v>
      </c>
      <c r="G367" s="49">
        <f t="shared" ref="G367:G374" si="11">PRODUCT(C367:F367)</f>
        <v>1.6663499999999998</v>
      </c>
    </row>
    <row r="368" spans="1:7" x14ac:dyDescent="0.25">
      <c r="A368" s="48" t="s">
        <v>2223</v>
      </c>
      <c r="B368" s="48"/>
      <c r="C368" s="49">
        <v>1.8</v>
      </c>
      <c r="D368" s="49">
        <v>1.8</v>
      </c>
      <c r="E368" s="49">
        <v>0.3</v>
      </c>
      <c r="F368" s="49">
        <v>1.05</v>
      </c>
      <c r="G368" s="49">
        <f t="shared" si="11"/>
        <v>1.0206</v>
      </c>
    </row>
    <row r="369" spans="1:7" x14ac:dyDescent="0.25">
      <c r="A369" s="48" t="s">
        <v>2224</v>
      </c>
      <c r="B369" s="48"/>
      <c r="C369" s="49">
        <v>1.8</v>
      </c>
      <c r="D369" s="49">
        <v>3.9</v>
      </c>
      <c r="E369" s="49">
        <v>0.3</v>
      </c>
      <c r="F369" s="49">
        <v>1.05</v>
      </c>
      <c r="G369" s="49">
        <f t="shared" si="11"/>
        <v>2.2113</v>
      </c>
    </row>
    <row r="370" spans="1:7" x14ac:dyDescent="0.25">
      <c r="A370" s="48" t="s">
        <v>2333</v>
      </c>
      <c r="B370" s="48"/>
      <c r="C370" s="49">
        <v>2.2999999999999998</v>
      </c>
      <c r="D370" s="49">
        <v>2.2999999999999998</v>
      </c>
      <c r="E370" s="49">
        <v>0.3</v>
      </c>
      <c r="F370" s="49">
        <v>1.05</v>
      </c>
      <c r="G370" s="49">
        <f t="shared" si="11"/>
        <v>1.6663499999999998</v>
      </c>
    </row>
    <row r="371" spans="1:7" x14ac:dyDescent="0.25">
      <c r="A371" s="48" t="s">
        <v>2334</v>
      </c>
      <c r="B371" s="48"/>
      <c r="C371" s="49">
        <v>2.9</v>
      </c>
      <c r="D371" s="49">
        <v>2.4</v>
      </c>
      <c r="E371" s="49">
        <v>0.3</v>
      </c>
      <c r="F371" s="49">
        <v>1.05</v>
      </c>
      <c r="G371" s="49">
        <f t="shared" si="11"/>
        <v>2.1924000000000001</v>
      </c>
    </row>
    <row r="372" spans="1:7" x14ac:dyDescent="0.25">
      <c r="A372" s="48" t="s">
        <v>2335</v>
      </c>
      <c r="B372" s="48"/>
      <c r="C372" s="49">
        <v>3.55</v>
      </c>
      <c r="D372" s="49">
        <v>3.25</v>
      </c>
      <c r="E372" s="49">
        <v>0.3</v>
      </c>
      <c r="F372" s="49">
        <v>1.05</v>
      </c>
      <c r="G372" s="49">
        <f t="shared" si="11"/>
        <v>3.6343125000000001</v>
      </c>
    </row>
    <row r="373" spans="1:7" x14ac:dyDescent="0.25">
      <c r="A373" s="48" t="s">
        <v>2216</v>
      </c>
      <c r="B373" s="48"/>
      <c r="C373" s="49">
        <v>3.25</v>
      </c>
      <c r="D373" s="49">
        <v>3.25</v>
      </c>
      <c r="E373" s="49">
        <v>0.3</v>
      </c>
      <c r="F373" s="49">
        <v>1.05</v>
      </c>
      <c r="G373" s="49">
        <f t="shared" si="11"/>
        <v>3.3271875</v>
      </c>
    </row>
    <row r="374" spans="1:7" x14ac:dyDescent="0.25">
      <c r="A374" s="48" t="s">
        <v>2217</v>
      </c>
      <c r="B374" s="48"/>
      <c r="C374" s="49">
        <v>1.8</v>
      </c>
      <c r="D374" s="49">
        <v>3.9</v>
      </c>
      <c r="E374" s="49">
        <v>0.3</v>
      </c>
      <c r="F374" s="49">
        <v>1.05</v>
      </c>
      <c r="G374" s="49">
        <f t="shared" si="11"/>
        <v>2.2113</v>
      </c>
    </row>
    <row r="376" spans="1:7" ht="45" customHeight="1" x14ac:dyDescent="0.25">
      <c r="A376" s="42" t="s">
        <v>2339</v>
      </c>
      <c r="B376" s="42" t="s">
        <v>2199</v>
      </c>
      <c r="C376" s="42" t="s">
        <v>82</v>
      </c>
      <c r="D376" s="43" t="s">
        <v>17</v>
      </c>
      <c r="E376" s="1" t="s">
        <v>83</v>
      </c>
      <c r="F376" s="1" t="s">
        <v>83</v>
      </c>
      <c r="G376" s="44">
        <f>SUM(G377:G385)</f>
        <v>113.91999999999999</v>
      </c>
    </row>
    <row r="377" spans="1:7" x14ac:dyDescent="0.25">
      <c r="A377" s="45" t="s">
        <v>2337</v>
      </c>
      <c r="B377" s="45" t="s">
        <v>2201</v>
      </c>
      <c r="C377" s="46" t="s">
        <v>2279</v>
      </c>
      <c r="D377" s="46" t="s">
        <v>2243</v>
      </c>
      <c r="E377" s="46" t="s">
        <v>2203</v>
      </c>
      <c r="F377" s="46"/>
      <c r="G377" s="47"/>
    </row>
    <row r="378" spans="1:7" x14ac:dyDescent="0.25">
      <c r="A378" s="48" t="s">
        <v>2215</v>
      </c>
      <c r="B378" s="48"/>
      <c r="C378" s="49">
        <v>2.2999999999999998</v>
      </c>
      <c r="D378" s="49">
        <v>1.8</v>
      </c>
      <c r="E378" s="49">
        <v>4</v>
      </c>
      <c r="F378" s="49"/>
      <c r="G378" s="49">
        <f t="shared" ref="G378:G385" si="12">PRODUCT(C378:F378)</f>
        <v>16.559999999999999</v>
      </c>
    </row>
    <row r="379" spans="1:7" x14ac:dyDescent="0.25">
      <c r="A379" s="48" t="s">
        <v>2223</v>
      </c>
      <c r="B379" s="48"/>
      <c r="C379" s="49">
        <v>1.8</v>
      </c>
      <c r="D379" s="49">
        <v>1.6</v>
      </c>
      <c r="E379" s="49">
        <v>4</v>
      </c>
      <c r="F379" s="49"/>
      <c r="G379" s="49">
        <f t="shared" si="12"/>
        <v>11.520000000000001</v>
      </c>
    </row>
    <row r="380" spans="1:7" x14ac:dyDescent="0.25">
      <c r="A380" s="48" t="s">
        <v>2224</v>
      </c>
      <c r="B380" s="48"/>
      <c r="C380" s="49">
        <v>1.8</v>
      </c>
      <c r="D380" s="49">
        <v>2.1</v>
      </c>
      <c r="E380" s="49">
        <v>2</v>
      </c>
      <c r="F380" s="49"/>
      <c r="G380" s="49">
        <f t="shared" si="12"/>
        <v>7.5600000000000005</v>
      </c>
    </row>
    <row r="381" spans="1:7" x14ac:dyDescent="0.25">
      <c r="A381" s="48"/>
      <c r="B381" s="48"/>
      <c r="C381" s="49">
        <v>3.9</v>
      </c>
      <c r="D381" s="49">
        <v>2.1</v>
      </c>
      <c r="E381" s="49">
        <v>2</v>
      </c>
      <c r="F381" s="49"/>
      <c r="G381" s="49">
        <f t="shared" si="12"/>
        <v>16.38</v>
      </c>
    </row>
    <row r="382" spans="1:7" x14ac:dyDescent="0.25">
      <c r="A382" s="48" t="s">
        <v>2333</v>
      </c>
      <c r="B382" s="48"/>
      <c r="C382" s="49">
        <v>2.2999999999999998</v>
      </c>
      <c r="D382" s="49">
        <v>1.3</v>
      </c>
      <c r="E382" s="49">
        <v>4</v>
      </c>
      <c r="F382" s="49"/>
      <c r="G382" s="49">
        <f t="shared" si="12"/>
        <v>11.959999999999999</v>
      </c>
    </row>
    <row r="383" spans="1:7" x14ac:dyDescent="0.25">
      <c r="A383" s="48" t="s">
        <v>2216</v>
      </c>
      <c r="B383" s="48"/>
      <c r="C383" s="49">
        <v>3.25</v>
      </c>
      <c r="D383" s="49">
        <v>2</v>
      </c>
      <c r="E383" s="49">
        <v>4</v>
      </c>
      <c r="F383" s="49"/>
      <c r="G383" s="49">
        <f t="shared" si="12"/>
        <v>26</v>
      </c>
    </row>
    <row r="384" spans="1:7" x14ac:dyDescent="0.25">
      <c r="A384" s="48" t="s">
        <v>2217</v>
      </c>
      <c r="B384" s="48"/>
      <c r="C384" s="49">
        <v>1.8</v>
      </c>
      <c r="D384" s="49">
        <v>2.1</v>
      </c>
      <c r="E384" s="49">
        <v>2</v>
      </c>
      <c r="F384" s="49"/>
      <c r="G384" s="49">
        <f t="shared" si="12"/>
        <v>7.5600000000000005</v>
      </c>
    </row>
    <row r="385" spans="1:7" x14ac:dyDescent="0.25">
      <c r="A385" s="48"/>
      <c r="B385" s="48"/>
      <c r="C385" s="49">
        <v>3.9</v>
      </c>
      <c r="D385" s="49">
        <v>2.1</v>
      </c>
      <c r="E385" s="49">
        <v>2</v>
      </c>
      <c r="F385" s="49"/>
      <c r="G385" s="49">
        <f t="shared" si="12"/>
        <v>16.38</v>
      </c>
    </row>
    <row r="387" spans="1:7" ht="45" customHeight="1" x14ac:dyDescent="0.25">
      <c r="A387" s="42" t="s">
        <v>2340</v>
      </c>
      <c r="B387" s="42" t="s">
        <v>2199</v>
      </c>
      <c r="C387" s="42" t="s">
        <v>84</v>
      </c>
      <c r="D387" s="43" t="s">
        <v>17</v>
      </c>
      <c r="E387" s="1" t="s">
        <v>85</v>
      </c>
      <c r="F387" s="1" t="s">
        <v>85</v>
      </c>
      <c r="G387" s="44">
        <f>SUM(G388:G396)</f>
        <v>56.92</v>
      </c>
    </row>
    <row r="388" spans="1:7" x14ac:dyDescent="0.25">
      <c r="A388" s="45" t="s">
        <v>2211</v>
      </c>
      <c r="B388" s="45" t="s">
        <v>2201</v>
      </c>
      <c r="C388" s="46" t="s">
        <v>2279</v>
      </c>
      <c r="D388" s="46" t="s">
        <v>2226</v>
      </c>
      <c r="E388" s="46"/>
      <c r="F388" s="46"/>
      <c r="G388" s="47"/>
    </row>
    <row r="389" spans="1:7" x14ac:dyDescent="0.25">
      <c r="A389" s="48" t="s">
        <v>2215</v>
      </c>
      <c r="B389" s="48"/>
      <c r="C389" s="49">
        <v>2.2999999999999998</v>
      </c>
      <c r="D389" s="49">
        <v>2.2999999999999998</v>
      </c>
      <c r="E389" s="49"/>
      <c r="F389" s="49"/>
      <c r="G389" s="49">
        <f t="shared" ref="G389:G396" si="13">PRODUCT(C389:F389)</f>
        <v>5.2899999999999991</v>
      </c>
    </row>
    <row r="390" spans="1:7" x14ac:dyDescent="0.25">
      <c r="A390" s="48" t="s">
        <v>2223</v>
      </c>
      <c r="B390" s="48"/>
      <c r="C390" s="49">
        <v>1.8</v>
      </c>
      <c r="D390" s="49">
        <v>1.8</v>
      </c>
      <c r="E390" s="49"/>
      <c r="F390" s="49"/>
      <c r="G390" s="49">
        <f t="shared" si="13"/>
        <v>3.24</v>
      </c>
    </row>
    <row r="391" spans="1:7" x14ac:dyDescent="0.25">
      <c r="A391" s="48" t="s">
        <v>2224</v>
      </c>
      <c r="B391" s="48"/>
      <c r="C391" s="49">
        <v>1.8</v>
      </c>
      <c r="D391" s="49">
        <v>3.9</v>
      </c>
      <c r="E391" s="49"/>
      <c r="F391" s="49"/>
      <c r="G391" s="49">
        <f t="shared" si="13"/>
        <v>7.02</v>
      </c>
    </row>
    <row r="392" spans="1:7" x14ac:dyDescent="0.25">
      <c r="A392" s="48" t="s">
        <v>2333</v>
      </c>
      <c r="B392" s="48"/>
      <c r="C392" s="49">
        <v>2.2999999999999998</v>
      </c>
      <c r="D392" s="49">
        <v>2.2999999999999998</v>
      </c>
      <c r="E392" s="49"/>
      <c r="F392" s="49"/>
      <c r="G392" s="49">
        <f t="shared" si="13"/>
        <v>5.2899999999999991</v>
      </c>
    </row>
    <row r="393" spans="1:7" x14ac:dyDescent="0.25">
      <c r="A393" s="48" t="s">
        <v>2334</v>
      </c>
      <c r="B393" s="48"/>
      <c r="C393" s="49">
        <v>2.9</v>
      </c>
      <c r="D393" s="49">
        <v>2.4</v>
      </c>
      <c r="E393" s="49"/>
      <c r="F393" s="49"/>
      <c r="G393" s="49">
        <f t="shared" si="13"/>
        <v>6.96</v>
      </c>
    </row>
    <row r="394" spans="1:7" x14ac:dyDescent="0.25">
      <c r="A394" s="48" t="s">
        <v>2335</v>
      </c>
      <c r="B394" s="48"/>
      <c r="C394" s="49">
        <v>3.55</v>
      </c>
      <c r="D394" s="49">
        <v>3.25</v>
      </c>
      <c r="E394" s="49"/>
      <c r="F394" s="49"/>
      <c r="G394" s="49">
        <f t="shared" si="13"/>
        <v>11.5375</v>
      </c>
    </row>
    <row r="395" spans="1:7" x14ac:dyDescent="0.25">
      <c r="A395" s="48" t="s">
        <v>2216</v>
      </c>
      <c r="B395" s="48"/>
      <c r="C395" s="49">
        <v>3.25</v>
      </c>
      <c r="D395" s="49">
        <v>3.25</v>
      </c>
      <c r="E395" s="49"/>
      <c r="F395" s="49"/>
      <c r="G395" s="49">
        <f t="shared" si="13"/>
        <v>10.5625</v>
      </c>
    </row>
    <row r="396" spans="1:7" x14ac:dyDescent="0.25">
      <c r="A396" s="48" t="s">
        <v>2217</v>
      </c>
      <c r="B396" s="48"/>
      <c r="C396" s="49">
        <v>1.8</v>
      </c>
      <c r="D396" s="49">
        <v>3.9</v>
      </c>
      <c r="E396" s="49"/>
      <c r="F396" s="49"/>
      <c r="G396" s="49">
        <f t="shared" si="13"/>
        <v>7.02</v>
      </c>
    </row>
    <row r="398" spans="1:7" ht="45" customHeight="1" x14ac:dyDescent="0.25">
      <c r="A398" s="42" t="s">
        <v>2341</v>
      </c>
      <c r="B398" s="42" t="s">
        <v>2199</v>
      </c>
      <c r="C398" s="42" t="s">
        <v>86</v>
      </c>
      <c r="D398" s="43" t="s">
        <v>58</v>
      </c>
      <c r="E398" s="1" t="s">
        <v>87</v>
      </c>
      <c r="F398" s="1" t="s">
        <v>87</v>
      </c>
      <c r="G398" s="44">
        <f>SUM(G399:G412)</f>
        <v>11</v>
      </c>
    </row>
    <row r="399" spans="1:7" x14ac:dyDescent="0.25">
      <c r="A399" s="45" t="s">
        <v>2342</v>
      </c>
      <c r="B399" s="45" t="s">
        <v>2201</v>
      </c>
      <c r="C399" s="46" t="s">
        <v>2310</v>
      </c>
      <c r="D399" s="46"/>
      <c r="E399" s="46"/>
      <c r="F399" s="46"/>
      <c r="G399" s="47"/>
    </row>
    <row r="400" spans="1:7" x14ac:dyDescent="0.25">
      <c r="A400" s="48" t="s">
        <v>2255</v>
      </c>
      <c r="B400" s="48"/>
      <c r="C400" s="49"/>
      <c r="D400" s="49"/>
      <c r="E400" s="49"/>
      <c r="F400" s="49"/>
      <c r="G400" s="49"/>
    </row>
    <row r="401" spans="1:7" x14ac:dyDescent="0.25">
      <c r="A401" s="48" t="s">
        <v>2257</v>
      </c>
      <c r="B401" s="48"/>
      <c r="C401" s="49">
        <v>1</v>
      </c>
      <c r="D401" s="49"/>
      <c r="E401" s="49"/>
      <c r="F401" s="49"/>
      <c r="G401" s="49">
        <f t="shared" ref="G401:G412" si="14">PRODUCT(C401:F401)</f>
        <v>1</v>
      </c>
    </row>
    <row r="402" spans="1:7" x14ac:dyDescent="0.25">
      <c r="A402" s="48" t="s">
        <v>2258</v>
      </c>
      <c r="B402" s="48"/>
      <c r="C402" s="49">
        <v>1</v>
      </c>
      <c r="D402" s="49"/>
      <c r="E402" s="49"/>
      <c r="F402" s="49"/>
      <c r="G402" s="49">
        <f t="shared" si="14"/>
        <v>1</v>
      </c>
    </row>
    <row r="403" spans="1:7" x14ac:dyDescent="0.25">
      <c r="A403" s="48" t="s">
        <v>2261</v>
      </c>
      <c r="B403" s="48"/>
      <c r="C403" s="49">
        <v>1</v>
      </c>
      <c r="D403" s="49"/>
      <c r="E403" s="49"/>
      <c r="F403" s="49"/>
      <c r="G403" s="49">
        <f t="shared" si="14"/>
        <v>1</v>
      </c>
    </row>
    <row r="404" spans="1:7" x14ac:dyDescent="0.25">
      <c r="A404" s="48" t="s">
        <v>2262</v>
      </c>
      <c r="B404" s="48"/>
      <c r="C404" s="49">
        <v>1</v>
      </c>
      <c r="D404" s="49"/>
      <c r="E404" s="49"/>
      <c r="F404" s="49"/>
      <c r="G404" s="49">
        <f t="shared" si="14"/>
        <v>1</v>
      </c>
    </row>
    <row r="405" spans="1:7" x14ac:dyDescent="0.25">
      <c r="A405" s="48" t="s">
        <v>2263</v>
      </c>
      <c r="B405" s="48"/>
      <c r="C405" s="49">
        <v>1</v>
      </c>
      <c r="D405" s="49"/>
      <c r="E405" s="49"/>
      <c r="F405" s="49"/>
      <c r="G405" s="49">
        <f t="shared" si="14"/>
        <v>1</v>
      </c>
    </row>
    <row r="406" spans="1:7" x14ac:dyDescent="0.25">
      <c r="A406" s="48" t="s">
        <v>2264</v>
      </c>
      <c r="B406" s="48"/>
      <c r="C406" s="49">
        <v>1</v>
      </c>
      <c r="D406" s="49"/>
      <c r="E406" s="49"/>
      <c r="F406" s="49"/>
      <c r="G406" s="49">
        <f t="shared" si="14"/>
        <v>1</v>
      </c>
    </row>
    <row r="407" spans="1:7" x14ac:dyDescent="0.25">
      <c r="A407" s="48" t="s">
        <v>2343</v>
      </c>
      <c r="B407" s="48"/>
      <c r="C407" s="49"/>
      <c r="D407" s="49"/>
      <c r="E407" s="49"/>
      <c r="F407" s="49"/>
      <c r="G407" s="49">
        <f t="shared" si="14"/>
        <v>0</v>
      </c>
    </row>
    <row r="408" spans="1:7" x14ac:dyDescent="0.25">
      <c r="A408" s="48" t="s">
        <v>2344</v>
      </c>
      <c r="B408" s="48"/>
      <c r="C408" s="49">
        <v>1</v>
      </c>
      <c r="D408" s="49"/>
      <c r="E408" s="49"/>
      <c r="F408" s="49"/>
      <c r="G408" s="49">
        <f t="shared" si="14"/>
        <v>1</v>
      </c>
    </row>
    <row r="409" spans="1:7" x14ac:dyDescent="0.25">
      <c r="A409" s="48" t="s">
        <v>2272</v>
      </c>
      <c r="B409" s="48"/>
      <c r="C409" s="49">
        <v>1</v>
      </c>
      <c r="D409" s="49"/>
      <c r="E409" s="49"/>
      <c r="F409" s="49"/>
      <c r="G409" s="49">
        <f t="shared" si="14"/>
        <v>1</v>
      </c>
    </row>
    <row r="410" spans="1:7" x14ac:dyDescent="0.25">
      <c r="A410" s="48" t="s">
        <v>2273</v>
      </c>
      <c r="B410" s="48"/>
      <c r="C410" s="49">
        <v>1</v>
      </c>
      <c r="D410" s="49"/>
      <c r="E410" s="49"/>
      <c r="F410" s="49"/>
      <c r="G410" s="49">
        <f t="shared" si="14"/>
        <v>1</v>
      </c>
    </row>
    <row r="411" spans="1:7" x14ac:dyDescent="0.25">
      <c r="A411" s="48" t="s">
        <v>2274</v>
      </c>
      <c r="B411" s="48"/>
      <c r="C411" s="49">
        <v>1</v>
      </c>
      <c r="D411" s="49"/>
      <c r="E411" s="49"/>
      <c r="F411" s="49"/>
      <c r="G411" s="49">
        <f t="shared" si="14"/>
        <v>1</v>
      </c>
    </row>
    <row r="412" spans="1:7" x14ac:dyDescent="0.25">
      <c r="A412" s="48" t="s">
        <v>2275</v>
      </c>
      <c r="B412" s="48"/>
      <c r="C412" s="49">
        <v>1</v>
      </c>
      <c r="D412" s="49"/>
      <c r="E412" s="49"/>
      <c r="F412" s="49"/>
      <c r="G412" s="49">
        <f t="shared" si="14"/>
        <v>1</v>
      </c>
    </row>
    <row r="414" spans="1:7" ht="45" customHeight="1" x14ac:dyDescent="0.25">
      <c r="A414" s="42" t="s">
        <v>2345</v>
      </c>
      <c r="B414" s="42" t="s">
        <v>2199</v>
      </c>
      <c r="C414" s="42" t="s">
        <v>88</v>
      </c>
      <c r="D414" s="43" t="s">
        <v>58</v>
      </c>
      <c r="E414" s="1" t="s">
        <v>89</v>
      </c>
      <c r="F414" s="1" t="s">
        <v>89</v>
      </c>
      <c r="G414" s="44">
        <f>SUM(G415:G418)</f>
        <v>2</v>
      </c>
    </row>
    <row r="415" spans="1:7" x14ac:dyDescent="0.25">
      <c r="A415" s="45" t="s">
        <v>2342</v>
      </c>
      <c r="B415" s="45" t="s">
        <v>2201</v>
      </c>
      <c r="C415" s="46" t="s">
        <v>2310</v>
      </c>
      <c r="D415" s="46"/>
      <c r="E415" s="46"/>
      <c r="F415" s="46"/>
      <c r="G415" s="47"/>
    </row>
    <row r="416" spans="1:7" x14ac:dyDescent="0.25">
      <c r="A416" s="48" t="s">
        <v>2255</v>
      </c>
      <c r="B416" s="48"/>
      <c r="C416" s="49"/>
      <c r="D416" s="49"/>
      <c r="E416" s="49"/>
      <c r="F416" s="49"/>
      <c r="G416" s="49"/>
    </row>
    <row r="417" spans="1:7" x14ac:dyDescent="0.25">
      <c r="A417" s="48" t="s">
        <v>2256</v>
      </c>
      <c r="B417" s="48"/>
      <c r="C417" s="49">
        <v>1</v>
      </c>
      <c r="D417" s="49"/>
      <c r="E417" s="49"/>
      <c r="F417" s="49"/>
      <c r="G417" s="49">
        <f>PRODUCT(C417:F417)</f>
        <v>1</v>
      </c>
    </row>
    <row r="418" spans="1:7" x14ac:dyDescent="0.25">
      <c r="A418" s="48" t="s">
        <v>2265</v>
      </c>
      <c r="B418" s="48"/>
      <c r="C418" s="49">
        <v>1</v>
      </c>
      <c r="D418" s="49"/>
      <c r="E418" s="49"/>
      <c r="F418" s="49"/>
      <c r="G418" s="49">
        <f>PRODUCT(C418:F418)</f>
        <v>1</v>
      </c>
    </row>
    <row r="420" spans="1:7" ht="45" customHeight="1" x14ac:dyDescent="0.25">
      <c r="A420" s="42" t="s">
        <v>2346</v>
      </c>
      <c r="B420" s="42" t="s">
        <v>2199</v>
      </c>
      <c r="C420" s="42" t="s">
        <v>90</v>
      </c>
      <c r="D420" s="43" t="s">
        <v>58</v>
      </c>
      <c r="E420" s="1" t="s">
        <v>91</v>
      </c>
      <c r="F420" s="1" t="s">
        <v>91</v>
      </c>
      <c r="G420" s="44">
        <f>SUM(G421:G426)</f>
        <v>4</v>
      </c>
    </row>
    <row r="421" spans="1:7" x14ac:dyDescent="0.25">
      <c r="A421" s="45" t="s">
        <v>2342</v>
      </c>
      <c r="B421" s="45" t="s">
        <v>2201</v>
      </c>
      <c r="C421" s="46" t="s">
        <v>2310</v>
      </c>
      <c r="D421" s="46"/>
      <c r="E421" s="46"/>
      <c r="F421" s="46"/>
      <c r="G421" s="47"/>
    </row>
    <row r="422" spans="1:7" x14ac:dyDescent="0.25">
      <c r="A422" s="48" t="s">
        <v>2347</v>
      </c>
      <c r="B422" s="48"/>
      <c r="C422" s="49"/>
      <c r="D422" s="49"/>
      <c r="E422" s="49"/>
      <c r="F422" s="49"/>
      <c r="G422" s="49"/>
    </row>
    <row r="423" spans="1:7" x14ac:dyDescent="0.25">
      <c r="A423" s="48" t="s">
        <v>2348</v>
      </c>
      <c r="B423" s="48"/>
      <c r="C423" s="49">
        <v>2</v>
      </c>
      <c r="D423" s="49"/>
      <c r="E423" s="49"/>
      <c r="F423" s="49"/>
      <c r="G423" s="49">
        <f>PRODUCT(C423:F423)</f>
        <v>2</v>
      </c>
    </row>
    <row r="424" spans="1:7" x14ac:dyDescent="0.25">
      <c r="A424" s="48" t="s">
        <v>2349</v>
      </c>
      <c r="B424" s="48"/>
      <c r="C424" s="49"/>
      <c r="D424" s="49"/>
      <c r="E424" s="49"/>
      <c r="F424" s="49"/>
      <c r="G424" s="49">
        <f>PRODUCT(C424:F424)</f>
        <v>0</v>
      </c>
    </row>
    <row r="425" spans="1:7" x14ac:dyDescent="0.25">
      <c r="A425" s="48" t="s">
        <v>2350</v>
      </c>
      <c r="B425" s="48"/>
      <c r="C425" s="49">
        <v>1</v>
      </c>
      <c r="D425" s="49"/>
      <c r="E425" s="49"/>
      <c r="F425" s="49"/>
      <c r="G425" s="49">
        <f>PRODUCT(C425:F425)</f>
        <v>1</v>
      </c>
    </row>
    <row r="426" spans="1:7" x14ac:dyDescent="0.25">
      <c r="A426" s="48" t="s">
        <v>2269</v>
      </c>
      <c r="B426" s="48"/>
      <c r="C426" s="49">
        <v>1</v>
      </c>
      <c r="D426" s="49"/>
      <c r="E426" s="49"/>
      <c r="F426" s="49"/>
      <c r="G426" s="49">
        <f>PRODUCT(C426:F426)</f>
        <v>1</v>
      </c>
    </row>
    <row r="428" spans="1:7" ht="45" customHeight="1" x14ac:dyDescent="0.25">
      <c r="A428" s="42" t="s">
        <v>2351</v>
      </c>
      <c r="B428" s="42" t="s">
        <v>2199</v>
      </c>
      <c r="C428" s="42" t="s">
        <v>92</v>
      </c>
      <c r="D428" s="43" t="s">
        <v>58</v>
      </c>
      <c r="E428" s="1" t="s">
        <v>93</v>
      </c>
      <c r="F428" s="1" t="s">
        <v>93</v>
      </c>
      <c r="G428" s="44">
        <f>SUM(G429:G436)</f>
        <v>5</v>
      </c>
    </row>
    <row r="429" spans="1:7" x14ac:dyDescent="0.25">
      <c r="A429" s="45" t="s">
        <v>2342</v>
      </c>
      <c r="B429" s="45" t="s">
        <v>2201</v>
      </c>
      <c r="C429" s="46" t="s">
        <v>2310</v>
      </c>
      <c r="D429" s="46"/>
      <c r="E429" s="46"/>
      <c r="F429" s="46"/>
      <c r="G429" s="47"/>
    </row>
    <row r="430" spans="1:7" x14ac:dyDescent="0.25">
      <c r="A430" s="48" t="s">
        <v>2255</v>
      </c>
      <c r="B430" s="48"/>
      <c r="C430" s="49"/>
      <c r="D430" s="49"/>
      <c r="E430" s="49"/>
      <c r="F430" s="49"/>
      <c r="G430" s="49"/>
    </row>
    <row r="431" spans="1:7" x14ac:dyDescent="0.25">
      <c r="A431" s="48" t="s">
        <v>2259</v>
      </c>
      <c r="B431" s="48"/>
      <c r="C431" s="49">
        <v>1</v>
      </c>
      <c r="D431" s="49"/>
      <c r="E431" s="49"/>
      <c r="F431" s="49"/>
      <c r="G431" s="49">
        <f>PRODUCT(C431:F431)</f>
        <v>1</v>
      </c>
    </row>
    <row r="432" spans="1:7" x14ac:dyDescent="0.25">
      <c r="A432" s="48" t="s">
        <v>2260</v>
      </c>
      <c r="B432" s="48"/>
      <c r="C432" s="49">
        <v>1</v>
      </c>
      <c r="D432" s="49"/>
      <c r="E432" s="49"/>
      <c r="F432" s="49"/>
      <c r="G432" s="49">
        <f>PRODUCT(C432:F432)</f>
        <v>1</v>
      </c>
    </row>
    <row r="433" spans="1:7" x14ac:dyDescent="0.25">
      <c r="A433" s="48" t="s">
        <v>2352</v>
      </c>
      <c r="B433" s="48"/>
      <c r="C433" s="49">
        <v>1</v>
      </c>
      <c r="D433" s="49"/>
      <c r="E433" s="49"/>
      <c r="F433" s="49"/>
      <c r="G433" s="49">
        <f>PRODUCT(C433:F433)</f>
        <v>1</v>
      </c>
    </row>
    <row r="434" spans="1:7" x14ac:dyDescent="0.25">
      <c r="A434" s="48" t="s">
        <v>2353</v>
      </c>
      <c r="B434" s="48"/>
      <c r="C434" s="49"/>
      <c r="D434" s="49"/>
      <c r="E434" s="49"/>
      <c r="F434" s="49"/>
      <c r="G434" s="49"/>
    </row>
    <row r="435" spans="1:7" x14ac:dyDescent="0.25">
      <c r="A435" s="48" t="s">
        <v>2267</v>
      </c>
      <c r="B435" s="48"/>
      <c r="C435" s="49">
        <v>1</v>
      </c>
      <c r="D435" s="49"/>
      <c r="E435" s="49"/>
      <c r="F435" s="49"/>
      <c r="G435" s="49">
        <f>PRODUCT(C435:F435)</f>
        <v>1</v>
      </c>
    </row>
    <row r="436" spans="1:7" x14ac:dyDescent="0.25">
      <c r="A436" s="48" t="s">
        <v>2268</v>
      </c>
      <c r="B436" s="48"/>
      <c r="C436" s="49">
        <v>1</v>
      </c>
      <c r="D436" s="49"/>
      <c r="E436" s="49"/>
      <c r="F436" s="49"/>
      <c r="G436" s="49">
        <f>PRODUCT(C436:F436)</f>
        <v>1</v>
      </c>
    </row>
    <row r="438" spans="1:7" ht="45" customHeight="1" x14ac:dyDescent="0.25">
      <c r="A438" s="42" t="s">
        <v>2354</v>
      </c>
      <c r="B438" s="42" t="s">
        <v>2199</v>
      </c>
      <c r="C438" s="42" t="s">
        <v>94</v>
      </c>
      <c r="D438" s="43" t="s">
        <v>58</v>
      </c>
      <c r="E438" s="1" t="s">
        <v>95</v>
      </c>
      <c r="F438" s="1" t="s">
        <v>95</v>
      </c>
      <c r="G438" s="44">
        <f>SUM(G439:G449)</f>
        <v>15</v>
      </c>
    </row>
    <row r="439" spans="1:7" x14ac:dyDescent="0.25">
      <c r="A439" s="45" t="s">
        <v>2337</v>
      </c>
      <c r="B439" s="45" t="s">
        <v>2201</v>
      </c>
      <c r="C439" s="46" t="s">
        <v>2310</v>
      </c>
      <c r="D439" s="46"/>
      <c r="E439" s="46"/>
      <c r="F439" s="46"/>
      <c r="G439" s="47"/>
    </row>
    <row r="440" spans="1:7" x14ac:dyDescent="0.25">
      <c r="A440" s="48" t="s">
        <v>2355</v>
      </c>
      <c r="B440" s="48"/>
      <c r="C440" s="49">
        <v>1</v>
      </c>
      <c r="D440" s="49"/>
      <c r="E440" s="49"/>
      <c r="F440" s="49"/>
      <c r="G440" s="49">
        <f t="shared" ref="G440:G449" si="15">PRODUCT(C440:F440)</f>
        <v>1</v>
      </c>
    </row>
    <row r="441" spans="1:7" x14ac:dyDescent="0.25">
      <c r="A441" s="48" t="s">
        <v>2223</v>
      </c>
      <c r="B441" s="48"/>
      <c r="C441" s="49">
        <v>1</v>
      </c>
      <c r="D441" s="49"/>
      <c r="E441" s="49"/>
      <c r="F441" s="49"/>
      <c r="G441" s="49">
        <f t="shared" si="15"/>
        <v>1</v>
      </c>
    </row>
    <row r="442" spans="1:7" x14ac:dyDescent="0.25">
      <c r="A442" s="48" t="s">
        <v>2224</v>
      </c>
      <c r="B442" s="48"/>
      <c r="C442" s="49">
        <v>2</v>
      </c>
      <c r="D442" s="49"/>
      <c r="E442" s="49"/>
      <c r="F442" s="49"/>
      <c r="G442" s="49">
        <f t="shared" si="15"/>
        <v>2</v>
      </c>
    </row>
    <row r="443" spans="1:7" x14ac:dyDescent="0.25">
      <c r="A443" s="48" t="s">
        <v>2333</v>
      </c>
      <c r="B443" s="48"/>
      <c r="C443" s="49">
        <v>1</v>
      </c>
      <c r="D443" s="49"/>
      <c r="E443" s="49"/>
      <c r="F443" s="49"/>
      <c r="G443" s="49">
        <f t="shared" si="15"/>
        <v>1</v>
      </c>
    </row>
    <row r="444" spans="1:7" x14ac:dyDescent="0.25">
      <c r="A444" s="48" t="s">
        <v>2334</v>
      </c>
      <c r="B444" s="48"/>
      <c r="C444" s="49">
        <v>1</v>
      </c>
      <c r="D444" s="49"/>
      <c r="E444" s="49"/>
      <c r="F444" s="49"/>
      <c r="G444" s="49">
        <f t="shared" si="15"/>
        <v>1</v>
      </c>
    </row>
    <row r="445" spans="1:7" x14ac:dyDescent="0.25">
      <c r="A445" s="48" t="s">
        <v>2335</v>
      </c>
      <c r="B445" s="48"/>
      <c r="C445" s="49">
        <v>1</v>
      </c>
      <c r="D445" s="49"/>
      <c r="E445" s="49"/>
      <c r="F445" s="49"/>
      <c r="G445" s="49">
        <f t="shared" si="15"/>
        <v>1</v>
      </c>
    </row>
    <row r="446" spans="1:7" x14ac:dyDescent="0.25">
      <c r="A446" s="48" t="s">
        <v>2216</v>
      </c>
      <c r="B446" s="48"/>
      <c r="C446" s="49">
        <v>1</v>
      </c>
      <c r="D446" s="49"/>
      <c r="E446" s="49"/>
      <c r="F446" s="49"/>
      <c r="G446" s="49">
        <f t="shared" si="15"/>
        <v>1</v>
      </c>
    </row>
    <row r="447" spans="1:7" x14ac:dyDescent="0.25">
      <c r="A447" s="48" t="s">
        <v>2217</v>
      </c>
      <c r="B447" s="48"/>
      <c r="C447" s="49">
        <v>2</v>
      </c>
      <c r="D447" s="49"/>
      <c r="E447" s="49"/>
      <c r="F447" s="49"/>
      <c r="G447" s="49">
        <f t="shared" si="15"/>
        <v>2</v>
      </c>
    </row>
    <row r="448" spans="1:7" x14ac:dyDescent="0.25">
      <c r="A448" s="48" t="s">
        <v>2212</v>
      </c>
      <c r="B448" s="48"/>
      <c r="C448" s="49">
        <v>3</v>
      </c>
      <c r="D448" s="49"/>
      <c r="E448" s="49"/>
      <c r="F448" s="49"/>
      <c r="G448" s="49">
        <f t="shared" si="15"/>
        <v>3</v>
      </c>
    </row>
    <row r="449" spans="1:7" x14ac:dyDescent="0.25">
      <c r="A449" s="48" t="s">
        <v>2239</v>
      </c>
      <c r="B449" s="48"/>
      <c r="C449" s="49">
        <v>2</v>
      </c>
      <c r="D449" s="49"/>
      <c r="E449" s="49"/>
      <c r="F449" s="49"/>
      <c r="G449" s="49">
        <f t="shared" si="15"/>
        <v>2</v>
      </c>
    </row>
    <row r="451" spans="1:7" x14ac:dyDescent="0.25">
      <c r="B451" t="s">
        <v>2197</v>
      </c>
      <c r="C451" s="40" t="s">
        <v>5</v>
      </c>
      <c r="D451" s="41" t="s">
        <v>6</v>
      </c>
      <c r="E451" s="40" t="s">
        <v>7</v>
      </c>
    </row>
    <row r="452" spans="1:7" x14ac:dyDescent="0.25">
      <c r="B452" t="s">
        <v>2197</v>
      </c>
      <c r="C452" s="40" t="s">
        <v>8</v>
      </c>
      <c r="D452" s="41" t="s">
        <v>167</v>
      </c>
      <c r="E452" s="40" t="s">
        <v>235</v>
      </c>
    </row>
    <row r="454" spans="1:7" ht="45" customHeight="1" x14ac:dyDescent="0.25">
      <c r="A454" s="42" t="s">
        <v>2356</v>
      </c>
      <c r="B454" s="42" t="s">
        <v>2199</v>
      </c>
      <c r="C454" s="42" t="s">
        <v>237</v>
      </c>
      <c r="D454" s="43" t="s">
        <v>238</v>
      </c>
      <c r="E454" s="1" t="s">
        <v>239</v>
      </c>
      <c r="F454" s="1" t="s">
        <v>239</v>
      </c>
      <c r="G454" s="44">
        <f>SUM(G455:G470)</f>
        <v>45.428143750000004</v>
      </c>
    </row>
    <row r="455" spans="1:7" x14ac:dyDescent="0.25">
      <c r="A455" s="45" t="s">
        <v>2200</v>
      </c>
      <c r="B455" s="45" t="s">
        <v>2201</v>
      </c>
      <c r="C455" s="46" t="s">
        <v>2202</v>
      </c>
      <c r="D455" s="46" t="s">
        <v>2241</v>
      </c>
      <c r="E455" s="46" t="s">
        <v>2226</v>
      </c>
      <c r="F455" s="46" t="s">
        <v>2357</v>
      </c>
      <c r="G455" s="47"/>
    </row>
    <row r="456" spans="1:7" x14ac:dyDescent="0.25">
      <c r="A456" s="48" t="s">
        <v>2204</v>
      </c>
      <c r="B456" s="48"/>
      <c r="C456" s="49"/>
      <c r="D456" s="49"/>
      <c r="E456" s="49"/>
      <c r="F456" s="49"/>
      <c r="G456" s="49"/>
    </row>
    <row r="457" spans="1:7" x14ac:dyDescent="0.25">
      <c r="A457" s="48" t="s">
        <v>2358</v>
      </c>
      <c r="B457" s="48"/>
      <c r="C457" s="49">
        <v>20</v>
      </c>
      <c r="D457" s="49">
        <v>0.05</v>
      </c>
      <c r="E457" s="49">
        <v>1.1000000000000001</v>
      </c>
      <c r="F457" s="49">
        <v>2.35</v>
      </c>
      <c r="G457" s="49">
        <f>PRODUCT(C457:F457)</f>
        <v>2.5850000000000004</v>
      </c>
    </row>
    <row r="458" spans="1:7" x14ac:dyDescent="0.25">
      <c r="A458" s="48" t="s">
        <v>2207</v>
      </c>
      <c r="B458" s="48"/>
      <c r="C458" s="49"/>
      <c r="D458" s="49"/>
      <c r="E458" s="49"/>
      <c r="F458" s="49"/>
      <c r="G458" s="49"/>
    </row>
    <row r="459" spans="1:7" x14ac:dyDescent="0.25">
      <c r="A459" s="48" t="s">
        <v>2250</v>
      </c>
      <c r="B459" s="48"/>
      <c r="C459" s="49">
        <v>95</v>
      </c>
      <c r="D459" s="49">
        <v>0.05</v>
      </c>
      <c r="E459" s="49">
        <v>1.1000000000000001</v>
      </c>
      <c r="F459" s="49">
        <v>2.35</v>
      </c>
      <c r="G459" s="49">
        <f>PRODUCT(C459:F459)</f>
        <v>12.278750000000002</v>
      </c>
    </row>
    <row r="460" spans="1:7" x14ac:dyDescent="0.25">
      <c r="A460" s="48" t="s">
        <v>2209</v>
      </c>
      <c r="B460" s="48"/>
      <c r="C460" s="49"/>
      <c r="D460" s="49"/>
      <c r="E460" s="49"/>
      <c r="F460" s="49"/>
      <c r="G460" s="49"/>
    </row>
    <row r="461" spans="1:7" x14ac:dyDescent="0.25">
      <c r="A461" s="48" t="s">
        <v>2251</v>
      </c>
      <c r="B461" s="48"/>
      <c r="C461" s="49">
        <v>42.7</v>
      </c>
      <c r="D461" s="49">
        <v>0.05</v>
      </c>
      <c r="E461" s="49">
        <v>1.1000000000000001</v>
      </c>
      <c r="F461" s="49">
        <v>2.35</v>
      </c>
      <c r="G461" s="49">
        <f>PRODUCT(C461:F461)</f>
        <v>5.5189750000000011</v>
      </c>
    </row>
    <row r="462" spans="1:7" x14ac:dyDescent="0.25">
      <c r="A462" s="48" t="s">
        <v>2252</v>
      </c>
      <c r="B462" s="48"/>
      <c r="C462" s="49">
        <v>77.3</v>
      </c>
      <c r="D462" s="49">
        <v>0.05</v>
      </c>
      <c r="E462" s="49">
        <v>1.1000000000000001</v>
      </c>
      <c r="F462" s="49">
        <v>2.35</v>
      </c>
      <c r="G462" s="49">
        <f>PRODUCT(C462:F462)</f>
        <v>9.9910250000000023</v>
      </c>
    </row>
    <row r="463" spans="1:7" x14ac:dyDescent="0.25">
      <c r="A463" s="48" t="s">
        <v>2253</v>
      </c>
      <c r="B463" s="48"/>
      <c r="C463" s="49">
        <v>67.099999999999994</v>
      </c>
      <c r="D463" s="49">
        <v>0.05</v>
      </c>
      <c r="E463" s="49">
        <v>1.1000000000000001</v>
      </c>
      <c r="F463" s="49">
        <v>2.35</v>
      </c>
      <c r="G463" s="49">
        <f>PRODUCT(C463:F463)</f>
        <v>8.6726749999999999</v>
      </c>
    </row>
    <row r="464" spans="1:7" x14ac:dyDescent="0.25">
      <c r="A464" s="48" t="s">
        <v>2211</v>
      </c>
      <c r="B464" s="48"/>
      <c r="C464" s="49"/>
      <c r="D464" s="49"/>
      <c r="E464" s="49"/>
      <c r="F464" s="49"/>
      <c r="G464" s="49"/>
    </row>
    <row r="465" spans="1:7" x14ac:dyDescent="0.25">
      <c r="A465" s="48" t="s">
        <v>2212</v>
      </c>
      <c r="B465" s="48"/>
      <c r="C465" s="49">
        <v>2.6</v>
      </c>
      <c r="D465" s="49">
        <v>0.05</v>
      </c>
      <c r="E465" s="49">
        <v>2.6</v>
      </c>
      <c r="F465" s="49">
        <v>2.35</v>
      </c>
      <c r="G465" s="49">
        <f t="shared" ref="G465:G470" si="16">PRODUCT(C465:F465)</f>
        <v>0.79430000000000012</v>
      </c>
    </row>
    <row r="466" spans="1:7" x14ac:dyDescent="0.25">
      <c r="A466" s="48" t="s">
        <v>2239</v>
      </c>
      <c r="B466" s="48"/>
      <c r="C466" s="49">
        <v>2.6</v>
      </c>
      <c r="D466" s="49">
        <v>0.05</v>
      </c>
      <c r="E466" s="49">
        <v>2.6</v>
      </c>
      <c r="F466" s="49">
        <v>2.35</v>
      </c>
      <c r="G466" s="49">
        <f t="shared" si="16"/>
        <v>0.79430000000000012</v>
      </c>
    </row>
    <row r="467" spans="1:7" x14ac:dyDescent="0.25">
      <c r="A467" s="48" t="s">
        <v>2214</v>
      </c>
      <c r="B467" s="48"/>
      <c r="C467" s="49">
        <v>2.6</v>
      </c>
      <c r="D467" s="49">
        <v>0.05</v>
      </c>
      <c r="E467" s="49">
        <v>2.6</v>
      </c>
      <c r="F467" s="49">
        <v>2.35</v>
      </c>
      <c r="G467" s="49">
        <f t="shared" si="16"/>
        <v>0.79430000000000012</v>
      </c>
    </row>
    <row r="468" spans="1:7" x14ac:dyDescent="0.25">
      <c r="A468" s="48" t="s">
        <v>2215</v>
      </c>
      <c r="B468" s="48"/>
      <c r="C468" s="49">
        <v>2.9</v>
      </c>
      <c r="D468" s="49">
        <v>0.05</v>
      </c>
      <c r="E468" s="49">
        <v>2.9</v>
      </c>
      <c r="F468" s="49">
        <v>2.35</v>
      </c>
      <c r="G468" s="49">
        <f t="shared" si="16"/>
        <v>0.98817500000000003</v>
      </c>
    </row>
    <row r="469" spans="1:7" x14ac:dyDescent="0.25">
      <c r="A469" s="48" t="s">
        <v>2216</v>
      </c>
      <c r="B469" s="48"/>
      <c r="C469" s="49">
        <v>3.85</v>
      </c>
      <c r="D469" s="49">
        <v>0.05</v>
      </c>
      <c r="E469" s="49">
        <v>3.85</v>
      </c>
      <c r="F469" s="49">
        <v>2.35</v>
      </c>
      <c r="G469" s="49">
        <f t="shared" si="16"/>
        <v>1.7416437500000002</v>
      </c>
    </row>
    <row r="470" spans="1:7" x14ac:dyDescent="0.25">
      <c r="A470" s="48" t="s">
        <v>2217</v>
      </c>
      <c r="B470" s="48"/>
      <c r="C470" s="49">
        <v>2.4</v>
      </c>
      <c r="D470" s="49">
        <v>0.05</v>
      </c>
      <c r="E470" s="49">
        <v>4.5</v>
      </c>
      <c r="F470" s="49">
        <v>2.35</v>
      </c>
      <c r="G470" s="49">
        <f t="shared" si="16"/>
        <v>1.2690000000000001</v>
      </c>
    </row>
    <row r="472" spans="1:7" ht="45" customHeight="1" x14ac:dyDescent="0.25">
      <c r="A472" s="42" t="s">
        <v>2359</v>
      </c>
      <c r="B472" s="42" t="s">
        <v>2199</v>
      </c>
      <c r="C472" s="42" t="s">
        <v>240</v>
      </c>
      <c r="D472" s="43" t="s">
        <v>238</v>
      </c>
      <c r="E472" s="1" t="s">
        <v>241</v>
      </c>
      <c r="F472" s="1" t="s">
        <v>241</v>
      </c>
      <c r="G472" s="44">
        <f>SUM(G473:G488)</f>
        <v>45.428143750000004</v>
      </c>
    </row>
    <row r="473" spans="1:7" x14ac:dyDescent="0.25">
      <c r="A473" s="45" t="s">
        <v>2200</v>
      </c>
      <c r="B473" s="45" t="s">
        <v>2201</v>
      </c>
      <c r="C473" s="46" t="s">
        <v>2202</v>
      </c>
      <c r="D473" s="46" t="s">
        <v>2241</v>
      </c>
      <c r="E473" s="46" t="s">
        <v>2226</v>
      </c>
      <c r="F473" s="46"/>
      <c r="G473" s="47"/>
    </row>
    <row r="474" spans="1:7" x14ac:dyDescent="0.25">
      <c r="A474" s="48" t="s">
        <v>2204</v>
      </c>
      <c r="B474" s="48"/>
      <c r="C474" s="49"/>
      <c r="D474" s="49"/>
      <c r="E474" s="49"/>
      <c r="F474" s="49"/>
      <c r="G474" s="49"/>
    </row>
    <row r="475" spans="1:7" x14ac:dyDescent="0.25">
      <c r="A475" s="48" t="s">
        <v>2358</v>
      </c>
      <c r="B475" s="48"/>
      <c r="C475" s="49">
        <v>20</v>
      </c>
      <c r="D475" s="49">
        <v>0.05</v>
      </c>
      <c r="E475" s="49">
        <v>1.1000000000000001</v>
      </c>
      <c r="F475" s="49">
        <v>2.35</v>
      </c>
      <c r="G475" s="49">
        <f>PRODUCT(C475:F475)</f>
        <v>2.5850000000000004</v>
      </c>
    </row>
    <row r="476" spans="1:7" x14ac:dyDescent="0.25">
      <c r="A476" s="48" t="s">
        <v>2207</v>
      </c>
      <c r="B476" s="48"/>
      <c r="C476" s="49"/>
      <c r="D476" s="49"/>
      <c r="E476" s="49"/>
      <c r="F476" s="49"/>
      <c r="G476" s="49"/>
    </row>
    <row r="477" spans="1:7" x14ac:dyDescent="0.25">
      <c r="A477" s="48" t="s">
        <v>2250</v>
      </c>
      <c r="B477" s="48"/>
      <c r="C477" s="49">
        <v>95</v>
      </c>
      <c r="D477" s="49">
        <v>0.05</v>
      </c>
      <c r="E477" s="49">
        <v>1.1000000000000001</v>
      </c>
      <c r="F477" s="49">
        <v>2.35</v>
      </c>
      <c r="G477" s="49">
        <f>PRODUCT(C477:F477)</f>
        <v>12.278750000000002</v>
      </c>
    </row>
    <row r="478" spans="1:7" x14ac:dyDescent="0.25">
      <c r="A478" s="48" t="s">
        <v>2209</v>
      </c>
      <c r="B478" s="48"/>
      <c r="C478" s="49"/>
      <c r="D478" s="49"/>
      <c r="E478" s="49"/>
      <c r="F478" s="49"/>
      <c r="G478" s="49"/>
    </row>
    <row r="479" spans="1:7" x14ac:dyDescent="0.25">
      <c r="A479" s="48" t="s">
        <v>2251</v>
      </c>
      <c r="B479" s="48"/>
      <c r="C479" s="49">
        <v>42.7</v>
      </c>
      <c r="D479" s="49">
        <v>0.05</v>
      </c>
      <c r="E479" s="49">
        <v>1.1000000000000001</v>
      </c>
      <c r="F479" s="49">
        <v>2.35</v>
      </c>
      <c r="G479" s="49">
        <f>PRODUCT(C479:F479)</f>
        <v>5.5189750000000011</v>
      </c>
    </row>
    <row r="480" spans="1:7" x14ac:dyDescent="0.25">
      <c r="A480" s="48" t="s">
        <v>2252</v>
      </c>
      <c r="B480" s="48"/>
      <c r="C480" s="49">
        <v>77.3</v>
      </c>
      <c r="D480" s="49">
        <v>0.05</v>
      </c>
      <c r="E480" s="49">
        <v>1.1000000000000001</v>
      </c>
      <c r="F480" s="49">
        <v>2.35</v>
      </c>
      <c r="G480" s="49">
        <f>PRODUCT(C480:F480)</f>
        <v>9.9910250000000023</v>
      </c>
    </row>
    <row r="481" spans="1:7" x14ac:dyDescent="0.25">
      <c r="A481" s="48" t="s">
        <v>2253</v>
      </c>
      <c r="B481" s="48"/>
      <c r="C481" s="49">
        <v>67.099999999999994</v>
      </c>
      <c r="D481" s="49">
        <v>0.05</v>
      </c>
      <c r="E481" s="49">
        <v>1.1000000000000001</v>
      </c>
      <c r="F481" s="49">
        <v>2.35</v>
      </c>
      <c r="G481" s="49">
        <f>PRODUCT(C481:F481)</f>
        <v>8.6726749999999999</v>
      </c>
    </row>
    <row r="482" spans="1:7" x14ac:dyDescent="0.25">
      <c r="A482" s="48" t="s">
        <v>2211</v>
      </c>
      <c r="B482" s="48"/>
      <c r="C482" s="49"/>
      <c r="D482" s="49"/>
      <c r="E482" s="49"/>
      <c r="F482" s="49"/>
      <c r="G482" s="49"/>
    </row>
    <row r="483" spans="1:7" x14ac:dyDescent="0.25">
      <c r="A483" s="48" t="s">
        <v>2212</v>
      </c>
      <c r="B483" s="48"/>
      <c r="C483" s="49">
        <v>2.6</v>
      </c>
      <c r="D483" s="49">
        <v>0.05</v>
      </c>
      <c r="E483" s="49">
        <v>2.6</v>
      </c>
      <c r="F483" s="49">
        <v>2.35</v>
      </c>
      <c r="G483" s="49">
        <f t="shared" ref="G483:G488" si="17">PRODUCT(C483:F483)</f>
        <v>0.79430000000000012</v>
      </c>
    </row>
    <row r="484" spans="1:7" x14ac:dyDescent="0.25">
      <c r="A484" s="48" t="s">
        <v>2239</v>
      </c>
      <c r="B484" s="48"/>
      <c r="C484" s="49">
        <v>2.6</v>
      </c>
      <c r="D484" s="49">
        <v>0.05</v>
      </c>
      <c r="E484" s="49">
        <v>2.6</v>
      </c>
      <c r="F484" s="49">
        <v>2.35</v>
      </c>
      <c r="G484" s="49">
        <f t="shared" si="17"/>
        <v>0.79430000000000012</v>
      </c>
    </row>
    <row r="485" spans="1:7" x14ac:dyDescent="0.25">
      <c r="A485" s="48" t="s">
        <v>2214</v>
      </c>
      <c r="B485" s="48"/>
      <c r="C485" s="49">
        <v>2.6</v>
      </c>
      <c r="D485" s="49">
        <v>0.05</v>
      </c>
      <c r="E485" s="49">
        <v>2.6</v>
      </c>
      <c r="F485" s="49">
        <v>2.35</v>
      </c>
      <c r="G485" s="49">
        <f t="shared" si="17"/>
        <v>0.79430000000000012</v>
      </c>
    </row>
    <row r="486" spans="1:7" x14ac:dyDescent="0.25">
      <c r="A486" s="48" t="s">
        <v>2215</v>
      </c>
      <c r="B486" s="48"/>
      <c r="C486" s="49">
        <v>2.9</v>
      </c>
      <c r="D486" s="49">
        <v>0.05</v>
      </c>
      <c r="E486" s="49">
        <v>2.9</v>
      </c>
      <c r="F486" s="49">
        <v>2.35</v>
      </c>
      <c r="G486" s="49">
        <f t="shared" si="17"/>
        <v>0.98817500000000003</v>
      </c>
    </row>
    <row r="487" spans="1:7" x14ac:dyDescent="0.25">
      <c r="A487" s="48" t="s">
        <v>2216</v>
      </c>
      <c r="B487" s="48"/>
      <c r="C487" s="49">
        <v>3.85</v>
      </c>
      <c r="D487" s="49">
        <v>0.05</v>
      </c>
      <c r="E487" s="49">
        <v>3.85</v>
      </c>
      <c r="F487" s="49">
        <v>2.35</v>
      </c>
      <c r="G487" s="49">
        <f t="shared" si="17"/>
        <v>1.7416437500000002</v>
      </c>
    </row>
    <row r="488" spans="1:7" x14ac:dyDescent="0.25">
      <c r="A488" s="48" t="s">
        <v>2217</v>
      </c>
      <c r="B488" s="48"/>
      <c r="C488" s="49">
        <v>2.4</v>
      </c>
      <c r="D488" s="49">
        <v>0.05</v>
      </c>
      <c r="E488" s="49">
        <v>4.5</v>
      </c>
      <c r="F488" s="49">
        <v>2.35</v>
      </c>
      <c r="G488" s="49">
        <f t="shared" si="17"/>
        <v>1.2690000000000001</v>
      </c>
    </row>
    <row r="490" spans="1:7" ht="45" customHeight="1" x14ac:dyDescent="0.25">
      <c r="A490" s="42" t="s">
        <v>2360</v>
      </c>
      <c r="B490" s="42" t="s">
        <v>2199</v>
      </c>
      <c r="C490" s="42" t="s">
        <v>242</v>
      </c>
      <c r="D490" s="43" t="s">
        <v>17</v>
      </c>
      <c r="E490" s="1" t="s">
        <v>243</v>
      </c>
      <c r="F490" s="1" t="s">
        <v>243</v>
      </c>
      <c r="G490" s="44">
        <f>SUM(G491:G505)</f>
        <v>386.6225</v>
      </c>
    </row>
    <row r="491" spans="1:7" x14ac:dyDescent="0.25">
      <c r="A491" s="45" t="s">
        <v>2200</v>
      </c>
      <c r="B491" s="45" t="s">
        <v>2201</v>
      </c>
      <c r="C491" s="46" t="s">
        <v>2202</v>
      </c>
      <c r="D491" s="46" t="s">
        <v>2361</v>
      </c>
      <c r="E491" s="46"/>
      <c r="F491" s="46"/>
      <c r="G491" s="47"/>
    </row>
    <row r="492" spans="1:7" x14ac:dyDescent="0.25">
      <c r="A492" s="48" t="s">
        <v>2358</v>
      </c>
      <c r="B492" s="48"/>
      <c r="C492" s="49">
        <v>20</v>
      </c>
      <c r="D492" s="49">
        <v>1.1000000000000001</v>
      </c>
      <c r="E492" s="49"/>
      <c r="F492" s="49"/>
      <c r="G492" s="49">
        <f t="shared" ref="G492:G498" si="18">PRODUCT(C492:F492)</f>
        <v>22</v>
      </c>
    </row>
    <row r="493" spans="1:7" x14ac:dyDescent="0.25">
      <c r="A493" s="48" t="s">
        <v>2207</v>
      </c>
      <c r="B493" s="48"/>
      <c r="C493" s="49"/>
      <c r="D493" s="49"/>
      <c r="E493" s="49"/>
      <c r="F493" s="49"/>
      <c r="G493" s="49">
        <f t="shared" si="18"/>
        <v>0</v>
      </c>
    </row>
    <row r="494" spans="1:7" x14ac:dyDescent="0.25">
      <c r="A494" s="48" t="s">
        <v>2250</v>
      </c>
      <c r="B494" s="48"/>
      <c r="C494" s="49">
        <v>95</v>
      </c>
      <c r="D494" s="49">
        <v>1.1000000000000001</v>
      </c>
      <c r="E494" s="49"/>
      <c r="F494" s="49"/>
      <c r="G494" s="49">
        <f t="shared" si="18"/>
        <v>104.50000000000001</v>
      </c>
    </row>
    <row r="495" spans="1:7" x14ac:dyDescent="0.25">
      <c r="A495" s="48" t="s">
        <v>2209</v>
      </c>
      <c r="B495" s="48"/>
      <c r="C495" s="49"/>
      <c r="D495" s="49"/>
      <c r="E495" s="49"/>
      <c r="F495" s="49"/>
      <c r="G495" s="49">
        <f t="shared" si="18"/>
        <v>0</v>
      </c>
    </row>
    <row r="496" spans="1:7" x14ac:dyDescent="0.25">
      <c r="A496" s="48" t="s">
        <v>2251</v>
      </c>
      <c r="B496" s="48"/>
      <c r="C496" s="49">
        <v>42.7</v>
      </c>
      <c r="D496" s="49">
        <v>1.1000000000000001</v>
      </c>
      <c r="E496" s="49"/>
      <c r="F496" s="49"/>
      <c r="G496" s="49">
        <f t="shared" si="18"/>
        <v>46.970000000000006</v>
      </c>
    </row>
    <row r="497" spans="1:7" x14ac:dyDescent="0.25">
      <c r="A497" s="48" t="s">
        <v>2252</v>
      </c>
      <c r="B497" s="48"/>
      <c r="C497" s="49">
        <v>77.3</v>
      </c>
      <c r="D497" s="49">
        <v>1.1000000000000001</v>
      </c>
      <c r="E497" s="49"/>
      <c r="F497" s="49"/>
      <c r="G497" s="49">
        <f t="shared" si="18"/>
        <v>85.03</v>
      </c>
    </row>
    <row r="498" spans="1:7" x14ac:dyDescent="0.25">
      <c r="A498" s="48" t="s">
        <v>2253</v>
      </c>
      <c r="B498" s="48"/>
      <c r="C498" s="49">
        <v>67.099999999999994</v>
      </c>
      <c r="D498" s="49">
        <v>1.1000000000000001</v>
      </c>
      <c r="E498" s="49"/>
      <c r="F498" s="49"/>
      <c r="G498" s="49">
        <f t="shared" si="18"/>
        <v>73.81</v>
      </c>
    </row>
    <row r="499" spans="1:7" x14ac:dyDescent="0.25">
      <c r="A499" s="48" t="s">
        <v>2211</v>
      </c>
      <c r="B499" s="48"/>
      <c r="C499" s="49"/>
      <c r="D499" s="49"/>
      <c r="E499" s="49"/>
      <c r="F499" s="49"/>
      <c r="G499" s="49"/>
    </row>
    <row r="500" spans="1:7" x14ac:dyDescent="0.25">
      <c r="A500" s="48" t="s">
        <v>2212</v>
      </c>
      <c r="B500" s="48"/>
      <c r="C500" s="49">
        <v>2.6</v>
      </c>
      <c r="D500" s="49">
        <v>2.6</v>
      </c>
      <c r="E500" s="49"/>
      <c r="F500" s="49"/>
      <c r="G500" s="49">
        <f t="shared" ref="G500:G505" si="19">PRODUCT(C500:F500)</f>
        <v>6.7600000000000007</v>
      </c>
    </row>
    <row r="501" spans="1:7" x14ac:dyDescent="0.25">
      <c r="A501" s="48" t="s">
        <v>2239</v>
      </c>
      <c r="B501" s="48"/>
      <c r="C501" s="49">
        <v>2.6</v>
      </c>
      <c r="D501" s="49">
        <v>2.6</v>
      </c>
      <c r="E501" s="49"/>
      <c r="F501" s="49"/>
      <c r="G501" s="49">
        <f t="shared" si="19"/>
        <v>6.7600000000000007</v>
      </c>
    </row>
    <row r="502" spans="1:7" x14ac:dyDescent="0.25">
      <c r="A502" s="48" t="s">
        <v>2214</v>
      </c>
      <c r="B502" s="48"/>
      <c r="C502" s="49">
        <v>2.6</v>
      </c>
      <c r="D502" s="49">
        <v>2.6</v>
      </c>
      <c r="E502" s="49"/>
      <c r="F502" s="49"/>
      <c r="G502" s="49">
        <f t="shared" si="19"/>
        <v>6.7600000000000007</v>
      </c>
    </row>
    <row r="503" spans="1:7" x14ac:dyDescent="0.25">
      <c r="A503" s="48" t="s">
        <v>2215</v>
      </c>
      <c r="B503" s="48"/>
      <c r="C503" s="49">
        <v>2.9</v>
      </c>
      <c r="D503" s="49">
        <v>2.9</v>
      </c>
      <c r="E503" s="49"/>
      <c r="F503" s="49"/>
      <c r="G503" s="49">
        <f t="shared" si="19"/>
        <v>8.41</v>
      </c>
    </row>
    <row r="504" spans="1:7" x14ac:dyDescent="0.25">
      <c r="A504" s="48" t="s">
        <v>2216</v>
      </c>
      <c r="B504" s="48"/>
      <c r="C504" s="49">
        <v>3.85</v>
      </c>
      <c r="D504" s="49">
        <v>3.85</v>
      </c>
      <c r="E504" s="49"/>
      <c r="F504" s="49"/>
      <c r="G504" s="49">
        <f t="shared" si="19"/>
        <v>14.822500000000002</v>
      </c>
    </row>
    <row r="505" spans="1:7" x14ac:dyDescent="0.25">
      <c r="A505" s="48" t="s">
        <v>2217</v>
      </c>
      <c r="B505" s="48"/>
      <c r="C505" s="49">
        <v>2.4</v>
      </c>
      <c r="D505" s="49">
        <v>4.5</v>
      </c>
      <c r="E505" s="49"/>
      <c r="F505" s="49"/>
      <c r="G505" s="49">
        <f t="shared" si="19"/>
        <v>10.799999999999999</v>
      </c>
    </row>
    <row r="507" spans="1:7" ht="45" customHeight="1" x14ac:dyDescent="0.25">
      <c r="A507" s="42" t="s">
        <v>2362</v>
      </c>
      <c r="B507" s="42" t="s">
        <v>2199</v>
      </c>
      <c r="C507" s="42" t="s">
        <v>244</v>
      </c>
      <c r="D507" s="43" t="s">
        <v>17</v>
      </c>
      <c r="E507" s="1" t="s">
        <v>245</v>
      </c>
      <c r="F507" s="1" t="s">
        <v>245</v>
      </c>
      <c r="G507" s="44">
        <f>SUM(G508:G513)</f>
        <v>46.970000000000006</v>
      </c>
    </row>
    <row r="508" spans="1:7" x14ac:dyDescent="0.25">
      <c r="A508" s="45" t="s">
        <v>2200</v>
      </c>
      <c r="B508" s="45" t="s">
        <v>2201</v>
      </c>
      <c r="C508" s="46" t="s">
        <v>2202</v>
      </c>
      <c r="D508" s="46" t="s">
        <v>2226</v>
      </c>
      <c r="E508" s="46"/>
      <c r="F508" s="46"/>
      <c r="G508" s="47"/>
    </row>
    <row r="509" spans="1:7" x14ac:dyDescent="0.25">
      <c r="A509" s="48" t="s">
        <v>2204</v>
      </c>
      <c r="B509" s="48"/>
      <c r="C509" s="49"/>
      <c r="D509" s="49"/>
      <c r="E509" s="49"/>
      <c r="F509" s="49"/>
      <c r="G509" s="49"/>
    </row>
    <row r="510" spans="1:7" x14ac:dyDescent="0.25">
      <c r="A510" s="48" t="s">
        <v>2363</v>
      </c>
      <c r="B510" s="48"/>
      <c r="C510" s="49">
        <v>5.7</v>
      </c>
      <c r="D510" s="49">
        <v>1.1000000000000001</v>
      </c>
      <c r="E510" s="49"/>
      <c r="F510" s="49"/>
      <c r="G510" s="49">
        <f>PRODUCT(C510:F510)</f>
        <v>6.2700000000000005</v>
      </c>
    </row>
    <row r="511" spans="1:7" x14ac:dyDescent="0.25">
      <c r="A511" s="48" t="s">
        <v>2364</v>
      </c>
      <c r="B511" s="48"/>
      <c r="C511" s="49">
        <v>30</v>
      </c>
      <c r="D511" s="49">
        <v>1.1000000000000001</v>
      </c>
      <c r="E511" s="49"/>
      <c r="F511" s="49"/>
      <c r="G511" s="49">
        <f>PRODUCT(C511:F511)</f>
        <v>33</v>
      </c>
    </row>
    <row r="512" spans="1:7" x14ac:dyDescent="0.25">
      <c r="A512" s="48" t="s">
        <v>2209</v>
      </c>
      <c r="B512" s="48"/>
      <c r="C512" s="49"/>
      <c r="D512" s="49"/>
      <c r="E512" s="49"/>
      <c r="F512" s="49"/>
      <c r="G512" s="49"/>
    </row>
    <row r="513" spans="1:7" x14ac:dyDescent="0.25">
      <c r="A513" s="48" t="s">
        <v>2365</v>
      </c>
      <c r="B513" s="48"/>
      <c r="C513" s="49">
        <v>7</v>
      </c>
      <c r="D513" s="49">
        <v>1.1000000000000001</v>
      </c>
      <c r="E513" s="49"/>
      <c r="F513" s="49"/>
      <c r="G513" s="49">
        <f>PRODUCT(C513:F513)</f>
        <v>7.7000000000000011</v>
      </c>
    </row>
    <row r="515" spans="1:7" ht="45" customHeight="1" x14ac:dyDescent="0.25">
      <c r="A515" s="42" t="s">
        <v>2366</v>
      </c>
      <c r="B515" s="42" t="s">
        <v>2199</v>
      </c>
      <c r="C515" s="42" t="s">
        <v>246</v>
      </c>
      <c r="D515" s="43" t="s">
        <v>12</v>
      </c>
      <c r="E515" s="1" t="s">
        <v>247</v>
      </c>
      <c r="F515" s="1" t="s">
        <v>247</v>
      </c>
      <c r="G515" s="44">
        <f>SUM(G516:G523)</f>
        <v>3.5999999999999996</v>
      </c>
    </row>
    <row r="516" spans="1:7" x14ac:dyDescent="0.25">
      <c r="A516" s="45" t="s">
        <v>2200</v>
      </c>
      <c r="B516" s="45" t="s">
        <v>2201</v>
      </c>
      <c r="C516" s="46" t="s">
        <v>2202</v>
      </c>
      <c r="D516" s="46"/>
      <c r="E516" s="46"/>
      <c r="F516" s="46"/>
      <c r="G516" s="47"/>
    </row>
    <row r="517" spans="1:7" x14ac:dyDescent="0.25">
      <c r="A517" s="48"/>
      <c r="B517" s="48"/>
      <c r="C517" s="49"/>
      <c r="D517" s="49"/>
      <c r="E517" s="49"/>
      <c r="F517" s="49"/>
      <c r="G517" s="49">
        <v>0</v>
      </c>
    </row>
    <row r="518" spans="1:7" x14ac:dyDescent="0.25">
      <c r="A518" s="48" t="s">
        <v>2204</v>
      </c>
      <c r="B518" s="48"/>
      <c r="C518" s="49"/>
      <c r="D518" s="49"/>
      <c r="E518" s="49"/>
      <c r="F518" s="49"/>
      <c r="G518" s="49"/>
    </row>
    <row r="519" spans="1:7" x14ac:dyDescent="0.25">
      <c r="A519" s="48" t="s">
        <v>2367</v>
      </c>
      <c r="B519" s="48"/>
      <c r="C519" s="49">
        <v>1.2</v>
      </c>
      <c r="D519" s="49"/>
      <c r="E519" s="49"/>
      <c r="F519" s="49"/>
      <c r="G519" s="49">
        <f>PRODUCT(C519:F519)</f>
        <v>1.2</v>
      </c>
    </row>
    <row r="520" spans="1:7" x14ac:dyDescent="0.25">
      <c r="A520" s="48" t="s">
        <v>2368</v>
      </c>
      <c r="B520" s="48"/>
      <c r="C520" s="49">
        <v>1.2</v>
      </c>
      <c r="D520" s="49"/>
      <c r="E520" s="49"/>
      <c r="F520" s="49"/>
      <c r="G520" s="49">
        <f>PRODUCT(C520:F520)</f>
        <v>1.2</v>
      </c>
    </row>
    <row r="521" spans="1:7" x14ac:dyDescent="0.25">
      <c r="A521" s="48"/>
      <c r="B521" s="48"/>
      <c r="C521" s="49"/>
      <c r="D521" s="49"/>
      <c r="E521" s="49"/>
      <c r="F521" s="49"/>
      <c r="G521" s="49">
        <v>0</v>
      </c>
    </row>
    <row r="522" spans="1:7" x14ac:dyDescent="0.25">
      <c r="A522" s="48" t="s">
        <v>2209</v>
      </c>
      <c r="B522" s="48"/>
      <c r="C522" s="49"/>
      <c r="D522" s="49"/>
      <c r="E522" s="49"/>
      <c r="F522" s="49"/>
      <c r="G522" s="49"/>
    </row>
    <row r="523" spans="1:7" x14ac:dyDescent="0.25">
      <c r="A523" s="48" t="s">
        <v>2369</v>
      </c>
      <c r="B523" s="48"/>
      <c r="C523" s="49">
        <v>1.2</v>
      </c>
      <c r="D523" s="49"/>
      <c r="E523" s="49"/>
      <c r="F523" s="49"/>
      <c r="G523" s="49">
        <f>PRODUCT(C523:F523)</f>
        <v>1.2</v>
      </c>
    </row>
    <row r="525" spans="1:7" ht="45" customHeight="1" x14ac:dyDescent="0.25">
      <c r="A525" s="42" t="s">
        <v>2370</v>
      </c>
      <c r="B525" s="42" t="s">
        <v>2199</v>
      </c>
      <c r="C525" s="42" t="s">
        <v>248</v>
      </c>
      <c r="D525" s="43" t="s">
        <v>12</v>
      </c>
      <c r="E525" s="1" t="s">
        <v>249</v>
      </c>
      <c r="F525" s="1" t="s">
        <v>249</v>
      </c>
      <c r="G525" s="44">
        <f>SUM(G526:G531)</f>
        <v>3.5999999999999996</v>
      </c>
    </row>
    <row r="526" spans="1:7" x14ac:dyDescent="0.25">
      <c r="A526" s="45" t="s">
        <v>2200</v>
      </c>
      <c r="B526" s="45" t="s">
        <v>2201</v>
      </c>
      <c r="C526" s="46" t="s">
        <v>2202</v>
      </c>
      <c r="D526" s="46"/>
      <c r="E526" s="46"/>
      <c r="F526" s="46"/>
      <c r="G526" s="47"/>
    </row>
    <row r="527" spans="1:7" x14ac:dyDescent="0.25">
      <c r="A527" s="48" t="s">
        <v>2204</v>
      </c>
      <c r="B527" s="48"/>
      <c r="C527" s="49"/>
      <c r="D527" s="49"/>
      <c r="E527" s="49"/>
      <c r="F527" s="49"/>
      <c r="G527" s="49"/>
    </row>
    <row r="528" spans="1:7" x14ac:dyDescent="0.25">
      <c r="A528" s="48" t="s">
        <v>2367</v>
      </c>
      <c r="B528" s="48"/>
      <c r="C528" s="49">
        <v>1.2</v>
      </c>
      <c r="D528" s="49"/>
      <c r="E528" s="49"/>
      <c r="F528" s="49"/>
      <c r="G528" s="49">
        <f>PRODUCT(C528:F528)</f>
        <v>1.2</v>
      </c>
    </row>
    <row r="529" spans="1:7" x14ac:dyDescent="0.25">
      <c r="A529" s="48" t="s">
        <v>2368</v>
      </c>
      <c r="B529" s="48"/>
      <c r="C529" s="49">
        <v>1.2</v>
      </c>
      <c r="D529" s="49"/>
      <c r="E529" s="49"/>
      <c r="F529" s="49"/>
      <c r="G529" s="49">
        <f>PRODUCT(C529:F529)</f>
        <v>1.2</v>
      </c>
    </row>
    <row r="530" spans="1:7" x14ac:dyDescent="0.25">
      <c r="A530" s="48" t="s">
        <v>2209</v>
      </c>
      <c r="B530" s="48"/>
      <c r="C530" s="49"/>
      <c r="D530" s="49"/>
      <c r="E530" s="49"/>
      <c r="F530" s="49"/>
      <c r="G530" s="49"/>
    </row>
    <row r="531" spans="1:7" x14ac:dyDescent="0.25">
      <c r="A531" s="48" t="s">
        <v>2369</v>
      </c>
      <c r="B531" s="48"/>
      <c r="C531" s="49">
        <v>1.2</v>
      </c>
      <c r="D531" s="49"/>
      <c r="E531" s="49"/>
      <c r="F531" s="49"/>
      <c r="G531" s="49">
        <f>PRODUCT(C531:F531)</f>
        <v>1.2</v>
      </c>
    </row>
    <row r="533" spans="1:7" ht="45" customHeight="1" x14ac:dyDescent="0.25">
      <c r="A533" s="42" t="s">
        <v>2371</v>
      </c>
      <c r="B533" s="42" t="s">
        <v>2199</v>
      </c>
      <c r="C533" s="42" t="s">
        <v>250</v>
      </c>
      <c r="D533" s="43" t="s">
        <v>17</v>
      </c>
      <c r="E533" s="1" t="s">
        <v>251</v>
      </c>
      <c r="F533" s="1" t="s">
        <v>251</v>
      </c>
      <c r="G533" s="44">
        <f>SUM(G534:G536)</f>
        <v>228.8</v>
      </c>
    </row>
    <row r="534" spans="1:7" x14ac:dyDescent="0.25">
      <c r="A534" s="45" t="s">
        <v>2200</v>
      </c>
      <c r="B534" s="45" t="s">
        <v>2201</v>
      </c>
      <c r="C534" s="46" t="s">
        <v>2202</v>
      </c>
      <c r="D534" s="46" t="s">
        <v>2203</v>
      </c>
      <c r="E534" s="46" t="s">
        <v>2226</v>
      </c>
      <c r="F534" s="46"/>
      <c r="G534" s="47"/>
    </row>
    <row r="535" spans="1:7" x14ac:dyDescent="0.25">
      <c r="A535" s="48" t="s">
        <v>2204</v>
      </c>
      <c r="B535" s="48"/>
      <c r="C535" s="49"/>
      <c r="D535" s="49"/>
      <c r="E535" s="49"/>
      <c r="F535" s="49"/>
      <c r="G535" s="49">
        <f>PRODUCT(C535:F535)</f>
        <v>0</v>
      </c>
    </row>
    <row r="536" spans="1:7" x14ac:dyDescent="0.25">
      <c r="A536" s="48" t="s">
        <v>2220</v>
      </c>
      <c r="B536" s="48"/>
      <c r="C536" s="49">
        <v>57.2</v>
      </c>
      <c r="D536" s="49">
        <v>1</v>
      </c>
      <c r="E536" s="49">
        <v>4</v>
      </c>
      <c r="F536" s="49"/>
      <c r="G536" s="49">
        <f>PRODUCT(C536:F536)</f>
        <v>228.8</v>
      </c>
    </row>
    <row r="538" spans="1:7" ht="45" customHeight="1" x14ac:dyDescent="0.25">
      <c r="A538" s="42" t="s">
        <v>2372</v>
      </c>
      <c r="B538" s="42" t="s">
        <v>2199</v>
      </c>
      <c r="C538" s="42" t="s">
        <v>252</v>
      </c>
      <c r="D538" s="43" t="s">
        <v>17</v>
      </c>
      <c r="E538" s="1" t="s">
        <v>253</v>
      </c>
      <c r="F538" s="1" t="s">
        <v>253</v>
      </c>
      <c r="G538" s="44">
        <f>SUM(G539:G541)</f>
        <v>37.752000000000002</v>
      </c>
    </row>
    <row r="539" spans="1:7" x14ac:dyDescent="0.25">
      <c r="A539" s="45" t="s">
        <v>2200</v>
      </c>
      <c r="B539" s="45" t="s">
        <v>2201</v>
      </c>
      <c r="C539" s="46" t="s">
        <v>2202</v>
      </c>
      <c r="D539" s="46" t="s">
        <v>2203</v>
      </c>
      <c r="E539" s="46" t="s">
        <v>2226</v>
      </c>
      <c r="F539" s="46" t="s">
        <v>2294</v>
      </c>
      <c r="G539" s="47"/>
    </row>
    <row r="540" spans="1:7" x14ac:dyDescent="0.25">
      <c r="A540" s="48" t="s">
        <v>2204</v>
      </c>
      <c r="B540" s="48"/>
      <c r="C540" s="49"/>
      <c r="D540" s="49"/>
      <c r="E540" s="49"/>
      <c r="F540" s="49"/>
      <c r="G540" s="49">
        <f>PRODUCT(C540:F540)</f>
        <v>0</v>
      </c>
    </row>
    <row r="541" spans="1:7" x14ac:dyDescent="0.25">
      <c r="A541" s="48" t="s">
        <v>2220</v>
      </c>
      <c r="B541" s="48"/>
      <c r="C541" s="49">
        <v>57.2</v>
      </c>
      <c r="D541" s="49">
        <v>2</v>
      </c>
      <c r="E541" s="49">
        <v>0.3</v>
      </c>
      <c r="F541" s="49">
        <v>1.1000000000000001</v>
      </c>
      <c r="G541" s="49">
        <f>PRODUCT(C541:F541)</f>
        <v>37.752000000000002</v>
      </c>
    </row>
    <row r="543" spans="1:7" ht="45" customHeight="1" x14ac:dyDescent="0.25">
      <c r="A543" s="42" t="s">
        <v>2373</v>
      </c>
      <c r="B543" s="42" t="s">
        <v>2199</v>
      </c>
      <c r="C543" s="42" t="s">
        <v>254</v>
      </c>
      <c r="D543" s="43" t="s">
        <v>28</v>
      </c>
      <c r="E543" s="1" t="s">
        <v>255</v>
      </c>
      <c r="F543" s="1" t="s">
        <v>255</v>
      </c>
      <c r="G543" s="44">
        <f>SUM(G544:G559)</f>
        <v>125.52000000000002</v>
      </c>
    </row>
    <row r="544" spans="1:7" x14ac:dyDescent="0.25">
      <c r="A544" s="45" t="s">
        <v>2200</v>
      </c>
      <c r="B544" s="45" t="s">
        <v>2201</v>
      </c>
      <c r="C544" s="46" t="s">
        <v>2202</v>
      </c>
      <c r="D544" s="46" t="s">
        <v>2241</v>
      </c>
      <c r="E544" s="46" t="s">
        <v>2226</v>
      </c>
      <c r="F544" s="46"/>
      <c r="G544" s="47"/>
    </row>
    <row r="545" spans="1:7" x14ac:dyDescent="0.25">
      <c r="A545" s="48" t="s">
        <v>2204</v>
      </c>
      <c r="B545" s="48"/>
      <c r="C545" s="49"/>
      <c r="D545" s="49"/>
      <c r="E545" s="49"/>
      <c r="F545" s="49"/>
      <c r="G545" s="49"/>
    </row>
    <row r="546" spans="1:7" x14ac:dyDescent="0.25">
      <c r="A546" s="48" t="s">
        <v>2358</v>
      </c>
      <c r="B546" s="48"/>
      <c r="C546" s="49">
        <v>20</v>
      </c>
      <c r="D546" s="49">
        <v>0.2</v>
      </c>
      <c r="E546" s="49">
        <v>1</v>
      </c>
      <c r="F546" s="49"/>
      <c r="G546" s="49">
        <f>PRODUCT(C546:F546)</f>
        <v>4</v>
      </c>
    </row>
    <row r="547" spans="1:7" x14ac:dyDescent="0.25">
      <c r="A547" s="48" t="s">
        <v>2220</v>
      </c>
      <c r="B547" s="48"/>
      <c r="C547" s="49">
        <v>57.2</v>
      </c>
      <c r="D547" s="49">
        <v>0.2</v>
      </c>
      <c r="E547" s="49">
        <v>4</v>
      </c>
      <c r="F547" s="49"/>
      <c r="G547" s="49">
        <f>PRODUCT(C547:F547)</f>
        <v>45.760000000000005</v>
      </c>
    </row>
    <row r="548" spans="1:7" x14ac:dyDescent="0.25">
      <c r="A548" s="48" t="s">
        <v>2374</v>
      </c>
      <c r="B548" s="48"/>
      <c r="C548" s="49">
        <v>35.5</v>
      </c>
      <c r="D548" s="49">
        <v>0.2</v>
      </c>
      <c r="E548" s="49"/>
      <c r="F548" s="49"/>
      <c r="G548" s="49">
        <f>PRODUCT(C548:F548)</f>
        <v>7.1000000000000005</v>
      </c>
    </row>
    <row r="549" spans="1:7" x14ac:dyDescent="0.25">
      <c r="A549" s="48" t="s">
        <v>2207</v>
      </c>
      <c r="B549" s="48"/>
      <c r="C549" s="49"/>
      <c r="D549" s="49"/>
      <c r="E549" s="49"/>
      <c r="F549" s="49"/>
      <c r="G549" s="49"/>
    </row>
    <row r="550" spans="1:7" x14ac:dyDescent="0.25">
      <c r="A550" s="48" t="s">
        <v>2250</v>
      </c>
      <c r="B550" s="48"/>
      <c r="C550" s="49">
        <v>95</v>
      </c>
      <c r="D550" s="49">
        <v>0.2</v>
      </c>
      <c r="E550" s="49">
        <v>1</v>
      </c>
      <c r="F550" s="49"/>
      <c r="G550" s="49">
        <f>PRODUCT(C550:F550)</f>
        <v>19</v>
      </c>
    </row>
    <row r="551" spans="1:7" x14ac:dyDescent="0.25">
      <c r="A551" s="48" t="s">
        <v>2209</v>
      </c>
      <c r="B551" s="48"/>
      <c r="C551" s="49"/>
      <c r="D551" s="49"/>
      <c r="E551" s="49"/>
      <c r="F551" s="49"/>
      <c r="G551" s="49"/>
    </row>
    <row r="552" spans="1:7" x14ac:dyDescent="0.25">
      <c r="A552" s="48" t="s">
        <v>2251</v>
      </c>
      <c r="B552" s="48"/>
      <c r="C552" s="49">
        <v>42.7</v>
      </c>
      <c r="D552" s="49">
        <v>0.2</v>
      </c>
      <c r="E552" s="49">
        <v>1</v>
      </c>
      <c r="F552" s="49"/>
      <c r="G552" s="49">
        <f t="shared" ref="G552:G559" si="20">PRODUCT(C552:F552)</f>
        <v>8.5400000000000009</v>
      </c>
    </row>
    <row r="553" spans="1:7" x14ac:dyDescent="0.25">
      <c r="A553" s="48" t="s">
        <v>2252</v>
      </c>
      <c r="B553" s="48"/>
      <c r="C553" s="49">
        <v>77.3</v>
      </c>
      <c r="D553" s="49">
        <v>0.2</v>
      </c>
      <c r="E553" s="49">
        <v>1</v>
      </c>
      <c r="F553" s="49"/>
      <c r="G553" s="49">
        <f t="shared" si="20"/>
        <v>15.46</v>
      </c>
    </row>
    <row r="554" spans="1:7" x14ac:dyDescent="0.25">
      <c r="A554" s="48" t="s">
        <v>2253</v>
      </c>
      <c r="B554" s="48"/>
      <c r="C554" s="49">
        <v>67.099999999999994</v>
      </c>
      <c r="D554" s="49">
        <v>0.2</v>
      </c>
      <c r="E554" s="49">
        <v>1</v>
      </c>
      <c r="F554" s="49"/>
      <c r="G554" s="49">
        <f t="shared" si="20"/>
        <v>13.42</v>
      </c>
    </row>
    <row r="555" spans="1:7" x14ac:dyDescent="0.25">
      <c r="A555" s="48" t="s">
        <v>2375</v>
      </c>
      <c r="B555" s="48"/>
      <c r="C555" s="49">
        <v>0</v>
      </c>
      <c r="D555" s="49"/>
      <c r="E555" s="49"/>
      <c r="F555" s="49"/>
      <c r="G555" s="49">
        <f t="shared" si="20"/>
        <v>0</v>
      </c>
    </row>
    <row r="556" spans="1:7" x14ac:dyDescent="0.25">
      <c r="A556" s="48" t="s">
        <v>2215</v>
      </c>
      <c r="B556" s="48"/>
      <c r="C556" s="49">
        <v>2.9</v>
      </c>
      <c r="D556" s="49">
        <v>0.3</v>
      </c>
      <c r="E556" s="49">
        <v>4</v>
      </c>
      <c r="F556" s="49"/>
      <c r="G556" s="49">
        <f t="shared" si="20"/>
        <v>3.48</v>
      </c>
    </row>
    <row r="557" spans="1:7" x14ac:dyDescent="0.25">
      <c r="A557" s="48" t="s">
        <v>2216</v>
      </c>
      <c r="B557" s="48"/>
      <c r="C557" s="49">
        <v>3.85</v>
      </c>
      <c r="D557" s="49">
        <v>0.3</v>
      </c>
      <c r="E557" s="49">
        <v>4</v>
      </c>
      <c r="F557" s="49"/>
      <c r="G557" s="49">
        <f t="shared" si="20"/>
        <v>4.62</v>
      </c>
    </row>
    <row r="558" spans="1:7" x14ac:dyDescent="0.25">
      <c r="A558" s="48" t="s">
        <v>2217</v>
      </c>
      <c r="B558" s="48"/>
      <c r="C558" s="49">
        <v>2.4</v>
      </c>
      <c r="D558" s="49">
        <v>0.3</v>
      </c>
      <c r="E558" s="49">
        <v>2</v>
      </c>
      <c r="F558" s="49"/>
      <c r="G558" s="49">
        <f t="shared" si="20"/>
        <v>1.44</v>
      </c>
    </row>
    <row r="559" spans="1:7" x14ac:dyDescent="0.25">
      <c r="A559" s="48"/>
      <c r="B559" s="48"/>
      <c r="C559" s="49">
        <v>4.5</v>
      </c>
      <c r="D559" s="49">
        <v>0.3</v>
      </c>
      <c r="E559" s="49">
        <v>2</v>
      </c>
      <c r="F559" s="49"/>
      <c r="G559" s="49">
        <f t="shared" si="20"/>
        <v>2.6999999999999997</v>
      </c>
    </row>
    <row r="561" spans="1:7" x14ac:dyDescent="0.25">
      <c r="B561" t="s">
        <v>2197</v>
      </c>
      <c r="C561" s="40" t="s">
        <v>5</v>
      </c>
      <c r="D561" s="41" t="s">
        <v>6</v>
      </c>
      <c r="E561" s="40" t="s">
        <v>7</v>
      </c>
    </row>
    <row r="562" spans="1:7" x14ac:dyDescent="0.25">
      <c r="B562" t="s">
        <v>2197</v>
      </c>
      <c r="C562" s="40" t="s">
        <v>8</v>
      </c>
      <c r="D562" s="41" t="s">
        <v>193</v>
      </c>
      <c r="E562" s="40" t="s">
        <v>256</v>
      </c>
    </row>
    <row r="564" spans="1:7" ht="45" customHeight="1" x14ac:dyDescent="0.25">
      <c r="A564" s="42" t="s">
        <v>2376</v>
      </c>
      <c r="B564" s="42" t="s">
        <v>2199</v>
      </c>
      <c r="C564" s="42" t="s">
        <v>258</v>
      </c>
      <c r="D564" s="43" t="s">
        <v>58</v>
      </c>
      <c r="E564" s="1" t="s">
        <v>259</v>
      </c>
      <c r="F564" s="1" t="s">
        <v>259</v>
      </c>
      <c r="G564" s="44">
        <f>SUM(G565:G567)</f>
        <v>7</v>
      </c>
    </row>
    <row r="565" spans="1:7" x14ac:dyDescent="0.25">
      <c r="A565" s="45" t="s">
        <v>2377</v>
      </c>
      <c r="B565" s="45" t="s">
        <v>2201</v>
      </c>
      <c r="C565" s="46" t="s">
        <v>2378</v>
      </c>
      <c r="D565" s="46"/>
      <c r="E565" s="46"/>
      <c r="F565" s="46"/>
      <c r="G565" s="47"/>
    </row>
    <row r="566" spans="1:7" x14ac:dyDescent="0.25">
      <c r="A566" s="48" t="s">
        <v>2287</v>
      </c>
      <c r="B566" s="48"/>
      <c r="C566" s="49">
        <v>3</v>
      </c>
      <c r="D566" s="49"/>
      <c r="E566" s="49"/>
      <c r="F566" s="49"/>
      <c r="G566" s="49">
        <f>PRODUCT(C566:F566)</f>
        <v>3</v>
      </c>
    </row>
    <row r="567" spans="1:7" x14ac:dyDescent="0.25">
      <c r="A567" s="48" t="s">
        <v>2288</v>
      </c>
      <c r="B567" s="48"/>
      <c r="C567" s="49">
        <v>4</v>
      </c>
      <c r="D567" s="49"/>
      <c r="E567" s="49"/>
      <c r="F567" s="49"/>
      <c r="G567" s="49">
        <f>PRODUCT(C567:F567)</f>
        <v>4</v>
      </c>
    </row>
    <row r="569" spans="1:7" ht="45" customHeight="1" x14ac:dyDescent="0.25">
      <c r="A569" s="42" t="s">
        <v>2379</v>
      </c>
      <c r="B569" s="42" t="s">
        <v>2199</v>
      </c>
      <c r="C569" s="42" t="s">
        <v>260</v>
      </c>
      <c r="D569" s="43" t="s">
        <v>17</v>
      </c>
      <c r="E569" s="1" t="s">
        <v>261</v>
      </c>
      <c r="F569" s="1" t="s">
        <v>261</v>
      </c>
      <c r="G569" s="44">
        <f>SUM(G570:G571)</f>
        <v>700</v>
      </c>
    </row>
    <row r="570" spans="1:7" x14ac:dyDescent="0.25">
      <c r="A570" s="45" t="s">
        <v>2377</v>
      </c>
      <c r="B570" s="45" t="s">
        <v>2201</v>
      </c>
      <c r="C570" s="46" t="s">
        <v>2378</v>
      </c>
      <c r="D570" s="46"/>
      <c r="E570" s="46"/>
      <c r="F570" s="46"/>
      <c r="G570" s="47"/>
    </row>
    <row r="571" spans="1:7" x14ac:dyDescent="0.25">
      <c r="A571" s="48" t="s">
        <v>2288</v>
      </c>
      <c r="B571" s="48"/>
      <c r="C571" s="49">
        <v>20</v>
      </c>
      <c r="D571" s="49">
        <v>35</v>
      </c>
      <c r="E571" s="49"/>
      <c r="F571" s="49"/>
      <c r="G571" s="49">
        <f>PRODUCT(C571:F571)</f>
        <v>700</v>
      </c>
    </row>
    <row r="573" spans="1:7" x14ac:dyDescent="0.25">
      <c r="B573" t="s">
        <v>2197</v>
      </c>
      <c r="C573" s="40" t="s">
        <v>5</v>
      </c>
      <c r="D573" s="41" t="s">
        <v>6</v>
      </c>
      <c r="E573" s="40" t="s">
        <v>7</v>
      </c>
    </row>
    <row r="574" spans="1:7" x14ac:dyDescent="0.25">
      <c r="B574" t="s">
        <v>2197</v>
      </c>
      <c r="C574" s="40" t="s">
        <v>8</v>
      </c>
      <c r="D574" s="41" t="s">
        <v>196</v>
      </c>
      <c r="E574" s="40" t="s">
        <v>262</v>
      </c>
    </row>
    <row r="576" spans="1:7" ht="45" customHeight="1" x14ac:dyDescent="0.25">
      <c r="A576" s="42" t="s">
        <v>2380</v>
      </c>
      <c r="B576" s="42" t="s">
        <v>2199</v>
      </c>
      <c r="C576" s="42" t="s">
        <v>264</v>
      </c>
      <c r="D576" s="43" t="s">
        <v>28</v>
      </c>
      <c r="E576" s="1" t="s">
        <v>265</v>
      </c>
      <c r="F576" s="1" t="s">
        <v>265</v>
      </c>
      <c r="G576" s="44">
        <f>SUM(G577:G596)</f>
        <v>519.39734999999985</v>
      </c>
    </row>
    <row r="577" spans="1:7" x14ac:dyDescent="0.25">
      <c r="A577" s="45" t="s">
        <v>2200</v>
      </c>
      <c r="B577" s="45" t="s">
        <v>2201</v>
      </c>
      <c r="C577" s="46" t="s">
        <v>2202</v>
      </c>
      <c r="D577" s="46" t="s">
        <v>2243</v>
      </c>
      <c r="E577" s="46" t="s">
        <v>2226</v>
      </c>
      <c r="F577" s="46" t="s">
        <v>2294</v>
      </c>
      <c r="G577" s="47"/>
    </row>
    <row r="578" spans="1:7" x14ac:dyDescent="0.25">
      <c r="A578" s="48" t="s">
        <v>2204</v>
      </c>
      <c r="B578" s="48"/>
      <c r="C578" s="49"/>
      <c r="D578" s="49"/>
      <c r="E578" s="49"/>
      <c r="F578" s="49"/>
      <c r="G578" s="49"/>
    </row>
    <row r="579" spans="1:7" x14ac:dyDescent="0.25">
      <c r="A579" s="48" t="s">
        <v>2244</v>
      </c>
      <c r="B579" s="48"/>
      <c r="C579" s="49">
        <v>32.4</v>
      </c>
      <c r="D579" s="49">
        <v>0.2</v>
      </c>
      <c r="E579" s="49">
        <v>0.8</v>
      </c>
      <c r="F579" s="49">
        <v>1.2</v>
      </c>
      <c r="G579" s="49">
        <f t="shared" ref="G579:G584" si="21">PRODUCT(C579:F579)</f>
        <v>6.2208000000000014</v>
      </c>
    </row>
    <row r="580" spans="1:7" x14ac:dyDescent="0.25">
      <c r="A580" s="48" t="s">
        <v>2245</v>
      </c>
      <c r="B580" s="48"/>
      <c r="C580" s="49">
        <v>128.6</v>
      </c>
      <c r="D580" s="49">
        <v>0.8</v>
      </c>
      <c r="E580" s="49">
        <v>0.8</v>
      </c>
      <c r="F580" s="49">
        <v>1.2</v>
      </c>
      <c r="G580" s="49">
        <f t="shared" si="21"/>
        <v>98.764799999999994</v>
      </c>
    </row>
    <row r="581" spans="1:7" x14ac:dyDescent="0.25">
      <c r="A581" s="48" t="s">
        <v>2246</v>
      </c>
      <c r="B581" s="48"/>
      <c r="C581" s="49">
        <v>79.5</v>
      </c>
      <c r="D581" s="49">
        <v>1.4</v>
      </c>
      <c r="E581" s="49">
        <v>0.8</v>
      </c>
      <c r="F581" s="49">
        <v>1.2</v>
      </c>
      <c r="G581" s="49">
        <f t="shared" si="21"/>
        <v>106.848</v>
      </c>
    </row>
    <row r="582" spans="1:7" x14ac:dyDescent="0.25">
      <c r="A582" s="48" t="s">
        <v>2247</v>
      </c>
      <c r="B582" s="48"/>
      <c r="C582" s="49">
        <v>98.5</v>
      </c>
      <c r="D582" s="49">
        <v>1.3</v>
      </c>
      <c r="E582" s="49">
        <v>0.8</v>
      </c>
      <c r="F582" s="49">
        <v>1.2</v>
      </c>
      <c r="G582" s="49">
        <f t="shared" si="21"/>
        <v>122.92800000000001</v>
      </c>
    </row>
    <row r="583" spans="1:7" x14ac:dyDescent="0.25">
      <c r="A583" s="48" t="s">
        <v>2248</v>
      </c>
      <c r="B583" s="48"/>
      <c r="C583" s="49">
        <v>48.8</v>
      </c>
      <c r="D583" s="49">
        <v>1.4</v>
      </c>
      <c r="E583" s="49">
        <v>0.8</v>
      </c>
      <c r="F583" s="49">
        <v>1.2</v>
      </c>
      <c r="G583" s="49">
        <f t="shared" si="21"/>
        <v>65.587199999999996</v>
      </c>
    </row>
    <row r="584" spans="1:7" x14ac:dyDescent="0.25">
      <c r="A584" s="48" t="s">
        <v>2249</v>
      </c>
      <c r="B584" s="48"/>
      <c r="C584" s="49">
        <v>29.5</v>
      </c>
      <c r="D584" s="49">
        <v>0.4</v>
      </c>
      <c r="E584" s="49">
        <v>0.8</v>
      </c>
      <c r="F584" s="49">
        <v>1.2</v>
      </c>
      <c r="G584" s="49">
        <f t="shared" si="21"/>
        <v>11.328000000000001</v>
      </c>
    </row>
    <row r="585" spans="1:7" x14ac:dyDescent="0.25">
      <c r="A585" s="48" t="s">
        <v>2207</v>
      </c>
      <c r="B585" s="48"/>
      <c r="C585" s="49"/>
      <c r="D585" s="49"/>
      <c r="E585" s="49"/>
      <c r="F585" s="49"/>
      <c r="G585" s="49"/>
    </row>
    <row r="586" spans="1:7" x14ac:dyDescent="0.25">
      <c r="A586" s="48" t="s">
        <v>2250</v>
      </c>
      <c r="B586" s="48"/>
      <c r="C586" s="49">
        <v>95</v>
      </c>
      <c r="D586" s="49">
        <v>0.4</v>
      </c>
      <c r="E586" s="49">
        <v>0.8</v>
      </c>
      <c r="F586" s="49">
        <v>1.2</v>
      </c>
      <c r="G586" s="49">
        <f>PRODUCT(C586:F586)</f>
        <v>36.480000000000004</v>
      </c>
    </row>
    <row r="587" spans="1:7" x14ac:dyDescent="0.25">
      <c r="A587" s="48" t="s">
        <v>2209</v>
      </c>
      <c r="B587" s="48"/>
      <c r="C587" s="49"/>
      <c r="D587" s="49"/>
      <c r="E587" s="49"/>
      <c r="F587" s="49"/>
      <c r="G587" s="49"/>
    </row>
    <row r="588" spans="1:7" x14ac:dyDescent="0.25">
      <c r="A588" s="48" t="s">
        <v>2251</v>
      </c>
      <c r="B588" s="48"/>
      <c r="C588" s="49">
        <v>42.7</v>
      </c>
      <c r="D588" s="49">
        <v>0.4</v>
      </c>
      <c r="E588" s="49">
        <v>0.8</v>
      </c>
      <c r="F588" s="49">
        <v>1.2</v>
      </c>
      <c r="G588" s="49">
        <f>PRODUCT(C588:F588)</f>
        <v>16.396800000000002</v>
      </c>
    </row>
    <row r="589" spans="1:7" x14ac:dyDescent="0.25">
      <c r="A589" s="48" t="s">
        <v>2211</v>
      </c>
      <c r="B589" s="48"/>
      <c r="C589" s="49"/>
      <c r="D589" s="49"/>
      <c r="E589" s="49"/>
      <c r="F589" s="49"/>
      <c r="G589" s="49"/>
    </row>
    <row r="590" spans="1:7" x14ac:dyDescent="0.25">
      <c r="A590" s="48" t="s">
        <v>2212</v>
      </c>
      <c r="B590" s="48"/>
      <c r="C590" s="49">
        <v>2.6</v>
      </c>
      <c r="D590" s="49">
        <v>0.5</v>
      </c>
      <c r="E590" s="49">
        <v>2.6</v>
      </c>
      <c r="F590" s="49"/>
      <c r="G590" s="49">
        <f t="shared" ref="G590:G596" si="22">PRODUCT(C590:F590)</f>
        <v>3.3800000000000003</v>
      </c>
    </row>
    <row r="591" spans="1:7" x14ac:dyDescent="0.25">
      <c r="A591" s="48" t="s">
        <v>2213</v>
      </c>
      <c r="B591" s="48"/>
      <c r="C591" s="49">
        <v>2.6</v>
      </c>
      <c r="D591" s="49">
        <v>0.7</v>
      </c>
      <c r="E591" s="49">
        <v>2.6</v>
      </c>
      <c r="F591" s="49"/>
      <c r="G591" s="49">
        <f t="shared" si="22"/>
        <v>4.7319999999999993</v>
      </c>
    </row>
    <row r="592" spans="1:7" x14ac:dyDescent="0.25">
      <c r="A592" s="48" t="s">
        <v>2215</v>
      </c>
      <c r="B592" s="48"/>
      <c r="C592" s="49">
        <v>2.6</v>
      </c>
      <c r="D592" s="49">
        <v>0.5</v>
      </c>
      <c r="E592" s="49">
        <v>2.6</v>
      </c>
      <c r="F592" s="49"/>
      <c r="G592" s="49">
        <f t="shared" si="22"/>
        <v>3.3800000000000003</v>
      </c>
    </row>
    <row r="593" spans="1:7" x14ac:dyDescent="0.25">
      <c r="A593" s="48" t="s">
        <v>2223</v>
      </c>
      <c r="B593" s="48"/>
      <c r="C593" s="49">
        <v>2.4</v>
      </c>
      <c r="D593" s="49">
        <v>1.6</v>
      </c>
      <c r="E593" s="49">
        <v>2.4</v>
      </c>
      <c r="F593" s="49"/>
      <c r="G593" s="49">
        <f t="shared" si="22"/>
        <v>9.2159999999999993</v>
      </c>
    </row>
    <row r="594" spans="1:7" x14ac:dyDescent="0.25">
      <c r="A594" s="48" t="s">
        <v>2224</v>
      </c>
      <c r="B594" s="48"/>
      <c r="C594" s="49">
        <v>2.4</v>
      </c>
      <c r="D594" s="49">
        <v>1.5</v>
      </c>
      <c r="E594" s="49">
        <v>4.5</v>
      </c>
      <c r="F594" s="49"/>
      <c r="G594" s="49">
        <f t="shared" si="22"/>
        <v>16.2</v>
      </c>
    </row>
    <row r="595" spans="1:7" x14ac:dyDescent="0.25">
      <c r="A595" s="48" t="s">
        <v>2216</v>
      </c>
      <c r="B595" s="48"/>
      <c r="C595" s="49">
        <v>3.85</v>
      </c>
      <c r="D595" s="49">
        <v>0.7</v>
      </c>
      <c r="E595" s="49">
        <v>3.85</v>
      </c>
      <c r="F595" s="49"/>
      <c r="G595" s="49">
        <f t="shared" si="22"/>
        <v>10.37575</v>
      </c>
    </row>
    <row r="596" spans="1:7" x14ac:dyDescent="0.25">
      <c r="A596" s="48" t="s">
        <v>2217</v>
      </c>
      <c r="B596" s="48"/>
      <c r="C596" s="49">
        <v>2.4</v>
      </c>
      <c r="D596" s="49">
        <v>0.7</v>
      </c>
      <c r="E596" s="49">
        <v>4.5</v>
      </c>
      <c r="F596" s="49"/>
      <c r="G596" s="49">
        <f t="shared" si="22"/>
        <v>7.56</v>
      </c>
    </row>
    <row r="598" spans="1:7" ht="45" customHeight="1" x14ac:dyDescent="0.25">
      <c r="A598" s="42" t="s">
        <v>2381</v>
      </c>
      <c r="B598" s="42" t="s">
        <v>2199</v>
      </c>
      <c r="C598" s="42" t="s">
        <v>266</v>
      </c>
      <c r="D598" s="43" t="s">
        <v>28</v>
      </c>
      <c r="E598" s="1" t="s">
        <v>267</v>
      </c>
      <c r="F598" s="1" t="s">
        <v>267</v>
      </c>
      <c r="G598" s="44">
        <f>SUM(G599:G601)</f>
        <v>630.24500000000012</v>
      </c>
    </row>
    <row r="599" spans="1:7" x14ac:dyDescent="0.25">
      <c r="A599" s="45"/>
      <c r="B599" s="45" t="s">
        <v>2201</v>
      </c>
      <c r="C599" s="46" t="s">
        <v>2378</v>
      </c>
      <c r="D599" s="46" t="s">
        <v>2294</v>
      </c>
      <c r="E599" s="46"/>
      <c r="F599" s="46"/>
      <c r="G599" s="47"/>
    </row>
    <row r="600" spans="1:7" x14ac:dyDescent="0.25">
      <c r="A600" s="48" t="s">
        <v>2382</v>
      </c>
      <c r="B600" s="48"/>
      <c r="C600" s="49">
        <v>998.29</v>
      </c>
      <c r="D600" s="49">
        <v>1.1000000000000001</v>
      </c>
      <c r="E600" s="49"/>
      <c r="F600" s="49"/>
      <c r="G600" s="49">
        <f>PRODUCT(C600:F600)</f>
        <v>1098.1190000000001</v>
      </c>
    </row>
    <row r="601" spans="1:7" x14ac:dyDescent="0.25">
      <c r="A601" s="48" t="s">
        <v>2383</v>
      </c>
      <c r="B601" s="48"/>
      <c r="C601" s="49">
        <v>-467.87400000000002</v>
      </c>
      <c r="D601" s="49"/>
      <c r="E601" s="49"/>
      <c r="F601" s="49"/>
      <c r="G601" s="49">
        <f>PRODUCT(C601:F601)</f>
        <v>-467.87400000000002</v>
      </c>
    </row>
    <row r="603" spans="1:7" ht="45" customHeight="1" x14ac:dyDescent="0.25">
      <c r="A603" s="42" t="s">
        <v>2384</v>
      </c>
      <c r="B603" s="42" t="s">
        <v>2199</v>
      </c>
      <c r="C603" s="42" t="s">
        <v>268</v>
      </c>
      <c r="D603" s="43" t="s">
        <v>28</v>
      </c>
      <c r="E603" s="1" t="s">
        <v>269</v>
      </c>
      <c r="F603" s="1" t="s">
        <v>269</v>
      </c>
      <c r="G603" s="44">
        <f>SUM(G604:G609)</f>
        <v>34.314999999999998</v>
      </c>
    </row>
    <row r="604" spans="1:7" x14ac:dyDescent="0.25">
      <c r="A604" s="45"/>
      <c r="B604" s="45" t="s">
        <v>2201</v>
      </c>
      <c r="C604" s="46" t="s">
        <v>2378</v>
      </c>
      <c r="D604" s="46" t="s">
        <v>2385</v>
      </c>
      <c r="E604" s="46" t="s">
        <v>2386</v>
      </c>
      <c r="F604" s="46"/>
      <c r="G604" s="47"/>
    </row>
    <row r="605" spans="1:7" x14ac:dyDescent="0.25">
      <c r="A605" s="48" t="s">
        <v>2387</v>
      </c>
      <c r="B605" s="48"/>
      <c r="C605" s="49">
        <v>94</v>
      </c>
      <c r="D605" s="49">
        <v>0.15</v>
      </c>
      <c r="E605" s="49">
        <v>0.25</v>
      </c>
      <c r="F605" s="49"/>
      <c r="G605" s="49">
        <f>PRODUCT(C605:F605)</f>
        <v>3.5249999999999999</v>
      </c>
    </row>
    <row r="606" spans="1:7" x14ac:dyDescent="0.25">
      <c r="A606" s="48" t="s">
        <v>2388</v>
      </c>
      <c r="B606" s="48"/>
      <c r="C606" s="49">
        <v>4</v>
      </c>
      <c r="D606" s="49">
        <v>0.2</v>
      </c>
      <c r="E606" s="49">
        <v>0.05</v>
      </c>
      <c r="F606" s="49"/>
      <c r="G606" s="49">
        <f>PRODUCT(C606:F606)</f>
        <v>4.0000000000000008E-2</v>
      </c>
    </row>
    <row r="607" spans="1:7" x14ac:dyDescent="0.25">
      <c r="A607" s="48" t="s">
        <v>2389</v>
      </c>
      <c r="B607" s="48"/>
      <c r="C607" s="49">
        <v>15</v>
      </c>
      <c r="D607" s="49">
        <v>0.2</v>
      </c>
      <c r="E607" s="49">
        <v>0.25</v>
      </c>
      <c r="F607" s="49"/>
      <c r="G607" s="49">
        <f>PRODUCT(C607:F607)</f>
        <v>0.75</v>
      </c>
    </row>
    <row r="608" spans="1:7" x14ac:dyDescent="0.25">
      <c r="A608" s="48" t="s">
        <v>2390</v>
      </c>
      <c r="B608" s="48"/>
      <c r="C608" s="49">
        <v>314</v>
      </c>
      <c r="D608" s="49">
        <v>0.2</v>
      </c>
      <c r="E608" s="49">
        <v>0.25</v>
      </c>
      <c r="F608" s="49"/>
      <c r="G608" s="49">
        <f>PRODUCT(C608:F608)</f>
        <v>15.700000000000001</v>
      </c>
    </row>
    <row r="609" spans="1:7" x14ac:dyDescent="0.25">
      <c r="A609" s="48" t="s">
        <v>2391</v>
      </c>
      <c r="B609" s="48"/>
      <c r="C609" s="49">
        <v>57.2</v>
      </c>
      <c r="D609" s="49"/>
      <c r="E609" s="49">
        <v>0.25</v>
      </c>
      <c r="F609" s="49"/>
      <c r="G609" s="49">
        <f>PRODUCT(C609:F609)</f>
        <v>14.3</v>
      </c>
    </row>
    <row r="611" spans="1:7" ht="45" customHeight="1" x14ac:dyDescent="0.25">
      <c r="A611" s="42" t="s">
        <v>2392</v>
      </c>
      <c r="B611" s="42" t="s">
        <v>2199</v>
      </c>
      <c r="C611" s="42" t="s">
        <v>270</v>
      </c>
      <c r="D611" s="43" t="s">
        <v>28</v>
      </c>
      <c r="E611" s="1" t="s">
        <v>271</v>
      </c>
      <c r="F611" s="1" t="s">
        <v>271</v>
      </c>
      <c r="G611" s="44">
        <f>SUM(G612:G613)</f>
        <v>26.144000000000002</v>
      </c>
    </row>
    <row r="612" spans="1:7" x14ac:dyDescent="0.25">
      <c r="A612" s="45"/>
      <c r="B612" s="45" t="s">
        <v>2201</v>
      </c>
      <c r="C612" s="46" t="s">
        <v>2378</v>
      </c>
      <c r="D612" s="46" t="s">
        <v>2385</v>
      </c>
      <c r="E612" s="46" t="s">
        <v>2386</v>
      </c>
      <c r="F612" s="46"/>
      <c r="G612" s="47"/>
    </row>
    <row r="613" spans="1:7" x14ac:dyDescent="0.25">
      <c r="A613" s="48" t="s">
        <v>2393</v>
      </c>
      <c r="B613" s="48"/>
      <c r="C613" s="49">
        <v>653.6</v>
      </c>
      <c r="D613" s="49">
        <v>0.2</v>
      </c>
      <c r="E613" s="49">
        <v>0.2</v>
      </c>
      <c r="F613" s="49"/>
      <c r="G613" s="49">
        <f>PRODUCT(C613:F613)</f>
        <v>26.144000000000002</v>
      </c>
    </row>
    <row r="615" spans="1:7" x14ac:dyDescent="0.25">
      <c r="B615" t="s">
        <v>2197</v>
      </c>
      <c r="C615" s="40" t="s">
        <v>5</v>
      </c>
      <c r="D615" s="41" t="s">
        <v>6</v>
      </c>
      <c r="E615" s="40" t="s">
        <v>7</v>
      </c>
    </row>
    <row r="616" spans="1:7" x14ac:dyDescent="0.25">
      <c r="B616" t="s">
        <v>2197</v>
      </c>
      <c r="C616" s="40" t="s">
        <v>8</v>
      </c>
      <c r="D616" s="41" t="s">
        <v>201</v>
      </c>
      <c r="E616" s="40" t="s">
        <v>272</v>
      </c>
    </row>
    <row r="618" spans="1:7" ht="45" customHeight="1" x14ac:dyDescent="0.25">
      <c r="A618" s="42" t="s">
        <v>2394</v>
      </c>
      <c r="B618" s="42" t="s">
        <v>2199</v>
      </c>
      <c r="C618" s="42" t="s">
        <v>274</v>
      </c>
      <c r="D618" s="43" t="s">
        <v>275</v>
      </c>
      <c r="E618" s="1" t="s">
        <v>276</v>
      </c>
      <c r="F618" s="1" t="s">
        <v>276</v>
      </c>
      <c r="G618" s="44">
        <f>SUM(G619:G621)</f>
        <v>3</v>
      </c>
    </row>
    <row r="619" spans="1:7" x14ac:dyDescent="0.25">
      <c r="A619" s="48" t="s">
        <v>2395</v>
      </c>
      <c r="B619" s="48"/>
      <c r="C619" s="49">
        <v>1</v>
      </c>
      <c r="D619" s="49"/>
      <c r="E619" s="49"/>
      <c r="F619" s="49"/>
      <c r="G619" s="49">
        <f>PRODUCT(C619:F619)</f>
        <v>1</v>
      </c>
    </row>
    <row r="620" spans="1:7" x14ac:dyDescent="0.25">
      <c r="A620" s="48" t="s">
        <v>2396</v>
      </c>
      <c r="B620" s="48"/>
      <c r="C620" s="49">
        <v>1</v>
      </c>
      <c r="D620" s="49"/>
      <c r="E620" s="49"/>
      <c r="F620" s="49"/>
      <c r="G620" s="49">
        <f>PRODUCT(C620:F620)</f>
        <v>1</v>
      </c>
    </row>
    <row r="621" spans="1:7" x14ac:dyDescent="0.25">
      <c r="A621" s="48" t="s">
        <v>2397</v>
      </c>
      <c r="B621" s="48"/>
      <c r="C621" s="49">
        <v>1</v>
      </c>
      <c r="D621" s="49"/>
      <c r="E621" s="49"/>
      <c r="F621" s="49"/>
      <c r="G621" s="49">
        <f>PRODUCT(C621:F621)</f>
        <v>1</v>
      </c>
    </row>
    <row r="623" spans="1:7" x14ac:dyDescent="0.25">
      <c r="B623" t="s">
        <v>2197</v>
      </c>
      <c r="C623" s="40" t="s">
        <v>5</v>
      </c>
      <c r="D623" s="41" t="s">
        <v>6</v>
      </c>
      <c r="E623" s="40" t="s">
        <v>7</v>
      </c>
    </row>
    <row r="624" spans="1:7" x14ac:dyDescent="0.25">
      <c r="B624" t="s">
        <v>2197</v>
      </c>
      <c r="C624" s="40" t="s">
        <v>8</v>
      </c>
      <c r="D624" s="41" t="s">
        <v>223</v>
      </c>
      <c r="E624" s="40" t="s">
        <v>282</v>
      </c>
    </row>
    <row r="626" spans="1:7" ht="45" customHeight="1" x14ac:dyDescent="0.25">
      <c r="A626" s="42" t="s">
        <v>2398</v>
      </c>
      <c r="B626" s="42" t="s">
        <v>2199</v>
      </c>
      <c r="C626" s="42" t="s">
        <v>284</v>
      </c>
      <c r="D626" s="43" t="s">
        <v>12</v>
      </c>
      <c r="E626" s="1" t="s">
        <v>285</v>
      </c>
      <c r="F626" s="1" t="s">
        <v>285</v>
      </c>
      <c r="G626" s="44">
        <f>SUM(G627:G632)</f>
        <v>282.09000000000003</v>
      </c>
    </row>
    <row r="627" spans="1:7" x14ac:dyDescent="0.25">
      <c r="A627" s="45" t="s">
        <v>2399</v>
      </c>
      <c r="B627" s="45" t="s">
        <v>2201</v>
      </c>
      <c r="C627" s="46" t="s">
        <v>12</v>
      </c>
      <c r="D627" s="46"/>
      <c r="E627" s="46"/>
      <c r="F627" s="46"/>
      <c r="G627" s="47"/>
    </row>
    <row r="628" spans="1:7" x14ac:dyDescent="0.25">
      <c r="A628" s="48" t="s">
        <v>2400</v>
      </c>
      <c r="B628" s="48"/>
      <c r="C628" s="49"/>
      <c r="D628" s="49"/>
      <c r="E628" s="49"/>
      <c r="F628" s="49"/>
      <c r="G628" s="49"/>
    </row>
    <row r="629" spans="1:7" x14ac:dyDescent="0.25">
      <c r="A629" s="48" t="s">
        <v>2401</v>
      </c>
      <c r="B629" s="48"/>
      <c r="C629" s="49"/>
      <c r="D629" s="49"/>
      <c r="E629" s="49"/>
      <c r="F629" s="49"/>
      <c r="G629" s="49"/>
    </row>
    <row r="630" spans="1:7" x14ac:dyDescent="0.25">
      <c r="A630" s="48" t="s">
        <v>2402</v>
      </c>
      <c r="B630" s="48"/>
      <c r="C630" s="49">
        <v>95.03</v>
      </c>
      <c r="D630" s="49"/>
      <c r="E630" s="49"/>
      <c r="F630" s="49"/>
      <c r="G630" s="49">
        <f>PRODUCT(C630:F630)</f>
        <v>95.03</v>
      </c>
    </row>
    <row r="631" spans="1:7" x14ac:dyDescent="0.25">
      <c r="A631" s="48" t="s">
        <v>2403</v>
      </c>
      <c r="B631" s="48"/>
      <c r="C631" s="49"/>
      <c r="D631" s="49"/>
      <c r="E631" s="49"/>
      <c r="F631" s="49"/>
      <c r="G631" s="49"/>
    </row>
    <row r="632" spans="1:7" x14ac:dyDescent="0.25">
      <c r="A632" s="48" t="s">
        <v>2404</v>
      </c>
      <c r="B632" s="48"/>
      <c r="C632" s="49">
        <v>187.06</v>
      </c>
      <c r="D632" s="49"/>
      <c r="E632" s="49"/>
      <c r="F632" s="49"/>
      <c r="G632" s="49">
        <f>PRODUCT(C632:F632)</f>
        <v>187.06</v>
      </c>
    </row>
    <row r="634" spans="1:7" ht="45" customHeight="1" x14ac:dyDescent="0.25">
      <c r="A634" s="42" t="s">
        <v>2405</v>
      </c>
      <c r="B634" s="42" t="s">
        <v>2199</v>
      </c>
      <c r="C634" s="42" t="s">
        <v>286</v>
      </c>
      <c r="D634" s="43" t="s">
        <v>12</v>
      </c>
      <c r="E634" s="1" t="s">
        <v>287</v>
      </c>
      <c r="F634" s="1" t="s">
        <v>287</v>
      </c>
      <c r="G634" s="44">
        <f>SUM(G635:G643)</f>
        <v>66</v>
      </c>
    </row>
    <row r="635" spans="1:7" x14ac:dyDescent="0.25">
      <c r="A635" s="45" t="s">
        <v>2399</v>
      </c>
      <c r="B635" s="45" t="s">
        <v>2201</v>
      </c>
      <c r="C635" s="46"/>
      <c r="D635" s="46"/>
      <c r="E635" s="46"/>
      <c r="F635" s="46"/>
      <c r="G635" s="47"/>
    </row>
    <row r="636" spans="1:7" x14ac:dyDescent="0.25">
      <c r="A636" s="48" t="s">
        <v>2401</v>
      </c>
      <c r="B636" s="48"/>
      <c r="C636" s="49"/>
      <c r="D636" s="49"/>
      <c r="E636" s="49"/>
      <c r="F636" s="49"/>
      <c r="G636" s="49"/>
    </row>
    <row r="637" spans="1:7" x14ac:dyDescent="0.25">
      <c r="A637" s="48" t="s">
        <v>2406</v>
      </c>
      <c r="B637" s="48"/>
      <c r="C637" s="49">
        <v>3</v>
      </c>
      <c r="D637" s="49"/>
      <c r="E637" s="49"/>
      <c r="F637" s="49"/>
      <c r="G637" s="49">
        <f>PRODUCT(C637:F637)</f>
        <v>3</v>
      </c>
    </row>
    <row r="638" spans="1:7" x14ac:dyDescent="0.25">
      <c r="A638" s="48" t="s">
        <v>2407</v>
      </c>
      <c r="B638" s="48"/>
      <c r="C638" s="49">
        <v>24</v>
      </c>
      <c r="D638" s="49"/>
      <c r="E638" s="49"/>
      <c r="F638" s="49"/>
      <c r="G638" s="49">
        <f>PRODUCT(C638:F638)</f>
        <v>24</v>
      </c>
    </row>
    <row r="639" spans="1:7" x14ac:dyDescent="0.25">
      <c r="A639" s="48" t="s">
        <v>2403</v>
      </c>
      <c r="B639" s="48"/>
      <c r="C639" s="49"/>
      <c r="D639" s="49"/>
      <c r="E639" s="49"/>
      <c r="F639" s="49"/>
      <c r="G639" s="49"/>
    </row>
    <row r="640" spans="1:7" x14ac:dyDescent="0.25">
      <c r="A640" s="48" t="s">
        <v>2408</v>
      </c>
      <c r="B640" s="48"/>
      <c r="C640" s="49">
        <v>3</v>
      </c>
      <c r="D640" s="49"/>
      <c r="E640" s="49"/>
      <c r="F640" s="49"/>
      <c r="G640" s="49">
        <f>PRODUCT(C640:F640)</f>
        <v>3</v>
      </c>
    </row>
    <row r="641" spans="1:7" x14ac:dyDescent="0.25">
      <c r="A641" s="48" t="s">
        <v>2409</v>
      </c>
      <c r="B641" s="48"/>
      <c r="C641" s="49">
        <v>9</v>
      </c>
      <c r="D641" s="49"/>
      <c r="E641" s="49"/>
      <c r="F641" s="49"/>
      <c r="G641" s="49">
        <f>PRODUCT(C641:F641)</f>
        <v>9</v>
      </c>
    </row>
    <row r="642" spans="1:7" x14ac:dyDescent="0.25">
      <c r="A642" s="48" t="s">
        <v>2410</v>
      </c>
      <c r="B642" s="48"/>
      <c r="C642" s="49">
        <v>3</v>
      </c>
      <c r="D642" s="49"/>
      <c r="E642" s="49"/>
      <c r="F642" s="49"/>
      <c r="G642" s="49">
        <f>PRODUCT(C642:F642)</f>
        <v>3</v>
      </c>
    </row>
    <row r="643" spans="1:7" x14ac:dyDescent="0.25">
      <c r="A643" s="48" t="s">
        <v>2411</v>
      </c>
      <c r="B643" s="48"/>
      <c r="C643" s="49">
        <v>24</v>
      </c>
      <c r="D643" s="49"/>
      <c r="E643" s="49"/>
      <c r="F643" s="49"/>
      <c r="G643" s="49">
        <f>PRODUCT(C643:F643)</f>
        <v>24</v>
      </c>
    </row>
    <row r="645" spans="1:7" ht="45" customHeight="1" x14ac:dyDescent="0.25">
      <c r="A645" s="42" t="s">
        <v>2412</v>
      </c>
      <c r="B645" s="42" t="s">
        <v>2199</v>
      </c>
      <c r="C645" s="42" t="s">
        <v>288</v>
      </c>
      <c r="D645" s="43" t="s">
        <v>17</v>
      </c>
      <c r="E645" s="1" t="s">
        <v>289</v>
      </c>
      <c r="F645" s="1" t="s">
        <v>289</v>
      </c>
      <c r="G645" s="44">
        <f>SUM(G646:G655)</f>
        <v>32</v>
      </c>
    </row>
    <row r="646" spans="1:7" x14ac:dyDescent="0.25">
      <c r="A646" s="45" t="s">
        <v>2399</v>
      </c>
      <c r="B646" s="45" t="s">
        <v>2201</v>
      </c>
      <c r="C646" s="46"/>
      <c r="D646" s="46"/>
      <c r="E646" s="46"/>
      <c r="F646" s="46"/>
      <c r="G646" s="47"/>
    </row>
    <row r="647" spans="1:7" x14ac:dyDescent="0.25">
      <c r="A647" s="48" t="s">
        <v>2401</v>
      </c>
      <c r="B647" s="48"/>
      <c r="C647" s="49"/>
      <c r="D647" s="49"/>
      <c r="E647" s="49"/>
      <c r="F647" s="49"/>
      <c r="G647" s="49"/>
    </row>
    <row r="648" spans="1:7" x14ac:dyDescent="0.25">
      <c r="A648" s="48" t="s">
        <v>2413</v>
      </c>
      <c r="B648" s="48"/>
      <c r="C648" s="49">
        <v>3</v>
      </c>
      <c r="D648" s="49"/>
      <c r="E648" s="49"/>
      <c r="F648" s="49"/>
      <c r="G648" s="49">
        <f>PRODUCT(C648:F648)</f>
        <v>3</v>
      </c>
    </row>
    <row r="649" spans="1:7" x14ac:dyDescent="0.25">
      <c r="A649" s="48" t="s">
        <v>2414</v>
      </c>
      <c r="B649" s="48"/>
      <c r="C649" s="49">
        <v>4</v>
      </c>
      <c r="D649" s="49"/>
      <c r="E649" s="49"/>
      <c r="F649" s="49"/>
      <c r="G649" s="49">
        <f>PRODUCT(C649:F649)</f>
        <v>4</v>
      </c>
    </row>
    <row r="650" spans="1:7" x14ac:dyDescent="0.25">
      <c r="A650" s="48" t="s">
        <v>2415</v>
      </c>
      <c r="B650" s="48"/>
      <c r="C650" s="49">
        <v>3</v>
      </c>
      <c r="D650" s="49"/>
      <c r="E650" s="49"/>
      <c r="F650" s="49"/>
      <c r="G650" s="49">
        <f>PRODUCT(C650:F650)</f>
        <v>3</v>
      </c>
    </row>
    <row r="651" spans="1:7" x14ac:dyDescent="0.25">
      <c r="A651" s="48" t="s">
        <v>2403</v>
      </c>
      <c r="B651" s="48"/>
      <c r="C651" s="49"/>
      <c r="D651" s="49"/>
      <c r="E651" s="49"/>
      <c r="F651" s="49"/>
      <c r="G651" s="49"/>
    </row>
    <row r="652" spans="1:7" x14ac:dyDescent="0.25">
      <c r="A652" s="48" t="s">
        <v>2413</v>
      </c>
      <c r="B652" s="48"/>
      <c r="C652" s="49">
        <v>9</v>
      </c>
      <c r="D652" s="49"/>
      <c r="E652" s="49"/>
      <c r="F652" s="49"/>
      <c r="G652" s="49">
        <f>PRODUCT(C652:F652)</f>
        <v>9</v>
      </c>
    </row>
    <row r="653" spans="1:7" x14ac:dyDescent="0.25">
      <c r="A653" s="48" t="s">
        <v>2414</v>
      </c>
      <c r="B653" s="48"/>
      <c r="C653" s="49">
        <v>4</v>
      </c>
      <c r="D653" s="49"/>
      <c r="E653" s="49"/>
      <c r="F653" s="49"/>
      <c r="G653" s="49">
        <f>PRODUCT(C653:F653)</f>
        <v>4</v>
      </c>
    </row>
    <row r="654" spans="1:7" x14ac:dyDescent="0.25">
      <c r="A654" s="48" t="s">
        <v>2416</v>
      </c>
      <c r="B654" s="48"/>
      <c r="C654" s="49">
        <v>3</v>
      </c>
      <c r="D654" s="49"/>
      <c r="E654" s="49"/>
      <c r="F654" s="49"/>
      <c r="G654" s="49">
        <f>PRODUCT(C654:F654)</f>
        <v>3</v>
      </c>
    </row>
    <row r="655" spans="1:7" x14ac:dyDescent="0.25">
      <c r="A655" s="48" t="s">
        <v>2417</v>
      </c>
      <c r="B655" s="48"/>
      <c r="C655" s="49">
        <v>6</v>
      </c>
      <c r="D655" s="49"/>
      <c r="E655" s="49"/>
      <c r="F655" s="49"/>
      <c r="G655" s="49">
        <f>PRODUCT(C655:F655)</f>
        <v>6</v>
      </c>
    </row>
    <row r="657" spans="1:7" x14ac:dyDescent="0.25">
      <c r="B657" t="s">
        <v>2197</v>
      </c>
      <c r="C657" s="40" t="s">
        <v>5</v>
      </c>
      <c r="D657" s="41" t="s">
        <v>6</v>
      </c>
      <c r="E657" s="40" t="s">
        <v>7</v>
      </c>
    </row>
    <row r="658" spans="1:7" x14ac:dyDescent="0.25">
      <c r="B658" t="s">
        <v>2197</v>
      </c>
      <c r="C658" s="40" t="s">
        <v>8</v>
      </c>
      <c r="D658" s="41" t="s">
        <v>294</v>
      </c>
      <c r="E658" s="40" t="s">
        <v>295</v>
      </c>
    </row>
    <row r="660" spans="1:7" ht="45" customHeight="1" x14ac:dyDescent="0.25">
      <c r="A660" s="42" t="s">
        <v>2418</v>
      </c>
      <c r="B660" s="42" t="s">
        <v>2199</v>
      </c>
      <c r="C660" s="42" t="s">
        <v>297</v>
      </c>
      <c r="D660" s="43" t="s">
        <v>17</v>
      </c>
      <c r="E660" s="1" t="s">
        <v>298</v>
      </c>
      <c r="F660" s="1" t="s">
        <v>298</v>
      </c>
      <c r="G660" s="44">
        <f>SUM(G661:G663)</f>
        <v>202.5</v>
      </c>
    </row>
    <row r="661" spans="1:7" x14ac:dyDescent="0.25">
      <c r="A661" s="45"/>
      <c r="B661" s="45" t="s">
        <v>2201</v>
      </c>
      <c r="C661" s="46" t="s">
        <v>2419</v>
      </c>
      <c r="D661" s="46" t="s">
        <v>2226</v>
      </c>
      <c r="E661" s="46"/>
      <c r="F661" s="46"/>
      <c r="G661" s="47"/>
    </row>
    <row r="662" spans="1:7" x14ac:dyDescent="0.25">
      <c r="A662" s="48"/>
      <c r="B662" s="48"/>
      <c r="C662" s="49">
        <v>20</v>
      </c>
      <c r="D662" s="49">
        <v>7</v>
      </c>
      <c r="E662" s="49"/>
      <c r="F662" s="49"/>
      <c r="G662" s="49">
        <f>PRODUCT(C662:F662)</f>
        <v>140</v>
      </c>
    </row>
    <row r="663" spans="1:7" x14ac:dyDescent="0.25">
      <c r="A663" s="48"/>
      <c r="B663" s="48"/>
      <c r="C663" s="49">
        <v>12.5</v>
      </c>
      <c r="D663" s="49">
        <v>5</v>
      </c>
      <c r="E663" s="49"/>
      <c r="F663" s="49"/>
      <c r="G663" s="49">
        <f>PRODUCT(C663:F663)</f>
        <v>62.5</v>
      </c>
    </row>
    <row r="665" spans="1:7" ht="45" customHeight="1" x14ac:dyDescent="0.25">
      <c r="A665" s="42" t="s">
        <v>2420</v>
      </c>
      <c r="B665" s="42" t="s">
        <v>2199</v>
      </c>
      <c r="C665" s="42" t="s">
        <v>299</v>
      </c>
      <c r="D665" s="43" t="s">
        <v>12</v>
      </c>
      <c r="E665" s="1" t="s">
        <v>300</v>
      </c>
      <c r="F665" s="1" t="s">
        <v>300</v>
      </c>
      <c r="G665" s="44">
        <f>SUM(G666:G668)</f>
        <v>40</v>
      </c>
    </row>
    <row r="666" spans="1:7" x14ac:dyDescent="0.25">
      <c r="A666" s="45"/>
      <c r="B666" s="45" t="s">
        <v>2201</v>
      </c>
      <c r="C666" s="46" t="s">
        <v>2419</v>
      </c>
      <c r="D666" s="46"/>
      <c r="E666" s="46"/>
      <c r="F666" s="46" t="s">
        <v>2421</v>
      </c>
      <c r="G666" s="47"/>
    </row>
    <row r="667" spans="1:7" x14ac:dyDescent="0.25">
      <c r="A667" s="48" t="s">
        <v>2422</v>
      </c>
      <c r="B667" s="48"/>
      <c r="C667" s="49">
        <v>1</v>
      </c>
      <c r="D667" s="49"/>
      <c r="E667" s="49"/>
      <c r="F667" s="49">
        <v>30</v>
      </c>
      <c r="G667" s="49">
        <f>PRODUCT(C667:F667)</f>
        <v>30</v>
      </c>
    </row>
    <row r="668" spans="1:7" x14ac:dyDescent="0.25">
      <c r="A668" s="48" t="s">
        <v>2423</v>
      </c>
      <c r="B668" s="48"/>
      <c r="C668" s="49">
        <v>1</v>
      </c>
      <c r="D668" s="49"/>
      <c r="E668" s="49"/>
      <c r="F668" s="49">
        <v>10</v>
      </c>
      <c r="G668" s="49">
        <f>PRODUCT(C668:F668)</f>
        <v>10</v>
      </c>
    </row>
    <row r="670" spans="1:7" ht="45" customHeight="1" x14ac:dyDescent="0.25">
      <c r="A670" s="42" t="s">
        <v>2424</v>
      </c>
      <c r="B670" s="42" t="s">
        <v>2199</v>
      </c>
      <c r="C670" s="42" t="s">
        <v>301</v>
      </c>
      <c r="D670" s="43" t="s">
        <v>58</v>
      </c>
      <c r="E670" s="1" t="s">
        <v>302</v>
      </c>
      <c r="F670" s="1" t="s">
        <v>302</v>
      </c>
      <c r="G670" s="44">
        <f>SUM(G671:G672)</f>
        <v>1</v>
      </c>
    </row>
    <row r="671" spans="1:7" x14ac:dyDescent="0.25">
      <c r="A671" s="45"/>
      <c r="B671" s="45" t="s">
        <v>2201</v>
      </c>
      <c r="C671" s="46" t="s">
        <v>2203</v>
      </c>
      <c r="D671" s="46"/>
      <c r="E671" s="46"/>
      <c r="F671" s="46"/>
      <c r="G671" s="47"/>
    </row>
    <row r="672" spans="1:7" x14ac:dyDescent="0.25">
      <c r="A672" s="48"/>
      <c r="B672" s="48"/>
      <c r="C672" s="49">
        <v>1</v>
      </c>
      <c r="D672" s="49"/>
      <c r="E672" s="49"/>
      <c r="F672" s="49"/>
      <c r="G672" s="49">
        <f>PRODUCT(C672:F672)</f>
        <v>1</v>
      </c>
    </row>
    <row r="674" spans="1:7" ht="45" customHeight="1" x14ac:dyDescent="0.25">
      <c r="A674" s="42" t="s">
        <v>2425</v>
      </c>
      <c r="B674" s="42" t="s">
        <v>2199</v>
      </c>
      <c r="C674" s="42" t="s">
        <v>38</v>
      </c>
      <c r="D674" s="43" t="s">
        <v>28</v>
      </c>
      <c r="E674" s="1" t="s">
        <v>39</v>
      </c>
      <c r="F674" s="1" t="s">
        <v>39</v>
      </c>
      <c r="G674" s="44">
        <f>SUM(G675:G676)</f>
        <v>80</v>
      </c>
    </row>
    <row r="675" spans="1:7" x14ac:dyDescent="0.25">
      <c r="A675" s="45"/>
      <c r="B675" s="45" t="s">
        <v>2201</v>
      </c>
      <c r="C675" s="46" t="s">
        <v>2419</v>
      </c>
      <c r="D675" s="46" t="s">
        <v>2226</v>
      </c>
      <c r="E675" s="46" t="s">
        <v>2243</v>
      </c>
      <c r="F675" s="46"/>
      <c r="G675" s="47"/>
    </row>
    <row r="676" spans="1:7" x14ac:dyDescent="0.25">
      <c r="A676" s="48"/>
      <c r="B676" s="48"/>
      <c r="C676" s="49">
        <v>100</v>
      </c>
      <c r="D676" s="49">
        <v>0.8</v>
      </c>
      <c r="E676" s="49">
        <v>1</v>
      </c>
      <c r="F676" s="49"/>
      <c r="G676" s="49">
        <f>PRODUCT(C676:F676)</f>
        <v>80</v>
      </c>
    </row>
    <row r="678" spans="1:7" ht="45" customHeight="1" x14ac:dyDescent="0.25">
      <c r="A678" s="42" t="s">
        <v>2426</v>
      </c>
      <c r="B678" s="42" t="s">
        <v>2199</v>
      </c>
      <c r="C678" s="42" t="s">
        <v>44</v>
      </c>
      <c r="D678" s="43" t="s">
        <v>28</v>
      </c>
      <c r="E678" s="1" t="s">
        <v>45</v>
      </c>
      <c r="F678" s="1" t="s">
        <v>45</v>
      </c>
      <c r="G678" s="44">
        <f>SUM(G679:G680)</f>
        <v>20</v>
      </c>
    </row>
    <row r="679" spans="1:7" x14ac:dyDescent="0.25">
      <c r="A679" s="45"/>
      <c r="B679" s="45" t="s">
        <v>2201</v>
      </c>
      <c r="C679" s="46" t="s">
        <v>2419</v>
      </c>
      <c r="D679" s="46" t="s">
        <v>2226</v>
      </c>
      <c r="E679" s="46" t="s">
        <v>2243</v>
      </c>
      <c r="F679" s="46"/>
      <c r="G679" s="47"/>
    </row>
    <row r="680" spans="1:7" x14ac:dyDescent="0.25">
      <c r="A680" s="48"/>
      <c r="B680" s="48"/>
      <c r="C680" s="49">
        <v>25</v>
      </c>
      <c r="D680" s="49">
        <v>0.8</v>
      </c>
      <c r="E680" s="49">
        <v>1</v>
      </c>
      <c r="F680" s="49"/>
      <c r="G680" s="49">
        <f>PRODUCT(C680:F680)</f>
        <v>20</v>
      </c>
    </row>
    <row r="682" spans="1:7" ht="45" customHeight="1" x14ac:dyDescent="0.25">
      <c r="A682" s="42" t="s">
        <v>2427</v>
      </c>
      <c r="B682" s="42" t="s">
        <v>2199</v>
      </c>
      <c r="C682" s="42" t="s">
        <v>48</v>
      </c>
      <c r="D682" s="43" t="s">
        <v>28</v>
      </c>
      <c r="E682" s="1" t="s">
        <v>49</v>
      </c>
      <c r="F682" s="1" t="s">
        <v>49</v>
      </c>
      <c r="G682" s="44">
        <f>SUM(G683:G684)</f>
        <v>80</v>
      </c>
    </row>
    <row r="683" spans="1:7" x14ac:dyDescent="0.25">
      <c r="A683" s="45"/>
      <c r="B683" s="45" t="s">
        <v>2201</v>
      </c>
      <c r="C683" s="46" t="s">
        <v>2419</v>
      </c>
      <c r="D683" s="46" t="s">
        <v>2226</v>
      </c>
      <c r="E683" s="46" t="s">
        <v>2243</v>
      </c>
      <c r="F683" s="46"/>
      <c r="G683" s="47"/>
    </row>
    <row r="684" spans="1:7" x14ac:dyDescent="0.25">
      <c r="A684" s="48"/>
      <c r="B684" s="48"/>
      <c r="C684" s="49">
        <v>100</v>
      </c>
      <c r="D684" s="49">
        <v>0.8</v>
      </c>
      <c r="E684" s="49">
        <v>1</v>
      </c>
      <c r="F684" s="49"/>
      <c r="G684" s="49">
        <f>PRODUCT(C684:F684)</f>
        <v>80</v>
      </c>
    </row>
    <row r="686" spans="1:7" ht="45" customHeight="1" x14ac:dyDescent="0.25">
      <c r="A686" s="42" t="s">
        <v>2428</v>
      </c>
      <c r="B686" s="42" t="s">
        <v>2199</v>
      </c>
      <c r="C686" s="42" t="s">
        <v>303</v>
      </c>
      <c r="D686" s="43" t="s">
        <v>17</v>
      </c>
      <c r="E686" s="1" t="s">
        <v>304</v>
      </c>
      <c r="F686" s="1" t="s">
        <v>304</v>
      </c>
      <c r="G686" s="44">
        <f>SUM(G687:G689)</f>
        <v>202.5</v>
      </c>
    </row>
    <row r="687" spans="1:7" x14ac:dyDescent="0.25">
      <c r="A687" s="45"/>
      <c r="B687" s="45" t="s">
        <v>2201</v>
      </c>
      <c r="C687" s="46" t="s">
        <v>2419</v>
      </c>
      <c r="D687" s="46" t="s">
        <v>2226</v>
      </c>
      <c r="E687" s="46"/>
      <c r="F687" s="46"/>
      <c r="G687" s="47"/>
    </row>
    <row r="688" spans="1:7" x14ac:dyDescent="0.25">
      <c r="A688" s="48"/>
      <c r="B688" s="48"/>
      <c r="C688" s="49">
        <v>20</v>
      </c>
      <c r="D688" s="49">
        <v>7</v>
      </c>
      <c r="E688" s="49"/>
      <c r="F688" s="49"/>
      <c r="G688" s="49">
        <f>PRODUCT(C688:F688)</f>
        <v>140</v>
      </c>
    </row>
    <row r="689" spans="1:7" x14ac:dyDescent="0.25">
      <c r="A689" s="48"/>
      <c r="B689" s="48"/>
      <c r="C689" s="49">
        <v>12.5</v>
      </c>
      <c r="D689" s="49">
        <v>5</v>
      </c>
      <c r="E689" s="49"/>
      <c r="F689" s="49"/>
      <c r="G689" s="49">
        <f>PRODUCT(C689:F689)</f>
        <v>62.5</v>
      </c>
    </row>
    <row r="691" spans="1:7" ht="45" customHeight="1" x14ac:dyDescent="0.25">
      <c r="A691" s="42" t="s">
        <v>2429</v>
      </c>
      <c r="B691" s="42" t="s">
        <v>2199</v>
      </c>
      <c r="C691" s="42" t="s">
        <v>305</v>
      </c>
      <c r="D691" s="43" t="s">
        <v>12</v>
      </c>
      <c r="E691" s="1" t="s">
        <v>306</v>
      </c>
      <c r="F691" s="1" t="s">
        <v>306</v>
      </c>
      <c r="G691" s="44">
        <f>SUM(G692:G693)</f>
        <v>30</v>
      </c>
    </row>
    <row r="692" spans="1:7" x14ac:dyDescent="0.25">
      <c r="A692" s="45"/>
      <c r="B692" s="45" t="s">
        <v>2201</v>
      </c>
      <c r="C692" s="46" t="s">
        <v>2419</v>
      </c>
      <c r="D692" s="46"/>
      <c r="E692" s="46"/>
      <c r="F692" s="46" t="s">
        <v>2421</v>
      </c>
      <c r="G692" s="47"/>
    </row>
    <row r="693" spans="1:7" x14ac:dyDescent="0.25">
      <c r="A693" s="48" t="s">
        <v>2422</v>
      </c>
      <c r="B693" s="48"/>
      <c r="C693" s="49">
        <v>1</v>
      </c>
      <c r="D693" s="49"/>
      <c r="E693" s="49"/>
      <c r="F693" s="49">
        <v>30</v>
      </c>
      <c r="G693" s="49">
        <f>PRODUCT(C693:F693)</f>
        <v>30</v>
      </c>
    </row>
    <row r="695" spans="1:7" ht="45" customHeight="1" x14ac:dyDescent="0.25">
      <c r="A695" s="42" t="s">
        <v>2430</v>
      </c>
      <c r="B695" s="42" t="s">
        <v>2199</v>
      </c>
      <c r="C695" s="42" t="s">
        <v>307</v>
      </c>
      <c r="D695" s="43" t="s">
        <v>12</v>
      </c>
      <c r="E695" s="1" t="s">
        <v>308</v>
      </c>
      <c r="F695" s="1" t="s">
        <v>308</v>
      </c>
      <c r="G695" s="44">
        <f>SUM(G696:G697)</f>
        <v>10</v>
      </c>
    </row>
    <row r="696" spans="1:7" x14ac:dyDescent="0.25">
      <c r="A696" s="45"/>
      <c r="B696" s="45" t="s">
        <v>2201</v>
      </c>
      <c r="C696" s="46" t="s">
        <v>2419</v>
      </c>
      <c r="D696" s="46"/>
      <c r="E696" s="46"/>
      <c r="F696" s="46" t="s">
        <v>2421</v>
      </c>
      <c r="G696" s="47"/>
    </row>
    <row r="697" spans="1:7" x14ac:dyDescent="0.25">
      <c r="A697" s="48" t="s">
        <v>2423</v>
      </c>
      <c r="B697" s="48"/>
      <c r="C697" s="49">
        <v>1</v>
      </c>
      <c r="D697" s="49"/>
      <c r="E697" s="49"/>
      <c r="F697" s="49">
        <v>10</v>
      </c>
      <c r="G697" s="49">
        <f>PRODUCT(C697:F697)</f>
        <v>10</v>
      </c>
    </row>
    <row r="699" spans="1:7" ht="45" customHeight="1" x14ac:dyDescent="0.25">
      <c r="A699" s="42" t="s">
        <v>2431</v>
      </c>
      <c r="B699" s="42" t="s">
        <v>2199</v>
      </c>
      <c r="C699" s="42" t="s">
        <v>309</v>
      </c>
      <c r="D699" s="43" t="s">
        <v>12</v>
      </c>
      <c r="E699" s="1" t="s">
        <v>310</v>
      </c>
      <c r="F699" s="1" t="s">
        <v>310</v>
      </c>
      <c r="G699" s="44">
        <f>SUM(G700:G701)</f>
        <v>4</v>
      </c>
    </row>
    <row r="700" spans="1:7" x14ac:dyDescent="0.25">
      <c r="A700" s="45"/>
      <c r="B700" s="45" t="s">
        <v>2201</v>
      </c>
      <c r="C700" s="46" t="s">
        <v>2419</v>
      </c>
      <c r="D700" s="46"/>
      <c r="E700" s="46"/>
      <c r="F700" s="46"/>
      <c r="G700" s="47"/>
    </row>
    <row r="701" spans="1:7" x14ac:dyDescent="0.25">
      <c r="A701" s="48"/>
      <c r="B701" s="48"/>
      <c r="C701" s="49">
        <v>4</v>
      </c>
      <c r="D701" s="49"/>
      <c r="E701" s="49"/>
      <c r="F701" s="49"/>
      <c r="G701" s="49">
        <f>PRODUCT(C701:F701)</f>
        <v>4</v>
      </c>
    </row>
    <row r="703" spans="1:7" ht="45" customHeight="1" x14ac:dyDescent="0.25">
      <c r="A703" s="42" t="s">
        <v>2432</v>
      </c>
      <c r="B703" s="42" t="s">
        <v>2199</v>
      </c>
      <c r="C703" s="42" t="s">
        <v>311</v>
      </c>
      <c r="D703" s="43" t="s">
        <v>58</v>
      </c>
      <c r="E703" s="1" t="s">
        <v>312</v>
      </c>
      <c r="F703" s="1" t="s">
        <v>312</v>
      </c>
      <c r="G703" s="44">
        <f>SUM(G704:G705)</f>
        <v>1</v>
      </c>
    </row>
    <row r="704" spans="1:7" x14ac:dyDescent="0.25">
      <c r="A704" s="45"/>
      <c r="B704" s="45" t="s">
        <v>2201</v>
      </c>
      <c r="C704" s="46" t="s">
        <v>2203</v>
      </c>
      <c r="D704" s="46"/>
      <c r="E704" s="46"/>
      <c r="F704" s="46"/>
      <c r="G704" s="47"/>
    </row>
    <row r="705" spans="1:7" x14ac:dyDescent="0.25">
      <c r="A705" s="48"/>
      <c r="B705" s="48"/>
      <c r="C705" s="49">
        <v>1</v>
      </c>
      <c r="D705" s="49"/>
      <c r="E705" s="49"/>
      <c r="F705" s="49"/>
      <c r="G705" s="49">
        <f>PRODUCT(C705:F705)</f>
        <v>1</v>
      </c>
    </row>
    <row r="707" spans="1:7" ht="45" customHeight="1" x14ac:dyDescent="0.25">
      <c r="A707" s="42" t="s">
        <v>2433</v>
      </c>
      <c r="B707" s="42" t="s">
        <v>2199</v>
      </c>
      <c r="C707" s="42" t="s">
        <v>258</v>
      </c>
      <c r="D707" s="43" t="s">
        <v>58</v>
      </c>
      <c r="E707" s="1" t="s">
        <v>259</v>
      </c>
      <c r="F707" s="1" t="s">
        <v>259</v>
      </c>
      <c r="G707" s="44">
        <f>SUM(G708:G709)</f>
        <v>2</v>
      </c>
    </row>
    <row r="708" spans="1:7" x14ac:dyDescent="0.25">
      <c r="A708" s="45"/>
      <c r="B708" s="45" t="s">
        <v>2201</v>
      </c>
      <c r="C708" s="46" t="s">
        <v>2203</v>
      </c>
      <c r="D708" s="46"/>
      <c r="E708" s="46"/>
      <c r="F708" s="46"/>
      <c r="G708" s="47"/>
    </row>
    <row r="709" spans="1:7" x14ac:dyDescent="0.25">
      <c r="A709" s="48"/>
      <c r="B709" s="48"/>
      <c r="C709" s="49">
        <v>2</v>
      </c>
      <c r="D709" s="49"/>
      <c r="E709" s="49"/>
      <c r="F709" s="49"/>
      <c r="G709" s="49">
        <f>PRODUCT(C709:F709)</f>
        <v>2</v>
      </c>
    </row>
  </sheetData>
  <sheetProtection sheet="1"/>
  <mergeCells count="73">
    <mergeCell ref="E699:F699"/>
    <mergeCell ref="E703:F703"/>
    <mergeCell ref="E707:F707"/>
    <mergeCell ref="E678:F678"/>
    <mergeCell ref="E682:F682"/>
    <mergeCell ref="E686:F686"/>
    <mergeCell ref="E691:F691"/>
    <mergeCell ref="E695:F695"/>
    <mergeCell ref="E645:F645"/>
    <mergeCell ref="E660:F660"/>
    <mergeCell ref="E665:F665"/>
    <mergeCell ref="E670:F670"/>
    <mergeCell ref="E674:F674"/>
    <mergeCell ref="E603:F603"/>
    <mergeCell ref="E611:F611"/>
    <mergeCell ref="E618:F618"/>
    <mergeCell ref="E626:F626"/>
    <mergeCell ref="E634:F634"/>
    <mergeCell ref="E543:F543"/>
    <mergeCell ref="E564:F564"/>
    <mergeCell ref="E569:F569"/>
    <mergeCell ref="E576:F576"/>
    <mergeCell ref="E598:F598"/>
    <mergeCell ref="E507:F507"/>
    <mergeCell ref="E515:F515"/>
    <mergeCell ref="E525:F525"/>
    <mergeCell ref="E533:F533"/>
    <mergeCell ref="E538:F538"/>
    <mergeCell ref="E428:F428"/>
    <mergeCell ref="E438:F438"/>
    <mergeCell ref="E454:F454"/>
    <mergeCell ref="E472:F472"/>
    <mergeCell ref="E490:F490"/>
    <mergeCell ref="E376:F376"/>
    <mergeCell ref="E387:F387"/>
    <mergeCell ref="E398:F398"/>
    <mergeCell ref="E414:F414"/>
    <mergeCell ref="E420:F420"/>
    <mergeCell ref="E334:F334"/>
    <mergeCell ref="E339:F339"/>
    <mergeCell ref="E344:F344"/>
    <mergeCell ref="E358:F358"/>
    <mergeCell ref="E365:F365"/>
    <mergeCell ref="E313:F313"/>
    <mergeCell ref="E317:F317"/>
    <mergeCell ref="E321:F321"/>
    <mergeCell ref="E325:F325"/>
    <mergeCell ref="E329:F329"/>
    <mergeCell ref="E258:F258"/>
    <mergeCell ref="E270:F270"/>
    <mergeCell ref="E287:F287"/>
    <mergeCell ref="E297:F297"/>
    <mergeCell ref="E305:F305"/>
    <mergeCell ref="E168:F168"/>
    <mergeCell ref="E173:F173"/>
    <mergeCell ref="E178:F178"/>
    <mergeCell ref="E197:F197"/>
    <mergeCell ref="E254:F254"/>
    <mergeCell ref="E72:F72"/>
    <mergeCell ref="E79:F79"/>
    <mergeCell ref="E91:F91"/>
    <mergeCell ref="E99:F99"/>
    <mergeCell ref="E146:F146"/>
    <mergeCell ref="E13:F13"/>
    <mergeCell ref="E36:F36"/>
    <mergeCell ref="E50:F50"/>
    <mergeCell ref="E56:F56"/>
    <mergeCell ref="E64:F64"/>
    <mergeCell ref="E1:H1"/>
    <mergeCell ref="E2:H2"/>
    <mergeCell ref="E3:H3"/>
    <mergeCell ref="E4:H4"/>
    <mergeCell ref="C6:G6"/>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T-PRES</vt:lpstr>
      <vt:lpstr>T-APU</vt:lpstr>
      <vt:lpstr>T-SMP</vt:lpstr>
      <vt:lpstr>T-DIM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Colilla Villa</dc:creator>
  <cp:lastModifiedBy>Daniel Colilla Villa</cp:lastModifiedBy>
  <dcterms:created xsi:type="dcterms:W3CDTF">2025-06-17T11:17:23Z</dcterms:created>
  <dcterms:modified xsi:type="dcterms:W3CDTF">2025-06-17T11:22:01Z</dcterms:modified>
</cp:coreProperties>
</file>