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C:\Users\macero\Downloads\"/>
    </mc:Choice>
  </mc:AlternateContent>
  <xr:revisionPtr revIDLastSave="0" documentId="13_ncr:1_{2326D2CE-112E-469C-B94A-88024A270562}" xr6:coauthVersionLast="47" xr6:coauthVersionMax="47" xr10:uidLastSave="{00000000-0000-0000-0000-000000000000}"/>
  <bookViews>
    <workbookView xWindow="-108" yWindow="-108" windowWidth="23256" windowHeight="12576" tabRatio="653" xr2:uid="{00000000-000D-0000-FFFF-FFFF00000000}"/>
  </bookViews>
  <sheets>
    <sheet name="lot7" sheetId="20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20" l="1"/>
  <c r="G12" i="20"/>
  <c r="G13" i="20"/>
  <c r="G14" i="20"/>
  <c r="G15" i="20"/>
  <c r="G16" i="20"/>
  <c r="G17" i="20"/>
  <c r="G18" i="20"/>
  <c r="G19" i="20"/>
  <c r="G20" i="20"/>
  <c r="G21" i="20"/>
  <c r="G22" i="20"/>
  <c r="G23" i="20"/>
  <c r="G24" i="20"/>
  <c r="G25" i="20"/>
  <c r="G26" i="20"/>
  <c r="G27" i="20"/>
  <c r="G28" i="20"/>
  <c r="G29" i="20"/>
  <c r="G30" i="20"/>
  <c r="G31" i="20"/>
  <c r="G32" i="20"/>
  <c r="G33" i="20"/>
  <c r="G34" i="20"/>
  <c r="G35" i="20"/>
  <c r="G36" i="20"/>
  <c r="G37" i="20"/>
  <c r="G38" i="20"/>
  <c r="G39" i="20"/>
  <c r="G40" i="20"/>
  <c r="G41" i="20"/>
  <c r="G42" i="20"/>
  <c r="G43" i="20"/>
  <c r="G44" i="20"/>
  <c r="G45" i="20"/>
  <c r="G46" i="20"/>
  <c r="G47" i="20"/>
  <c r="G48" i="20"/>
  <c r="G49" i="20"/>
  <c r="G50" i="20"/>
  <c r="G51" i="20"/>
  <c r="G52" i="20"/>
  <c r="G53" i="20"/>
  <c r="G54" i="20"/>
  <c r="G55" i="20"/>
  <c r="G56" i="20"/>
  <c r="G57" i="20"/>
  <c r="G58" i="20"/>
  <c r="G59" i="20"/>
  <c r="G60" i="20"/>
  <c r="G61" i="20"/>
  <c r="G62" i="20"/>
  <c r="G63" i="20"/>
  <c r="G64" i="20"/>
  <c r="G65" i="20"/>
  <c r="G66" i="20"/>
  <c r="G67" i="20"/>
  <c r="G68" i="20"/>
  <c r="G69" i="20"/>
  <c r="G70" i="20"/>
  <c r="G71" i="20"/>
  <c r="G72" i="20"/>
  <c r="G73" i="20"/>
  <c r="G74" i="20"/>
  <c r="G75" i="20"/>
  <c r="G76" i="20"/>
  <c r="G77" i="20"/>
  <c r="G78" i="20"/>
  <c r="G79" i="20"/>
  <c r="G80" i="20"/>
  <c r="G81" i="20"/>
  <c r="G82" i="20"/>
  <c r="G83" i="20"/>
  <c r="G84" i="20"/>
  <c r="G85" i="20"/>
  <c r="G86" i="20"/>
  <c r="G87" i="20"/>
  <c r="G88" i="20"/>
  <c r="G89" i="20"/>
  <c r="G10" i="20"/>
  <c r="G91" i="20" s="1"/>
  <c r="E11" i="20" l="1"/>
  <c r="E12" i="20"/>
  <c r="E13" i="20"/>
  <c r="E14" i="20"/>
  <c r="E15" i="20"/>
  <c r="E16" i="20"/>
  <c r="E17" i="20"/>
  <c r="E18" i="20"/>
  <c r="E19" i="20"/>
  <c r="E20" i="20"/>
  <c r="E21" i="20"/>
  <c r="E22" i="20"/>
  <c r="E23" i="20"/>
  <c r="E24" i="20"/>
  <c r="E25" i="20"/>
  <c r="E26" i="20"/>
  <c r="E27" i="20"/>
  <c r="E28" i="20"/>
  <c r="E29" i="20"/>
  <c r="E30" i="20"/>
  <c r="E31" i="20"/>
  <c r="E32" i="20"/>
  <c r="E33" i="20"/>
  <c r="E34" i="20"/>
  <c r="E35" i="20"/>
  <c r="E36" i="20"/>
  <c r="E37" i="20"/>
  <c r="E38" i="20"/>
  <c r="E39" i="20"/>
  <c r="E40" i="20"/>
  <c r="E41" i="20"/>
  <c r="E42" i="20"/>
  <c r="E43" i="20"/>
  <c r="E44" i="20"/>
  <c r="E45" i="20"/>
  <c r="E46" i="20"/>
  <c r="E47" i="20"/>
  <c r="E48" i="20"/>
  <c r="E49" i="20"/>
  <c r="E50" i="20"/>
  <c r="E51" i="20"/>
  <c r="E52" i="20"/>
  <c r="E53" i="20"/>
  <c r="E54" i="20"/>
  <c r="E55" i="20"/>
  <c r="E56" i="20"/>
  <c r="E57" i="20"/>
  <c r="E58" i="20"/>
  <c r="E59" i="20"/>
  <c r="E60" i="20"/>
  <c r="E61" i="20"/>
  <c r="E62" i="20"/>
  <c r="E63" i="20"/>
  <c r="E64" i="20"/>
  <c r="E65" i="20"/>
  <c r="E66" i="20"/>
  <c r="E67" i="20"/>
  <c r="E68" i="20"/>
  <c r="E69" i="20"/>
  <c r="E70" i="20"/>
  <c r="E71" i="20"/>
  <c r="E72" i="20"/>
  <c r="E73" i="20"/>
  <c r="E74" i="20"/>
  <c r="E75" i="20"/>
  <c r="E76" i="20"/>
  <c r="E77" i="20"/>
  <c r="E78" i="20"/>
  <c r="E79" i="20"/>
  <c r="E80" i="20"/>
  <c r="E81" i="20"/>
  <c r="E82" i="20"/>
  <c r="E83" i="20"/>
  <c r="E84" i="20"/>
  <c r="E85" i="20"/>
  <c r="E86" i="20"/>
  <c r="E87" i="20"/>
  <c r="E88" i="20"/>
  <c r="E89" i="20"/>
  <c r="E10" i="20"/>
  <c r="E91" i="20" l="1"/>
  <c r="G93" i="20" l="1"/>
  <c r="G92" i="20"/>
</calcChain>
</file>

<file path=xl/sharedStrings.xml><?xml version="1.0" encoding="utf-8"?>
<sst xmlns="http://schemas.openxmlformats.org/spreadsheetml/2006/main" count="178" uniqueCount="174">
  <si>
    <t xml:space="preserve">Codi </t>
  </si>
  <si>
    <t>Producte</t>
  </si>
  <si>
    <t>Total</t>
  </si>
  <si>
    <t>Base Imposable</t>
  </si>
  <si>
    <t>IVA 21%</t>
  </si>
  <si>
    <t>Referència</t>
  </si>
  <si>
    <t>CLMC00569</t>
  </si>
  <si>
    <t>CLMC00570</t>
  </si>
  <si>
    <t>CLMC00571</t>
  </si>
  <si>
    <t>CLMC00575</t>
  </si>
  <si>
    <t>CLMC00599</t>
  </si>
  <si>
    <t>CLMC00606</t>
  </si>
  <si>
    <t>CLMC00607</t>
  </si>
  <si>
    <t>CLMC00608</t>
  </si>
  <si>
    <t>CLMC00614</t>
  </si>
  <si>
    <t>CLMC00615</t>
  </si>
  <si>
    <t>CLMC00619</t>
  </si>
  <si>
    <t>CLMC00140</t>
  </si>
  <si>
    <t>CLMC00622</t>
  </si>
  <si>
    <t>CLMC00621</t>
  </si>
  <si>
    <t>CLMC00514</t>
  </si>
  <si>
    <t>CLMC00593</t>
  </si>
  <si>
    <t>CLMC00512</t>
  </si>
  <si>
    <t>CLMC00227</t>
  </si>
  <si>
    <t>CLMC00725</t>
  </si>
  <si>
    <t>CLMC00196</t>
  </si>
  <si>
    <t>CLMC00195</t>
  </si>
  <si>
    <t>CLMC00597</t>
  </si>
  <si>
    <t>CLMC00625</t>
  </si>
  <si>
    <t>CLMC00567</t>
  </si>
  <si>
    <t>CLMC00014</t>
  </si>
  <si>
    <t>CLMC00604</t>
  </si>
  <si>
    <t>CLMC00566</t>
  </si>
  <si>
    <t>CLMC00603</t>
  </si>
  <si>
    <t>CLMC00616</t>
  </si>
  <si>
    <t>ANTISERUM SALMONELLA O:13,22,23, REACTIU D'AGLUTINACIO EN PORTAOBJECTE</t>
  </si>
  <si>
    <t>ANTISERUM SALMONELLA O:14, REACTIU D'AGLUTINACIO EN PORTAOBJECTE</t>
  </si>
  <si>
    <t>ANTISERUM SALMONELLA O:15, REACTIU D'AGLUTINACIO EN PORTAOBJECTE</t>
  </si>
  <si>
    <t>ANTISERUM SALMONELLA O:5, REATIU D'AGLUTINACIO EN PORTAOBJECTE</t>
  </si>
  <si>
    <t>ANTISERUM SALMONELLA O:6,7,8, REACTIU D'AGLUTINACIO EN PORTAOBJECTE</t>
  </si>
  <si>
    <t>ANTISERUM SALMONELLA O:8, REACTIU D'AGLUTINACIO EN PORTAOBJECTE</t>
  </si>
  <si>
    <t>ANTISERUM SALMONELLA O:9, REACTIU D'AGLUTINACIO EN PORTAOBJECTE</t>
  </si>
  <si>
    <t>ANTISERUM SALMONELLA Vi, REACTIU D'AGLUTINACIO EN PORTAOBJECTE</t>
  </si>
  <si>
    <t>ANTISERUM SALMONELLA H:2, REACTIU D'AGLUTINACIO EN PORTAOBJECTE</t>
  </si>
  <si>
    <t>CLMC00197</t>
  </si>
  <si>
    <t>ANTISERUM SALMONELLA H:5, REACTIU D'AGLUTINACIO EN PORTAOBJECTE</t>
  </si>
  <si>
    <t>ANTISERUM SALMONELLA H:6, REACTIU D'AGLUTINACIO EN PORTAOBJECTE</t>
  </si>
  <si>
    <t>ANTISERUM SALMONELLA H:7, REACTIU D'AGLUTINACIO EN PORTAOBJECTE</t>
  </si>
  <si>
    <t>ANTISERUM SALMONELLA H:a, REACTIU D'AGLUTINACIO EN PORTAOBJECTE</t>
  </si>
  <si>
    <t>ANTISERUM SALMONELLA H:b, REACTIU D'AGLUTINACIO EN PORTAOBJECTE</t>
  </si>
  <si>
    <t>ANTISERUM SALMONELLA H:c, REACTIU D'AGLUTINACIO EN PORTAOBJECTE</t>
  </si>
  <si>
    <t>ANTISERUM SALMONELLA H:d, REACTIU D'AGLUTINACIO EN PORTAOBJECTE</t>
  </si>
  <si>
    <t>ANTISERUM SALMONELLA H:E, REACTIU D'AGLUTINACIO EN PORTAOBJECTE</t>
  </si>
  <si>
    <t>ANTISERUM SALMONELLA H:k, REACTIU D'AGLUTINACIO EN PORTAOBJECTE</t>
  </si>
  <si>
    <t>ANTISERUM SALMONELLA H:m, REACTIU D'AGLUTINACIO EN PORTAOBJECTE</t>
  </si>
  <si>
    <t>ANTISERUM SALMONELLA H:r, REACTIU D'AGLUTINACIO EN PORTAOBJECTE</t>
  </si>
  <si>
    <t>ANTISERUM SALMONELLA H:t, REACTIU D'AGLUTINACIO EN PORTAOBJECTE</t>
  </si>
  <si>
    <t>ANTISERUM SALMONELLA H:y, REACTIU D'AGLUTINACIO EN PORTAOBJECTE</t>
  </si>
  <si>
    <t>ANTISERUM SALMONELLA H:z, REACTIU D'AGLUTINACIO EN PORTAOBJECTE</t>
  </si>
  <si>
    <t>ANTISERUM SALMONELLA H:z15, REACTIU D'AGLUTINACIO EN PORTAOBJECTE</t>
  </si>
  <si>
    <t>ANTISERUM SALMONELLA H:z29, REACTIU D'AGLUTINACIO EN PORTAOBJECTES</t>
  </si>
  <si>
    <t>ANTISERUM SALMONELLA O:11, REACTIU D'AGLUTINACIO EN PORTAOBJECTE</t>
  </si>
  <si>
    <t>CLMC00605</t>
  </si>
  <si>
    <t>CLMC00631</t>
  </si>
  <si>
    <t>Total consum per preu unitari</t>
  </si>
  <si>
    <t>Marca</t>
  </si>
  <si>
    <t>Consum estimat 1mL</t>
  </si>
  <si>
    <t>Envàs (de 1mL a 3mL)</t>
  </si>
  <si>
    <t>ANTISERUM SALMONELLA O:4, REACTIU D'AGLUTINACIO EN PORTAOBJECTE</t>
  </si>
  <si>
    <t>ANTISERUM SALMONELLA O:2, REACTIU D'AGLUTINACIO EN PORTAOBJECTE</t>
  </si>
  <si>
    <t>CLMC00765</t>
  </si>
  <si>
    <t>CLMC00766</t>
  </si>
  <si>
    <t>ANTISERUM SALMONELLA H:i, REACTIU D'AGLUTINACIO EN PORTAOBJECTE</t>
  </si>
  <si>
    <t>ANTISERUM SALMONELLA H:w, REACTIU D'AGLUTINACIO EN PORTAOBJECTE</t>
  </si>
  <si>
    <t>ANTISERUM SALMONELLA H:z10 REACTIU D'AGLUTINACIO EN PORTAOBJECTE</t>
  </si>
  <si>
    <t>Lot 7: Antisèrums</t>
  </si>
  <si>
    <t>CLMC00783</t>
  </si>
  <si>
    <t>CLMC00784</t>
  </si>
  <si>
    <t>CLMC00786</t>
  </si>
  <si>
    <t>CLMC00741</t>
  </si>
  <si>
    <t>CLMC00651</t>
  </si>
  <si>
    <t>CLMC00695</t>
  </si>
  <si>
    <t>CLMC00663</t>
  </si>
  <si>
    <t>CLMC00664</t>
  </si>
  <si>
    <t>CLMC00795</t>
  </si>
  <si>
    <t>CLMC00668</t>
  </si>
  <si>
    <t>CLMC00504</t>
  </si>
  <si>
    <t>CLMC00229</t>
  </si>
  <si>
    <t>CLMC00404</t>
  </si>
  <si>
    <t>CLMC00251</t>
  </si>
  <si>
    <t>CLMC00281</t>
  </si>
  <si>
    <t>CLMC00287</t>
  </si>
  <si>
    <t>CLMC00403</t>
  </si>
  <si>
    <t>CLMC00787</t>
  </si>
  <si>
    <t>CLMC00788</t>
  </si>
  <si>
    <t>CLMC00789</t>
  </si>
  <si>
    <t>CLMC00636</t>
  </si>
  <si>
    <t>CLMC00662</t>
  </si>
  <si>
    <t>CLMC00626</t>
  </si>
  <si>
    <t>CLMC00652</t>
  </si>
  <si>
    <t>CLMC00617</t>
  </si>
  <si>
    <t>CLMC00704</t>
  </si>
  <si>
    <t>CLMC00602</t>
  </si>
  <si>
    <t>CLMC00572</t>
  </si>
  <si>
    <t>CLMC00676</t>
  </si>
  <si>
    <t>CLMC00721</t>
  </si>
  <si>
    <t>CLMC00698</t>
  </si>
  <si>
    <t>CLMC00618</t>
  </si>
  <si>
    <t>CLMC00720</t>
  </si>
  <si>
    <t>CLMC00657</t>
  </si>
  <si>
    <t>CLMC00595</t>
  </si>
  <si>
    <t>CLMC00596</t>
  </si>
  <si>
    <t>CLMC00623</t>
  </si>
  <si>
    <t>CLMC00624</t>
  </si>
  <si>
    <t>CLMC00632</t>
  </si>
  <si>
    <t>CLMC00674</t>
  </si>
  <si>
    <t>CLMC00682</t>
  </si>
  <si>
    <t>CLMC00794</t>
  </si>
  <si>
    <t>CLMC00683</t>
  </si>
  <si>
    <t>CLMC00151</t>
  </si>
  <si>
    <t>ANTISERUM SALMONELLA O:1 REACTIU D'AGLUTINACIO EN PORTAOBJECTE</t>
  </si>
  <si>
    <t>ANTISERUM SALMONELLA O:3 Complex (O:3,10,15,19,34) REACTIU D'AGLUTINACIO EN PORTAOBJECTE</t>
  </si>
  <si>
    <t>ANTISERUM SALMONELLA O:10 REACTIU D'AGLUTINACIO EN PORTAOBJECTE</t>
  </si>
  <si>
    <t>ANTISERUM SALMONELLA O:18, REACTIU D'AGLUTINACIO EN PORTAOBJECTE</t>
  </si>
  <si>
    <t>ANTISERUM SALMONELLA O:19, REACTIU D'AGLUTINACIÓ EN PORTAOBJECTE</t>
  </si>
  <si>
    <t>ANTISERUM SALMONELLA O:21, REACTIU D'AGLUTINACIO EN PORTAOBJECTE</t>
  </si>
  <si>
    <t>ANTISERUM SALMONELLA O:22, REACTIU D'AGLUTINACIO EN PORTAOBJECTE</t>
  </si>
  <si>
    <t>ANTISERUM SALMONELLA O:23, REACTIU D'AGLUTINACIO EN PORTAOBJECTE</t>
  </si>
  <si>
    <t>ANTISERUM SALMONELLA O:34, REACTIU D'AGLUTINACIO EN PORTAOBJECTE</t>
  </si>
  <si>
    <t>ANTISERUM SALMONELLA O:46, REACTIU D'AGLUTINACIO EN PORTAOBJECTE</t>
  </si>
  <si>
    <t>CLMC00785</t>
  </si>
  <si>
    <t>ANTISERUM SALMONELLA O:6 REACTIU D'AGLUTINACIO EN PORTAOBJECTE</t>
  </si>
  <si>
    <t>CLMC00228</t>
  </si>
  <si>
    <t>ANTISERUM SALMONELLA O:7, REACTIU D'AGLUTINACIO EN PORTAOBJECTE</t>
  </si>
  <si>
    <t>ANTISERUM SALMONELLA OMA, REACTIU D'AGLUTINACIO EN PORTAOBJECTE</t>
  </si>
  <si>
    <t>ANTISERUM SALMONELLA OMB, REACTIU D'AGLUTINACIO EN PORTAOBJECTE</t>
  </si>
  <si>
    <t>ANTISERUM SALMONELLA OMC, REACTIU D'AGLUTINACIO EN PORTAOBJECTE</t>
  </si>
  <si>
    <t>ANTISERUM SALMONELLA OMD, REACTIU D'AGLUTINACIO EN PORTAOBJECTE</t>
  </si>
  <si>
    <t>ANTISERUM SALMONELLA OME, REACTIU D'AGLUTINACIO EN PORTAOBJECTE</t>
  </si>
  <si>
    <t>ANTISERUM SALMONELLA OMF, REACTIU D'AGLUTINACIO EN PORTAOBJECTE</t>
  </si>
  <si>
    <t>ANTISERUM SALMONELLA OMG, REACTIU D'AGLUTINACIO EN PORTAOBJECTE</t>
  </si>
  <si>
    <t>ANTISERUM SALMONELLA Poly 42-67, REACTIU D'AGLUTINACIO EN PORTAOBJECTE</t>
  </si>
  <si>
    <t>ANTISERUM SALMONELLA H:G-H:m,t REACTIU D'AGLUTINACIO EN PORTAOBJECTE</t>
  </si>
  <si>
    <t>ANTISERUM SALMONELLA H:q,s,t,p,u REACTIU D'AGLUTINACIO EN PORTAOBJECTE</t>
  </si>
  <si>
    <t>ANTISERUM SALMONELLA H:f, REACTIU D'AGLUTINACIO EN PORTAOBJECTE</t>
  </si>
  <si>
    <t>ANTISERUM SALMONELLA H:s, REACTIU D'AGLUTINACIO EN PORTAOBJECTE</t>
  </si>
  <si>
    <t>ANTISERUM SALMONELLA H:v, REACTIU D'AGLUTINACIO EN PORTAOBJECTE</t>
  </si>
  <si>
    <t>ANTISERUM SALMONELLA H:x, REACTIU D'AGLUTINACIO EN PORTAOBJECTE</t>
  </si>
  <si>
    <t>ANTISERUM SALMONELLA H:z13, REACTIU D'AGLUTINACIÓ EN PORTAOBJECTE</t>
  </si>
  <si>
    <t>ANTISERUM SALMONELLA H:Z4, REACTIU D'AGLUTINACIÓ EN PORTAOBJECTE</t>
  </si>
  <si>
    <t>ANTISERUM SALMONELLA HMA, REACTIU D'AGLUTINACIO EN PORTAOBJECTE</t>
  </si>
  <si>
    <t>ANTISERUM SALMONELLA HMB, REACTIU D'AGLUTINACIO EN PORTAOBJECTE</t>
  </si>
  <si>
    <t>ANTISERUM SALMONELLA HMC, REACTIU D'AGLUTINACIO EN PORTAOBJECTE</t>
  </si>
  <si>
    <t>ANTISERUM SALMONELLA HME (z29, z35, z38, z39, z41 i z42), REACTIU D'AGLUTINACIO EN PORTAOBJECTE</t>
  </si>
  <si>
    <t>ANTISERUM SALMONELLA Poly H, REACTIU D'AGLUTINACIO EN PORTAOBJECTE</t>
  </si>
  <si>
    <t>ANTISERUM ESCHERICHIA COLI OK O26, REACTIU D'AGLUTINACIO EN PORTAOBJECTE</t>
  </si>
  <si>
    <t>ANTISERUM ESCHERICHIA COLI OK O103, REACTIU D'AGLUTINACIO EN PORTAOBJECTE</t>
  </si>
  <si>
    <t>ANTISERUM ESCHERICHIA COLI OK O111, REACTIU D'AGLUTINACIO EN PORTAOBJECTE</t>
  </si>
  <si>
    <t>ANTISERUM ESCHERICHIA COLI OK O145, REACTIU D'AGLUTINACIO EN PORTAOBJECTE</t>
  </si>
  <si>
    <t>ANTISERUM ESCHERICHIA COLI O157, REACTIU D'AGLUTINACIO EN PORTAOBJECTE</t>
  </si>
  <si>
    <t>ANTISERUM SALMONELLA POLY A-S+Vi, REACTIU D'AGLUTINACIO EN PORTAOBJECTE</t>
  </si>
  <si>
    <t>ANTISERUM SALMONELLA H:G  REACTIU D'AGLUTINACIO EN PORTAOBJECTE</t>
  </si>
  <si>
    <t>ANTISERUM SALMONELLA h:L REACTIU D'AGLUTINACIO EN PORTAOBJECTE</t>
  </si>
  <si>
    <t>ANTISERUM SALMONELLA h:p, REACTIU D'AGLUTINACIO EN PORTAOBJECTE</t>
  </si>
  <si>
    <t>ANTISERUM SALMONELLA h:q, REACTIU D'AGLUTINACIO EN PORTAOBJECTE</t>
  </si>
  <si>
    <t>ANTISERUM SALMONELLA h:h, REACTIU D'AGLUTINACIO EN PORTAOBJECTE</t>
  </si>
  <si>
    <t>ANTISERUM SALMONELLA h:z28, REACTIU D'AGLUTINACIO EN PORTAOBJECTE</t>
  </si>
  <si>
    <t>ANTISERUM SALMONELLA h:u, REACTIU D'AGLUTINACIO EN PORTAOBJECTE</t>
  </si>
  <si>
    <t>ANTISERUM SALMONELLA h:z6, REACTIU D'AGLUTINACIO EN PORTAOBJECTE</t>
  </si>
  <si>
    <t>ANTISERUM SALMONELLA h:z23, REACTIU D'AGLUTINACIO EN PORTAOBJECTE</t>
  </si>
  <si>
    <t>ANTISERUM SALMONELLA HMD, REACTIU D'AGLUTINACIO EN PORTAOBJECTE</t>
  </si>
  <si>
    <t>Envasos poden ser de 1, 2 o 3 mL, excepte en les referències que el consum és 1mL</t>
  </si>
  <si>
    <t>Preu ofertat preu unitari 1mL SENSE IVA</t>
  </si>
  <si>
    <t xml:space="preserve">Preu unitari màxim 1 ml SENSE 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</si>
</sst>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#,##0.00\ &quot;€&quot;;[Red]\-#,##0.00\ &quot;€&quot;"/>
    <numFmt numFmtId="165" formatCode="#,##0.00\ &quot;€&quot;"/>
  </numFmts>
  <fonts count="9" x14ac:knownFonts="1">
    <font>
      <sz val="11"/>
      <color theme="1"/>
      <name val="Calibri"/>
      <family val="2"/>
      <scheme val="minor"/>
    </font>
    <font>
      <sz val="9"/>
      <name val="Arial"/>
      <family val="2"/>
    </font>
    <font>
      <sz val="9"/>
      <color theme="1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0C0C0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theme="0"/>
        <bgColor rgb="FF000000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0" borderId="0" xfId="0" applyFont="1"/>
    <xf numFmtId="0" fontId="4" fillId="0" borderId="0" xfId="0" applyFont="1"/>
    <xf numFmtId="0" fontId="4" fillId="0" borderId="3" xfId="0" applyFont="1" applyBorder="1"/>
    <xf numFmtId="0" fontId="4" fillId="0" borderId="8" xfId="0" applyFont="1" applyBorder="1"/>
    <xf numFmtId="0" fontId="3" fillId="0" borderId="1" xfId="0" applyFont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6" fillId="0" borderId="0" xfId="0" applyFont="1"/>
    <xf numFmtId="0" fontId="1" fillId="4" borderId="1" xfId="0" applyFont="1" applyFill="1" applyBorder="1" applyAlignment="1">
      <alignment horizontal="center" vertical="center" wrapText="1"/>
    </xf>
    <xf numFmtId="0" fontId="3" fillId="5" borderId="1" xfId="0" applyFont="1" applyFill="1" applyBorder="1"/>
    <xf numFmtId="0" fontId="3" fillId="5" borderId="1" xfId="0" applyFont="1" applyFill="1" applyBorder="1" applyAlignment="1">
      <alignment horizontal="left" vertical="center"/>
    </xf>
    <xf numFmtId="8" fontId="3" fillId="0" borderId="1" xfId="0" applyNumberFormat="1" applyFont="1" applyBorder="1"/>
    <xf numFmtId="0" fontId="3" fillId="5" borderId="1" xfId="0" applyFont="1" applyFill="1" applyBorder="1" applyAlignment="1">
      <alignment horizontal="center" vertical="center"/>
    </xf>
    <xf numFmtId="8" fontId="3" fillId="5" borderId="1" xfId="0" applyNumberFormat="1" applyFont="1" applyFill="1" applyBorder="1"/>
    <xf numFmtId="0" fontId="3" fillId="5" borderId="1" xfId="0" applyFont="1" applyFill="1" applyBorder="1" applyAlignment="1">
      <alignment horizontal="left" vertical="center" wrapText="1"/>
    </xf>
    <xf numFmtId="0" fontId="0" fillId="0" borderId="0" xfId="0" applyProtection="1">
      <protection locked="0"/>
    </xf>
    <xf numFmtId="0" fontId="5" fillId="0" borderId="0" xfId="0" applyFont="1" applyAlignment="1">
      <alignment horizontal="left"/>
    </xf>
    <xf numFmtId="0" fontId="3" fillId="6" borderId="1" xfId="0" applyFont="1" applyFill="1" applyBorder="1"/>
    <xf numFmtId="0" fontId="3" fillId="6" borderId="1" xfId="0" applyFont="1" applyFill="1" applyBorder="1" applyAlignment="1">
      <alignment horizontal="left" vertical="center"/>
    </xf>
    <xf numFmtId="0" fontId="3" fillId="6" borderId="1" xfId="0" applyFont="1" applyFill="1" applyBorder="1" applyAlignment="1">
      <alignment horizontal="center" vertical="center"/>
    </xf>
    <xf numFmtId="8" fontId="3" fillId="6" borderId="1" xfId="0" applyNumberFormat="1" applyFont="1" applyFill="1" applyBorder="1"/>
    <xf numFmtId="0" fontId="4" fillId="0" borderId="2" xfId="0" applyFont="1" applyBorder="1"/>
    <xf numFmtId="0" fontId="4" fillId="0" borderId="5" xfId="0" applyFont="1" applyBorder="1"/>
    <xf numFmtId="0" fontId="1" fillId="6" borderId="1" xfId="0" applyFont="1" applyFill="1" applyBorder="1" applyAlignment="1">
      <alignment horizontal="left" vertical="center"/>
    </xf>
    <xf numFmtId="8" fontId="4" fillId="0" borderId="4" xfId="0" applyNumberFormat="1" applyFont="1" applyBorder="1"/>
    <xf numFmtId="8" fontId="4" fillId="0" borderId="6" xfId="0" applyNumberFormat="1" applyFont="1" applyBorder="1"/>
    <xf numFmtId="0" fontId="4" fillId="0" borderId="7" xfId="0" applyFont="1" applyBorder="1"/>
    <xf numFmtId="8" fontId="4" fillId="0" borderId="9" xfId="0" applyNumberFormat="1" applyFont="1" applyBorder="1"/>
    <xf numFmtId="0" fontId="4" fillId="0" borderId="2" xfId="0" applyFont="1" applyBorder="1" applyProtection="1">
      <protection locked="0"/>
    </xf>
    <xf numFmtId="0" fontId="4" fillId="0" borderId="5" xfId="0" applyFont="1" applyBorder="1" applyProtection="1">
      <protection locked="0"/>
    </xf>
    <xf numFmtId="0" fontId="4" fillId="0" borderId="7" xfId="0" applyFont="1" applyBorder="1" applyProtection="1">
      <protection locked="0"/>
    </xf>
    <xf numFmtId="165" fontId="2" fillId="0" borderId="4" xfId="0" applyNumberFormat="1" applyFont="1" applyBorder="1" applyProtection="1">
      <protection locked="0"/>
    </xf>
    <xf numFmtId="165" fontId="2" fillId="0" borderId="6" xfId="0" applyNumberFormat="1" applyFont="1" applyBorder="1" applyProtection="1">
      <protection locked="0"/>
    </xf>
    <xf numFmtId="165" fontId="2" fillId="0" borderId="9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165" fontId="8" fillId="0" borderId="1" xfId="0" applyNumberFormat="1" applyFont="1" applyBorder="1" applyProtection="1">
      <protection locked="0"/>
    </xf>
    <xf numFmtId="0" fontId="8" fillId="0" borderId="1" xfId="0" applyFont="1" applyBorder="1" applyProtection="1">
      <protection locked="0"/>
    </xf>
    <xf numFmtId="0" fontId="8" fillId="6" borderId="1" xfId="0" applyFont="1" applyFill="1" applyBorder="1" applyProtection="1">
      <protection locked="0"/>
    </xf>
    <xf numFmtId="0" fontId="8" fillId="3" borderId="1" xfId="0" applyFont="1" applyFill="1" applyBorder="1" applyProtection="1">
      <protection locked="0"/>
    </xf>
    <xf numFmtId="0" fontId="7" fillId="0" borderId="1" xfId="0" applyFont="1" applyBorder="1" applyProtection="1">
      <protection locked="0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327024</xdr:colOff>
      <xdr:row>4</xdr:row>
      <xdr:rowOff>158750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6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0096499" cy="895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6:J114"/>
  <sheetViews>
    <sheetView tabSelected="1" workbookViewId="0">
      <selection activeCell="F11" sqref="F11"/>
    </sheetView>
  </sheetViews>
  <sheetFormatPr defaultColWidth="11.44140625" defaultRowHeight="14.4" x14ac:dyDescent="0.3"/>
  <cols>
    <col min="1" max="1" width="12.5546875" style="8" customWidth="1"/>
    <col min="2" max="2" width="70.6640625" style="8" customWidth="1"/>
    <col min="3" max="3" width="18.44140625" style="9" customWidth="1"/>
    <col min="6" max="6" width="14.88671875" customWidth="1"/>
  </cols>
  <sheetData>
    <row r="6" spans="1:10" ht="9.9" customHeight="1" x14ac:dyDescent="0.3">
      <c r="A6"/>
      <c r="B6"/>
      <c r="C6"/>
    </row>
    <row r="7" spans="1:10" ht="14.25" customHeight="1" x14ac:dyDescent="0.3">
      <c r="A7" s="3" t="s">
        <v>75</v>
      </c>
      <c r="B7"/>
      <c r="C7"/>
    </row>
    <row r="8" spans="1:10" ht="9.9" customHeight="1" x14ac:dyDescent="0.3">
      <c r="A8"/>
      <c r="B8"/>
      <c r="C8"/>
    </row>
    <row r="9" spans="1:10" ht="34.200000000000003" x14ac:dyDescent="0.3">
      <c r="A9" s="13" t="s">
        <v>0</v>
      </c>
      <c r="B9" s="13" t="s">
        <v>1</v>
      </c>
      <c r="C9" s="13" t="s">
        <v>66</v>
      </c>
      <c r="D9" s="1" t="s">
        <v>173</v>
      </c>
      <c r="E9" s="7" t="s">
        <v>2</v>
      </c>
      <c r="F9" s="13" t="s">
        <v>172</v>
      </c>
      <c r="G9" s="13" t="s">
        <v>64</v>
      </c>
      <c r="H9" s="7" t="s">
        <v>5</v>
      </c>
      <c r="I9" s="7" t="s">
        <v>65</v>
      </c>
      <c r="J9" s="13" t="s">
        <v>67</v>
      </c>
    </row>
    <row r="10" spans="1:10" x14ac:dyDescent="0.3">
      <c r="A10" s="14" t="s">
        <v>30</v>
      </c>
      <c r="B10" s="15" t="s">
        <v>72</v>
      </c>
      <c r="C10" s="6">
        <v>3</v>
      </c>
      <c r="D10" s="16">
        <v>55.3</v>
      </c>
      <c r="E10" s="16">
        <f>C10*D10</f>
        <v>165.89999999999998</v>
      </c>
      <c r="F10" s="39"/>
      <c r="G10" s="40">
        <f>+F10*C10</f>
        <v>0</v>
      </c>
      <c r="H10" s="41"/>
      <c r="I10" s="41"/>
      <c r="J10" s="41"/>
    </row>
    <row r="11" spans="1:10" x14ac:dyDescent="0.3">
      <c r="A11" s="14" t="s">
        <v>17</v>
      </c>
      <c r="B11" s="15" t="s">
        <v>61</v>
      </c>
      <c r="C11" s="6">
        <v>3</v>
      </c>
      <c r="D11" s="16">
        <v>50.67</v>
      </c>
      <c r="E11" s="16">
        <f t="shared" ref="E11:E72" si="0">C11*D11</f>
        <v>152.01</v>
      </c>
      <c r="F11" s="39"/>
      <c r="G11" s="40">
        <f t="shared" ref="G11:G74" si="1">+F11*C11</f>
        <v>0</v>
      </c>
      <c r="H11" s="41"/>
      <c r="I11" s="41"/>
      <c r="J11" s="41"/>
    </row>
    <row r="12" spans="1:10" x14ac:dyDescent="0.3">
      <c r="A12" s="14" t="s">
        <v>119</v>
      </c>
      <c r="B12" s="15" t="s">
        <v>159</v>
      </c>
      <c r="C12" s="6">
        <v>3</v>
      </c>
      <c r="D12" s="16">
        <v>72.73</v>
      </c>
      <c r="E12" s="16">
        <f t="shared" si="0"/>
        <v>218.19</v>
      </c>
      <c r="F12" s="39"/>
      <c r="G12" s="40">
        <f t="shared" si="1"/>
        <v>0</v>
      </c>
      <c r="H12" s="41"/>
      <c r="I12" s="41"/>
      <c r="J12" s="41"/>
    </row>
    <row r="13" spans="1:10" x14ac:dyDescent="0.3">
      <c r="A13" s="14" t="s">
        <v>26</v>
      </c>
      <c r="B13" s="15" t="s">
        <v>55</v>
      </c>
      <c r="C13" s="17">
        <v>3</v>
      </c>
      <c r="D13" s="18">
        <v>55.3</v>
      </c>
      <c r="E13" s="16">
        <f t="shared" si="0"/>
        <v>165.89999999999998</v>
      </c>
      <c r="F13" s="39"/>
      <c r="G13" s="40">
        <f t="shared" si="1"/>
        <v>0</v>
      </c>
      <c r="H13" s="41"/>
      <c r="I13" s="41"/>
      <c r="J13" s="41"/>
    </row>
    <row r="14" spans="1:10" x14ac:dyDescent="0.3">
      <c r="A14" s="14" t="s">
        <v>25</v>
      </c>
      <c r="B14" s="15" t="s">
        <v>43</v>
      </c>
      <c r="C14" s="6">
        <v>3</v>
      </c>
      <c r="D14" s="16">
        <v>74.13</v>
      </c>
      <c r="E14" s="16">
        <f t="shared" si="0"/>
        <v>222.39</v>
      </c>
      <c r="F14" s="39"/>
      <c r="G14" s="40">
        <f t="shared" si="1"/>
        <v>0</v>
      </c>
      <c r="H14" s="41"/>
      <c r="I14" s="41"/>
      <c r="J14" s="41"/>
    </row>
    <row r="15" spans="1:10" x14ac:dyDescent="0.3">
      <c r="A15" s="14" t="s">
        <v>44</v>
      </c>
      <c r="B15" s="15" t="s">
        <v>45</v>
      </c>
      <c r="C15" s="6">
        <v>3</v>
      </c>
      <c r="D15" s="16">
        <v>74.13</v>
      </c>
      <c r="E15" s="16">
        <f t="shared" si="0"/>
        <v>222.39</v>
      </c>
      <c r="F15" s="39"/>
      <c r="G15" s="40">
        <f t="shared" si="1"/>
        <v>0</v>
      </c>
      <c r="H15" s="41"/>
      <c r="I15" s="41"/>
      <c r="J15" s="41"/>
    </row>
    <row r="16" spans="1:10" x14ac:dyDescent="0.3">
      <c r="A16" s="14" t="s">
        <v>23</v>
      </c>
      <c r="B16" s="15" t="s">
        <v>41</v>
      </c>
      <c r="C16" s="6">
        <v>3</v>
      </c>
      <c r="D16" s="16">
        <v>55.8</v>
      </c>
      <c r="E16" s="16">
        <f t="shared" si="0"/>
        <v>167.39999999999998</v>
      </c>
      <c r="F16" s="39"/>
      <c r="G16" s="40">
        <f t="shared" si="1"/>
        <v>0</v>
      </c>
      <c r="H16" s="41"/>
      <c r="I16" s="41"/>
      <c r="J16" s="41"/>
    </row>
    <row r="17" spans="1:10" x14ac:dyDescent="0.3">
      <c r="A17" s="14" t="s">
        <v>132</v>
      </c>
      <c r="B17" s="15" t="s">
        <v>133</v>
      </c>
      <c r="C17" s="6">
        <v>3</v>
      </c>
      <c r="D17" s="16">
        <v>74.13</v>
      </c>
      <c r="E17" s="16">
        <f t="shared" si="0"/>
        <v>222.39</v>
      </c>
      <c r="F17" s="39"/>
      <c r="G17" s="40">
        <f t="shared" si="1"/>
        <v>0</v>
      </c>
      <c r="H17" s="41"/>
      <c r="I17" s="41"/>
      <c r="J17" s="41"/>
    </row>
    <row r="18" spans="1:10" x14ac:dyDescent="0.3">
      <c r="A18" s="14" t="s">
        <v>87</v>
      </c>
      <c r="B18" s="15" t="s">
        <v>135</v>
      </c>
      <c r="C18" s="6">
        <v>1</v>
      </c>
      <c r="D18" s="16">
        <v>79.8</v>
      </c>
      <c r="E18" s="16">
        <f t="shared" si="0"/>
        <v>79.8</v>
      </c>
      <c r="F18" s="39"/>
      <c r="G18" s="40">
        <f t="shared" si="1"/>
        <v>0</v>
      </c>
      <c r="H18" s="41"/>
      <c r="I18" s="41"/>
      <c r="J18" s="41"/>
    </row>
    <row r="19" spans="1:10" x14ac:dyDescent="0.3">
      <c r="A19" s="14" t="s">
        <v>89</v>
      </c>
      <c r="B19" s="15" t="s">
        <v>137</v>
      </c>
      <c r="C19" s="6">
        <v>1</v>
      </c>
      <c r="D19" s="16">
        <v>79.8</v>
      </c>
      <c r="E19" s="16">
        <f t="shared" si="0"/>
        <v>79.8</v>
      </c>
      <c r="F19" s="39"/>
      <c r="G19" s="40">
        <f t="shared" si="1"/>
        <v>0</v>
      </c>
      <c r="H19" s="41"/>
      <c r="I19" s="41"/>
      <c r="J19" s="41"/>
    </row>
    <row r="20" spans="1:10" x14ac:dyDescent="0.3">
      <c r="A20" s="14" t="s">
        <v>90</v>
      </c>
      <c r="B20" s="15" t="s">
        <v>138</v>
      </c>
      <c r="C20" s="6">
        <v>3</v>
      </c>
      <c r="D20" s="16">
        <v>69.17</v>
      </c>
      <c r="E20" s="16">
        <f t="shared" si="0"/>
        <v>207.51</v>
      </c>
      <c r="F20" s="39"/>
      <c r="G20" s="40">
        <f t="shared" si="1"/>
        <v>0</v>
      </c>
      <c r="H20" s="41"/>
      <c r="I20" s="41"/>
      <c r="J20" s="41"/>
    </row>
    <row r="21" spans="1:10" x14ac:dyDescent="0.3">
      <c r="A21" s="14" t="s">
        <v>91</v>
      </c>
      <c r="B21" s="15" t="s">
        <v>139</v>
      </c>
      <c r="C21" s="6">
        <v>3</v>
      </c>
      <c r="D21" s="16">
        <v>69.17</v>
      </c>
      <c r="E21" s="16">
        <f t="shared" si="0"/>
        <v>207.51</v>
      </c>
      <c r="F21" s="39"/>
      <c r="G21" s="40">
        <f t="shared" si="1"/>
        <v>0</v>
      </c>
      <c r="H21" s="41"/>
      <c r="I21" s="41"/>
      <c r="J21" s="41"/>
    </row>
    <row r="22" spans="1:10" x14ac:dyDescent="0.3">
      <c r="A22" s="14" t="s">
        <v>92</v>
      </c>
      <c r="B22" s="15" t="s">
        <v>140</v>
      </c>
      <c r="C22" s="6">
        <v>3</v>
      </c>
      <c r="D22" s="16">
        <v>69.17</v>
      </c>
      <c r="E22" s="16">
        <f t="shared" si="0"/>
        <v>207.51</v>
      </c>
      <c r="F22" s="39"/>
      <c r="G22" s="40">
        <f t="shared" si="1"/>
        <v>0</v>
      </c>
      <c r="H22" s="41"/>
      <c r="I22" s="41"/>
      <c r="J22" s="41"/>
    </row>
    <row r="23" spans="1:10" x14ac:dyDescent="0.3">
      <c r="A23" s="14" t="s">
        <v>88</v>
      </c>
      <c r="B23" s="15" t="s">
        <v>136</v>
      </c>
      <c r="C23" s="6">
        <v>3</v>
      </c>
      <c r="D23" s="16">
        <v>69.17</v>
      </c>
      <c r="E23" s="16">
        <f t="shared" si="0"/>
        <v>207.51</v>
      </c>
      <c r="F23" s="39"/>
      <c r="G23" s="40">
        <f t="shared" si="1"/>
        <v>0</v>
      </c>
      <c r="H23" s="41"/>
      <c r="I23" s="41"/>
      <c r="J23" s="41"/>
    </row>
    <row r="24" spans="1:10" x14ac:dyDescent="0.3">
      <c r="A24" s="14" t="s">
        <v>86</v>
      </c>
      <c r="B24" s="15" t="s">
        <v>134</v>
      </c>
      <c r="C24" s="6">
        <v>1</v>
      </c>
      <c r="D24" s="16">
        <v>79.8</v>
      </c>
      <c r="E24" s="16">
        <f t="shared" si="0"/>
        <v>79.8</v>
      </c>
      <c r="F24" s="39"/>
      <c r="G24" s="40">
        <f t="shared" si="1"/>
        <v>0</v>
      </c>
      <c r="H24" s="41"/>
      <c r="I24" s="41"/>
      <c r="J24" s="41"/>
    </row>
    <row r="25" spans="1:10" x14ac:dyDescent="0.3">
      <c r="A25" s="14" t="s">
        <v>22</v>
      </c>
      <c r="B25" s="15" t="s">
        <v>40</v>
      </c>
      <c r="C25" s="6">
        <v>3</v>
      </c>
      <c r="D25" s="16">
        <v>55.8</v>
      </c>
      <c r="E25" s="16">
        <f t="shared" si="0"/>
        <v>167.39999999999998</v>
      </c>
      <c r="F25" s="39"/>
      <c r="G25" s="40">
        <f t="shared" si="1"/>
        <v>0</v>
      </c>
      <c r="H25" s="41"/>
      <c r="I25" s="41"/>
      <c r="J25" s="41"/>
    </row>
    <row r="26" spans="1:10" x14ac:dyDescent="0.3">
      <c r="A26" s="14" t="s">
        <v>20</v>
      </c>
      <c r="B26" s="15" t="s">
        <v>37</v>
      </c>
      <c r="C26" s="6">
        <v>3</v>
      </c>
      <c r="D26" s="16">
        <v>69.17</v>
      </c>
      <c r="E26" s="16">
        <f t="shared" si="0"/>
        <v>207.51</v>
      </c>
      <c r="F26" s="39"/>
      <c r="G26" s="40">
        <f t="shared" si="1"/>
        <v>0</v>
      </c>
      <c r="H26" s="41"/>
      <c r="I26" s="41"/>
      <c r="J26" s="41"/>
    </row>
    <row r="27" spans="1:10" x14ac:dyDescent="0.3">
      <c r="A27" s="14" t="s">
        <v>32</v>
      </c>
      <c r="B27" s="15" t="s">
        <v>58</v>
      </c>
      <c r="C27" s="17">
        <v>3</v>
      </c>
      <c r="D27" s="18">
        <v>55.3</v>
      </c>
      <c r="E27" s="16">
        <f t="shared" si="0"/>
        <v>165.89999999999998</v>
      </c>
      <c r="F27" s="39"/>
      <c r="G27" s="40">
        <f t="shared" si="1"/>
        <v>0</v>
      </c>
      <c r="H27" s="41"/>
      <c r="I27" s="41"/>
      <c r="J27" s="41"/>
    </row>
    <row r="28" spans="1:10" x14ac:dyDescent="0.3">
      <c r="A28" s="14" t="s">
        <v>29</v>
      </c>
      <c r="B28" s="15" t="s">
        <v>161</v>
      </c>
      <c r="C28" s="6">
        <v>3</v>
      </c>
      <c r="D28" s="16">
        <v>62.83</v>
      </c>
      <c r="E28" s="16">
        <f t="shared" si="0"/>
        <v>188.49</v>
      </c>
      <c r="F28" s="39"/>
      <c r="G28" s="40">
        <f t="shared" si="1"/>
        <v>0</v>
      </c>
      <c r="H28" s="41"/>
      <c r="I28" s="41"/>
      <c r="J28" s="41"/>
    </row>
    <row r="29" spans="1:10" x14ac:dyDescent="0.3">
      <c r="A29" s="14" t="s">
        <v>6</v>
      </c>
      <c r="B29" s="15" t="s">
        <v>48</v>
      </c>
      <c r="C29" s="6">
        <v>3</v>
      </c>
      <c r="D29" s="16">
        <v>52</v>
      </c>
      <c r="E29" s="16">
        <f t="shared" si="0"/>
        <v>156</v>
      </c>
      <c r="F29" s="39"/>
      <c r="G29" s="40">
        <f t="shared" si="1"/>
        <v>0</v>
      </c>
      <c r="H29" s="41"/>
      <c r="I29" s="41"/>
      <c r="J29" s="41"/>
    </row>
    <row r="30" spans="1:10" x14ac:dyDescent="0.3">
      <c r="A30" s="14" t="s">
        <v>7</v>
      </c>
      <c r="B30" s="15" t="s">
        <v>49</v>
      </c>
      <c r="C30" s="6">
        <v>3</v>
      </c>
      <c r="D30" s="16">
        <v>52</v>
      </c>
      <c r="E30" s="16">
        <f t="shared" si="0"/>
        <v>156</v>
      </c>
      <c r="F30" s="39"/>
      <c r="G30" s="40">
        <f t="shared" si="1"/>
        <v>0</v>
      </c>
      <c r="H30" s="41"/>
      <c r="I30" s="41"/>
      <c r="J30" s="41"/>
    </row>
    <row r="31" spans="1:10" x14ac:dyDescent="0.3">
      <c r="A31" s="14" t="s">
        <v>8</v>
      </c>
      <c r="B31" s="15" t="s">
        <v>51</v>
      </c>
      <c r="C31" s="6">
        <v>3</v>
      </c>
      <c r="D31" s="16">
        <v>52</v>
      </c>
      <c r="E31" s="16">
        <f t="shared" si="0"/>
        <v>156</v>
      </c>
      <c r="F31" s="39"/>
      <c r="G31" s="40">
        <f t="shared" si="1"/>
        <v>0</v>
      </c>
      <c r="H31" s="41"/>
      <c r="I31" s="41"/>
      <c r="J31" s="41"/>
    </row>
    <row r="32" spans="1:10" x14ac:dyDescent="0.3">
      <c r="A32" s="14" t="s">
        <v>103</v>
      </c>
      <c r="B32" s="15" t="s">
        <v>147</v>
      </c>
      <c r="C32" s="6">
        <v>3</v>
      </c>
      <c r="D32" s="16">
        <v>69.63</v>
      </c>
      <c r="E32" s="16">
        <f t="shared" si="0"/>
        <v>208.89</v>
      </c>
      <c r="F32" s="39"/>
      <c r="G32" s="40">
        <f t="shared" si="1"/>
        <v>0</v>
      </c>
      <c r="H32" s="41"/>
      <c r="I32" s="41"/>
      <c r="J32" s="41"/>
    </row>
    <row r="33" spans="1:10" x14ac:dyDescent="0.3">
      <c r="A33" s="14" t="s">
        <v>9</v>
      </c>
      <c r="B33" s="15" t="s">
        <v>38</v>
      </c>
      <c r="C33" s="6">
        <v>3</v>
      </c>
      <c r="D33" s="16">
        <v>69.17</v>
      </c>
      <c r="E33" s="16">
        <f t="shared" si="0"/>
        <v>207.51</v>
      </c>
      <c r="F33" s="39"/>
      <c r="G33" s="40">
        <f t="shared" si="1"/>
        <v>0</v>
      </c>
      <c r="H33" s="41"/>
      <c r="I33" s="41"/>
      <c r="J33" s="41"/>
    </row>
    <row r="34" spans="1:10" x14ac:dyDescent="0.3">
      <c r="A34" s="14" t="s">
        <v>21</v>
      </c>
      <c r="B34" s="15" t="s">
        <v>39</v>
      </c>
      <c r="C34" s="6">
        <v>3</v>
      </c>
      <c r="D34" s="16">
        <v>97.2</v>
      </c>
      <c r="E34" s="16">
        <f t="shared" si="0"/>
        <v>291.60000000000002</v>
      </c>
      <c r="F34" s="39"/>
      <c r="G34" s="40">
        <f t="shared" si="1"/>
        <v>0</v>
      </c>
      <c r="H34" s="41"/>
      <c r="I34" s="41"/>
      <c r="J34" s="41"/>
    </row>
    <row r="35" spans="1:10" x14ac:dyDescent="0.3">
      <c r="A35" s="14" t="s">
        <v>110</v>
      </c>
      <c r="B35" s="15" t="s">
        <v>150</v>
      </c>
      <c r="C35" s="6">
        <v>3</v>
      </c>
      <c r="D35" s="16">
        <v>74.13</v>
      </c>
      <c r="E35" s="16">
        <f t="shared" si="0"/>
        <v>222.39</v>
      </c>
      <c r="F35" s="39"/>
      <c r="G35" s="40">
        <f t="shared" si="1"/>
        <v>0</v>
      </c>
      <c r="H35" s="41"/>
      <c r="I35" s="41"/>
      <c r="J35" s="41"/>
    </row>
    <row r="36" spans="1:10" x14ac:dyDescent="0.3">
      <c r="A36" s="14" t="s">
        <v>111</v>
      </c>
      <c r="B36" s="15" t="s">
        <v>151</v>
      </c>
      <c r="C36" s="6">
        <v>3</v>
      </c>
      <c r="D36" s="16">
        <v>74.13</v>
      </c>
      <c r="E36" s="16">
        <f t="shared" si="0"/>
        <v>222.39</v>
      </c>
      <c r="F36" s="39"/>
      <c r="G36" s="40">
        <f t="shared" si="1"/>
        <v>0</v>
      </c>
      <c r="H36" s="41"/>
      <c r="I36" s="41"/>
      <c r="J36" s="41"/>
    </row>
    <row r="37" spans="1:10" x14ac:dyDescent="0.3">
      <c r="A37" s="14" t="s">
        <v>27</v>
      </c>
      <c r="B37" s="15" t="s">
        <v>46</v>
      </c>
      <c r="C37" s="6">
        <v>3</v>
      </c>
      <c r="D37" s="16">
        <v>69.63</v>
      </c>
      <c r="E37" s="16">
        <f t="shared" si="0"/>
        <v>208.89</v>
      </c>
      <c r="F37" s="39"/>
      <c r="G37" s="40">
        <f t="shared" si="1"/>
        <v>0</v>
      </c>
      <c r="H37" s="41"/>
      <c r="I37" s="41"/>
      <c r="J37" s="41"/>
    </row>
    <row r="38" spans="1:10" x14ac:dyDescent="0.3">
      <c r="A38" s="14" t="s">
        <v>10</v>
      </c>
      <c r="B38" s="15" t="s">
        <v>57</v>
      </c>
      <c r="C38" s="17">
        <v>3</v>
      </c>
      <c r="D38" s="18">
        <v>55.3</v>
      </c>
      <c r="E38" s="16">
        <f t="shared" si="0"/>
        <v>165.89999999999998</v>
      </c>
      <c r="F38" s="39"/>
      <c r="G38" s="40">
        <f t="shared" si="1"/>
        <v>0</v>
      </c>
      <c r="H38" s="41"/>
      <c r="I38" s="41"/>
      <c r="J38" s="41"/>
    </row>
    <row r="39" spans="1:10" x14ac:dyDescent="0.3">
      <c r="A39" s="14" t="s">
        <v>102</v>
      </c>
      <c r="B39" s="15" t="s">
        <v>146</v>
      </c>
      <c r="C39" s="17">
        <v>3</v>
      </c>
      <c r="D39" s="18">
        <v>69.63</v>
      </c>
      <c r="E39" s="16">
        <f t="shared" si="0"/>
        <v>208.89</v>
      </c>
      <c r="F39" s="39"/>
      <c r="G39" s="40">
        <f t="shared" si="1"/>
        <v>0</v>
      </c>
      <c r="H39" s="41"/>
      <c r="I39" s="41"/>
      <c r="J39" s="41"/>
    </row>
    <row r="40" spans="1:10" x14ac:dyDescent="0.3">
      <c r="A40" s="14" t="s">
        <v>33</v>
      </c>
      <c r="B40" s="15" t="s">
        <v>74</v>
      </c>
      <c r="C40" s="17">
        <v>3</v>
      </c>
      <c r="D40" s="18">
        <v>55.3</v>
      </c>
      <c r="E40" s="16">
        <f t="shared" si="0"/>
        <v>165.89999999999998</v>
      </c>
      <c r="F40" s="39"/>
      <c r="G40" s="40">
        <f t="shared" si="1"/>
        <v>0</v>
      </c>
      <c r="H40" s="41"/>
      <c r="I40" s="41"/>
      <c r="J40" s="41"/>
    </row>
    <row r="41" spans="1:10" x14ac:dyDescent="0.3">
      <c r="A41" s="14" t="s">
        <v>31</v>
      </c>
      <c r="B41" s="15" t="s">
        <v>53</v>
      </c>
      <c r="C41" s="6">
        <v>3</v>
      </c>
      <c r="D41" s="16">
        <v>52</v>
      </c>
      <c r="E41" s="16">
        <f t="shared" si="0"/>
        <v>156</v>
      </c>
      <c r="F41" s="39"/>
      <c r="G41" s="40">
        <f t="shared" si="1"/>
        <v>0</v>
      </c>
      <c r="H41" s="41"/>
      <c r="I41" s="41"/>
      <c r="J41" s="41"/>
    </row>
    <row r="42" spans="1:10" x14ac:dyDescent="0.3">
      <c r="A42" s="14" t="s">
        <v>62</v>
      </c>
      <c r="B42" s="15" t="s">
        <v>47</v>
      </c>
      <c r="C42" s="6">
        <v>3</v>
      </c>
      <c r="D42" s="16">
        <v>69.63</v>
      </c>
      <c r="E42" s="16">
        <f t="shared" si="0"/>
        <v>208.89</v>
      </c>
      <c r="F42" s="39"/>
      <c r="G42" s="40">
        <f t="shared" si="1"/>
        <v>0</v>
      </c>
      <c r="H42" s="42"/>
      <c r="I42" s="42"/>
      <c r="J42" s="41"/>
    </row>
    <row r="43" spans="1:10" x14ac:dyDescent="0.3">
      <c r="A43" s="14" t="s">
        <v>11</v>
      </c>
      <c r="B43" s="15" t="s">
        <v>73</v>
      </c>
      <c r="C43" s="17">
        <v>3</v>
      </c>
      <c r="D43" s="18">
        <v>69.63</v>
      </c>
      <c r="E43" s="16">
        <f t="shared" si="0"/>
        <v>208.89</v>
      </c>
      <c r="F43" s="39"/>
      <c r="G43" s="40">
        <f t="shared" si="1"/>
        <v>0</v>
      </c>
      <c r="H43" s="43"/>
      <c r="I43" s="43"/>
      <c r="J43" s="41"/>
    </row>
    <row r="44" spans="1:10" x14ac:dyDescent="0.3">
      <c r="A44" s="14" t="s">
        <v>12</v>
      </c>
      <c r="B44" s="15" t="s">
        <v>56</v>
      </c>
      <c r="C44" s="17">
        <v>3</v>
      </c>
      <c r="D44" s="18">
        <v>69.63</v>
      </c>
      <c r="E44" s="16">
        <f t="shared" si="0"/>
        <v>208.89</v>
      </c>
      <c r="F44" s="39"/>
      <c r="G44" s="40">
        <f t="shared" si="1"/>
        <v>0</v>
      </c>
      <c r="H44" s="43"/>
      <c r="I44" s="43"/>
      <c r="J44" s="41"/>
    </row>
    <row r="45" spans="1:10" x14ac:dyDescent="0.3">
      <c r="A45" s="14" t="s">
        <v>13</v>
      </c>
      <c r="B45" s="15" t="s">
        <v>52</v>
      </c>
      <c r="C45" s="6">
        <v>3</v>
      </c>
      <c r="D45" s="16">
        <v>59.03</v>
      </c>
      <c r="E45" s="16">
        <f t="shared" si="0"/>
        <v>177.09</v>
      </c>
      <c r="F45" s="39"/>
      <c r="G45" s="40">
        <f t="shared" si="1"/>
        <v>0</v>
      </c>
      <c r="H45" s="43"/>
      <c r="I45" s="43"/>
      <c r="J45" s="41"/>
    </row>
    <row r="46" spans="1:10" x14ac:dyDescent="0.3">
      <c r="A46" s="14" t="s">
        <v>14</v>
      </c>
      <c r="B46" s="15" t="s">
        <v>54</v>
      </c>
      <c r="C46" s="17">
        <v>3</v>
      </c>
      <c r="D46" s="18">
        <v>74.13</v>
      </c>
      <c r="E46" s="16">
        <f t="shared" si="0"/>
        <v>222.39</v>
      </c>
      <c r="F46" s="39"/>
      <c r="G46" s="40">
        <f t="shared" si="1"/>
        <v>0</v>
      </c>
      <c r="H46" s="43"/>
      <c r="I46" s="43"/>
      <c r="J46" s="41"/>
    </row>
    <row r="47" spans="1:10" x14ac:dyDescent="0.3">
      <c r="A47" s="14" t="s">
        <v>15</v>
      </c>
      <c r="B47" s="19" t="s">
        <v>59</v>
      </c>
      <c r="C47" s="17">
        <v>3</v>
      </c>
      <c r="D47" s="18">
        <v>74.13</v>
      </c>
      <c r="E47" s="16">
        <f t="shared" si="0"/>
        <v>222.39</v>
      </c>
      <c r="F47" s="39"/>
      <c r="G47" s="40">
        <f t="shared" si="1"/>
        <v>0</v>
      </c>
      <c r="H47" s="43"/>
      <c r="I47" s="43"/>
      <c r="J47" s="41"/>
    </row>
    <row r="48" spans="1:10" x14ac:dyDescent="0.3">
      <c r="A48" s="14" t="s">
        <v>34</v>
      </c>
      <c r="B48" s="15" t="s">
        <v>60</v>
      </c>
      <c r="C48" s="17">
        <v>3</v>
      </c>
      <c r="D48" s="18">
        <v>55.3</v>
      </c>
      <c r="E48" s="16">
        <f t="shared" si="0"/>
        <v>165.89999999999998</v>
      </c>
      <c r="F48" s="39"/>
      <c r="G48" s="40">
        <f t="shared" si="1"/>
        <v>0</v>
      </c>
      <c r="H48" s="42"/>
      <c r="I48" s="42"/>
      <c r="J48" s="41"/>
    </row>
    <row r="49" spans="1:10" x14ac:dyDescent="0.3">
      <c r="A49" s="14" t="s">
        <v>100</v>
      </c>
      <c r="B49" s="15" t="s">
        <v>145</v>
      </c>
      <c r="C49" s="17">
        <v>3</v>
      </c>
      <c r="D49" s="18">
        <v>74.13</v>
      </c>
      <c r="E49" s="16">
        <f t="shared" si="0"/>
        <v>222.39</v>
      </c>
      <c r="F49" s="39"/>
      <c r="G49" s="40">
        <f t="shared" si="1"/>
        <v>0</v>
      </c>
      <c r="H49" s="42"/>
      <c r="I49" s="42"/>
      <c r="J49" s="41"/>
    </row>
    <row r="50" spans="1:10" x14ac:dyDescent="0.3">
      <c r="A50" s="14" t="s">
        <v>107</v>
      </c>
      <c r="B50" s="15" t="s">
        <v>149</v>
      </c>
      <c r="C50" s="17">
        <v>3</v>
      </c>
      <c r="D50" s="18">
        <v>59.03</v>
      </c>
      <c r="E50" s="16">
        <f t="shared" si="0"/>
        <v>177.09</v>
      </c>
      <c r="F50" s="39"/>
      <c r="G50" s="40">
        <f t="shared" si="1"/>
        <v>0</v>
      </c>
      <c r="H50" s="42"/>
      <c r="I50" s="42"/>
      <c r="J50" s="41"/>
    </row>
    <row r="51" spans="1:10" x14ac:dyDescent="0.3">
      <c r="A51" s="14" t="s">
        <v>16</v>
      </c>
      <c r="B51" s="15" t="s">
        <v>162</v>
      </c>
      <c r="C51" s="6">
        <v>3</v>
      </c>
      <c r="D51" s="16">
        <v>56.7</v>
      </c>
      <c r="E51" s="16">
        <f t="shared" si="0"/>
        <v>170.10000000000002</v>
      </c>
      <c r="F51" s="39"/>
      <c r="G51" s="40">
        <f t="shared" si="1"/>
        <v>0</v>
      </c>
      <c r="H51" s="43"/>
      <c r="I51" s="43"/>
      <c r="J51" s="41"/>
    </row>
    <row r="52" spans="1:10" x14ac:dyDescent="0.3">
      <c r="A52" s="14" t="s">
        <v>19</v>
      </c>
      <c r="B52" s="15" t="s">
        <v>36</v>
      </c>
      <c r="C52" s="6">
        <v>3</v>
      </c>
      <c r="D52" s="16">
        <v>69.17</v>
      </c>
      <c r="E52" s="16">
        <f t="shared" si="0"/>
        <v>207.51</v>
      </c>
      <c r="F52" s="39"/>
      <c r="G52" s="40">
        <f t="shared" si="1"/>
        <v>0</v>
      </c>
      <c r="H52" s="43"/>
      <c r="I52" s="43"/>
      <c r="J52" s="41"/>
    </row>
    <row r="53" spans="1:10" x14ac:dyDescent="0.3">
      <c r="A53" s="14" t="s">
        <v>18</v>
      </c>
      <c r="B53" s="15" t="s">
        <v>35</v>
      </c>
      <c r="C53" s="6">
        <v>3</v>
      </c>
      <c r="D53" s="16">
        <v>50.67</v>
      </c>
      <c r="E53" s="16">
        <f t="shared" si="0"/>
        <v>152.01</v>
      </c>
      <c r="F53" s="39"/>
      <c r="G53" s="40">
        <f t="shared" si="1"/>
        <v>0</v>
      </c>
      <c r="H53" s="42"/>
      <c r="I53" s="42"/>
      <c r="J53" s="41"/>
    </row>
    <row r="54" spans="1:10" x14ac:dyDescent="0.3">
      <c r="A54" s="14" t="s">
        <v>112</v>
      </c>
      <c r="B54" s="15" t="s">
        <v>152</v>
      </c>
      <c r="C54" s="6">
        <v>3</v>
      </c>
      <c r="D54" s="16">
        <v>74.13</v>
      </c>
      <c r="E54" s="16">
        <f t="shared" si="0"/>
        <v>222.39</v>
      </c>
      <c r="F54" s="39"/>
      <c r="G54" s="40">
        <f t="shared" si="1"/>
        <v>0</v>
      </c>
      <c r="H54" s="42"/>
      <c r="I54" s="42"/>
      <c r="J54" s="41"/>
    </row>
    <row r="55" spans="1:10" ht="22.8" x14ac:dyDescent="0.3">
      <c r="A55" s="14" t="s">
        <v>113</v>
      </c>
      <c r="B55" s="19" t="s">
        <v>153</v>
      </c>
      <c r="C55" s="6">
        <v>3</v>
      </c>
      <c r="D55" s="16">
        <v>69.63</v>
      </c>
      <c r="E55" s="16">
        <f t="shared" si="0"/>
        <v>208.89</v>
      </c>
      <c r="F55" s="39"/>
      <c r="G55" s="40">
        <f t="shared" si="1"/>
        <v>0</v>
      </c>
      <c r="H55" s="42"/>
      <c r="I55" s="42"/>
      <c r="J55" s="41"/>
    </row>
    <row r="56" spans="1:10" x14ac:dyDescent="0.3">
      <c r="A56" s="14" t="s">
        <v>28</v>
      </c>
      <c r="B56" s="15" t="s">
        <v>50</v>
      </c>
      <c r="C56" s="6">
        <v>3</v>
      </c>
      <c r="D56" s="16">
        <v>52</v>
      </c>
      <c r="E56" s="16">
        <f t="shared" si="0"/>
        <v>156</v>
      </c>
      <c r="F56" s="39"/>
      <c r="G56" s="40">
        <f t="shared" si="1"/>
        <v>0</v>
      </c>
      <c r="H56" s="43"/>
      <c r="I56" s="43"/>
      <c r="J56" s="41"/>
    </row>
    <row r="57" spans="1:10" x14ac:dyDescent="0.3">
      <c r="A57" s="14" t="s">
        <v>98</v>
      </c>
      <c r="B57" s="15" t="s">
        <v>163</v>
      </c>
      <c r="C57" s="6">
        <v>3</v>
      </c>
      <c r="D57" s="16">
        <v>69.63</v>
      </c>
      <c r="E57" s="16">
        <f t="shared" si="0"/>
        <v>208.89</v>
      </c>
      <c r="F57" s="39"/>
      <c r="G57" s="40">
        <f t="shared" si="1"/>
        <v>0</v>
      </c>
      <c r="H57" s="43"/>
      <c r="I57" s="43"/>
      <c r="J57" s="41"/>
    </row>
    <row r="58" spans="1:10" x14ac:dyDescent="0.3">
      <c r="A58" s="22" t="s">
        <v>63</v>
      </c>
      <c r="B58" s="23" t="s">
        <v>160</v>
      </c>
      <c r="C58" s="24">
        <v>1</v>
      </c>
      <c r="D58" s="25">
        <v>89.1</v>
      </c>
      <c r="E58" s="16">
        <f t="shared" si="0"/>
        <v>89.1</v>
      </c>
      <c r="F58" s="39"/>
      <c r="G58" s="40">
        <f t="shared" si="1"/>
        <v>0</v>
      </c>
      <c r="H58" s="41"/>
      <c r="I58" s="41"/>
      <c r="J58" s="41"/>
    </row>
    <row r="59" spans="1:10" x14ac:dyDescent="0.3">
      <c r="A59" s="22" t="s">
        <v>114</v>
      </c>
      <c r="B59" s="28" t="s">
        <v>154</v>
      </c>
      <c r="C59" s="6">
        <v>3</v>
      </c>
      <c r="D59" s="25">
        <v>59.03</v>
      </c>
      <c r="E59" s="16">
        <f t="shared" si="0"/>
        <v>177.09</v>
      </c>
      <c r="F59" s="39"/>
      <c r="G59" s="40">
        <f t="shared" si="1"/>
        <v>0</v>
      </c>
      <c r="H59" s="41"/>
      <c r="I59" s="41"/>
      <c r="J59" s="41"/>
    </row>
    <row r="60" spans="1:10" x14ac:dyDescent="0.3">
      <c r="A60" s="14" t="s">
        <v>96</v>
      </c>
      <c r="B60" s="15" t="s">
        <v>144</v>
      </c>
      <c r="C60" s="6">
        <v>3</v>
      </c>
      <c r="D60" s="18">
        <v>69.63</v>
      </c>
      <c r="E60" s="16">
        <f t="shared" si="0"/>
        <v>208.89</v>
      </c>
      <c r="F60" s="39"/>
      <c r="G60" s="40">
        <f t="shared" si="1"/>
        <v>0</v>
      </c>
      <c r="H60" s="41"/>
      <c r="I60" s="41"/>
      <c r="J60" s="41"/>
    </row>
    <row r="61" spans="1:10" x14ac:dyDescent="0.3">
      <c r="A61" s="14" t="s">
        <v>80</v>
      </c>
      <c r="B61" s="15" t="s">
        <v>124</v>
      </c>
      <c r="C61" s="6">
        <v>3</v>
      </c>
      <c r="D61" s="18">
        <v>69.17</v>
      </c>
      <c r="E61" s="16">
        <f t="shared" si="0"/>
        <v>207.51</v>
      </c>
      <c r="F61" s="39"/>
      <c r="G61" s="40">
        <f t="shared" si="1"/>
        <v>0</v>
      </c>
      <c r="H61" s="41"/>
      <c r="I61" s="41"/>
      <c r="J61" s="41"/>
    </row>
    <row r="62" spans="1:10" x14ac:dyDescent="0.3">
      <c r="A62" s="14" t="s">
        <v>99</v>
      </c>
      <c r="B62" s="15" t="s">
        <v>164</v>
      </c>
      <c r="C62" s="6">
        <v>3</v>
      </c>
      <c r="D62" s="18">
        <v>69.63</v>
      </c>
      <c r="E62" s="16">
        <f t="shared" si="0"/>
        <v>208.89</v>
      </c>
      <c r="F62" s="39"/>
      <c r="G62" s="40">
        <f t="shared" si="1"/>
        <v>0</v>
      </c>
      <c r="H62" s="41"/>
      <c r="I62" s="41"/>
      <c r="J62" s="41"/>
    </row>
    <row r="63" spans="1:10" x14ac:dyDescent="0.3">
      <c r="A63" s="14" t="s">
        <v>109</v>
      </c>
      <c r="B63" s="23" t="s">
        <v>170</v>
      </c>
      <c r="C63" s="6">
        <v>3</v>
      </c>
      <c r="D63" s="18">
        <v>74.13</v>
      </c>
      <c r="E63" s="16">
        <f t="shared" si="0"/>
        <v>222.39</v>
      </c>
      <c r="F63" s="39"/>
      <c r="G63" s="40">
        <f t="shared" si="1"/>
        <v>0</v>
      </c>
      <c r="H63" s="41"/>
      <c r="I63" s="41"/>
      <c r="J63" s="41"/>
    </row>
    <row r="64" spans="1:10" x14ac:dyDescent="0.3">
      <c r="A64" s="14" t="s">
        <v>115</v>
      </c>
      <c r="B64" s="15" t="s">
        <v>155</v>
      </c>
      <c r="C64" s="6">
        <v>3</v>
      </c>
      <c r="D64" s="18">
        <v>72.73</v>
      </c>
      <c r="E64" s="16">
        <f t="shared" si="0"/>
        <v>218.19</v>
      </c>
      <c r="F64" s="39"/>
      <c r="G64" s="40">
        <f t="shared" si="1"/>
        <v>0</v>
      </c>
      <c r="H64" s="41"/>
      <c r="I64" s="41"/>
      <c r="J64" s="41"/>
    </row>
    <row r="65" spans="1:10" x14ac:dyDescent="0.3">
      <c r="A65" s="14" t="s">
        <v>97</v>
      </c>
      <c r="B65" s="15" t="s">
        <v>165</v>
      </c>
      <c r="C65" s="6">
        <v>3</v>
      </c>
      <c r="D65" s="18">
        <v>69.63</v>
      </c>
      <c r="E65" s="16">
        <f t="shared" si="0"/>
        <v>208.89</v>
      </c>
      <c r="F65" s="39"/>
      <c r="G65" s="40">
        <f t="shared" si="1"/>
        <v>0</v>
      </c>
      <c r="H65" s="41"/>
      <c r="I65" s="41"/>
      <c r="J65" s="41"/>
    </row>
    <row r="66" spans="1:10" x14ac:dyDescent="0.3">
      <c r="A66" s="14" t="s">
        <v>82</v>
      </c>
      <c r="B66" s="15" t="s">
        <v>126</v>
      </c>
      <c r="C66" s="6">
        <v>3</v>
      </c>
      <c r="D66" s="18">
        <v>69.17</v>
      </c>
      <c r="E66" s="16">
        <f t="shared" si="0"/>
        <v>207.51</v>
      </c>
      <c r="F66" s="39"/>
      <c r="G66" s="40">
        <f t="shared" si="1"/>
        <v>0</v>
      </c>
      <c r="H66" s="41"/>
      <c r="I66" s="41"/>
      <c r="J66" s="41"/>
    </row>
    <row r="67" spans="1:10" x14ac:dyDescent="0.3">
      <c r="A67" s="14" t="s">
        <v>83</v>
      </c>
      <c r="B67" s="15" t="s">
        <v>127</v>
      </c>
      <c r="C67" s="6">
        <v>3</v>
      </c>
      <c r="D67" s="18">
        <v>69.17</v>
      </c>
      <c r="E67" s="16">
        <f t="shared" si="0"/>
        <v>207.51</v>
      </c>
      <c r="F67" s="39"/>
      <c r="G67" s="40">
        <f t="shared" si="1"/>
        <v>0</v>
      </c>
      <c r="H67" s="41"/>
      <c r="I67" s="41"/>
      <c r="J67" s="41"/>
    </row>
    <row r="68" spans="1:10" x14ac:dyDescent="0.3">
      <c r="A68" s="14" t="s">
        <v>85</v>
      </c>
      <c r="B68" s="15" t="s">
        <v>129</v>
      </c>
      <c r="C68" s="6">
        <v>3</v>
      </c>
      <c r="D68" s="18">
        <v>131.6</v>
      </c>
      <c r="E68" s="16">
        <f t="shared" si="0"/>
        <v>394.79999999999995</v>
      </c>
      <c r="F68" s="39"/>
      <c r="G68" s="40">
        <f t="shared" si="1"/>
        <v>0</v>
      </c>
      <c r="H68" s="41"/>
      <c r="I68" s="41"/>
      <c r="J68" s="41"/>
    </row>
    <row r="69" spans="1:10" x14ac:dyDescent="0.3">
      <c r="A69" s="14" t="s">
        <v>104</v>
      </c>
      <c r="B69" s="15" t="s">
        <v>148</v>
      </c>
      <c r="C69" s="6">
        <v>3</v>
      </c>
      <c r="D69" s="18">
        <v>69.63</v>
      </c>
      <c r="E69" s="16">
        <f t="shared" si="0"/>
        <v>208.89</v>
      </c>
      <c r="F69" s="39"/>
      <c r="G69" s="40">
        <f t="shared" si="1"/>
        <v>0</v>
      </c>
      <c r="H69" s="41"/>
      <c r="I69" s="41"/>
      <c r="J69" s="41"/>
    </row>
    <row r="70" spans="1:10" x14ac:dyDescent="0.3">
      <c r="A70" s="14" t="s">
        <v>116</v>
      </c>
      <c r="B70" s="15" t="s">
        <v>156</v>
      </c>
      <c r="C70" s="6">
        <v>3</v>
      </c>
      <c r="D70" s="18">
        <v>72.73</v>
      </c>
      <c r="E70" s="16">
        <f t="shared" si="0"/>
        <v>218.19</v>
      </c>
      <c r="F70" s="39"/>
      <c r="G70" s="40">
        <f t="shared" si="1"/>
        <v>0</v>
      </c>
      <c r="H70" s="41"/>
      <c r="I70" s="41"/>
      <c r="J70" s="41"/>
    </row>
    <row r="71" spans="1:10" x14ac:dyDescent="0.3">
      <c r="A71" s="14" t="s">
        <v>118</v>
      </c>
      <c r="B71" s="15" t="s">
        <v>158</v>
      </c>
      <c r="C71" s="6">
        <v>3</v>
      </c>
      <c r="D71" s="18">
        <v>72.73</v>
      </c>
      <c r="E71" s="16">
        <f t="shared" si="0"/>
        <v>218.19</v>
      </c>
      <c r="F71" s="39"/>
      <c r="G71" s="40">
        <f t="shared" si="1"/>
        <v>0</v>
      </c>
      <c r="H71" s="41"/>
      <c r="I71" s="41"/>
      <c r="J71" s="41"/>
    </row>
    <row r="72" spans="1:10" x14ac:dyDescent="0.3">
      <c r="A72" s="14" t="s">
        <v>81</v>
      </c>
      <c r="B72" s="15" t="s">
        <v>125</v>
      </c>
      <c r="C72" s="6">
        <v>3</v>
      </c>
      <c r="D72" s="18">
        <v>50.67</v>
      </c>
      <c r="E72" s="16">
        <f t="shared" si="0"/>
        <v>152.01</v>
      </c>
      <c r="F72" s="39"/>
      <c r="G72" s="40">
        <f t="shared" si="1"/>
        <v>0</v>
      </c>
      <c r="H72" s="41"/>
      <c r="I72" s="41"/>
      <c r="J72" s="41"/>
    </row>
    <row r="73" spans="1:10" x14ac:dyDescent="0.3">
      <c r="A73" s="14" t="s">
        <v>106</v>
      </c>
      <c r="B73" s="15" t="s">
        <v>166</v>
      </c>
      <c r="C73" s="6">
        <v>3</v>
      </c>
      <c r="D73" s="18">
        <v>69.63</v>
      </c>
      <c r="E73" s="16">
        <f t="shared" ref="E73:E89" si="2">C73*D73</f>
        <v>208.89</v>
      </c>
      <c r="F73" s="39"/>
      <c r="G73" s="40">
        <f t="shared" si="1"/>
        <v>0</v>
      </c>
      <c r="H73" s="41"/>
      <c r="I73" s="41"/>
      <c r="J73" s="41"/>
    </row>
    <row r="74" spans="1:10" x14ac:dyDescent="0.3">
      <c r="A74" s="14" t="s">
        <v>101</v>
      </c>
      <c r="B74" s="15" t="s">
        <v>167</v>
      </c>
      <c r="C74" s="6">
        <v>3</v>
      </c>
      <c r="D74" s="18">
        <v>69.63</v>
      </c>
      <c r="E74" s="16">
        <f t="shared" si="2"/>
        <v>208.89</v>
      </c>
      <c r="F74" s="39"/>
      <c r="G74" s="40">
        <f t="shared" si="1"/>
        <v>0</v>
      </c>
      <c r="H74" s="41"/>
      <c r="I74" s="41"/>
      <c r="J74" s="41"/>
    </row>
    <row r="75" spans="1:10" x14ac:dyDescent="0.3">
      <c r="A75" s="14" t="s">
        <v>108</v>
      </c>
      <c r="B75" s="15" t="s">
        <v>168</v>
      </c>
      <c r="C75" s="6">
        <v>3</v>
      </c>
      <c r="D75" s="18">
        <v>54.13</v>
      </c>
      <c r="E75" s="16">
        <f t="shared" si="2"/>
        <v>162.39000000000001</v>
      </c>
      <c r="F75" s="39"/>
      <c r="G75" s="40">
        <f t="shared" ref="G75:G89" si="3">+F75*C75</f>
        <v>0</v>
      </c>
      <c r="H75" s="41"/>
      <c r="I75" s="41"/>
      <c r="J75" s="41"/>
    </row>
    <row r="76" spans="1:10" x14ac:dyDescent="0.3">
      <c r="A76" s="14" t="s">
        <v>105</v>
      </c>
      <c r="B76" s="15" t="s">
        <v>169</v>
      </c>
      <c r="C76" s="6">
        <v>3</v>
      </c>
      <c r="D76" s="18">
        <v>69.63</v>
      </c>
      <c r="E76" s="16">
        <f t="shared" si="2"/>
        <v>208.89</v>
      </c>
      <c r="F76" s="39"/>
      <c r="G76" s="40">
        <f t="shared" si="3"/>
        <v>0</v>
      </c>
      <c r="H76" s="41"/>
      <c r="I76" s="41"/>
      <c r="J76" s="41"/>
    </row>
    <row r="77" spans="1:10" x14ac:dyDescent="0.3">
      <c r="A77" s="14" t="s">
        <v>24</v>
      </c>
      <c r="B77" s="15" t="s">
        <v>42</v>
      </c>
      <c r="C77" s="6">
        <v>1</v>
      </c>
      <c r="D77" s="16">
        <v>64.099999999999994</v>
      </c>
      <c r="E77" s="16">
        <f t="shared" si="2"/>
        <v>64.099999999999994</v>
      </c>
      <c r="F77" s="39"/>
      <c r="G77" s="40">
        <f t="shared" si="3"/>
        <v>0</v>
      </c>
      <c r="H77" s="41"/>
      <c r="I77" s="41"/>
      <c r="J77" s="41"/>
    </row>
    <row r="78" spans="1:10" x14ac:dyDescent="0.3">
      <c r="A78" s="14" t="s">
        <v>79</v>
      </c>
      <c r="B78" s="15" t="s">
        <v>123</v>
      </c>
      <c r="C78" s="6">
        <v>3</v>
      </c>
      <c r="D78" s="18">
        <v>50.67</v>
      </c>
      <c r="E78" s="16">
        <f t="shared" si="2"/>
        <v>152.01</v>
      </c>
      <c r="F78" s="39"/>
      <c r="G78" s="40">
        <f t="shared" si="3"/>
        <v>0</v>
      </c>
      <c r="H78" s="41"/>
      <c r="I78" s="41"/>
      <c r="J78" s="41"/>
    </row>
    <row r="79" spans="1:10" x14ac:dyDescent="0.3">
      <c r="A79" s="14" t="s">
        <v>70</v>
      </c>
      <c r="B79" s="15" t="s">
        <v>68</v>
      </c>
      <c r="C79" s="6">
        <v>3</v>
      </c>
      <c r="D79" s="18">
        <v>55.8</v>
      </c>
      <c r="E79" s="16">
        <f t="shared" si="2"/>
        <v>167.39999999999998</v>
      </c>
      <c r="F79" s="39"/>
      <c r="G79" s="40">
        <f t="shared" si="3"/>
        <v>0</v>
      </c>
      <c r="H79" s="41"/>
      <c r="I79" s="41"/>
      <c r="J79" s="41"/>
    </row>
    <row r="80" spans="1:10" x14ac:dyDescent="0.3">
      <c r="A80" s="14" t="s">
        <v>71</v>
      </c>
      <c r="B80" s="15" t="s">
        <v>69</v>
      </c>
      <c r="C80" s="6">
        <v>3</v>
      </c>
      <c r="D80" s="18">
        <v>50.67</v>
      </c>
      <c r="E80" s="16">
        <f t="shared" si="2"/>
        <v>152.01</v>
      </c>
      <c r="F80" s="39"/>
      <c r="G80" s="40">
        <f t="shared" si="3"/>
        <v>0</v>
      </c>
      <c r="H80" s="41"/>
      <c r="I80" s="41"/>
      <c r="J80" s="41"/>
    </row>
    <row r="81" spans="1:10" x14ac:dyDescent="0.3">
      <c r="A81" s="14" t="s">
        <v>76</v>
      </c>
      <c r="B81" s="15" t="s">
        <v>120</v>
      </c>
      <c r="C81" s="6">
        <v>3</v>
      </c>
      <c r="D81" s="18">
        <v>135.69999999999999</v>
      </c>
      <c r="E81" s="16">
        <f t="shared" si="2"/>
        <v>407.09999999999997</v>
      </c>
      <c r="F81" s="39"/>
      <c r="G81" s="40">
        <f t="shared" si="3"/>
        <v>0</v>
      </c>
      <c r="H81" s="44"/>
      <c r="I81" s="44"/>
      <c r="J81" s="44"/>
    </row>
    <row r="82" spans="1:10" ht="22.8" x14ac:dyDescent="0.3">
      <c r="A82" s="14" t="s">
        <v>77</v>
      </c>
      <c r="B82" s="19" t="s">
        <v>121</v>
      </c>
      <c r="C82" s="6">
        <v>3</v>
      </c>
      <c r="D82" s="18">
        <v>153.6</v>
      </c>
      <c r="E82" s="16">
        <f t="shared" si="2"/>
        <v>460.79999999999995</v>
      </c>
      <c r="F82" s="39"/>
      <c r="G82" s="40">
        <f t="shared" si="3"/>
        <v>0</v>
      </c>
      <c r="H82" s="44"/>
      <c r="I82" s="44"/>
      <c r="J82" s="44"/>
    </row>
    <row r="83" spans="1:10" x14ac:dyDescent="0.3">
      <c r="A83" s="14" t="s">
        <v>130</v>
      </c>
      <c r="B83" s="15" t="s">
        <v>131</v>
      </c>
      <c r="C83" s="6">
        <v>3</v>
      </c>
      <c r="D83" s="18">
        <v>134.93</v>
      </c>
      <c r="E83" s="16">
        <f t="shared" si="2"/>
        <v>404.79</v>
      </c>
      <c r="F83" s="39"/>
      <c r="G83" s="40">
        <f t="shared" si="3"/>
        <v>0</v>
      </c>
      <c r="H83" s="44"/>
      <c r="I83" s="44"/>
      <c r="J83" s="44"/>
    </row>
    <row r="84" spans="1:10" x14ac:dyDescent="0.3">
      <c r="A84" s="14" t="s">
        <v>78</v>
      </c>
      <c r="B84" s="15" t="s">
        <v>122</v>
      </c>
      <c r="C84" s="6">
        <v>3</v>
      </c>
      <c r="D84" s="18">
        <v>69.17</v>
      </c>
      <c r="E84" s="16">
        <f t="shared" si="2"/>
        <v>207.51</v>
      </c>
      <c r="F84" s="39"/>
      <c r="G84" s="40">
        <f t="shared" si="3"/>
        <v>0</v>
      </c>
      <c r="H84" s="44"/>
      <c r="I84" s="44"/>
      <c r="J84" s="44"/>
    </row>
    <row r="85" spans="1:10" x14ac:dyDescent="0.3">
      <c r="A85" s="14" t="s">
        <v>93</v>
      </c>
      <c r="B85" s="15" t="s">
        <v>141</v>
      </c>
      <c r="C85" s="6">
        <v>1</v>
      </c>
      <c r="D85" s="18">
        <v>68.8</v>
      </c>
      <c r="E85" s="16">
        <f t="shared" si="2"/>
        <v>68.8</v>
      </c>
      <c r="F85" s="39"/>
      <c r="G85" s="40">
        <f t="shared" si="3"/>
        <v>0</v>
      </c>
      <c r="H85" s="44"/>
      <c r="I85" s="44"/>
      <c r="J85" s="44"/>
    </row>
    <row r="86" spans="1:10" x14ac:dyDescent="0.3">
      <c r="A86" s="14" t="s">
        <v>94</v>
      </c>
      <c r="B86" s="15" t="s">
        <v>142</v>
      </c>
      <c r="C86" s="6">
        <v>1</v>
      </c>
      <c r="D86" s="18">
        <v>68.8</v>
      </c>
      <c r="E86" s="16">
        <f t="shared" si="2"/>
        <v>68.8</v>
      </c>
      <c r="F86" s="39"/>
      <c r="G86" s="40">
        <f t="shared" si="3"/>
        <v>0</v>
      </c>
      <c r="H86" s="44"/>
      <c r="I86" s="44"/>
      <c r="J86" s="44"/>
    </row>
    <row r="87" spans="1:10" x14ac:dyDescent="0.3">
      <c r="A87" s="14" t="s">
        <v>95</v>
      </c>
      <c r="B87" s="15" t="s">
        <v>143</v>
      </c>
      <c r="C87" s="6">
        <v>1</v>
      </c>
      <c r="D87" s="18">
        <v>144.30000000000001</v>
      </c>
      <c r="E87" s="16">
        <f t="shared" si="2"/>
        <v>144.30000000000001</v>
      </c>
      <c r="F87" s="39"/>
      <c r="G87" s="40">
        <f t="shared" si="3"/>
        <v>0</v>
      </c>
      <c r="H87" s="44"/>
      <c r="I87" s="44"/>
      <c r="J87" s="44"/>
    </row>
    <row r="88" spans="1:10" x14ac:dyDescent="0.3">
      <c r="A88" s="14" t="s">
        <v>117</v>
      </c>
      <c r="B88" s="15" t="s">
        <v>157</v>
      </c>
      <c r="C88" s="6">
        <v>3</v>
      </c>
      <c r="D88" s="18">
        <v>72.73</v>
      </c>
      <c r="E88" s="16">
        <f t="shared" si="2"/>
        <v>218.19</v>
      </c>
      <c r="F88" s="39"/>
      <c r="G88" s="40">
        <f t="shared" si="3"/>
        <v>0</v>
      </c>
      <c r="H88" s="44"/>
      <c r="I88" s="44"/>
      <c r="J88" s="44"/>
    </row>
    <row r="89" spans="1:10" x14ac:dyDescent="0.3">
      <c r="A89" s="14" t="s">
        <v>84</v>
      </c>
      <c r="B89" s="15" t="s">
        <v>128</v>
      </c>
      <c r="C89" s="6">
        <v>3</v>
      </c>
      <c r="D89" s="18">
        <v>207.5</v>
      </c>
      <c r="E89" s="16">
        <f t="shared" si="2"/>
        <v>622.5</v>
      </c>
      <c r="F89" s="39"/>
      <c r="G89" s="40">
        <f t="shared" si="3"/>
        <v>0</v>
      </c>
      <c r="H89" s="44"/>
      <c r="I89" s="44"/>
      <c r="J89" s="44"/>
    </row>
    <row r="90" spans="1:10" ht="15" thickBot="1" x14ac:dyDescent="0.35">
      <c r="C90" s="12"/>
      <c r="D90" s="12"/>
      <c r="E90" s="12"/>
      <c r="F90" s="20"/>
      <c r="G90" s="20"/>
      <c r="H90" s="20"/>
      <c r="I90" s="20"/>
      <c r="J90" s="20"/>
    </row>
    <row r="91" spans="1:10" ht="11.1" customHeight="1" x14ac:dyDescent="0.3">
      <c r="A91" s="10"/>
      <c r="B91" s="10"/>
      <c r="C91" s="26" t="s">
        <v>3</v>
      </c>
      <c r="D91" s="4"/>
      <c r="E91" s="29">
        <f>SUM(E10:E90)</f>
        <v>16076.799999999997</v>
      </c>
      <c r="F91" s="33" t="s">
        <v>3</v>
      </c>
      <c r="G91" s="36">
        <f>SUM(G10:G89)</f>
        <v>0</v>
      </c>
      <c r="H91" s="20"/>
      <c r="I91" s="20"/>
      <c r="J91" s="20"/>
    </row>
    <row r="92" spans="1:10" ht="14.1" customHeight="1" x14ac:dyDescent="0.3">
      <c r="A92" s="10"/>
      <c r="B92" s="10"/>
      <c r="C92" s="27" t="s">
        <v>4</v>
      </c>
      <c r="D92" s="3"/>
      <c r="E92" s="30">
        <v>3376.1280000000002</v>
      </c>
      <c r="F92" s="34" t="s">
        <v>4</v>
      </c>
      <c r="G92" s="37">
        <f ca="1">G92*21%</f>
        <v>0</v>
      </c>
      <c r="H92" s="20"/>
      <c r="I92" s="20"/>
      <c r="J92" s="20"/>
    </row>
    <row r="93" spans="1:10" ht="15.9" customHeight="1" thickBot="1" x14ac:dyDescent="0.35">
      <c r="A93" s="10"/>
      <c r="B93" s="10"/>
      <c r="C93" s="31" t="s">
        <v>2</v>
      </c>
      <c r="D93" s="5"/>
      <c r="E93" s="32">
        <v>19452.928</v>
      </c>
      <c r="F93" s="35" t="s">
        <v>2</v>
      </c>
      <c r="G93" s="38">
        <f ca="1">SUM(G91:G92)</f>
        <v>0</v>
      </c>
      <c r="H93" s="20"/>
      <c r="I93" s="20"/>
      <c r="J93" s="20"/>
    </row>
    <row r="94" spans="1:10" x14ac:dyDescent="0.3">
      <c r="A94" s="10"/>
      <c r="B94" s="10"/>
      <c r="C94" s="2"/>
      <c r="D94" s="2"/>
      <c r="E94" s="2"/>
    </row>
    <row r="95" spans="1:10" ht="41.1" customHeight="1" x14ac:dyDescent="0.3">
      <c r="A95" s="10"/>
      <c r="B95" s="10" t="s">
        <v>171</v>
      </c>
      <c r="C95" s="10"/>
      <c r="D95" s="2"/>
      <c r="E95" s="2"/>
    </row>
    <row r="96" spans="1:10" x14ac:dyDescent="0.3">
      <c r="A96" s="10"/>
      <c r="B96" s="10"/>
      <c r="C96" s="10"/>
      <c r="D96" s="2"/>
      <c r="E96" s="2"/>
    </row>
    <row r="97" spans="1:5" x14ac:dyDescent="0.3">
      <c r="A97" s="10"/>
      <c r="B97" s="10"/>
      <c r="C97" s="10"/>
      <c r="D97" s="2"/>
      <c r="E97" s="2"/>
    </row>
    <row r="98" spans="1:5" x14ac:dyDescent="0.3">
      <c r="A98" s="10"/>
      <c r="B98" s="10"/>
      <c r="C98" s="10"/>
      <c r="D98" s="2"/>
      <c r="E98" s="2"/>
    </row>
    <row r="99" spans="1:5" x14ac:dyDescent="0.3">
      <c r="A99" s="10"/>
      <c r="B99" s="10"/>
      <c r="C99" s="10"/>
      <c r="D99" s="2"/>
      <c r="E99" s="2"/>
    </row>
    <row r="100" spans="1:5" x14ac:dyDescent="0.3">
      <c r="A100" s="10"/>
      <c r="B100" s="10"/>
      <c r="C100" s="10"/>
      <c r="D100" s="11"/>
      <c r="E100" s="11"/>
    </row>
    <row r="101" spans="1:5" x14ac:dyDescent="0.3">
      <c r="A101" s="10"/>
      <c r="B101" s="10"/>
      <c r="C101" s="10"/>
      <c r="D101" s="11"/>
      <c r="E101" s="11"/>
    </row>
    <row r="102" spans="1:5" x14ac:dyDescent="0.3">
      <c r="A102" s="10"/>
      <c r="B102" s="10"/>
    </row>
    <row r="103" spans="1:5" x14ac:dyDescent="0.3">
      <c r="A103" s="10"/>
      <c r="B103" s="10"/>
    </row>
    <row r="104" spans="1:5" x14ac:dyDescent="0.3">
      <c r="A104" s="10"/>
      <c r="B104" s="10"/>
    </row>
    <row r="105" spans="1:5" x14ac:dyDescent="0.3">
      <c r="A105" s="10"/>
      <c r="B105" s="10"/>
    </row>
    <row r="106" spans="1:5" x14ac:dyDescent="0.3">
      <c r="A106" s="10"/>
      <c r="B106" s="10"/>
    </row>
    <row r="107" spans="1:5" x14ac:dyDescent="0.3">
      <c r="A107" s="10"/>
      <c r="B107" s="10"/>
    </row>
    <row r="108" spans="1:5" x14ac:dyDescent="0.3">
      <c r="A108" s="10"/>
      <c r="B108" s="10"/>
    </row>
    <row r="109" spans="1:5" x14ac:dyDescent="0.3">
      <c r="A109" s="10"/>
      <c r="B109" s="10"/>
    </row>
    <row r="110" spans="1:5" x14ac:dyDescent="0.3">
      <c r="A110" s="21"/>
      <c r="B110" s="10"/>
    </row>
    <row r="111" spans="1:5" x14ac:dyDescent="0.3">
      <c r="A111" s="10"/>
      <c r="B111" s="10"/>
    </row>
    <row r="112" spans="1:5" x14ac:dyDescent="0.3">
      <c r="A112" s="10"/>
      <c r="B112" s="10"/>
    </row>
    <row r="113" spans="1:2" x14ac:dyDescent="0.3">
      <c r="A113" s="10"/>
      <c r="B113" s="10"/>
    </row>
    <row r="114" spans="1:2" x14ac:dyDescent="0.3">
      <c r="A114" s="10"/>
      <c r="B114" s="10"/>
    </row>
  </sheetData>
  <sortState xmlns:xlrd2="http://schemas.microsoft.com/office/spreadsheetml/2017/richdata2" ref="A10:E45">
    <sortCondition ref="A10:A45"/>
  </sortState>
  <conditionalFormatting sqref="F10:F89">
    <cfRule type="cellIs" dxfId="0" priority="1" operator="greaterThan">
      <formula>D10</formula>
    </cfRule>
  </conditionalFormatting>
  <pageMargins left="0.7" right="0.7" top="0.75" bottom="0.75" header="0.3" footer="0.3"/>
  <pageSetup paperSize="9" scale="70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1</vt:i4>
      </vt:variant>
    </vt:vector>
  </HeadingPairs>
  <TitlesOfParts>
    <vt:vector size="1" baseType="lpstr">
      <vt:lpstr>lot7</vt:lpstr>
    </vt:vector>
  </TitlesOfParts>
  <Company>ASPB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Esther López Ceca</dc:creator>
  <cp:lastModifiedBy>Marta Acero Borrego</cp:lastModifiedBy>
  <cp:lastPrinted>2025-04-01T10:23:02Z</cp:lastPrinted>
  <dcterms:created xsi:type="dcterms:W3CDTF">2021-02-18T10:55:51Z</dcterms:created>
  <dcterms:modified xsi:type="dcterms:W3CDTF">2025-06-13T07:39:25Z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sp-classification-label">
    <vt:lpwstr>IDS_DETECTATS</vt:lpwstr>
  </property>
</Properties>
</file>