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AquestLlibreDeTreball" defaultThemeVersion="124226"/>
  <bookViews>
    <workbookView xWindow="0" yWindow="0" windowWidth="28020" windowHeight="7410"/>
  </bookViews>
  <sheets>
    <sheet name="EINES DE JARDINERIA" sheetId="2" r:id="rId1"/>
  </sheets>
  <definedNames>
    <definedName name="_xlnm._FilterDatabase" localSheetId="0" hidden="1">'EINES DE JARDINERIA'!$A$1:$F$204</definedName>
    <definedName name="Z_08793BA1_910D_4750_9A89_57FD9DDAB193_.wvu.FilterData" localSheetId="0" hidden="1">'EINES DE JARDINERIA'!$A$1:$F$204</definedName>
    <definedName name="Z_23EF97C1_7790_4595_8E3E_ED939AEB0B06_.wvu.FilterData" localSheetId="0" hidden="1">'EINES DE JARDINERIA'!$A$1:$F$204</definedName>
    <definedName name="Z_3BA38F28_F003_4684_9255_DABD5E393E19_.wvu.FilterData" localSheetId="0" hidden="1">'EINES DE JARDINERIA'!$A$1:$F$204</definedName>
    <definedName name="Z_F361D5F0_8FB5_40FD_93AE_E7F35383BAE6_.wvu.FilterData" localSheetId="0" hidden="1">'EINES DE JARDINERIA'!$A$1:$F$204</definedName>
    <definedName name="Z_FAD9774A_14BC_453A_855B_2695F7D17DB3_.wvu.FilterData" localSheetId="0" hidden="1">'EINES DE JARDINERIA'!$A$1:$F$204</definedName>
  </definedNames>
  <calcPr calcId="145621"/>
  <customWorkbookViews>
    <customWorkbookView name="Ajuntament de Barcelona - Visualització personal" guid="{3BA38F28-F003-4684-9255-DABD5E393E19}" mergeInterval="0" personalView="1" maximized="1" windowWidth="1920" windowHeight="854" activeSheetId="1"/>
  </customWorkbookViews>
</workbook>
</file>

<file path=xl/calcChain.xml><?xml version="1.0" encoding="utf-8"?>
<calcChain xmlns="http://schemas.openxmlformats.org/spreadsheetml/2006/main">
  <c r="J204" i="2" l="1"/>
  <c r="I204" i="2"/>
  <c r="J203" i="2"/>
  <c r="I203" i="2"/>
  <c r="J202" i="2"/>
  <c r="I202" i="2"/>
  <c r="J201" i="2"/>
  <c r="I201" i="2"/>
  <c r="J199" i="2"/>
  <c r="I199" i="2"/>
  <c r="J198" i="2"/>
  <c r="I198" i="2"/>
  <c r="J197" i="2"/>
  <c r="I197" i="2"/>
  <c r="J196" i="2"/>
  <c r="I196" i="2"/>
  <c r="J195" i="2"/>
  <c r="I195" i="2"/>
  <c r="J194" i="2"/>
  <c r="I194" i="2"/>
  <c r="J193" i="2"/>
  <c r="I193" i="2"/>
  <c r="J191" i="2"/>
  <c r="I191" i="2"/>
  <c r="J190" i="2"/>
  <c r="I190" i="2"/>
  <c r="J189" i="2"/>
  <c r="I189" i="2"/>
  <c r="J188" i="2"/>
  <c r="I188" i="2"/>
  <c r="J187" i="2"/>
  <c r="I187" i="2"/>
  <c r="J186" i="2"/>
  <c r="I186" i="2"/>
  <c r="J185" i="2"/>
  <c r="I185" i="2"/>
  <c r="J184" i="2"/>
  <c r="I184" i="2"/>
  <c r="J183" i="2"/>
  <c r="I183" i="2"/>
  <c r="J182" i="2"/>
  <c r="I182" i="2"/>
  <c r="J181" i="2"/>
  <c r="I181" i="2"/>
  <c r="J180" i="2"/>
  <c r="I180" i="2"/>
  <c r="J179" i="2"/>
  <c r="I179" i="2"/>
  <c r="J178" i="2"/>
  <c r="I178" i="2"/>
  <c r="J177" i="2"/>
  <c r="I177" i="2"/>
  <c r="J176" i="2"/>
  <c r="I176" i="2"/>
  <c r="J175" i="2"/>
  <c r="I175" i="2"/>
  <c r="J174" i="2"/>
  <c r="I174" i="2"/>
  <c r="J173" i="2"/>
  <c r="I173" i="2"/>
  <c r="J171" i="2"/>
  <c r="I171" i="2"/>
  <c r="J170" i="2"/>
  <c r="I170" i="2"/>
  <c r="J169" i="2"/>
  <c r="I169" i="2"/>
  <c r="J168" i="2"/>
  <c r="I168" i="2"/>
  <c r="J167" i="2"/>
  <c r="I167" i="2"/>
  <c r="J166" i="2"/>
  <c r="I166" i="2"/>
  <c r="J165" i="2"/>
  <c r="I165" i="2"/>
  <c r="J164" i="2"/>
  <c r="I164" i="2"/>
  <c r="J163" i="2"/>
  <c r="I163" i="2"/>
  <c r="J161" i="2"/>
  <c r="I161" i="2"/>
  <c r="J160" i="2"/>
  <c r="I160" i="2"/>
  <c r="J159" i="2"/>
  <c r="I159" i="2"/>
  <c r="J158" i="2"/>
  <c r="I158" i="2"/>
  <c r="J157" i="2"/>
  <c r="I157" i="2"/>
  <c r="J156" i="2"/>
  <c r="I156" i="2"/>
  <c r="J155" i="2"/>
  <c r="I155" i="2"/>
  <c r="J154" i="2"/>
  <c r="I154" i="2"/>
  <c r="J153" i="2"/>
  <c r="I153" i="2"/>
  <c r="J152" i="2"/>
  <c r="I152" i="2"/>
  <c r="J150" i="2"/>
  <c r="I150" i="2"/>
  <c r="J149" i="2"/>
  <c r="I149" i="2"/>
  <c r="J148" i="2"/>
  <c r="I148" i="2"/>
  <c r="J147" i="2"/>
  <c r="I147" i="2"/>
  <c r="J146" i="2"/>
  <c r="I146" i="2"/>
  <c r="J145" i="2"/>
  <c r="I145" i="2"/>
  <c r="J144" i="2"/>
  <c r="I144" i="2"/>
  <c r="J143" i="2"/>
  <c r="I143" i="2"/>
  <c r="J142" i="2"/>
  <c r="I142" i="2"/>
  <c r="J141" i="2"/>
  <c r="I141" i="2"/>
  <c r="J140" i="2"/>
  <c r="I140" i="2"/>
  <c r="J139" i="2"/>
  <c r="I139" i="2"/>
  <c r="J138" i="2"/>
  <c r="I138" i="2"/>
  <c r="J137" i="2"/>
  <c r="I137" i="2"/>
  <c r="J136" i="2"/>
  <c r="I136" i="2"/>
  <c r="J135" i="2"/>
  <c r="I135" i="2"/>
  <c r="J134" i="2"/>
  <c r="I134" i="2"/>
  <c r="J133" i="2"/>
  <c r="I133" i="2"/>
  <c r="J132" i="2"/>
  <c r="I132" i="2"/>
  <c r="J131" i="2"/>
  <c r="I131" i="2"/>
  <c r="J130" i="2"/>
  <c r="I130" i="2"/>
  <c r="J129" i="2"/>
  <c r="I129" i="2"/>
  <c r="J128" i="2"/>
  <c r="I128" i="2"/>
  <c r="J127" i="2"/>
  <c r="I127" i="2"/>
  <c r="J126" i="2"/>
  <c r="I126" i="2"/>
  <c r="J124" i="2"/>
  <c r="I124" i="2"/>
  <c r="J123" i="2"/>
  <c r="I123" i="2"/>
  <c r="J122" i="2"/>
  <c r="I122" i="2"/>
  <c r="J121" i="2"/>
  <c r="I121" i="2"/>
  <c r="J120" i="2"/>
  <c r="I120" i="2"/>
  <c r="J119" i="2"/>
  <c r="I119" i="2"/>
  <c r="J118" i="2"/>
  <c r="I118" i="2"/>
  <c r="J117" i="2"/>
  <c r="I117" i="2"/>
  <c r="J116" i="2"/>
  <c r="I116" i="2"/>
  <c r="J115" i="2"/>
  <c r="I115" i="2"/>
  <c r="J114" i="2"/>
  <c r="I114" i="2"/>
  <c r="J113" i="2"/>
  <c r="I113" i="2"/>
  <c r="J112" i="2"/>
  <c r="I112" i="2"/>
  <c r="J111" i="2"/>
  <c r="I111" i="2"/>
  <c r="J110" i="2"/>
  <c r="I110" i="2"/>
  <c r="J109" i="2"/>
  <c r="I109" i="2"/>
  <c r="J107" i="2"/>
  <c r="I107" i="2"/>
  <c r="J106" i="2"/>
  <c r="I106" i="2"/>
  <c r="J105" i="2"/>
  <c r="I105" i="2"/>
  <c r="J104" i="2"/>
  <c r="I104" i="2"/>
  <c r="J103" i="2"/>
  <c r="I103" i="2"/>
  <c r="J102" i="2"/>
  <c r="I102" i="2"/>
  <c r="J101" i="2"/>
  <c r="I101" i="2"/>
  <c r="J100" i="2"/>
  <c r="I100" i="2"/>
  <c r="J99" i="2"/>
  <c r="I99" i="2"/>
  <c r="J98" i="2"/>
  <c r="I98" i="2"/>
  <c r="J97" i="2"/>
  <c r="I97" i="2"/>
  <c r="J96" i="2"/>
  <c r="I96" i="2"/>
  <c r="J95" i="2"/>
  <c r="I95" i="2"/>
  <c r="J94" i="2"/>
  <c r="I94" i="2"/>
  <c r="J93" i="2"/>
  <c r="I93" i="2"/>
  <c r="J92" i="2"/>
  <c r="I92" i="2"/>
  <c r="J91" i="2"/>
  <c r="I91" i="2"/>
  <c r="J90" i="2"/>
  <c r="I90" i="2"/>
  <c r="J89" i="2"/>
  <c r="I89" i="2"/>
  <c r="J88" i="2"/>
  <c r="I88" i="2"/>
  <c r="J87" i="2"/>
  <c r="I87" i="2"/>
  <c r="J86" i="2"/>
  <c r="I86" i="2"/>
  <c r="J85" i="2"/>
  <c r="I85" i="2"/>
  <c r="J84" i="2"/>
  <c r="I84" i="2"/>
  <c r="J83" i="2"/>
  <c r="I83" i="2"/>
  <c r="J82" i="2"/>
  <c r="I82" i="2"/>
  <c r="J81" i="2"/>
  <c r="I81" i="2"/>
  <c r="J80" i="2"/>
  <c r="I80" i="2"/>
  <c r="J79" i="2"/>
  <c r="I79" i="2"/>
  <c r="J78" i="2"/>
  <c r="I78" i="2"/>
  <c r="J77" i="2"/>
  <c r="I77" i="2"/>
  <c r="J76" i="2"/>
  <c r="I76" i="2"/>
  <c r="J75" i="2"/>
  <c r="I75" i="2"/>
  <c r="J74" i="2"/>
  <c r="I74" i="2"/>
  <c r="J73" i="2"/>
  <c r="I73" i="2"/>
  <c r="J72" i="2"/>
  <c r="I72" i="2"/>
  <c r="J71" i="2"/>
  <c r="I71" i="2"/>
  <c r="J70" i="2"/>
  <c r="I70" i="2"/>
  <c r="J69" i="2"/>
  <c r="I69" i="2"/>
  <c r="J68" i="2"/>
  <c r="I68" i="2"/>
  <c r="J67" i="2"/>
  <c r="I67" i="2"/>
  <c r="J66" i="2"/>
  <c r="I66" i="2"/>
  <c r="J65" i="2"/>
  <c r="I65" i="2"/>
  <c r="J64" i="2"/>
  <c r="I64" i="2"/>
  <c r="J63" i="2"/>
  <c r="I63" i="2"/>
  <c r="J62" i="2"/>
  <c r="I62" i="2"/>
  <c r="J61" i="2"/>
  <c r="I61" i="2"/>
  <c r="J59" i="2"/>
  <c r="I59" i="2"/>
  <c r="J58" i="2"/>
  <c r="I58" i="2"/>
  <c r="J57" i="2"/>
  <c r="I57" i="2"/>
  <c r="J56" i="2"/>
  <c r="I56" i="2"/>
  <c r="J55" i="2"/>
  <c r="I55" i="2"/>
  <c r="J54" i="2"/>
  <c r="I54" i="2"/>
  <c r="J53" i="2"/>
  <c r="I53" i="2"/>
  <c r="J52" i="2"/>
  <c r="I52" i="2"/>
  <c r="J51" i="2"/>
  <c r="I51" i="2"/>
  <c r="J50" i="2"/>
  <c r="I50" i="2"/>
  <c r="J49" i="2"/>
  <c r="I49" i="2"/>
  <c r="J48" i="2"/>
  <c r="I48" i="2"/>
  <c r="J47" i="2"/>
  <c r="I47" i="2"/>
  <c r="J46" i="2"/>
  <c r="I46" i="2"/>
  <c r="J45" i="2"/>
  <c r="I45" i="2"/>
  <c r="J44" i="2"/>
  <c r="I44" i="2"/>
  <c r="J43" i="2"/>
  <c r="I43" i="2"/>
  <c r="J42" i="2"/>
  <c r="I42" i="2"/>
  <c r="J41" i="2"/>
  <c r="I41" i="2"/>
  <c r="J40" i="2"/>
  <c r="I40" i="2"/>
  <c r="J39" i="2"/>
  <c r="I39" i="2"/>
  <c r="J38" i="2"/>
  <c r="I38" i="2"/>
  <c r="J37" i="2"/>
  <c r="I37" i="2"/>
  <c r="J36" i="2"/>
  <c r="I36" i="2"/>
  <c r="J35" i="2"/>
  <c r="I35" i="2"/>
  <c r="J34" i="2"/>
  <c r="I34" i="2"/>
  <c r="J33" i="2"/>
  <c r="I33" i="2"/>
  <c r="J32" i="2"/>
  <c r="I32" i="2"/>
  <c r="J31" i="2"/>
  <c r="I31" i="2"/>
  <c r="J30" i="2"/>
  <c r="I30" i="2"/>
  <c r="J29" i="2"/>
  <c r="I29" i="2"/>
  <c r="J28" i="2"/>
  <c r="I28" i="2"/>
  <c r="J27" i="2"/>
  <c r="I27" i="2"/>
  <c r="J26" i="2"/>
  <c r="I26" i="2"/>
  <c r="J25" i="2"/>
  <c r="I25" i="2"/>
  <c r="J24" i="2"/>
  <c r="I24" i="2"/>
  <c r="J23" i="2"/>
  <c r="I23" i="2"/>
  <c r="J22" i="2"/>
  <c r="I22" i="2"/>
  <c r="J21" i="2"/>
  <c r="I21" i="2"/>
  <c r="J20" i="2"/>
  <c r="I20" i="2"/>
  <c r="J19" i="2"/>
  <c r="I19" i="2"/>
  <c r="J18" i="2"/>
  <c r="I18" i="2"/>
  <c r="J17" i="2"/>
  <c r="I17" i="2"/>
  <c r="J16" i="2"/>
  <c r="I16" i="2"/>
  <c r="J15" i="2"/>
  <c r="I15" i="2"/>
  <c r="J14" i="2"/>
  <c r="I14" i="2"/>
  <c r="J13" i="2"/>
  <c r="I13" i="2"/>
  <c r="J12" i="2"/>
  <c r="I12" i="2"/>
  <c r="J11" i="2"/>
  <c r="I11" i="2"/>
  <c r="J10" i="2"/>
  <c r="I10" i="2"/>
  <c r="J9" i="2"/>
  <c r="I9" i="2"/>
  <c r="J8" i="2"/>
  <c r="I8" i="2"/>
  <c r="J7" i="2"/>
  <c r="I7" i="2"/>
  <c r="J6" i="2"/>
  <c r="I6" i="2"/>
  <c r="J5" i="2"/>
  <c r="I5" i="2"/>
  <c r="J4" i="2"/>
  <c r="I4" i="2"/>
  <c r="J3" i="2"/>
  <c r="I3" i="2"/>
  <c r="F204" i="2" l="1"/>
  <c r="F203" i="2"/>
  <c r="F202" i="2"/>
  <c r="F201" i="2"/>
  <c r="F199" i="2"/>
  <c r="F198" i="2"/>
  <c r="F197" i="2"/>
  <c r="F196" i="2"/>
  <c r="F195" i="2"/>
  <c r="F194" i="2"/>
  <c r="F193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1" i="2"/>
  <c r="F170" i="2"/>
  <c r="F169" i="2"/>
  <c r="F168" i="2"/>
  <c r="F167" i="2"/>
  <c r="F166" i="2"/>
  <c r="F165" i="2"/>
  <c r="F164" i="2"/>
  <c r="F163" i="2"/>
  <c r="F161" i="2"/>
  <c r="F160" i="2"/>
  <c r="F159" i="2"/>
  <c r="F158" i="2"/>
  <c r="F157" i="2"/>
  <c r="F156" i="2"/>
  <c r="F155" i="2"/>
  <c r="F154" i="2"/>
  <c r="F153" i="2"/>
  <c r="F152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3" i="2"/>
  <c r="F207" i="2" l="1"/>
  <c r="F208" i="2" s="1"/>
</calcChain>
</file>

<file path=xl/sharedStrings.xml><?xml version="1.0" encoding="utf-8"?>
<sst xmlns="http://schemas.openxmlformats.org/spreadsheetml/2006/main" count="408" uniqueCount="216">
  <si>
    <t>FIL NYLON DESBROSSADORA (168 M)  3 MM</t>
  </si>
  <si>
    <t>FUNDA CUIR TISORA UNA MA</t>
  </si>
  <si>
    <t>MOLLA ESPIRAL TISORA TIPUS BAHCO R-434P</t>
  </si>
  <si>
    <t>MOLLA TISORA DE MA DE CUC ALTUNA</t>
  </si>
  <si>
    <t>SALABRE (CAZAMARIPOSAS)</t>
  </si>
  <si>
    <t>FALCA DE FERRO  PETITA Nº1</t>
  </si>
  <si>
    <t>FALCA DE FERRO GRAN Nº3</t>
  </si>
  <si>
    <t>FALCA DE FERRO MITJANA Nº2</t>
  </si>
  <si>
    <t>REGADORA MITJANA AMB POM 5 L.</t>
  </si>
  <si>
    <t>RODA MASSISA CARRETO JARDINER</t>
  </si>
  <si>
    <t>FIL NYLON DESBROSSADORA (100 M) 2,4 MM</t>
  </si>
  <si>
    <t>CORDA TISORA PERXA  5MM ROTLLE 10M</t>
  </si>
  <si>
    <t>MANEC ARPIOT / CHAPO TIPUS NK. 90 CM.</t>
  </si>
  <si>
    <t>PIOTXA COLL LLARG 2500GR MNC/FALCA</t>
  </si>
  <si>
    <t>DISC TRITURAR 2 PALES  ZENOAH 300M-25,4</t>
  </si>
  <si>
    <t>LLIMA MOTOSSERRA REF. 4050 BELLOTA Ø4 MM</t>
  </si>
  <si>
    <t>REGADORA GRAN AMB POM 13 LTS.</t>
  </si>
  <si>
    <t>FORCA 6 PUNTES TIPUS BELLOTA 906-2 MANEC</t>
  </si>
  <si>
    <t>MALL TIPUS BELLOTA 5200-5000 GRS</t>
  </si>
  <si>
    <t>DISC RADIAL 115 X 2,5 PER A FERRO</t>
  </si>
  <si>
    <t>FIL NYLON DESBROSSADORA (35 M) 4 MM</t>
  </si>
  <si>
    <t>DISC RADIAL 115 X 2,5 PER A PEDRA</t>
  </si>
  <si>
    <t>FULLA SERRA TIPUS BAHCO (61XM)-ARCO 24</t>
  </si>
  <si>
    <t>MOLLA TISORA PERXA</t>
  </si>
  <si>
    <t>FULLA SERRA BIMETAL ACER RAPIT(18-32DENT</t>
  </si>
  <si>
    <t>UNITAT</t>
  </si>
  <si>
    <t>CAPÇALS, FILLS I GANIVETES DESBROSSADORES</t>
  </si>
  <si>
    <t>CAPÇAL TIPUS TRIMCUT 41-2  DESBR STIHL FS-260 O SIMILAR</t>
  </si>
  <si>
    <t>SPRAY NETEJADOR STHIL SUPER CLEANER</t>
  </si>
  <si>
    <t>TISORES, XERRACS I COMPLEMENTS</t>
  </si>
  <si>
    <t>MANEC MAGALL M - 7 900CM   51'5mm DIAMETRO</t>
  </si>
  <si>
    <t>ARPIOTS, PICS I PIOTXA</t>
  </si>
  <si>
    <t>ARPIOT 800 GR APROX (220MM X 105MM) TIPUS BELLOTA HFK10010 O SIMILAR</t>
  </si>
  <si>
    <t>ARC SERRA PER METALL (LONG. 525-675MM) TIPUS BAHCO O SIMILAR</t>
  </si>
  <si>
    <t>ARC SERRA PER METALL MANEC PISTOLA TIPUS BAHCO O SIMILAR</t>
  </si>
  <si>
    <t>ARPIOT 1.250 GR APROX (250MM X 130MM) TIPUS BELLOTA HFK1001A O SIMILAR</t>
  </si>
  <si>
    <t>CAPÇAL (BASE) TIPUS STIHL REF 40037133011 O SIMILAR</t>
  </si>
  <si>
    <t>CAPÇAL AUTOCUT 11-2 TIPUS STIHL PER DESB  FS 36 /40 O SIMILAR</t>
  </si>
  <si>
    <t>CAPÇAL AUTOCUT 25-2 TIPUS STIHL PER DESB  FS55-250 O SIMILAR</t>
  </si>
  <si>
    <t>CAPÇAL AUTOCUT STIHL 26-2 (PARA FSA 130) O SIMILAR</t>
  </si>
  <si>
    <t>CAPÇAL AUTOCUT 46-2 TIPUS STIHL PER DESB FS 260-490 O SIMILAR</t>
  </si>
  <si>
    <t>CAPÇAL AUTOCUT 56-2 TIPUS STIHL PER DESB  FS 55 - 70 O SIMILAR</t>
  </si>
  <si>
    <t>CAPÇAL AUTOCUT TIPUS STIHL C4-2 O SIMILAR</t>
  </si>
  <si>
    <t>CAPÇAL AUTOCUT TIPUS STIHL C40-2 RETALAVORES STIHL ELECTRIC FSA85 O
SIMILAR</t>
  </si>
  <si>
    <t>CAPÇAL DESBR. TIP. BAHCO Ref. BCL 121WH2 O O SIMILAR</t>
  </si>
  <si>
    <t>CAPÇAL DESBR TIPUS ZENOAH-13051 BCZ 4200-5000  O SIMILAR</t>
  </si>
  <si>
    <t>CAPÇAL DESBR. TIPUS ZENOAH 11344 ESCEPT 4200 O SIMILAR</t>
  </si>
  <si>
    <t>CAPÇAL HUSQVARNA 536LIRX O SIMILAR</t>
  </si>
  <si>
    <t>CAPÇAL DESBROSSADORA ECHO DSRM-300 O SIMILAR</t>
  </si>
  <si>
    <t>CAPÇAL UNIVERSAL PER RETALLAVORES</t>
  </si>
  <si>
    <t>CARRETO JARDINER AMB RODE MASSISA</t>
  </si>
  <si>
    <t>DALLA (GUADAÑA) TIPUS BELLOTA 2506-24-S/M</t>
  </si>
  <si>
    <t>DESTRAL BASCA 1 MA 300 GR. TIPUS BELLOTA 8130 O SIMILAR</t>
  </si>
  <si>
    <t>DESTRAL BASCA 1 MA 400 GR. TIPUS BELLOTA 8130 O SIMILAR</t>
  </si>
  <si>
    <t>DESTRAL BASCA 1 MA 500 GR. TIPUS BELLOTA 8130 O SIMILAR</t>
  </si>
  <si>
    <t>DESTRAL BASCA 1 MA 800 GR. TIPUS BELLOTA 8130 O SIMILAR</t>
  </si>
  <si>
    <t>DESTRAL BASCA 2 MANS 1500GR. TIPUS BELLOTA 8130 O SIMILAR</t>
  </si>
  <si>
    <t>DESTRAL BASCA 2 MANS1000 GR TIPUS BELLOTA 8130 O SIMILAR</t>
  </si>
  <si>
    <t>DISC 2 PALES TALLAGESPA TIPUS STIHL 230 -2 O SIMILAR</t>
  </si>
  <si>
    <t>DISC 3 PALES TIPUS STIHL 250-3  (25,4MM) O SIMILAR</t>
  </si>
  <si>
    <t>DISC ABRASIU TALL SAIT A 30S 230 X 2,5</t>
  </si>
  <si>
    <t>DISC LASER DIAMANT P/PEDRA 230X2,5 VERDE</t>
  </si>
  <si>
    <t>DISC LASER DIAMANT P/PIEDRA 230 AZUL</t>
  </si>
  <si>
    <t>DISC RADIAL 230 X 2,5 PER A PEDRA</t>
  </si>
  <si>
    <t>DISC RADIAL 230X2,5X22 Fe CARBORUNDUM</t>
  </si>
  <si>
    <t>DISC TALLAGESPA 4 PALES  TIPUS STIHL  230-4</t>
  </si>
  <si>
    <t>DISC TALLAGESPA 4 PALES  TIPUS STIHL 230-4  20</t>
  </si>
  <si>
    <t>DISC TRITURAR 2 PALES TIPUS STIHL FS 450-</t>
  </si>
  <si>
    <t>DISC TRITURAR 2 PALES TIPUS STIHL FS-550</t>
  </si>
  <si>
    <t>DISC TRITURAR 3 PALES TIPUS STIHL  FS-500</t>
  </si>
  <si>
    <t>DISC TRITURAR 3 PALES TIPUS STIHL 300MM -20MM</t>
  </si>
  <si>
    <t>DISC TRITURAR 3 PALES TIPUS ZENOAH 300MM</t>
  </si>
  <si>
    <t>ESCARIFICADOR 3 DENTS TIPUS MAIOL 5018</t>
  </si>
  <si>
    <t>FALÇ PER A DESBROSSAR  DE 320 GR AMB MANEC DE FUSTA TIPUS BELLOTA 2560-2
O SIMILAR</t>
  </si>
  <si>
    <t>FIL DE DESBROSSAR TIPUS STIHL REF 0009302622  3'3mm</t>
  </si>
  <si>
    <t>FIL DE DESBROSSAR TIPUS HUSQVARNA 2 MM (100 M)</t>
  </si>
  <si>
    <t>FIL DE DESBROSSAR TIPUS HUSQVARNA 2,4 MM (52 MTS) TRENZAT VERMELL</t>
  </si>
  <si>
    <t>FIL DE DESBROSSAR TIPUS HUSQVARNA 2,7 MM (56 MTS) TRENZAT VERMELL</t>
  </si>
  <si>
    <t>FULL SERRA ARC TRONSSADOR BAHCO  51</t>
  </si>
  <si>
    <t>FULLA SERRA METAL ACER-CARBONI (18-32DEN</t>
  </si>
  <si>
    <t>FULLA SERRA METAL TUNGSTENO 18-32 DENTS</t>
  </si>
  <si>
    <t>FULLA SERRA TIPUS BAHCO (61XM)-ARCO 21</t>
  </si>
  <si>
    <t>GANIVETA ESCATADORA TIPUS BAHCO BCL 141  O SIMILAR</t>
  </si>
  <si>
    <t>LLIMA MOTOSSERRA TIPUS REF. 4042 BELLOTA Ø3 MM</t>
  </si>
  <si>
    <t>MALL TIPUS BELLOTA 5200-3 3000 GRS O SIMILAR</t>
  </si>
  <si>
    <t>MANEC AIXADA TIPUS BELLOTA M-1 900 MM. 32'5MM DIAM.</t>
  </si>
  <si>
    <t>MANEC ANELLA PER A PALA DE RETALLAR /PALA PUNTA, TIPUS BELLOTA O SIMILAR</t>
  </si>
  <si>
    <t>MANEC DESTRAL 2 MANS DE 1000 GRS. TIPUS BELLOTA O SIMILAR</t>
  </si>
  <si>
    <t>MANEC DESTRAL VASCA 400 GR. M-8130 TIPUS BELLOTA O SIMILAR</t>
  </si>
  <si>
    <t>MANEC RASCLE  AMES Nº 29 REF40-120-29UB</t>
  </si>
  <si>
    <t>MANEC FORCA M-901 LR TIPUS BELLOTA O SIMILAR</t>
  </si>
  <si>
    <t>MANEC FALÇ TIPUS BELLOTA O SIMILAR</t>
  </si>
  <si>
    <t>MANEC MAGALLO ESPECIAL  TIPUS BELLOTA REF 117333 -(1100X33 MM) O SIMILAR</t>
  </si>
  <si>
    <t>MANEC MAGALLO GRAN M-3 900 TIPUS BELLOTA  37'5 MM DIAM O SIMILAR</t>
  </si>
  <si>
    <t>MANEC MAGALLO MITJA M-2 900 TIPUS BELLOTA  35MM DIAM.</t>
  </si>
  <si>
    <t>MANEC MALL (3 KG) M-5 200MM TIPUS BELLOTA O SIMILAR</t>
  </si>
  <si>
    <t>MANEC MALL (5 KG) TIPUS BELLOTA O SIMILAR</t>
  </si>
  <si>
    <t>MANEC MACETA M-5 30MM. TIPUS BELLOTA    43MM DIAM. O SIMILAR</t>
  </si>
  <si>
    <t>MANEC PALA RETALLAR CURT TIPUS BELLOTA M-5604A O SIMILAR</t>
  </si>
  <si>
    <t>MANEC PALA RETALLAR LLARG TIPUS BELLOTA O SIMILAR</t>
  </si>
  <si>
    <t>MANEC PIC DESTRAL   900 X  45 M-7 TIPUS BELLOTA O SIMILAR</t>
  </si>
  <si>
    <t>MANEC PIC NK  800  X  45 M-7 TIPUS BELLOTA O SIMILAR</t>
  </si>
  <si>
    <t>MANEC PIOTXA TIPUS NK QUADRAT  40  X  30  1000MM.LLARG</t>
  </si>
  <si>
    <t>MANEC RASCLE FERRO M-952 TIPUS BELLOTA O SIMILAR</t>
  </si>
  <si>
    <t>MANEC TAJAMATA LLAGOSTA 90  CM.</t>
  </si>
  <si>
    <t>MANEC TELESCOPIC TIPUS BAHCO  3 MTS O SIMILAR</t>
  </si>
  <si>
    <t>MANEC TELESCOPIC TIPUS BAHCO  5 MTS. O SIMILAR</t>
  </si>
  <si>
    <t>MANEC XERRAC PODA TIPUS BELLOTA O SIMILAR</t>
  </si>
  <si>
    <t>MACETA TIPUS BELLOTA 5308 A 1000 GRS (PALETA)</t>
  </si>
  <si>
    <t>MACETA TIPUS BELLOTA 5308 B 1400 GR (PALETA)</t>
  </si>
  <si>
    <t>MACETA PETITA GOMA TIPUS BELLOTA</t>
  </si>
  <si>
    <t>PALA PUNTA Nº 2 TIPUS BELLOTA 5501 M A 2000GR O SIMILAR</t>
  </si>
  <si>
    <t>PALA QUADRADA Nº 2 TIPUS BELLOTA 5502 M ANELLA O SIMILAR</t>
  </si>
  <si>
    <t>PALA RETALLAR TIPUS BELLOTA 5604-26 M.A 2000GR</t>
  </si>
  <si>
    <t>PIC TIPUS BELLOTA 5001-A 2000GR S/MANEC O SIMILAR</t>
  </si>
  <si>
    <t>PIC/DESTRAL TIPUS BELLOTA 801-0 O SIMILAR</t>
  </si>
  <si>
    <t>RECANVI FULLA TISORA TALLAVARDISSES TIPUS BAHCO P-51 O SIMILAR</t>
  </si>
  <si>
    <t>RECANVI FULLA TISORA TIPUS  BAHCO  P 16 O SIMILAR</t>
  </si>
  <si>
    <t>TISORA 2 MANS TALLAVARDISSES TIPUS BAHCO P-51H M/LL O SIMILAR</t>
  </si>
  <si>
    <t>TISORA 2 MANS TALLAVARDIS TIPUS BAHCO  P-51 O SIMILAR</t>
  </si>
  <si>
    <t>TISORA FRANCESA 2 MA. TIPUS BAHCO  P 160-75PO O SIMILAR</t>
  </si>
  <si>
    <t>TISORA FRANCESA 2 MANS TIPUS BAHCO P114-SL-50 O SIMILAR</t>
  </si>
  <si>
    <t>TISORA FRANCESA 2 MANS TIPUS BAHCO P160-SL-60 O SIMILAR</t>
  </si>
  <si>
    <t>TISORA FRANCESA 2 MANS TIPUS BAHCO P-16-40PO O SIMILAR</t>
  </si>
  <si>
    <t>TISORA FRANCESA 2 MANS TIPUS BAHCO P-16-60PO O SIMILAR</t>
  </si>
  <si>
    <t>TISORA FRANCESA 2 MANS TIPUS BAHCO P19-80 PO O SIMILAR</t>
  </si>
  <si>
    <t>TISORA JARDINER 1 MA  TIPUS ALTUNA O SIMILAR</t>
  </si>
  <si>
    <t>TISORA JARDINER 1 MA  TIPUS BAHCO  P 110-23 O SIMILAR</t>
  </si>
  <si>
    <t>TISORA JARDINER 1 MA TIPUS BAHCO  P 3-23 O SIMILAR</t>
  </si>
  <si>
    <t>TISORA JARDINER 1 MA TIPUS BAHCO  PX-M2L (ESQUERRANS) O SIMILAR</t>
  </si>
  <si>
    <t>TISORA JARDINER 1 MA TIPUS BAHCO P 5-23 O SIMILAR</t>
  </si>
  <si>
    <t>TISORA PERXA TIPUS BAHCO  P-134 O SIMILAR</t>
  </si>
  <si>
    <t>TISORA PERXA TIPUS BAHCO P 34-37 O SIMILAR</t>
  </si>
  <si>
    <t>TISORA TIPUS VIÑA UNA MA TIPUS BAHCO O SIMILAR</t>
  </si>
  <si>
    <t>TOPE DE GOMA TISORA TIPUS BAHCO  (JOC) O SIMILAR</t>
  </si>
  <si>
    <t>XERRAC PERXA TIPUS BAHCO (REF  385-6T) O SIMILAR</t>
  </si>
  <si>
    <t>XERRAC TIPUS  BELLOTA 4587-13 DENTAT JAPONES O SIMILAR</t>
  </si>
  <si>
    <t>XERRAC TIPUS  BELLOTA 4588-13  O SIMILAR</t>
  </si>
  <si>
    <t>CAPÇAL DE FIL NB 5 UNIVERSAL. REF. 56004500</t>
  </si>
  <si>
    <t>DISC DE DUES PUNTES. REF. X413-0040</t>
  </si>
  <si>
    <t>BINADORA STIHL BK-MM (4601 740 4606)</t>
  </si>
  <si>
    <t>CODI ARTICLE</t>
  </si>
  <si>
    <t>AIXADES, RASCLES I EINES MANUALS DE DESBROSSAR</t>
  </si>
  <si>
    <t>FORQUES I PALES</t>
  </si>
  <si>
    <t>DESTRALS, MARTELLS I MALLS</t>
  </si>
  <si>
    <t>SERRA DE MA BIM 24D 2 PZ. MORSE</t>
  </si>
  <si>
    <t>TISORA TALLAGESPA MULTIPOSICIO</t>
  </si>
  <si>
    <t>TISORA RECTA TELESCOPICA</t>
  </si>
  <si>
    <t>TISORA FRANCESA 2 MANS TIPUS BAHCO P116-SL-40 O SIMILAR</t>
  </si>
  <si>
    <t>FIL NYLON DESBROSSADORA (50 M)  3 MM</t>
  </si>
  <si>
    <t>PULVERITZADOR MOTXILLA 12 L</t>
  </si>
  <si>
    <t>Format</t>
  </si>
  <si>
    <t>ROTLLE</t>
  </si>
  <si>
    <t>AIXADA AMB MANEC DE FUSTA TIPUS BELLOTA HOE85B1000AP O SIMILAR</t>
  </si>
  <si>
    <t>AIXADA AMB MANEC DE FUSTA TIPUS BELLOTA HOE85B1200AP  O SIMILAR</t>
  </si>
  <si>
    <t>AIXADA DIAMANT MANEC FUSTA TIPUS BELLOTA LHT3085W1500 O SIMILAR</t>
  </si>
  <si>
    <t>AIXADA SENSE MANEC DE 650GR (155X 115)  TIPUS BELLOTA HOE85AP O SIMILAR</t>
  </si>
  <si>
    <t>AIXADA TREU HERBES MANEC FUSTA  TIPUS BELLOTA LHT3087W1500 O SIMILAR</t>
  </si>
  <si>
    <t>MANEC MAGALLO SUPER GROS M-4 900 Tipus Bellota   41MM DIAM. O SIMILAR</t>
  </si>
  <si>
    <t>DISC DESBROSSAR MET PS F CAB 125X7.0  A30</t>
  </si>
  <si>
    <t>DESBROSSADORA FC-MM STIHL PARA MM-55 REF-839749</t>
  </si>
  <si>
    <t>GREIX MULTILUB STHIL 80GR O SIMILAR</t>
  </si>
  <si>
    <t>JOC GANIVETES DESBROSSADORA RGA</t>
  </si>
  <si>
    <t>DESBROSSADORA FC-MM (4601 740 4603)</t>
  </si>
  <si>
    <t>TAPA ACER BAIXA DESBROSSADORA D85XD8XH18</t>
  </si>
  <si>
    <t>TAPA ACER DESBROSSADORA 10 MM</t>
  </si>
  <si>
    <t>ARC TRONSSA  331-21 TIPUS BAHCO O SIMILAR</t>
  </si>
  <si>
    <t>ESMOLADOR DE TUNGSTE DE FORMA D’STICK O LLAPIS PER PODER PORTAR A LA BUTXACA</t>
  </si>
  <si>
    <t>GANIVETA TISORA FRANCE TIPUS BAHCO-PERT R-137  O SIMILAR</t>
  </si>
  <si>
    <t>PEDRA ESMOLAR RECTANGULAR</t>
  </si>
  <si>
    <t>RECANVI FULLA TISORA FRANCESA TIPUS BAHCO P16-60 O SIMILAR</t>
  </si>
  <si>
    <t>RECANVI FULLA TISORA TIPUS BAHCO  P 16 - 40 O SIMILAR</t>
  </si>
  <si>
    <t>TISORA JARDINER 1 MA PRADIN TIPUS BAHCO  P126-22 O SIMILAR</t>
  </si>
  <si>
    <t>TISORA JARDINER 1 MA PRADINE TIPUS BAHCO P126-19 O SIMILAR</t>
  </si>
  <si>
    <t>CABAÇ ESCOMBRARIES</t>
  </si>
  <si>
    <t>RASCADORA SENSE MANEC DE 1,100 GR (160X260MM) AMB PINTURA PER EVITAR OXIDACIO  TIPUS BELLOTA  5701-O O SIMILAR</t>
  </si>
  <si>
    <t>RASCADORA SENSE MANEC DE 1,400 GR (170X300MM) AMB PINTURA PER EVITAR OXIDACIO TIPUS BELLOTA  5701-B O SIMILAR</t>
  </si>
  <si>
    <t>MANEGA REFORZ C-ACCES HELIFL 15MMX25MT KIT</t>
  </si>
  <si>
    <t>AIXADA AMB PUNTES SENSE MANEC 450GR (270X70MM) TIPUS BELLOTA HOE228AP O SIMILAR</t>
  </si>
  <si>
    <t>AIXADA AMB PUNTES SENSE MANEC 550GR (300X75MM) TIPUS BELLOTA HOE228BP O SIMILAR</t>
  </si>
  <si>
    <t>AIXADA AMB PUNTES SENSE MANEC 750GR (336X100MM) TIPUS BELLOTA HOE228DP O SIMILAR</t>
  </si>
  <si>
    <t>AIXADA BINADORA AMB MANEC DE FUSTA 1.135 GR APROX  TIPUS BELLOTA O SIMILAR</t>
  </si>
  <si>
    <t>AIXADA BINADORA AMB MANEC DE FUSTA 325GR APROX  TIPUS BELLOTA O SIMILAR</t>
  </si>
  <si>
    <t>AIXADA OSCILANT MANEC FUSTA  MIDA GANIVETA  10CMS TIPUS  BELLOTA LHT308610W1500 O SIMILAR</t>
  </si>
  <si>
    <t>AIXADELL AMB MANEC DE FUSTA DE 691 GR (260MM X 70MM) TIPUS HOE230W400P BELLOTA O SIMILAR</t>
  </si>
  <si>
    <t>AIXADA SENSE MANEC TIPUS BELLOTA HOE83AP O SIMILAR</t>
  </si>
  <si>
    <t>AIXADA AMB DESTRAL SENSE MANEC TIPUS BELLOTA 820  O SIMILAR (MAGALL)</t>
  </si>
  <si>
    <t>FORQUILLA-GRAPA DE BRUNIT AMB PUNTA 6X11X22 CM</t>
  </si>
  <si>
    <t>LLANÇA REG LLAUTO GRADUABLE 463-M D12</t>
  </si>
  <si>
    <t>SALABRE AMB MANEC PER A NETEJAR LLACS</t>
  </si>
  <si>
    <t>Quantitat estimada 2025</t>
  </si>
  <si>
    <t>Preu sortida 2025</t>
  </si>
  <si>
    <t>Import sortida 2025</t>
  </si>
  <si>
    <t>SAPA ALUMINI LLEUGERA 580 G STIHL O SIMILAR</t>
  </si>
  <si>
    <t>PALANCA GRAN 130 CM STIHL O SIMILAR</t>
  </si>
  <si>
    <t>MORDASA ARROSSEGAMENT STIHL FP-20 O SIMILAR</t>
  </si>
  <si>
    <t>AFILADORA MANUAL AMB GUIA STIHL FG4 3/8" 5,2 MM O SIMILAR</t>
  </si>
  <si>
    <t>POLITJA BLOQUEJADORA LLEUGERA 85G PETZL P53 O SIMILAR</t>
  </si>
  <si>
    <t>POLITJA OSCILANT D'EMERGENCIA PETZL TZ-P02A O SIMILAR</t>
  </si>
  <si>
    <t>CAPÇAL HUSQVARNA TRIMMY T25B FIL DIAMTR 2MM O SIMILAR</t>
  </si>
  <si>
    <t>TRASPLANTADOR (AULETA) AMPLADA 80MM  TIPUS BELLOTA O SIMILAR</t>
  </si>
  <si>
    <t>CAPÇAL SUPERCUT 40-2DES STIHL FS260-490 O SIMILAR</t>
  </si>
  <si>
    <t>CAPÇAL ECHO UN-62L PER DESB ZENOAH O SIMILAR</t>
  </si>
  <si>
    <t>CAPÇAL POLYCUT 20-3 DESB STIHL FS55-FS250 O SIMILAR</t>
  </si>
  <si>
    <t>CAPÇAL TRIMCUT 51-2  DESBR STIHL FS-560 O SIMILAR</t>
  </si>
  <si>
    <t>ALTRES</t>
  </si>
  <si>
    <t>DESTRALO TIPUS ROCAMORA (CORBELLON)</t>
  </si>
  <si>
    <t>GUIX MARCACIO FORESTAL (12 UN)</t>
  </si>
  <si>
    <t>MATERIAL DE TALA</t>
  </si>
  <si>
    <t>TOTAL</t>
  </si>
  <si>
    <t>TOTAL (IVA inclòs)</t>
  </si>
  <si>
    <t>ALTRES EINES JARDINERIA</t>
  </si>
  <si>
    <t>OFERTA</t>
  </si>
  <si>
    <t>IMPORT</t>
  </si>
  <si>
    <t>Alerta</t>
  </si>
  <si>
    <t>ANNEX 9 - LOT 2 - RELACIO ARTICLES MATERIAL D'EINES DE JARDINERIA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</si>
</sst>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€_-;\-* #,##0.00\ _€_-;_-* &quot;-&quot;??\ _€_-;_-@_-"/>
  </numFmts>
  <fonts count="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0"/>
      <name val="Arial"/>
      <family val="2"/>
    </font>
    <font>
      <sz val="10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B1A0C7"/>
        <bgColor rgb="FF000000"/>
      </patternFill>
    </fill>
  </fills>
  <borders count="1">
    <border>
      <left/>
      <right/>
      <top/>
      <bottom/>
      <diagonal/>
    </border>
  </borders>
  <cellStyleXfs count="7">
    <xf numFmtId="0" fontId="0" fillId="0" borderId="0"/>
    <xf numFmtId="0" fontId="3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</cellStyleXfs>
  <cellXfs count="24">
    <xf numFmtId="0" fontId="0" fillId="0" borderId="0" xfId="0" applyAlignment="1">
      <alignment vertical="top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vertical="top" wrapText="1"/>
    </xf>
    <xf numFmtId="0" fontId="4" fillId="0" borderId="0" xfId="0" applyFont="1" applyFill="1"/>
    <xf numFmtId="0" fontId="4" fillId="0" borderId="0" xfId="0" applyFont="1" applyFill="1" applyBorder="1" applyAlignment="1">
      <alignment vertical="top"/>
    </xf>
    <xf numFmtId="0" fontId="4" fillId="0" borderId="0" xfId="0" applyFont="1" applyFill="1" applyAlignment="1">
      <alignment vertical="top"/>
    </xf>
    <xf numFmtId="0" fontId="4" fillId="0" borderId="0" xfId="0" applyFont="1" applyAlignment="1">
      <alignment vertical="top"/>
    </xf>
    <xf numFmtId="4" fontId="4" fillId="0" borderId="0" xfId="0" applyNumberFormat="1" applyFont="1" applyBorder="1" applyAlignment="1">
      <alignment vertical="top"/>
    </xf>
    <xf numFmtId="4" fontId="4" fillId="0" borderId="0" xfId="0" applyNumberFormat="1" applyFont="1" applyFill="1" applyBorder="1" applyAlignment="1">
      <alignment vertical="top"/>
    </xf>
    <xf numFmtId="1" fontId="6" fillId="2" borderId="0" xfId="0" applyNumberFormat="1" applyFont="1" applyFill="1" applyBorder="1" applyAlignment="1" applyProtection="1">
      <alignment horizontal="center" vertical="center" wrapText="1"/>
      <protection hidden="1"/>
    </xf>
    <xf numFmtId="9" fontId="6" fillId="2" borderId="0" xfId="0" applyNumberFormat="1" applyFont="1" applyFill="1" applyBorder="1" applyAlignment="1" applyProtection="1">
      <alignment horizontal="center" vertical="center" wrapText="1"/>
      <protection hidden="1"/>
    </xf>
    <xf numFmtId="4" fontId="6" fillId="2" borderId="0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0" xfId="0" applyNumberFormat="1" applyFont="1" applyFill="1" applyBorder="1" applyAlignment="1" applyProtection="1">
      <alignment horizontal="center" vertical="center" wrapText="1"/>
      <protection hidden="1"/>
    </xf>
    <xf numFmtId="9" fontId="6" fillId="3" borderId="0" xfId="0" applyNumberFormat="1" applyFont="1" applyFill="1" applyBorder="1" applyAlignment="1" applyProtection="1">
      <alignment horizontal="center" vertical="center" wrapText="1"/>
      <protection hidden="1"/>
    </xf>
    <xf numFmtId="9" fontId="6" fillId="0" borderId="0" xfId="0" applyNumberFormat="1" applyFont="1" applyFill="1" applyBorder="1" applyAlignment="1" applyProtection="1">
      <alignment horizontal="center" vertical="center" wrapText="1"/>
      <protection hidden="1"/>
    </xf>
    <xf numFmtId="4" fontId="6" fillId="0" borderId="0" xfId="0" applyNumberFormat="1" applyFont="1" applyFill="1" applyBorder="1" applyAlignment="1" applyProtection="1">
      <alignment horizontal="center" vertical="center" wrapText="1"/>
      <protection hidden="1"/>
    </xf>
    <xf numFmtId="4" fontId="6" fillId="0" borderId="0" xfId="0" applyNumberFormat="1" applyFont="1" applyFill="1" applyBorder="1" applyAlignment="1">
      <alignment vertical="top"/>
    </xf>
    <xf numFmtId="4" fontId="6" fillId="0" borderId="0" xfId="0" applyNumberFormat="1" applyFont="1" applyBorder="1" applyAlignment="1">
      <alignment vertical="top"/>
    </xf>
    <xf numFmtId="4" fontId="0" fillId="0" borderId="0" xfId="0" applyNumberFormat="1" applyAlignment="1">
      <alignment vertical="top"/>
    </xf>
    <xf numFmtId="0" fontId="7" fillId="0" borderId="0" xfId="0" applyFont="1" applyAlignment="1">
      <alignment vertical="top"/>
    </xf>
    <xf numFmtId="4" fontId="0" fillId="4" borderId="0" xfId="0" applyNumberFormat="1" applyFill="1" applyAlignment="1">
      <alignment vertical="top"/>
    </xf>
    <xf numFmtId="4" fontId="6" fillId="5" borderId="0" xfId="1" applyNumberFormat="1" applyFont="1" applyFill="1" applyAlignment="1">
      <alignment horizontal="center" vertical="center" wrapText="1"/>
    </xf>
    <xf numFmtId="9" fontId="6" fillId="5" borderId="0" xfId="1" applyNumberFormat="1" applyFont="1" applyFill="1" applyAlignment="1">
      <alignment horizontal="center" vertical="center" wrapText="1"/>
    </xf>
    <xf numFmtId="4" fontId="0" fillId="0" borderId="0" xfId="0" applyNumberFormat="1" applyFill="1" applyAlignment="1">
      <alignment vertical="top"/>
    </xf>
  </cellXfs>
  <cellStyles count="7">
    <cellStyle name="Coma 2" xfId="3"/>
    <cellStyle name="Normal" xfId="0" builtinId="0"/>
    <cellStyle name="Normal 2" xfId="1"/>
    <cellStyle name="Normal 3" xfId="6"/>
    <cellStyle name="Normal 3 4" xfId="4"/>
    <cellStyle name="Normal 4" xfId="5"/>
    <cellStyle name="Normal 9" xfId="2"/>
  </cellStyles>
  <dxfs count="2"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ull2">
    <pageSetUpPr fitToPage="1"/>
  </sheetPr>
  <dimension ref="A1:J211"/>
  <sheetViews>
    <sheetView tabSelected="1" workbookViewId="0">
      <selection activeCell="B18" sqref="B18"/>
    </sheetView>
  </sheetViews>
  <sheetFormatPr defaultColWidth="9.1796875" defaultRowHeight="12.5" x14ac:dyDescent="0.25"/>
  <cols>
    <col min="1" max="1" width="9.26953125" style="1" customWidth="1"/>
    <col min="2" max="2" width="126.1796875" style="1" customWidth="1"/>
    <col min="3" max="3" width="13.26953125" style="1" customWidth="1"/>
    <col min="4" max="4" width="16.81640625" style="4" bestFit="1" customWidth="1"/>
    <col min="5" max="5" width="16.81640625" style="8" customWidth="1"/>
    <col min="6" max="6" width="12.26953125" style="7" customWidth="1"/>
    <col min="7" max="16384" width="9.1796875" style="6"/>
  </cols>
  <sheetData>
    <row r="1" spans="1:10" ht="26" x14ac:dyDescent="0.25">
      <c r="A1" s="9" t="s">
        <v>141</v>
      </c>
      <c r="B1" s="10" t="s">
        <v>215</v>
      </c>
      <c r="C1" s="10" t="s">
        <v>151</v>
      </c>
      <c r="D1" s="10" t="s">
        <v>190</v>
      </c>
      <c r="E1" s="11" t="s">
        <v>191</v>
      </c>
      <c r="F1" s="11" t="s">
        <v>192</v>
      </c>
      <c r="H1" s="21" t="s">
        <v>212</v>
      </c>
      <c r="I1" s="21" t="s">
        <v>213</v>
      </c>
      <c r="J1" s="22" t="s">
        <v>214</v>
      </c>
    </row>
    <row r="2" spans="1:10" s="5" customFormat="1" ht="13" x14ac:dyDescent="0.25">
      <c r="A2" s="12"/>
      <c r="B2" s="13" t="s">
        <v>26</v>
      </c>
      <c r="C2" s="14"/>
      <c r="D2" s="14"/>
      <c r="E2" s="15"/>
      <c r="F2" s="15"/>
      <c r="H2" s="18"/>
      <c r="I2" s="18"/>
      <c r="J2" s="19"/>
    </row>
    <row r="3" spans="1:10" x14ac:dyDescent="0.25">
      <c r="A3" s="1">
        <v>1618</v>
      </c>
      <c r="B3" s="1" t="s">
        <v>36</v>
      </c>
      <c r="C3" s="1" t="s">
        <v>25</v>
      </c>
      <c r="D3" s="4">
        <v>10</v>
      </c>
      <c r="E3" s="8">
        <v>13.13</v>
      </c>
      <c r="F3" s="7">
        <f>D3*E3</f>
        <v>131.30000000000001</v>
      </c>
      <c r="H3" s="20"/>
      <c r="I3" s="18">
        <f>H3*D3</f>
        <v>0</v>
      </c>
      <c r="J3" s="19" t="str">
        <f>IF(H3&gt;E3,"Error, import excedit"," ")</f>
        <v xml:space="preserve"> </v>
      </c>
    </row>
    <row r="4" spans="1:10" x14ac:dyDescent="0.25">
      <c r="A4" s="1">
        <v>1008</v>
      </c>
      <c r="B4" s="1" t="s">
        <v>37</v>
      </c>
      <c r="C4" s="1" t="s">
        <v>25</v>
      </c>
      <c r="D4" s="4">
        <v>8</v>
      </c>
      <c r="E4" s="8">
        <v>24.240000000000002</v>
      </c>
      <c r="F4" s="7">
        <f t="shared" ref="F4:F67" si="0">D4*E4</f>
        <v>193.92000000000002</v>
      </c>
      <c r="H4" s="20"/>
      <c r="I4" s="18">
        <f t="shared" ref="I4:I67" si="1">H4*D4</f>
        <v>0</v>
      </c>
      <c r="J4" s="19" t="str">
        <f t="shared" ref="J4:J67" si="2">IF(H4&gt;E4,"Error, import excedit"," ")</f>
        <v xml:space="preserve"> </v>
      </c>
    </row>
    <row r="5" spans="1:10" x14ac:dyDescent="0.25">
      <c r="A5" s="1">
        <v>1945</v>
      </c>
      <c r="B5" s="1" t="s">
        <v>38</v>
      </c>
      <c r="C5" s="1" t="s">
        <v>25</v>
      </c>
      <c r="D5" s="4">
        <v>20</v>
      </c>
      <c r="E5" s="8">
        <v>32.78</v>
      </c>
      <c r="F5" s="7">
        <f t="shared" si="0"/>
        <v>655.6</v>
      </c>
      <c r="H5" s="20"/>
      <c r="I5" s="18">
        <f t="shared" si="1"/>
        <v>0</v>
      </c>
      <c r="J5" s="19" t="str">
        <f t="shared" si="2"/>
        <v xml:space="preserve"> </v>
      </c>
    </row>
    <row r="6" spans="1:10" x14ac:dyDescent="0.25">
      <c r="A6" s="1">
        <v>1009</v>
      </c>
      <c r="B6" s="1" t="s">
        <v>40</v>
      </c>
      <c r="C6" s="1" t="s">
        <v>25</v>
      </c>
      <c r="D6" s="4">
        <v>20</v>
      </c>
      <c r="E6" s="8">
        <v>31.900000000000002</v>
      </c>
      <c r="F6" s="7">
        <f t="shared" si="0"/>
        <v>638</v>
      </c>
      <c r="H6" s="20"/>
      <c r="I6" s="18">
        <f t="shared" si="1"/>
        <v>0</v>
      </c>
      <c r="J6" s="19" t="str">
        <f t="shared" si="2"/>
        <v xml:space="preserve"> </v>
      </c>
    </row>
    <row r="7" spans="1:10" x14ac:dyDescent="0.25">
      <c r="A7" s="1">
        <v>1014</v>
      </c>
      <c r="B7" s="1" t="s">
        <v>41</v>
      </c>
      <c r="C7" s="1" t="s">
        <v>25</v>
      </c>
      <c r="D7" s="4">
        <v>2</v>
      </c>
      <c r="E7" s="8">
        <v>41.83</v>
      </c>
      <c r="F7" s="7">
        <f t="shared" si="0"/>
        <v>83.66</v>
      </c>
      <c r="H7" s="20"/>
      <c r="I7" s="18">
        <f t="shared" si="1"/>
        <v>0</v>
      </c>
      <c r="J7" s="19" t="str">
        <f t="shared" si="2"/>
        <v xml:space="preserve"> </v>
      </c>
    </row>
    <row r="8" spans="1:10" x14ac:dyDescent="0.25">
      <c r="A8" s="1">
        <v>2927</v>
      </c>
      <c r="B8" s="1" t="s">
        <v>39</v>
      </c>
      <c r="C8" s="1" t="s">
        <v>25</v>
      </c>
      <c r="D8" s="4">
        <v>3</v>
      </c>
      <c r="E8" s="8">
        <v>27.47</v>
      </c>
      <c r="F8" s="7">
        <f t="shared" si="0"/>
        <v>82.41</v>
      </c>
      <c r="H8" s="20"/>
      <c r="I8" s="18">
        <f t="shared" si="1"/>
        <v>0</v>
      </c>
      <c r="J8" s="19" t="str">
        <f t="shared" si="2"/>
        <v xml:space="preserve"> </v>
      </c>
    </row>
    <row r="9" spans="1:10" x14ac:dyDescent="0.25">
      <c r="A9" s="1">
        <v>1734</v>
      </c>
      <c r="B9" s="1" t="s">
        <v>43</v>
      </c>
      <c r="C9" s="1" t="s">
        <v>25</v>
      </c>
      <c r="D9" s="4">
        <v>20</v>
      </c>
      <c r="E9" s="8">
        <v>22.95</v>
      </c>
      <c r="F9" s="7">
        <f t="shared" si="0"/>
        <v>459</v>
      </c>
      <c r="H9" s="20"/>
      <c r="I9" s="18">
        <f t="shared" si="1"/>
        <v>0</v>
      </c>
      <c r="J9" s="19" t="str">
        <f t="shared" si="2"/>
        <v xml:space="preserve"> </v>
      </c>
    </row>
    <row r="10" spans="1:10" x14ac:dyDescent="0.25">
      <c r="A10" s="1">
        <v>729</v>
      </c>
      <c r="B10" s="1" t="s">
        <v>42</v>
      </c>
      <c r="C10" s="1" t="s">
        <v>25</v>
      </c>
      <c r="D10" s="4">
        <v>8</v>
      </c>
      <c r="E10" s="8">
        <v>18.03</v>
      </c>
      <c r="F10" s="7">
        <f t="shared" si="0"/>
        <v>144.24</v>
      </c>
      <c r="H10" s="20"/>
      <c r="I10" s="18">
        <f t="shared" si="1"/>
        <v>0</v>
      </c>
      <c r="J10" s="19" t="str">
        <f t="shared" si="2"/>
        <v xml:space="preserve"> </v>
      </c>
    </row>
    <row r="11" spans="1:10" x14ac:dyDescent="0.25">
      <c r="A11" s="1">
        <v>2474</v>
      </c>
      <c r="B11" s="1" t="s">
        <v>138</v>
      </c>
      <c r="C11" s="1" t="s">
        <v>25</v>
      </c>
      <c r="D11" s="4">
        <v>8</v>
      </c>
      <c r="E11" s="8">
        <v>50.99</v>
      </c>
      <c r="F11" s="7">
        <f t="shared" si="0"/>
        <v>407.92</v>
      </c>
      <c r="H11" s="20"/>
      <c r="I11" s="18">
        <f t="shared" si="1"/>
        <v>0</v>
      </c>
      <c r="J11" s="19" t="str">
        <f t="shared" si="2"/>
        <v xml:space="preserve"> </v>
      </c>
    </row>
    <row r="12" spans="1:10" x14ac:dyDescent="0.25">
      <c r="A12" s="1">
        <v>1010</v>
      </c>
      <c r="B12" s="1" t="s">
        <v>45</v>
      </c>
      <c r="C12" s="1" t="s">
        <v>25</v>
      </c>
      <c r="D12" s="4">
        <v>30</v>
      </c>
      <c r="E12" s="8">
        <v>49.38</v>
      </c>
      <c r="F12" s="7">
        <f t="shared" si="0"/>
        <v>1481.4</v>
      </c>
      <c r="H12" s="20"/>
      <c r="I12" s="18">
        <f t="shared" si="1"/>
        <v>0</v>
      </c>
      <c r="J12" s="19" t="str">
        <f t="shared" si="2"/>
        <v xml:space="preserve"> </v>
      </c>
    </row>
    <row r="13" spans="1:10" x14ac:dyDescent="0.25">
      <c r="A13" s="1">
        <v>2025</v>
      </c>
      <c r="B13" s="1" t="s">
        <v>44</v>
      </c>
      <c r="C13" s="1" t="s">
        <v>25</v>
      </c>
      <c r="D13" s="4">
        <v>8</v>
      </c>
      <c r="E13" s="8">
        <v>45.1</v>
      </c>
      <c r="F13" s="7">
        <f t="shared" si="0"/>
        <v>360.8</v>
      </c>
      <c r="H13" s="20"/>
      <c r="I13" s="18">
        <f t="shared" si="1"/>
        <v>0</v>
      </c>
      <c r="J13" s="19" t="str">
        <f t="shared" si="2"/>
        <v xml:space="preserve"> </v>
      </c>
    </row>
    <row r="14" spans="1:10" x14ac:dyDescent="0.25">
      <c r="A14" s="1">
        <v>1011</v>
      </c>
      <c r="B14" s="1" t="s">
        <v>46</v>
      </c>
      <c r="C14" s="1" t="s">
        <v>25</v>
      </c>
      <c r="D14" s="4">
        <v>5</v>
      </c>
      <c r="E14" s="8">
        <v>50.99</v>
      </c>
      <c r="F14" s="7">
        <f t="shared" si="0"/>
        <v>254.95000000000002</v>
      </c>
      <c r="H14" s="20"/>
      <c r="I14" s="18">
        <f t="shared" si="1"/>
        <v>0</v>
      </c>
      <c r="J14" s="19" t="str">
        <f t="shared" si="2"/>
        <v xml:space="preserve"> </v>
      </c>
    </row>
    <row r="15" spans="1:10" x14ac:dyDescent="0.25">
      <c r="A15" s="1">
        <v>797</v>
      </c>
      <c r="B15" s="1" t="s">
        <v>48</v>
      </c>
      <c r="C15" s="1" t="s">
        <v>25</v>
      </c>
      <c r="D15" s="4">
        <v>8</v>
      </c>
      <c r="E15" s="8">
        <v>60.65</v>
      </c>
      <c r="F15" s="7">
        <f t="shared" si="0"/>
        <v>485.2</v>
      </c>
      <c r="H15" s="20"/>
      <c r="I15" s="18">
        <f t="shared" si="1"/>
        <v>0</v>
      </c>
      <c r="J15" s="19" t="str">
        <f t="shared" si="2"/>
        <v xml:space="preserve"> </v>
      </c>
    </row>
    <row r="16" spans="1:10" x14ac:dyDescent="0.25">
      <c r="A16" s="1">
        <v>1604</v>
      </c>
      <c r="B16" s="1" t="s">
        <v>202</v>
      </c>
      <c r="C16" s="1" t="s">
        <v>25</v>
      </c>
      <c r="D16" s="4">
        <v>8</v>
      </c>
      <c r="E16" s="8">
        <v>57.9</v>
      </c>
      <c r="F16" s="7">
        <f t="shared" si="0"/>
        <v>463.2</v>
      </c>
      <c r="H16" s="20"/>
      <c r="I16" s="18">
        <f t="shared" si="1"/>
        <v>0</v>
      </c>
      <c r="J16" s="19" t="str">
        <f t="shared" si="2"/>
        <v xml:space="preserve"> </v>
      </c>
    </row>
    <row r="17" spans="1:10" x14ac:dyDescent="0.25">
      <c r="A17" s="1">
        <v>2928</v>
      </c>
      <c r="B17" s="1" t="s">
        <v>47</v>
      </c>
      <c r="C17" s="1" t="s">
        <v>25</v>
      </c>
      <c r="D17" s="4">
        <v>30</v>
      </c>
      <c r="E17" s="8">
        <v>29.04</v>
      </c>
      <c r="F17" s="7">
        <f t="shared" si="0"/>
        <v>871.19999999999993</v>
      </c>
      <c r="H17" s="20"/>
      <c r="I17" s="18">
        <f t="shared" si="1"/>
        <v>0</v>
      </c>
      <c r="J17" s="19" t="str">
        <f t="shared" si="2"/>
        <v xml:space="preserve"> </v>
      </c>
    </row>
    <row r="18" spans="1:10" x14ac:dyDescent="0.25">
      <c r="A18" s="1">
        <v>1696</v>
      </c>
      <c r="B18" s="1" t="s">
        <v>199</v>
      </c>
      <c r="C18" s="1" t="s">
        <v>25</v>
      </c>
      <c r="D18" s="4">
        <v>12</v>
      </c>
      <c r="E18" s="8">
        <v>29.6</v>
      </c>
      <c r="F18" s="7">
        <f t="shared" si="0"/>
        <v>355.20000000000005</v>
      </c>
      <c r="H18" s="20"/>
      <c r="I18" s="18">
        <f t="shared" si="1"/>
        <v>0</v>
      </c>
      <c r="J18" s="19" t="str">
        <f t="shared" si="2"/>
        <v xml:space="preserve"> </v>
      </c>
    </row>
    <row r="19" spans="1:10" x14ac:dyDescent="0.25">
      <c r="A19" s="1">
        <v>1946</v>
      </c>
      <c r="B19" s="1" t="s">
        <v>203</v>
      </c>
      <c r="C19" s="1" t="s">
        <v>25</v>
      </c>
      <c r="D19" s="4">
        <v>8</v>
      </c>
      <c r="E19" s="8">
        <v>40.06</v>
      </c>
      <c r="F19" s="7">
        <f t="shared" si="0"/>
        <v>320.48</v>
      </c>
      <c r="H19" s="20"/>
      <c r="I19" s="18">
        <f t="shared" si="1"/>
        <v>0</v>
      </c>
      <c r="J19" s="19" t="str">
        <f t="shared" si="2"/>
        <v xml:space="preserve"> </v>
      </c>
    </row>
    <row r="20" spans="1:10" x14ac:dyDescent="0.25">
      <c r="A20" s="1">
        <v>1012</v>
      </c>
      <c r="B20" s="1" t="s">
        <v>201</v>
      </c>
      <c r="C20" s="1" t="s">
        <v>25</v>
      </c>
      <c r="D20" s="4">
        <v>20</v>
      </c>
      <c r="E20" s="8">
        <v>63.43</v>
      </c>
      <c r="F20" s="7">
        <f t="shared" si="0"/>
        <v>1268.5999999999999</v>
      </c>
      <c r="H20" s="20"/>
      <c r="I20" s="18">
        <f t="shared" si="1"/>
        <v>0</v>
      </c>
      <c r="J20" s="19" t="str">
        <f t="shared" si="2"/>
        <v xml:space="preserve"> </v>
      </c>
    </row>
    <row r="21" spans="1:10" x14ac:dyDescent="0.25">
      <c r="A21" s="1">
        <v>2929</v>
      </c>
      <c r="B21" s="1" t="s">
        <v>27</v>
      </c>
      <c r="C21" s="1" t="s">
        <v>25</v>
      </c>
      <c r="D21" s="4">
        <v>8</v>
      </c>
      <c r="E21" s="8">
        <v>27.29</v>
      </c>
      <c r="F21" s="7">
        <f t="shared" si="0"/>
        <v>218.32</v>
      </c>
      <c r="H21" s="20"/>
      <c r="I21" s="18">
        <f t="shared" si="1"/>
        <v>0</v>
      </c>
      <c r="J21" s="19" t="str">
        <f t="shared" si="2"/>
        <v xml:space="preserve"> </v>
      </c>
    </row>
    <row r="22" spans="1:10" x14ac:dyDescent="0.25">
      <c r="A22" s="1">
        <v>118</v>
      </c>
      <c r="B22" s="1" t="s">
        <v>204</v>
      </c>
      <c r="C22" s="1" t="s">
        <v>25</v>
      </c>
      <c r="D22" s="4">
        <v>8</v>
      </c>
      <c r="E22" s="8">
        <v>29.61</v>
      </c>
      <c r="F22" s="7">
        <f t="shared" si="0"/>
        <v>236.88</v>
      </c>
      <c r="H22" s="20"/>
      <c r="I22" s="18">
        <f t="shared" si="1"/>
        <v>0</v>
      </c>
      <c r="J22" s="19" t="str">
        <f t="shared" si="2"/>
        <v xml:space="preserve"> </v>
      </c>
    </row>
    <row r="23" spans="1:10" x14ac:dyDescent="0.25">
      <c r="A23" s="1">
        <v>121</v>
      </c>
      <c r="B23" s="1" t="s">
        <v>49</v>
      </c>
      <c r="C23" s="1" t="s">
        <v>25</v>
      </c>
      <c r="D23" s="4">
        <v>8</v>
      </c>
      <c r="E23" s="8">
        <v>48.410000000000004</v>
      </c>
      <c r="F23" s="7">
        <f t="shared" si="0"/>
        <v>387.28000000000003</v>
      </c>
      <c r="H23" s="20"/>
      <c r="I23" s="18">
        <f t="shared" si="1"/>
        <v>0</v>
      </c>
      <c r="J23" s="19" t="str">
        <f t="shared" si="2"/>
        <v xml:space="preserve"> </v>
      </c>
    </row>
    <row r="24" spans="1:10" x14ac:dyDescent="0.25">
      <c r="A24" s="1">
        <v>2478</v>
      </c>
      <c r="B24" s="1" t="s">
        <v>163</v>
      </c>
      <c r="C24" s="1" t="s">
        <v>25</v>
      </c>
      <c r="D24" s="4">
        <v>8</v>
      </c>
      <c r="E24" s="8">
        <v>56.06</v>
      </c>
      <c r="F24" s="7">
        <f t="shared" si="0"/>
        <v>448.48</v>
      </c>
      <c r="H24" s="20"/>
      <c r="I24" s="18">
        <f t="shared" si="1"/>
        <v>0</v>
      </c>
      <c r="J24" s="19" t="str">
        <f t="shared" si="2"/>
        <v xml:space="preserve"> </v>
      </c>
    </row>
    <row r="25" spans="1:10" x14ac:dyDescent="0.25">
      <c r="A25" s="1">
        <v>2273</v>
      </c>
      <c r="B25" s="1" t="s">
        <v>160</v>
      </c>
      <c r="C25" s="1" t="s">
        <v>25</v>
      </c>
      <c r="D25" s="4">
        <v>8</v>
      </c>
      <c r="E25" s="8">
        <v>41.07</v>
      </c>
      <c r="F25" s="7">
        <f t="shared" si="0"/>
        <v>328.56</v>
      </c>
      <c r="H25" s="20"/>
      <c r="I25" s="18">
        <f t="shared" si="1"/>
        <v>0</v>
      </c>
      <c r="J25" s="19" t="str">
        <f t="shared" si="2"/>
        <v xml:space="preserve"> </v>
      </c>
    </row>
    <row r="26" spans="1:10" x14ac:dyDescent="0.25">
      <c r="A26" s="1">
        <v>1912</v>
      </c>
      <c r="B26" s="1" t="s">
        <v>58</v>
      </c>
      <c r="C26" s="1" t="s">
        <v>25</v>
      </c>
      <c r="D26" s="4">
        <v>8</v>
      </c>
      <c r="E26" s="8">
        <v>13.16</v>
      </c>
      <c r="F26" s="7">
        <f t="shared" si="0"/>
        <v>105.28</v>
      </c>
      <c r="H26" s="20"/>
      <c r="I26" s="18">
        <f t="shared" si="1"/>
        <v>0</v>
      </c>
      <c r="J26" s="19" t="str">
        <f t="shared" si="2"/>
        <v xml:space="preserve"> </v>
      </c>
    </row>
    <row r="27" spans="1:10" x14ac:dyDescent="0.25">
      <c r="A27" s="1">
        <v>2014</v>
      </c>
      <c r="B27" s="1" t="s">
        <v>59</v>
      </c>
      <c r="C27" s="1" t="s">
        <v>25</v>
      </c>
      <c r="D27" s="4">
        <v>8</v>
      </c>
      <c r="E27" s="8">
        <v>30.47</v>
      </c>
      <c r="F27" s="7">
        <f t="shared" si="0"/>
        <v>243.76</v>
      </c>
      <c r="H27" s="20"/>
      <c r="I27" s="18">
        <f t="shared" si="1"/>
        <v>0</v>
      </c>
      <c r="J27" s="19" t="str">
        <f t="shared" si="2"/>
        <v xml:space="preserve"> </v>
      </c>
    </row>
    <row r="28" spans="1:10" x14ac:dyDescent="0.25">
      <c r="A28" s="1">
        <v>175</v>
      </c>
      <c r="B28" s="1" t="s">
        <v>60</v>
      </c>
      <c r="C28" s="1" t="s">
        <v>25</v>
      </c>
      <c r="D28" s="4">
        <v>8</v>
      </c>
      <c r="E28" s="8">
        <v>2.77</v>
      </c>
      <c r="F28" s="7">
        <f t="shared" si="0"/>
        <v>22.16</v>
      </c>
      <c r="H28" s="20"/>
      <c r="I28" s="18">
        <f t="shared" si="1"/>
        <v>0</v>
      </c>
      <c r="J28" s="19" t="str">
        <f t="shared" si="2"/>
        <v xml:space="preserve"> </v>
      </c>
    </row>
    <row r="29" spans="1:10" x14ac:dyDescent="0.25">
      <c r="A29" s="1">
        <v>2475</v>
      </c>
      <c r="B29" s="1" t="s">
        <v>139</v>
      </c>
      <c r="C29" s="1" t="s">
        <v>25</v>
      </c>
      <c r="D29" s="4">
        <v>8</v>
      </c>
      <c r="E29" s="8">
        <v>63.800000000000004</v>
      </c>
      <c r="F29" s="7">
        <f t="shared" si="0"/>
        <v>510.40000000000003</v>
      </c>
      <c r="H29" s="20"/>
      <c r="I29" s="18">
        <f t="shared" si="1"/>
        <v>0</v>
      </c>
      <c r="J29" s="19" t="str">
        <f t="shared" si="2"/>
        <v xml:space="preserve"> </v>
      </c>
    </row>
    <row r="30" spans="1:10" x14ac:dyDescent="0.25">
      <c r="A30" s="4">
        <v>2930</v>
      </c>
      <c r="B30" s="3" t="s">
        <v>159</v>
      </c>
      <c r="C30" s="1" t="s">
        <v>25</v>
      </c>
      <c r="D30" s="4">
        <v>8</v>
      </c>
      <c r="E30" s="8">
        <v>3.22</v>
      </c>
      <c r="F30" s="7">
        <f t="shared" si="0"/>
        <v>25.76</v>
      </c>
      <c r="H30" s="20"/>
      <c r="I30" s="18">
        <f t="shared" si="1"/>
        <v>0</v>
      </c>
      <c r="J30" s="19" t="str">
        <f t="shared" si="2"/>
        <v xml:space="preserve"> </v>
      </c>
    </row>
    <row r="31" spans="1:10" x14ac:dyDescent="0.25">
      <c r="A31" s="1">
        <v>1049</v>
      </c>
      <c r="B31" s="1" t="s">
        <v>61</v>
      </c>
      <c r="C31" s="1" t="s">
        <v>25</v>
      </c>
      <c r="D31" s="4">
        <v>8</v>
      </c>
      <c r="E31" s="8">
        <v>42.300000000000004</v>
      </c>
      <c r="F31" s="7">
        <f t="shared" si="0"/>
        <v>338.40000000000003</v>
      </c>
      <c r="H31" s="20"/>
      <c r="I31" s="18">
        <f t="shared" si="1"/>
        <v>0</v>
      </c>
      <c r="J31" s="19" t="str">
        <f t="shared" si="2"/>
        <v xml:space="preserve"> </v>
      </c>
    </row>
    <row r="32" spans="1:10" x14ac:dyDescent="0.25">
      <c r="A32" s="1">
        <v>176</v>
      </c>
      <c r="B32" s="1" t="s">
        <v>62</v>
      </c>
      <c r="C32" s="1" t="s">
        <v>25</v>
      </c>
      <c r="D32" s="4">
        <v>8</v>
      </c>
      <c r="E32" s="8">
        <v>52.11</v>
      </c>
      <c r="F32" s="7">
        <f t="shared" si="0"/>
        <v>416.88</v>
      </c>
      <c r="H32" s="20"/>
      <c r="I32" s="18">
        <f t="shared" si="1"/>
        <v>0</v>
      </c>
      <c r="J32" s="19" t="str">
        <f t="shared" si="2"/>
        <v xml:space="preserve"> </v>
      </c>
    </row>
    <row r="33" spans="1:10" x14ac:dyDescent="0.25">
      <c r="A33" s="1">
        <v>177</v>
      </c>
      <c r="B33" s="1" t="s">
        <v>19</v>
      </c>
      <c r="C33" s="1" t="s">
        <v>25</v>
      </c>
      <c r="D33" s="4">
        <v>8</v>
      </c>
      <c r="E33" s="8">
        <v>0.94000000000000006</v>
      </c>
      <c r="F33" s="7">
        <f t="shared" si="0"/>
        <v>7.5200000000000005</v>
      </c>
      <c r="H33" s="20"/>
      <c r="I33" s="18">
        <f t="shared" si="1"/>
        <v>0</v>
      </c>
      <c r="J33" s="19" t="str">
        <f t="shared" si="2"/>
        <v xml:space="preserve"> </v>
      </c>
    </row>
    <row r="34" spans="1:10" x14ac:dyDescent="0.25">
      <c r="A34" s="1">
        <v>178</v>
      </c>
      <c r="B34" s="1" t="s">
        <v>21</v>
      </c>
      <c r="C34" s="1" t="s">
        <v>25</v>
      </c>
      <c r="D34" s="4">
        <v>8</v>
      </c>
      <c r="E34" s="8">
        <v>1.3800000000000001</v>
      </c>
      <c r="F34" s="7">
        <f t="shared" si="0"/>
        <v>11.040000000000001</v>
      </c>
      <c r="H34" s="20"/>
      <c r="I34" s="18">
        <f t="shared" si="1"/>
        <v>0</v>
      </c>
      <c r="J34" s="19" t="str">
        <f t="shared" si="2"/>
        <v xml:space="preserve"> </v>
      </c>
    </row>
    <row r="35" spans="1:10" x14ac:dyDescent="0.25">
      <c r="A35" s="1">
        <v>179</v>
      </c>
      <c r="B35" s="1" t="s">
        <v>63</v>
      </c>
      <c r="C35" s="1" t="s">
        <v>25</v>
      </c>
      <c r="D35" s="4">
        <v>8</v>
      </c>
      <c r="E35" s="8">
        <v>4.2</v>
      </c>
      <c r="F35" s="7">
        <f t="shared" si="0"/>
        <v>33.6</v>
      </c>
      <c r="H35" s="20"/>
      <c r="I35" s="18">
        <f t="shared" si="1"/>
        <v>0</v>
      </c>
      <c r="J35" s="19" t="str">
        <f t="shared" si="2"/>
        <v xml:space="preserve"> </v>
      </c>
    </row>
    <row r="36" spans="1:10" x14ac:dyDescent="0.25">
      <c r="A36" s="1">
        <v>1050</v>
      </c>
      <c r="B36" s="1" t="s">
        <v>64</v>
      </c>
      <c r="C36" s="1" t="s">
        <v>25</v>
      </c>
      <c r="D36" s="4">
        <v>8</v>
      </c>
      <c r="E36" s="8">
        <v>2.56</v>
      </c>
      <c r="F36" s="7">
        <f t="shared" si="0"/>
        <v>20.48</v>
      </c>
      <c r="H36" s="20"/>
      <c r="I36" s="18">
        <f t="shared" si="1"/>
        <v>0</v>
      </c>
      <c r="J36" s="19" t="str">
        <f t="shared" si="2"/>
        <v xml:space="preserve"> </v>
      </c>
    </row>
    <row r="37" spans="1:10" x14ac:dyDescent="0.25">
      <c r="A37" s="1">
        <v>1951</v>
      </c>
      <c r="B37" s="1" t="s">
        <v>65</v>
      </c>
      <c r="C37" s="1" t="s">
        <v>25</v>
      </c>
      <c r="D37" s="4">
        <v>8</v>
      </c>
      <c r="E37" s="8">
        <v>21.330000000000002</v>
      </c>
      <c r="F37" s="7">
        <f t="shared" si="0"/>
        <v>170.64000000000001</v>
      </c>
      <c r="H37" s="20"/>
      <c r="I37" s="18">
        <f t="shared" si="1"/>
        <v>0</v>
      </c>
      <c r="J37" s="19" t="str">
        <f t="shared" si="2"/>
        <v xml:space="preserve"> </v>
      </c>
    </row>
    <row r="38" spans="1:10" x14ac:dyDescent="0.25">
      <c r="A38" s="1">
        <v>1950</v>
      </c>
      <c r="B38" s="1" t="s">
        <v>66</v>
      </c>
      <c r="C38" s="1" t="s">
        <v>25</v>
      </c>
      <c r="D38" s="4">
        <v>8</v>
      </c>
      <c r="E38" s="8">
        <v>20.89</v>
      </c>
      <c r="F38" s="7">
        <f t="shared" si="0"/>
        <v>167.12</v>
      </c>
      <c r="H38" s="20"/>
      <c r="I38" s="18">
        <f t="shared" si="1"/>
        <v>0</v>
      </c>
      <c r="J38" s="19" t="str">
        <f t="shared" si="2"/>
        <v xml:space="preserve"> </v>
      </c>
    </row>
    <row r="39" spans="1:10" x14ac:dyDescent="0.25">
      <c r="A39" s="1">
        <v>1952</v>
      </c>
      <c r="B39" s="1" t="s">
        <v>14</v>
      </c>
      <c r="C39" s="1" t="s">
        <v>25</v>
      </c>
      <c r="D39" s="4">
        <v>8</v>
      </c>
      <c r="E39" s="8">
        <v>26.95</v>
      </c>
      <c r="F39" s="7">
        <f t="shared" si="0"/>
        <v>215.6</v>
      </c>
      <c r="H39" s="20"/>
      <c r="I39" s="18">
        <f t="shared" si="1"/>
        <v>0</v>
      </c>
      <c r="J39" s="19" t="str">
        <f t="shared" si="2"/>
        <v xml:space="preserve"> </v>
      </c>
    </row>
    <row r="40" spans="1:10" x14ac:dyDescent="0.25">
      <c r="A40" s="1">
        <v>2013</v>
      </c>
      <c r="B40" s="1" t="s">
        <v>67</v>
      </c>
      <c r="C40" s="1" t="s">
        <v>25</v>
      </c>
      <c r="D40" s="4">
        <v>10</v>
      </c>
      <c r="E40" s="8">
        <v>31.66</v>
      </c>
      <c r="F40" s="7">
        <f t="shared" si="0"/>
        <v>316.60000000000002</v>
      </c>
      <c r="H40" s="20"/>
      <c r="I40" s="18">
        <f t="shared" si="1"/>
        <v>0</v>
      </c>
      <c r="J40" s="19" t="str">
        <f t="shared" si="2"/>
        <v xml:space="preserve"> </v>
      </c>
    </row>
    <row r="41" spans="1:10" x14ac:dyDescent="0.25">
      <c r="A41" s="1">
        <v>1589</v>
      </c>
      <c r="B41" s="1" t="s">
        <v>68</v>
      </c>
      <c r="C41" s="1" t="s">
        <v>25</v>
      </c>
      <c r="D41" s="4">
        <v>6</v>
      </c>
      <c r="E41" s="8">
        <v>39.57</v>
      </c>
      <c r="F41" s="7">
        <f t="shared" si="0"/>
        <v>237.42000000000002</v>
      </c>
      <c r="H41" s="20"/>
      <c r="I41" s="18">
        <f t="shared" si="1"/>
        <v>0</v>
      </c>
      <c r="J41" s="19" t="str">
        <f t="shared" si="2"/>
        <v xml:space="preserve"> </v>
      </c>
    </row>
    <row r="42" spans="1:10" x14ac:dyDescent="0.25">
      <c r="A42" s="1">
        <v>2012</v>
      </c>
      <c r="B42" s="1" t="s">
        <v>69</v>
      </c>
      <c r="C42" s="1" t="s">
        <v>25</v>
      </c>
      <c r="D42" s="4">
        <v>8</v>
      </c>
      <c r="E42" s="8">
        <v>36.75</v>
      </c>
      <c r="F42" s="7">
        <f t="shared" si="0"/>
        <v>294</v>
      </c>
      <c r="H42" s="20"/>
      <c r="I42" s="18">
        <f t="shared" si="1"/>
        <v>0</v>
      </c>
      <c r="J42" s="19" t="str">
        <f t="shared" si="2"/>
        <v xml:space="preserve"> </v>
      </c>
    </row>
    <row r="43" spans="1:10" x14ac:dyDescent="0.25">
      <c r="A43" s="1">
        <v>1954</v>
      </c>
      <c r="B43" s="1" t="s">
        <v>70</v>
      </c>
      <c r="C43" s="1" t="s">
        <v>25</v>
      </c>
      <c r="D43" s="4">
        <v>8</v>
      </c>
      <c r="E43" s="8">
        <v>33.07</v>
      </c>
      <c r="F43" s="7">
        <f t="shared" si="0"/>
        <v>264.56</v>
      </c>
      <c r="H43" s="20"/>
      <c r="I43" s="18">
        <f t="shared" si="1"/>
        <v>0</v>
      </c>
      <c r="J43" s="19" t="str">
        <f t="shared" si="2"/>
        <v xml:space="preserve"> </v>
      </c>
    </row>
    <row r="44" spans="1:10" x14ac:dyDescent="0.25">
      <c r="A44" s="1">
        <v>1953</v>
      </c>
      <c r="B44" s="1" t="s">
        <v>71</v>
      </c>
      <c r="C44" s="1" t="s">
        <v>25</v>
      </c>
      <c r="D44" s="4">
        <v>8</v>
      </c>
      <c r="E44" s="8">
        <v>34.1</v>
      </c>
      <c r="F44" s="7">
        <f t="shared" si="0"/>
        <v>272.8</v>
      </c>
      <c r="H44" s="20"/>
      <c r="I44" s="18">
        <f t="shared" si="1"/>
        <v>0</v>
      </c>
      <c r="J44" s="19" t="str">
        <f t="shared" si="2"/>
        <v xml:space="preserve"> </v>
      </c>
    </row>
    <row r="45" spans="1:10" x14ac:dyDescent="0.25">
      <c r="A45" s="1">
        <v>1714</v>
      </c>
      <c r="B45" s="1" t="s">
        <v>75</v>
      </c>
      <c r="C45" s="1" t="s">
        <v>25</v>
      </c>
      <c r="D45" s="4">
        <v>30</v>
      </c>
      <c r="E45" s="8">
        <v>26.67</v>
      </c>
      <c r="F45" s="7">
        <f t="shared" si="0"/>
        <v>800.1</v>
      </c>
      <c r="H45" s="20"/>
      <c r="I45" s="18">
        <f t="shared" si="1"/>
        <v>0</v>
      </c>
      <c r="J45" s="19" t="str">
        <f t="shared" si="2"/>
        <v xml:space="preserve"> </v>
      </c>
    </row>
    <row r="46" spans="1:10" x14ac:dyDescent="0.25">
      <c r="A46" s="1">
        <v>1745</v>
      </c>
      <c r="B46" s="1" t="s">
        <v>76</v>
      </c>
      <c r="C46" s="1" t="s">
        <v>25</v>
      </c>
      <c r="D46" s="4">
        <v>15</v>
      </c>
      <c r="E46" s="8">
        <v>36.22</v>
      </c>
      <c r="F46" s="7">
        <f t="shared" si="0"/>
        <v>543.29999999999995</v>
      </c>
      <c r="H46" s="20"/>
      <c r="I46" s="18">
        <f t="shared" si="1"/>
        <v>0</v>
      </c>
      <c r="J46" s="19" t="str">
        <f t="shared" si="2"/>
        <v xml:space="preserve"> </v>
      </c>
    </row>
    <row r="47" spans="1:10" x14ac:dyDescent="0.25">
      <c r="A47" s="1">
        <v>1746</v>
      </c>
      <c r="B47" s="1" t="s">
        <v>77</v>
      </c>
      <c r="C47" s="1" t="s">
        <v>25</v>
      </c>
      <c r="D47" s="4">
        <v>9</v>
      </c>
      <c r="E47" s="8">
        <v>31.55</v>
      </c>
      <c r="F47" s="7">
        <f t="shared" si="0"/>
        <v>283.95</v>
      </c>
      <c r="H47" s="20"/>
      <c r="I47" s="18">
        <f t="shared" si="1"/>
        <v>0</v>
      </c>
      <c r="J47" s="19" t="str">
        <f t="shared" si="2"/>
        <v xml:space="preserve"> </v>
      </c>
    </row>
    <row r="48" spans="1:10" x14ac:dyDescent="0.25">
      <c r="A48" s="1">
        <v>1681</v>
      </c>
      <c r="B48" s="1" t="s">
        <v>74</v>
      </c>
      <c r="C48" s="1" t="s">
        <v>25</v>
      </c>
      <c r="D48" s="4">
        <v>35</v>
      </c>
      <c r="E48" s="8">
        <v>54.92</v>
      </c>
      <c r="F48" s="7">
        <f t="shared" si="0"/>
        <v>1922.2</v>
      </c>
      <c r="H48" s="20"/>
      <c r="I48" s="18">
        <f t="shared" si="1"/>
        <v>0</v>
      </c>
      <c r="J48" s="19" t="str">
        <f t="shared" si="2"/>
        <v xml:space="preserve"> </v>
      </c>
    </row>
    <row r="49" spans="1:10" x14ac:dyDescent="0.25">
      <c r="A49" s="1">
        <v>207</v>
      </c>
      <c r="B49" s="1" t="s">
        <v>10</v>
      </c>
      <c r="C49" s="1" t="s">
        <v>25</v>
      </c>
      <c r="D49" s="4">
        <v>30</v>
      </c>
      <c r="E49" s="8">
        <v>19.8</v>
      </c>
      <c r="F49" s="7">
        <f t="shared" si="0"/>
        <v>594</v>
      </c>
      <c r="H49" s="20"/>
      <c r="I49" s="18">
        <f t="shared" si="1"/>
        <v>0</v>
      </c>
      <c r="J49" s="19" t="str">
        <f t="shared" si="2"/>
        <v xml:space="preserve"> </v>
      </c>
    </row>
    <row r="50" spans="1:10" x14ac:dyDescent="0.25">
      <c r="A50" s="1">
        <v>206</v>
      </c>
      <c r="B50" s="1" t="s">
        <v>0</v>
      </c>
      <c r="C50" s="1" t="s">
        <v>25</v>
      </c>
      <c r="D50" s="4">
        <v>35</v>
      </c>
      <c r="E50" s="8">
        <v>33.549999999999997</v>
      </c>
      <c r="F50" s="7">
        <f t="shared" si="0"/>
        <v>1174.25</v>
      </c>
      <c r="H50" s="20"/>
      <c r="I50" s="18">
        <f t="shared" si="1"/>
        <v>0</v>
      </c>
      <c r="J50" s="19" t="str">
        <f t="shared" si="2"/>
        <v xml:space="preserve"> </v>
      </c>
    </row>
    <row r="51" spans="1:10" x14ac:dyDescent="0.25">
      <c r="A51" s="1">
        <v>208</v>
      </c>
      <c r="B51" s="1" t="s">
        <v>20</v>
      </c>
      <c r="C51" s="1" t="s">
        <v>25</v>
      </c>
      <c r="D51" s="4">
        <v>1</v>
      </c>
      <c r="E51" s="8">
        <v>21</v>
      </c>
      <c r="F51" s="7">
        <f t="shared" si="0"/>
        <v>21</v>
      </c>
      <c r="H51" s="20"/>
      <c r="I51" s="18">
        <f t="shared" si="1"/>
        <v>0</v>
      </c>
      <c r="J51" s="19" t="str">
        <f t="shared" si="2"/>
        <v xml:space="preserve"> </v>
      </c>
    </row>
    <row r="52" spans="1:10" x14ac:dyDescent="0.25">
      <c r="A52" s="1">
        <v>2931</v>
      </c>
      <c r="B52" s="1" t="s">
        <v>149</v>
      </c>
      <c r="C52" s="1" t="s">
        <v>25</v>
      </c>
      <c r="D52" s="4">
        <v>5</v>
      </c>
      <c r="E52" s="8">
        <v>12.66</v>
      </c>
      <c r="F52" s="7">
        <f t="shared" si="0"/>
        <v>63.3</v>
      </c>
      <c r="H52" s="20"/>
      <c r="I52" s="18">
        <f t="shared" si="1"/>
        <v>0</v>
      </c>
      <c r="J52" s="19" t="str">
        <f t="shared" si="2"/>
        <v xml:space="preserve"> </v>
      </c>
    </row>
    <row r="53" spans="1:10" x14ac:dyDescent="0.25">
      <c r="A53" s="1">
        <v>2546</v>
      </c>
      <c r="B53" s="1" t="s">
        <v>161</v>
      </c>
      <c r="C53" s="1" t="s">
        <v>25</v>
      </c>
      <c r="D53" s="4">
        <v>8</v>
      </c>
      <c r="E53" s="8">
        <v>5.83</v>
      </c>
      <c r="F53" s="7">
        <f t="shared" si="0"/>
        <v>46.64</v>
      </c>
      <c r="H53" s="20"/>
      <c r="I53" s="18">
        <f t="shared" si="1"/>
        <v>0</v>
      </c>
      <c r="J53" s="19" t="str">
        <f t="shared" si="2"/>
        <v xml:space="preserve"> </v>
      </c>
    </row>
    <row r="54" spans="1:10" x14ac:dyDescent="0.25">
      <c r="A54" s="1">
        <v>3127</v>
      </c>
      <c r="B54" s="1" t="s">
        <v>162</v>
      </c>
      <c r="C54" s="1" t="s">
        <v>25</v>
      </c>
      <c r="D54" s="4">
        <v>8</v>
      </c>
      <c r="E54" s="8">
        <v>57.2</v>
      </c>
      <c r="F54" s="7">
        <f t="shared" si="0"/>
        <v>457.6</v>
      </c>
      <c r="H54" s="20"/>
      <c r="I54" s="18">
        <f t="shared" si="1"/>
        <v>0</v>
      </c>
      <c r="J54" s="19" t="str">
        <f t="shared" si="2"/>
        <v xml:space="preserve"> </v>
      </c>
    </row>
    <row r="55" spans="1:10" x14ac:dyDescent="0.25">
      <c r="A55" s="1">
        <v>1118</v>
      </c>
      <c r="B55" s="1" t="s">
        <v>15</v>
      </c>
      <c r="C55" s="1" t="s">
        <v>25</v>
      </c>
      <c r="D55" s="4">
        <v>5</v>
      </c>
      <c r="E55" s="8">
        <v>1.5</v>
      </c>
      <c r="F55" s="7">
        <f t="shared" si="0"/>
        <v>7.5</v>
      </c>
      <c r="H55" s="20"/>
      <c r="I55" s="18">
        <f t="shared" si="1"/>
        <v>0</v>
      </c>
      <c r="J55" s="19" t="str">
        <f t="shared" si="2"/>
        <v xml:space="preserve"> </v>
      </c>
    </row>
    <row r="56" spans="1:10" x14ac:dyDescent="0.25">
      <c r="A56" s="1">
        <v>1117</v>
      </c>
      <c r="B56" s="1" t="s">
        <v>83</v>
      </c>
      <c r="C56" s="1" t="s">
        <v>25</v>
      </c>
      <c r="D56" s="4">
        <v>20</v>
      </c>
      <c r="E56" s="8">
        <v>8.67</v>
      </c>
      <c r="F56" s="7">
        <f t="shared" si="0"/>
        <v>173.4</v>
      </c>
      <c r="H56" s="20"/>
      <c r="I56" s="18">
        <f t="shared" si="1"/>
        <v>0</v>
      </c>
      <c r="J56" s="19" t="str">
        <f t="shared" si="2"/>
        <v xml:space="preserve"> </v>
      </c>
    </row>
    <row r="57" spans="1:10" x14ac:dyDescent="0.25">
      <c r="A57" s="1">
        <v>2547</v>
      </c>
      <c r="B57" s="1" t="s">
        <v>28</v>
      </c>
      <c r="C57" s="1" t="s">
        <v>25</v>
      </c>
      <c r="D57" s="4">
        <v>3</v>
      </c>
      <c r="E57" s="8">
        <v>11.66</v>
      </c>
      <c r="F57" s="7">
        <f t="shared" si="0"/>
        <v>34.980000000000004</v>
      </c>
      <c r="H57" s="20"/>
      <c r="I57" s="18">
        <f t="shared" si="1"/>
        <v>0</v>
      </c>
      <c r="J57" s="19" t="str">
        <f t="shared" si="2"/>
        <v xml:space="preserve"> </v>
      </c>
    </row>
    <row r="58" spans="1:10" x14ac:dyDescent="0.25">
      <c r="A58" s="4">
        <v>2932</v>
      </c>
      <c r="B58" s="3" t="s">
        <v>164</v>
      </c>
      <c r="C58" s="1" t="s">
        <v>25</v>
      </c>
      <c r="D58" s="3">
        <v>4</v>
      </c>
      <c r="E58" s="8">
        <v>2.04</v>
      </c>
      <c r="F58" s="7">
        <f t="shared" si="0"/>
        <v>8.16</v>
      </c>
      <c r="H58" s="20"/>
      <c r="I58" s="18">
        <f t="shared" si="1"/>
        <v>0</v>
      </c>
      <c r="J58" s="19" t="str">
        <f t="shared" si="2"/>
        <v xml:space="preserve"> </v>
      </c>
    </row>
    <row r="59" spans="1:10" x14ac:dyDescent="0.25">
      <c r="A59" s="1">
        <v>2933</v>
      </c>
      <c r="B59" s="1" t="s">
        <v>165</v>
      </c>
      <c r="C59" s="1" t="s">
        <v>25</v>
      </c>
      <c r="D59" s="4">
        <v>5</v>
      </c>
      <c r="E59" s="8">
        <v>4.3500000000000005</v>
      </c>
      <c r="F59" s="7">
        <f t="shared" si="0"/>
        <v>21.750000000000004</v>
      </c>
      <c r="H59" s="20"/>
      <c r="I59" s="18">
        <f t="shared" si="1"/>
        <v>0</v>
      </c>
      <c r="J59" s="19" t="str">
        <f t="shared" si="2"/>
        <v xml:space="preserve"> </v>
      </c>
    </row>
    <row r="60" spans="1:10" ht="13" x14ac:dyDescent="0.25">
      <c r="B60" s="13" t="s">
        <v>29</v>
      </c>
      <c r="H60" s="23"/>
      <c r="I60" s="23"/>
      <c r="J60" s="19"/>
    </row>
    <row r="61" spans="1:10" x14ac:dyDescent="0.25">
      <c r="A61" s="4">
        <v>983</v>
      </c>
      <c r="B61" s="4" t="s">
        <v>33</v>
      </c>
      <c r="C61" s="1" t="s">
        <v>25</v>
      </c>
      <c r="D61" s="4">
        <v>1</v>
      </c>
      <c r="E61" s="8">
        <v>7.43</v>
      </c>
      <c r="F61" s="7">
        <f t="shared" si="0"/>
        <v>7.43</v>
      </c>
      <c r="H61" s="20"/>
      <c r="I61" s="18">
        <f t="shared" si="1"/>
        <v>0</v>
      </c>
      <c r="J61" s="19" t="str">
        <f t="shared" si="2"/>
        <v xml:space="preserve"> </v>
      </c>
    </row>
    <row r="62" spans="1:10" x14ac:dyDescent="0.25">
      <c r="A62" s="1">
        <v>984</v>
      </c>
      <c r="B62" s="1" t="s">
        <v>34</v>
      </c>
      <c r="C62" s="1" t="s">
        <v>25</v>
      </c>
      <c r="D62" s="4">
        <v>1</v>
      </c>
      <c r="E62" s="8">
        <v>13.19</v>
      </c>
      <c r="F62" s="7">
        <f t="shared" si="0"/>
        <v>13.19</v>
      </c>
      <c r="H62" s="20"/>
      <c r="I62" s="18">
        <f t="shared" si="1"/>
        <v>0</v>
      </c>
      <c r="J62" s="19" t="str">
        <f t="shared" si="2"/>
        <v xml:space="preserve"> </v>
      </c>
    </row>
    <row r="63" spans="1:10" x14ac:dyDescent="0.25">
      <c r="A63" s="1">
        <v>985</v>
      </c>
      <c r="B63" s="1" t="s">
        <v>166</v>
      </c>
      <c r="C63" s="1" t="s">
        <v>25</v>
      </c>
      <c r="D63" s="4">
        <v>8</v>
      </c>
      <c r="E63" s="8">
        <v>15.040000000000001</v>
      </c>
      <c r="F63" s="7">
        <f t="shared" si="0"/>
        <v>120.32000000000001</v>
      </c>
      <c r="H63" s="20"/>
      <c r="I63" s="18">
        <f t="shared" si="1"/>
        <v>0</v>
      </c>
      <c r="J63" s="19" t="str">
        <f t="shared" si="2"/>
        <v xml:space="preserve"> </v>
      </c>
    </row>
    <row r="64" spans="1:10" x14ac:dyDescent="0.25">
      <c r="A64" s="1">
        <v>2497</v>
      </c>
      <c r="B64" s="2" t="s">
        <v>167</v>
      </c>
      <c r="C64" s="1" t="s">
        <v>25</v>
      </c>
      <c r="D64" s="4">
        <v>30</v>
      </c>
      <c r="E64" s="8">
        <v>13.55</v>
      </c>
      <c r="F64" s="7">
        <f t="shared" si="0"/>
        <v>406.5</v>
      </c>
      <c r="H64" s="20"/>
      <c r="I64" s="18">
        <f t="shared" si="1"/>
        <v>0</v>
      </c>
      <c r="J64" s="19" t="str">
        <f t="shared" si="2"/>
        <v xml:space="preserve"> </v>
      </c>
    </row>
    <row r="65" spans="1:10" x14ac:dyDescent="0.25">
      <c r="A65" s="1">
        <v>213</v>
      </c>
      <c r="B65" s="1" t="s">
        <v>78</v>
      </c>
      <c r="C65" s="1" t="s">
        <v>25</v>
      </c>
      <c r="D65" s="4">
        <v>8</v>
      </c>
      <c r="E65" s="8">
        <v>3.85</v>
      </c>
      <c r="F65" s="7">
        <f t="shared" si="0"/>
        <v>30.8</v>
      </c>
      <c r="H65" s="20"/>
      <c r="I65" s="18">
        <f t="shared" si="1"/>
        <v>0</v>
      </c>
      <c r="J65" s="19" t="str">
        <f t="shared" si="2"/>
        <v xml:space="preserve"> </v>
      </c>
    </row>
    <row r="66" spans="1:10" x14ac:dyDescent="0.25">
      <c r="A66" s="1">
        <v>1079</v>
      </c>
      <c r="B66" s="1" t="s">
        <v>24</v>
      </c>
      <c r="C66" s="1" t="s">
        <v>25</v>
      </c>
      <c r="D66" s="4">
        <v>5</v>
      </c>
      <c r="E66" s="8">
        <v>1.53</v>
      </c>
      <c r="F66" s="7">
        <f t="shared" si="0"/>
        <v>7.65</v>
      </c>
      <c r="H66" s="20"/>
      <c r="I66" s="18">
        <f t="shared" si="1"/>
        <v>0</v>
      </c>
      <c r="J66" s="19" t="str">
        <f t="shared" si="2"/>
        <v xml:space="preserve"> </v>
      </c>
    </row>
    <row r="67" spans="1:10" x14ac:dyDescent="0.25">
      <c r="A67" s="1">
        <v>1080</v>
      </c>
      <c r="B67" s="1" t="s">
        <v>79</v>
      </c>
      <c r="C67" s="1" t="s">
        <v>25</v>
      </c>
      <c r="D67" s="4">
        <v>8</v>
      </c>
      <c r="E67" s="8">
        <v>1.52</v>
      </c>
      <c r="F67" s="7">
        <f t="shared" si="0"/>
        <v>12.16</v>
      </c>
      <c r="H67" s="20"/>
      <c r="I67" s="18">
        <f t="shared" si="1"/>
        <v>0</v>
      </c>
      <c r="J67" s="19" t="str">
        <f t="shared" si="2"/>
        <v xml:space="preserve"> </v>
      </c>
    </row>
    <row r="68" spans="1:10" x14ac:dyDescent="0.25">
      <c r="A68" s="1">
        <v>1081</v>
      </c>
      <c r="B68" s="1" t="s">
        <v>80</v>
      </c>
      <c r="C68" s="1" t="s">
        <v>25</v>
      </c>
      <c r="D68" s="4">
        <v>8</v>
      </c>
      <c r="E68" s="8">
        <v>2.34</v>
      </c>
      <c r="F68" s="7">
        <f t="shared" ref="F68:F131" si="3">D68*E68</f>
        <v>18.72</v>
      </c>
      <c r="H68" s="20"/>
      <c r="I68" s="18">
        <f t="shared" ref="I68:I131" si="4">H68*D68</f>
        <v>0</v>
      </c>
      <c r="J68" s="19" t="str">
        <f t="shared" ref="J68:J131" si="5">IF(H68&gt;E68,"Error, import excedit"," ")</f>
        <v xml:space="preserve"> </v>
      </c>
    </row>
    <row r="69" spans="1:10" x14ac:dyDescent="0.25">
      <c r="A69" s="1">
        <v>1082</v>
      </c>
      <c r="B69" s="1" t="s">
        <v>81</v>
      </c>
      <c r="C69" s="1" t="s">
        <v>25</v>
      </c>
      <c r="D69" s="4">
        <v>8</v>
      </c>
      <c r="E69" s="8">
        <v>4.8100000000000005</v>
      </c>
      <c r="F69" s="7">
        <f t="shared" si="3"/>
        <v>38.480000000000004</v>
      </c>
      <c r="H69" s="20"/>
      <c r="I69" s="18">
        <f t="shared" si="4"/>
        <v>0</v>
      </c>
      <c r="J69" s="19" t="str">
        <f t="shared" si="5"/>
        <v xml:space="preserve"> </v>
      </c>
    </row>
    <row r="70" spans="1:10" x14ac:dyDescent="0.25">
      <c r="A70" s="1">
        <v>1083</v>
      </c>
      <c r="B70" s="1" t="s">
        <v>22</v>
      </c>
      <c r="C70" s="1" t="s">
        <v>25</v>
      </c>
      <c r="D70" s="4">
        <v>2</v>
      </c>
      <c r="E70" s="8">
        <v>4.97</v>
      </c>
      <c r="F70" s="7">
        <f t="shared" si="3"/>
        <v>9.94</v>
      </c>
      <c r="H70" s="20"/>
      <c r="I70" s="18">
        <f t="shared" si="4"/>
        <v>0</v>
      </c>
      <c r="J70" s="19" t="str">
        <f t="shared" si="5"/>
        <v xml:space="preserve"> </v>
      </c>
    </row>
    <row r="71" spans="1:10" x14ac:dyDescent="0.25">
      <c r="A71" s="1">
        <v>214</v>
      </c>
      <c r="B71" s="1" t="s">
        <v>1</v>
      </c>
      <c r="C71" s="1" t="s">
        <v>25</v>
      </c>
      <c r="D71" s="4">
        <v>35</v>
      </c>
      <c r="E71" s="8">
        <v>9.48</v>
      </c>
      <c r="F71" s="7">
        <f t="shared" si="3"/>
        <v>331.8</v>
      </c>
      <c r="H71" s="20"/>
      <c r="I71" s="18">
        <f t="shared" si="4"/>
        <v>0</v>
      </c>
      <c r="J71" s="19" t="str">
        <f t="shared" si="5"/>
        <v xml:space="preserve"> </v>
      </c>
    </row>
    <row r="72" spans="1:10" x14ac:dyDescent="0.25">
      <c r="A72" s="1">
        <v>1085</v>
      </c>
      <c r="B72" s="1" t="s">
        <v>168</v>
      </c>
      <c r="C72" s="1" t="s">
        <v>25</v>
      </c>
      <c r="D72" s="4">
        <v>8</v>
      </c>
      <c r="E72" s="8">
        <v>19.61</v>
      </c>
      <c r="F72" s="7">
        <f t="shared" si="3"/>
        <v>156.88</v>
      </c>
      <c r="H72" s="20"/>
      <c r="I72" s="18">
        <f t="shared" si="4"/>
        <v>0</v>
      </c>
      <c r="J72" s="19" t="str">
        <f t="shared" si="5"/>
        <v xml:space="preserve"> </v>
      </c>
    </row>
    <row r="73" spans="1:10" x14ac:dyDescent="0.25">
      <c r="A73" s="1">
        <v>252</v>
      </c>
      <c r="B73" s="1" t="s">
        <v>105</v>
      </c>
      <c r="C73" s="1" t="s">
        <v>25</v>
      </c>
      <c r="D73" s="4">
        <v>12</v>
      </c>
      <c r="E73" s="8">
        <v>58.31</v>
      </c>
      <c r="F73" s="7">
        <f t="shared" si="3"/>
        <v>699.72</v>
      </c>
      <c r="H73" s="20"/>
      <c r="I73" s="18">
        <f t="shared" si="4"/>
        <v>0</v>
      </c>
      <c r="J73" s="19" t="str">
        <f t="shared" si="5"/>
        <v xml:space="preserve"> </v>
      </c>
    </row>
    <row r="74" spans="1:10" x14ac:dyDescent="0.25">
      <c r="A74" s="1">
        <v>253</v>
      </c>
      <c r="B74" s="1" t="s">
        <v>106</v>
      </c>
      <c r="C74" s="1" t="s">
        <v>25</v>
      </c>
      <c r="D74" s="4">
        <v>20</v>
      </c>
      <c r="E74" s="8">
        <v>76.36</v>
      </c>
      <c r="F74" s="7">
        <f t="shared" si="3"/>
        <v>1527.2</v>
      </c>
      <c r="H74" s="20"/>
      <c r="I74" s="18">
        <f t="shared" si="4"/>
        <v>0</v>
      </c>
      <c r="J74" s="19" t="str">
        <f t="shared" si="5"/>
        <v xml:space="preserve"> </v>
      </c>
    </row>
    <row r="75" spans="1:10" x14ac:dyDescent="0.25">
      <c r="A75" s="1">
        <v>254</v>
      </c>
      <c r="B75" s="1" t="s">
        <v>107</v>
      </c>
      <c r="C75" s="1" t="s">
        <v>25</v>
      </c>
      <c r="D75" s="4">
        <v>8</v>
      </c>
      <c r="E75" s="8">
        <v>8.86</v>
      </c>
      <c r="F75" s="7">
        <f t="shared" si="3"/>
        <v>70.88</v>
      </c>
      <c r="H75" s="20"/>
      <c r="I75" s="18">
        <f t="shared" si="4"/>
        <v>0</v>
      </c>
      <c r="J75" s="19" t="str">
        <f t="shared" si="5"/>
        <v xml:space="preserve"> </v>
      </c>
    </row>
    <row r="76" spans="1:10" x14ac:dyDescent="0.25">
      <c r="A76" s="1">
        <v>1158</v>
      </c>
      <c r="B76" s="1" t="s">
        <v>2</v>
      </c>
      <c r="C76" s="1" t="s">
        <v>25</v>
      </c>
      <c r="D76" s="4">
        <v>12</v>
      </c>
      <c r="E76" s="8">
        <v>6.6000000000000005</v>
      </c>
      <c r="F76" s="7">
        <f t="shared" si="3"/>
        <v>79.2</v>
      </c>
      <c r="H76" s="20"/>
      <c r="I76" s="18">
        <f t="shared" si="4"/>
        <v>0</v>
      </c>
      <c r="J76" s="19" t="str">
        <f t="shared" si="5"/>
        <v xml:space="preserve"> </v>
      </c>
    </row>
    <row r="77" spans="1:10" x14ac:dyDescent="0.25">
      <c r="A77" s="1">
        <v>259</v>
      </c>
      <c r="B77" s="1" t="s">
        <v>3</v>
      </c>
      <c r="C77" s="1" t="s">
        <v>25</v>
      </c>
      <c r="D77" s="4">
        <v>8</v>
      </c>
      <c r="E77" s="8">
        <v>4.4000000000000004</v>
      </c>
      <c r="F77" s="7">
        <f t="shared" si="3"/>
        <v>35.200000000000003</v>
      </c>
      <c r="H77" s="20"/>
      <c r="I77" s="18">
        <f t="shared" si="4"/>
        <v>0</v>
      </c>
      <c r="J77" s="19" t="str">
        <f t="shared" si="5"/>
        <v xml:space="preserve"> </v>
      </c>
    </row>
    <row r="78" spans="1:10" x14ac:dyDescent="0.25">
      <c r="A78" s="1">
        <v>260</v>
      </c>
      <c r="B78" s="1" t="s">
        <v>23</v>
      </c>
      <c r="C78" s="1" t="s">
        <v>25</v>
      </c>
      <c r="D78" s="4">
        <v>2</v>
      </c>
      <c r="E78" s="8">
        <v>9.0299999999999994</v>
      </c>
      <c r="F78" s="7">
        <f t="shared" si="3"/>
        <v>18.059999999999999</v>
      </c>
      <c r="H78" s="20"/>
      <c r="I78" s="18">
        <f t="shared" si="4"/>
        <v>0</v>
      </c>
      <c r="J78" s="19" t="str">
        <f t="shared" si="5"/>
        <v xml:space="preserve"> </v>
      </c>
    </row>
    <row r="79" spans="1:10" x14ac:dyDescent="0.25">
      <c r="A79" s="1">
        <v>269</v>
      </c>
      <c r="B79" s="1" t="s">
        <v>169</v>
      </c>
      <c r="C79" s="1" t="s">
        <v>25</v>
      </c>
      <c r="D79" s="4">
        <v>30</v>
      </c>
      <c r="E79" s="8">
        <v>2.16</v>
      </c>
      <c r="F79" s="7">
        <f t="shared" si="3"/>
        <v>64.800000000000011</v>
      </c>
      <c r="H79" s="20"/>
      <c r="I79" s="18">
        <f t="shared" si="4"/>
        <v>0</v>
      </c>
      <c r="J79" s="19" t="str">
        <f t="shared" si="5"/>
        <v xml:space="preserve"> </v>
      </c>
    </row>
    <row r="80" spans="1:10" x14ac:dyDescent="0.25">
      <c r="A80" s="1">
        <v>1200</v>
      </c>
      <c r="B80" s="1" t="s">
        <v>170</v>
      </c>
      <c r="C80" s="1" t="s">
        <v>25</v>
      </c>
      <c r="D80" s="4">
        <v>5</v>
      </c>
      <c r="E80" s="8">
        <v>28.59</v>
      </c>
      <c r="F80" s="7">
        <f t="shared" si="3"/>
        <v>142.94999999999999</v>
      </c>
      <c r="H80" s="20"/>
      <c r="I80" s="18">
        <f t="shared" si="4"/>
        <v>0</v>
      </c>
      <c r="J80" s="19" t="str">
        <f t="shared" si="5"/>
        <v xml:space="preserve"> </v>
      </c>
    </row>
    <row r="81" spans="1:10" x14ac:dyDescent="0.25">
      <c r="A81" s="1">
        <v>1202</v>
      </c>
      <c r="B81" s="1" t="s">
        <v>116</v>
      </c>
      <c r="C81" s="1" t="s">
        <v>25</v>
      </c>
      <c r="D81" s="4">
        <v>3</v>
      </c>
      <c r="E81" s="8">
        <v>24.2</v>
      </c>
      <c r="F81" s="7">
        <f t="shared" si="3"/>
        <v>72.599999999999994</v>
      </c>
      <c r="H81" s="20"/>
      <c r="I81" s="18">
        <f t="shared" si="4"/>
        <v>0</v>
      </c>
      <c r="J81" s="19" t="str">
        <f t="shared" si="5"/>
        <v xml:space="preserve"> </v>
      </c>
    </row>
    <row r="82" spans="1:10" x14ac:dyDescent="0.25">
      <c r="A82" s="1">
        <v>1204</v>
      </c>
      <c r="B82" s="1" t="s">
        <v>117</v>
      </c>
      <c r="C82" s="1" t="s">
        <v>25</v>
      </c>
      <c r="D82" s="4">
        <v>8</v>
      </c>
      <c r="E82" s="8">
        <v>25.060000000000002</v>
      </c>
      <c r="F82" s="7">
        <f t="shared" si="3"/>
        <v>200.48000000000002</v>
      </c>
      <c r="H82" s="20"/>
      <c r="I82" s="18">
        <f t="shared" si="4"/>
        <v>0</v>
      </c>
      <c r="J82" s="19" t="str">
        <f t="shared" si="5"/>
        <v xml:space="preserve"> </v>
      </c>
    </row>
    <row r="83" spans="1:10" x14ac:dyDescent="0.25">
      <c r="A83" s="4">
        <v>1203</v>
      </c>
      <c r="B83" s="4" t="s">
        <v>171</v>
      </c>
      <c r="C83" s="1" t="s">
        <v>25</v>
      </c>
      <c r="D83" s="4">
        <v>4</v>
      </c>
      <c r="E83" s="8">
        <v>27.37</v>
      </c>
      <c r="F83" s="7">
        <f t="shared" si="3"/>
        <v>109.48</v>
      </c>
      <c r="H83" s="20"/>
      <c r="I83" s="18">
        <f t="shared" si="4"/>
        <v>0</v>
      </c>
      <c r="J83" s="19" t="str">
        <f t="shared" si="5"/>
        <v xml:space="preserve"> </v>
      </c>
    </row>
    <row r="84" spans="1:10" x14ac:dyDescent="0.25">
      <c r="A84" s="4">
        <v>2934</v>
      </c>
      <c r="B84" s="4" t="s">
        <v>145</v>
      </c>
      <c r="C84" s="1" t="s">
        <v>25</v>
      </c>
      <c r="D84" s="4">
        <v>5</v>
      </c>
      <c r="E84" s="8">
        <v>3.36</v>
      </c>
      <c r="F84" s="7">
        <f t="shared" si="3"/>
        <v>16.8</v>
      </c>
      <c r="H84" s="20"/>
      <c r="I84" s="18">
        <f t="shared" si="4"/>
        <v>0</v>
      </c>
      <c r="J84" s="19" t="str">
        <f t="shared" si="5"/>
        <v xml:space="preserve"> </v>
      </c>
    </row>
    <row r="85" spans="1:10" x14ac:dyDescent="0.25">
      <c r="A85" s="4">
        <v>1255</v>
      </c>
      <c r="B85" s="4" t="s">
        <v>119</v>
      </c>
      <c r="C85" s="1" t="s">
        <v>25</v>
      </c>
      <c r="D85" s="4">
        <v>20</v>
      </c>
      <c r="E85" s="8">
        <v>50.07</v>
      </c>
      <c r="F85" s="7">
        <f t="shared" si="3"/>
        <v>1001.4</v>
      </c>
      <c r="H85" s="20"/>
      <c r="I85" s="18">
        <f t="shared" si="4"/>
        <v>0</v>
      </c>
      <c r="J85" s="19" t="str">
        <f t="shared" si="5"/>
        <v xml:space="preserve"> </v>
      </c>
    </row>
    <row r="86" spans="1:10" x14ac:dyDescent="0.25">
      <c r="A86" s="4">
        <v>1254</v>
      </c>
      <c r="B86" s="4" t="s">
        <v>118</v>
      </c>
      <c r="C86" s="1" t="s">
        <v>25</v>
      </c>
      <c r="D86" s="4">
        <v>12</v>
      </c>
      <c r="E86" s="8">
        <v>52.82</v>
      </c>
      <c r="F86" s="7">
        <f t="shared" si="3"/>
        <v>633.84</v>
      </c>
      <c r="H86" s="20"/>
      <c r="I86" s="18">
        <f t="shared" si="4"/>
        <v>0</v>
      </c>
      <c r="J86" s="19" t="str">
        <f t="shared" si="5"/>
        <v xml:space="preserve"> </v>
      </c>
    </row>
    <row r="87" spans="1:10" x14ac:dyDescent="0.25">
      <c r="A87" s="4">
        <v>1256</v>
      </c>
      <c r="B87" s="4" t="s">
        <v>120</v>
      </c>
      <c r="C87" s="1" t="s">
        <v>25</v>
      </c>
      <c r="D87" s="4">
        <v>30</v>
      </c>
      <c r="E87" s="8">
        <v>103.74000000000001</v>
      </c>
      <c r="F87" s="7">
        <f t="shared" si="3"/>
        <v>3112.2000000000003</v>
      </c>
      <c r="H87" s="20"/>
      <c r="I87" s="18">
        <f t="shared" si="4"/>
        <v>0</v>
      </c>
      <c r="J87" s="19" t="str">
        <f t="shared" si="5"/>
        <v xml:space="preserve"> </v>
      </c>
    </row>
    <row r="88" spans="1:10" x14ac:dyDescent="0.25">
      <c r="A88" s="4">
        <v>1257</v>
      </c>
      <c r="B88" s="4" t="s">
        <v>121</v>
      </c>
      <c r="C88" s="1" t="s">
        <v>25</v>
      </c>
      <c r="D88" s="4">
        <v>12</v>
      </c>
      <c r="E88" s="8">
        <v>76.350000000000009</v>
      </c>
      <c r="F88" s="7">
        <f t="shared" si="3"/>
        <v>916.2</v>
      </c>
      <c r="H88" s="20"/>
      <c r="I88" s="18">
        <f t="shared" si="4"/>
        <v>0</v>
      </c>
      <c r="J88" s="19" t="str">
        <f t="shared" si="5"/>
        <v xml:space="preserve"> </v>
      </c>
    </row>
    <row r="89" spans="1:10" x14ac:dyDescent="0.25">
      <c r="A89" s="4">
        <v>2935</v>
      </c>
      <c r="B89" s="4" t="s">
        <v>148</v>
      </c>
      <c r="C89" s="1" t="s">
        <v>25</v>
      </c>
      <c r="D89" s="4">
        <v>1</v>
      </c>
      <c r="E89" s="8">
        <v>53.08</v>
      </c>
      <c r="F89" s="7">
        <f t="shared" si="3"/>
        <v>53.08</v>
      </c>
      <c r="H89" s="20"/>
      <c r="I89" s="18">
        <f t="shared" si="4"/>
        <v>0</v>
      </c>
      <c r="J89" s="19" t="str">
        <f t="shared" si="5"/>
        <v xml:space="preserve"> </v>
      </c>
    </row>
    <row r="90" spans="1:10" x14ac:dyDescent="0.25">
      <c r="A90" s="4">
        <v>1259</v>
      </c>
      <c r="B90" s="4" t="s">
        <v>122</v>
      </c>
      <c r="C90" s="1" t="s">
        <v>25</v>
      </c>
      <c r="D90" s="4">
        <v>20</v>
      </c>
      <c r="E90" s="8">
        <v>100.75</v>
      </c>
      <c r="F90" s="7">
        <f t="shared" si="3"/>
        <v>2015</v>
      </c>
      <c r="H90" s="20"/>
      <c r="I90" s="18">
        <f t="shared" si="4"/>
        <v>0</v>
      </c>
      <c r="J90" s="19" t="str">
        <f t="shared" si="5"/>
        <v xml:space="preserve"> </v>
      </c>
    </row>
    <row r="91" spans="1:10" x14ac:dyDescent="0.25">
      <c r="A91" s="4">
        <v>1260</v>
      </c>
      <c r="B91" s="4" t="s">
        <v>123</v>
      </c>
      <c r="C91" s="1" t="s">
        <v>25</v>
      </c>
      <c r="D91" s="4">
        <v>8</v>
      </c>
      <c r="E91" s="8">
        <v>80.39</v>
      </c>
      <c r="F91" s="7">
        <f t="shared" si="3"/>
        <v>643.12</v>
      </c>
      <c r="H91" s="20"/>
      <c r="I91" s="18">
        <f t="shared" si="4"/>
        <v>0</v>
      </c>
      <c r="J91" s="19" t="str">
        <f t="shared" si="5"/>
        <v xml:space="preserve"> </v>
      </c>
    </row>
    <row r="92" spans="1:10" x14ac:dyDescent="0.25">
      <c r="A92" s="4">
        <v>1261</v>
      </c>
      <c r="B92" s="4" t="s">
        <v>124</v>
      </c>
      <c r="C92" s="1" t="s">
        <v>25</v>
      </c>
      <c r="D92" s="4">
        <v>20</v>
      </c>
      <c r="E92" s="8">
        <v>93.16</v>
      </c>
      <c r="F92" s="7">
        <f t="shared" si="3"/>
        <v>1863.1999999999998</v>
      </c>
      <c r="H92" s="20"/>
      <c r="I92" s="18">
        <f t="shared" si="4"/>
        <v>0</v>
      </c>
      <c r="J92" s="19" t="str">
        <f t="shared" si="5"/>
        <v xml:space="preserve"> </v>
      </c>
    </row>
    <row r="93" spans="1:10" x14ac:dyDescent="0.25">
      <c r="A93" s="4">
        <v>1262</v>
      </c>
      <c r="B93" s="4" t="s">
        <v>125</v>
      </c>
      <c r="C93" s="1" t="s">
        <v>25</v>
      </c>
      <c r="D93" s="4">
        <v>5</v>
      </c>
      <c r="E93" s="8">
        <v>164.49</v>
      </c>
      <c r="F93" s="7">
        <f t="shared" si="3"/>
        <v>822.45</v>
      </c>
      <c r="H93" s="20"/>
      <c r="I93" s="18">
        <f t="shared" si="4"/>
        <v>0</v>
      </c>
      <c r="J93" s="19" t="str">
        <f t="shared" si="5"/>
        <v xml:space="preserve"> </v>
      </c>
    </row>
    <row r="94" spans="1:10" x14ac:dyDescent="0.25">
      <c r="A94" s="4">
        <v>307</v>
      </c>
      <c r="B94" s="4" t="s">
        <v>126</v>
      </c>
      <c r="C94" s="1" t="s">
        <v>25</v>
      </c>
      <c r="D94" s="4">
        <v>8</v>
      </c>
      <c r="E94" s="8">
        <v>14.01</v>
      </c>
      <c r="F94" s="7">
        <f t="shared" si="3"/>
        <v>112.08</v>
      </c>
      <c r="H94" s="20"/>
      <c r="I94" s="18">
        <f t="shared" si="4"/>
        <v>0</v>
      </c>
      <c r="J94" s="19" t="str">
        <f t="shared" si="5"/>
        <v xml:space="preserve"> </v>
      </c>
    </row>
    <row r="95" spans="1:10" x14ac:dyDescent="0.25">
      <c r="A95" s="4">
        <v>1265</v>
      </c>
      <c r="B95" s="4" t="s">
        <v>127</v>
      </c>
      <c r="C95" s="1" t="s">
        <v>25</v>
      </c>
      <c r="D95" s="4">
        <v>30</v>
      </c>
      <c r="E95" s="8">
        <v>34.11</v>
      </c>
      <c r="F95" s="7">
        <f t="shared" si="3"/>
        <v>1023.3</v>
      </c>
      <c r="H95" s="20"/>
      <c r="I95" s="18">
        <f t="shared" si="4"/>
        <v>0</v>
      </c>
      <c r="J95" s="19" t="str">
        <f t="shared" si="5"/>
        <v xml:space="preserve"> </v>
      </c>
    </row>
    <row r="96" spans="1:10" x14ac:dyDescent="0.25">
      <c r="A96" s="4">
        <v>1263</v>
      </c>
      <c r="B96" s="4" t="s">
        <v>172</v>
      </c>
      <c r="C96" s="1" t="s">
        <v>25</v>
      </c>
      <c r="D96" s="4">
        <v>30</v>
      </c>
      <c r="E96" s="8">
        <v>22.07</v>
      </c>
      <c r="F96" s="7">
        <f t="shared" si="3"/>
        <v>662.1</v>
      </c>
      <c r="H96" s="20"/>
      <c r="I96" s="18">
        <f t="shared" si="4"/>
        <v>0</v>
      </c>
      <c r="J96" s="19" t="str">
        <f t="shared" si="5"/>
        <v xml:space="preserve"> </v>
      </c>
    </row>
    <row r="97" spans="1:10" x14ac:dyDescent="0.25">
      <c r="A97" s="4">
        <v>1264</v>
      </c>
      <c r="B97" s="4" t="s">
        <v>173</v>
      </c>
      <c r="C97" s="1" t="s">
        <v>25</v>
      </c>
      <c r="D97" s="4">
        <v>20</v>
      </c>
      <c r="E97" s="8">
        <v>17.170000000000002</v>
      </c>
      <c r="F97" s="7">
        <f t="shared" si="3"/>
        <v>343.40000000000003</v>
      </c>
      <c r="H97" s="20"/>
      <c r="I97" s="18">
        <f t="shared" si="4"/>
        <v>0</v>
      </c>
      <c r="J97" s="19" t="str">
        <f t="shared" si="5"/>
        <v xml:space="preserve"> </v>
      </c>
    </row>
    <row r="98" spans="1:10" x14ac:dyDescent="0.25">
      <c r="A98" s="4">
        <v>1266</v>
      </c>
      <c r="B98" s="4" t="s">
        <v>128</v>
      </c>
      <c r="C98" s="1" t="s">
        <v>25</v>
      </c>
      <c r="D98" s="4">
        <v>30</v>
      </c>
      <c r="E98" s="8">
        <v>62.03</v>
      </c>
      <c r="F98" s="7">
        <f t="shared" si="3"/>
        <v>1860.9</v>
      </c>
      <c r="H98" s="20"/>
      <c r="I98" s="18">
        <f t="shared" si="4"/>
        <v>0</v>
      </c>
      <c r="J98" s="19" t="str">
        <f t="shared" si="5"/>
        <v xml:space="preserve"> </v>
      </c>
    </row>
    <row r="99" spans="1:10" x14ac:dyDescent="0.25">
      <c r="A99" s="4">
        <v>1673</v>
      </c>
      <c r="B99" s="4" t="s">
        <v>129</v>
      </c>
      <c r="C99" s="1" t="s">
        <v>25</v>
      </c>
      <c r="D99" s="4">
        <v>20</v>
      </c>
      <c r="E99" s="8">
        <v>55.480000000000004</v>
      </c>
      <c r="F99" s="7">
        <f t="shared" si="3"/>
        <v>1109.6000000000001</v>
      </c>
      <c r="H99" s="20"/>
      <c r="I99" s="18">
        <f t="shared" si="4"/>
        <v>0</v>
      </c>
      <c r="J99" s="19" t="str">
        <f t="shared" si="5"/>
        <v xml:space="preserve"> </v>
      </c>
    </row>
    <row r="100" spans="1:10" x14ac:dyDescent="0.25">
      <c r="A100" s="4">
        <v>1267</v>
      </c>
      <c r="B100" s="4" t="s">
        <v>130</v>
      </c>
      <c r="C100" s="1" t="s">
        <v>25</v>
      </c>
      <c r="D100" s="4">
        <v>30</v>
      </c>
      <c r="E100" s="8">
        <v>69.83</v>
      </c>
      <c r="F100" s="7">
        <f t="shared" si="3"/>
        <v>2094.9</v>
      </c>
      <c r="H100" s="20"/>
      <c r="I100" s="18">
        <f t="shared" si="4"/>
        <v>0</v>
      </c>
      <c r="J100" s="19" t="str">
        <f t="shared" si="5"/>
        <v xml:space="preserve"> </v>
      </c>
    </row>
    <row r="101" spans="1:10" x14ac:dyDescent="0.25">
      <c r="A101" s="4">
        <v>310</v>
      </c>
      <c r="B101" s="4" t="s">
        <v>131</v>
      </c>
      <c r="C101" s="1" t="s">
        <v>25</v>
      </c>
      <c r="D101" s="4">
        <v>2</v>
      </c>
      <c r="E101" s="8">
        <v>46.67</v>
      </c>
      <c r="F101" s="7">
        <f t="shared" si="3"/>
        <v>93.34</v>
      </c>
      <c r="H101" s="20"/>
      <c r="I101" s="18">
        <f t="shared" si="4"/>
        <v>0</v>
      </c>
      <c r="J101" s="19" t="str">
        <f t="shared" si="5"/>
        <v xml:space="preserve"> </v>
      </c>
    </row>
    <row r="102" spans="1:10" x14ac:dyDescent="0.25">
      <c r="A102" s="4">
        <v>1268</v>
      </c>
      <c r="B102" s="4" t="s">
        <v>132</v>
      </c>
      <c r="C102" s="1" t="s">
        <v>25</v>
      </c>
      <c r="D102" s="4">
        <v>30</v>
      </c>
      <c r="E102" s="8">
        <v>66.900000000000006</v>
      </c>
      <c r="F102" s="7">
        <f t="shared" si="3"/>
        <v>2007.0000000000002</v>
      </c>
      <c r="H102" s="20"/>
      <c r="I102" s="18">
        <f t="shared" si="4"/>
        <v>0</v>
      </c>
      <c r="J102" s="19" t="str">
        <f t="shared" si="5"/>
        <v xml:space="preserve"> </v>
      </c>
    </row>
    <row r="103" spans="1:10" x14ac:dyDescent="0.25">
      <c r="A103" s="4">
        <v>1269</v>
      </c>
      <c r="B103" s="4" t="s">
        <v>133</v>
      </c>
      <c r="C103" s="1" t="s">
        <v>25</v>
      </c>
      <c r="D103" s="4">
        <v>6</v>
      </c>
      <c r="E103" s="8">
        <v>9.43</v>
      </c>
      <c r="F103" s="7">
        <f t="shared" si="3"/>
        <v>56.58</v>
      </c>
      <c r="H103" s="20"/>
      <c r="I103" s="18">
        <f t="shared" si="4"/>
        <v>0</v>
      </c>
      <c r="J103" s="19" t="str">
        <f t="shared" si="5"/>
        <v xml:space="preserve"> </v>
      </c>
    </row>
    <row r="104" spans="1:10" x14ac:dyDescent="0.25">
      <c r="A104" s="4">
        <v>311</v>
      </c>
      <c r="B104" s="4" t="s">
        <v>134</v>
      </c>
      <c r="C104" s="1" t="s">
        <v>25</v>
      </c>
      <c r="D104" s="4">
        <v>30</v>
      </c>
      <c r="E104" s="8">
        <v>4.3</v>
      </c>
      <c r="F104" s="7">
        <f t="shared" si="3"/>
        <v>129</v>
      </c>
      <c r="H104" s="20"/>
      <c r="I104" s="18">
        <f t="shared" si="4"/>
        <v>0</v>
      </c>
      <c r="J104" s="19" t="str">
        <f t="shared" si="5"/>
        <v xml:space="preserve"> </v>
      </c>
    </row>
    <row r="105" spans="1:10" x14ac:dyDescent="0.25">
      <c r="A105" s="4">
        <v>1288</v>
      </c>
      <c r="B105" s="4" t="s">
        <v>135</v>
      </c>
      <c r="C105" s="1" t="s">
        <v>25</v>
      </c>
      <c r="D105" s="4">
        <v>70</v>
      </c>
      <c r="E105" s="8">
        <v>19.34</v>
      </c>
      <c r="F105" s="7">
        <f t="shared" si="3"/>
        <v>1353.8</v>
      </c>
      <c r="H105" s="20"/>
      <c r="I105" s="18">
        <f t="shared" si="4"/>
        <v>0</v>
      </c>
      <c r="J105" s="19" t="str">
        <f t="shared" si="5"/>
        <v xml:space="preserve"> </v>
      </c>
    </row>
    <row r="106" spans="1:10" x14ac:dyDescent="0.25">
      <c r="A106" s="4">
        <v>1287</v>
      </c>
      <c r="B106" s="4" t="s">
        <v>136</v>
      </c>
      <c r="C106" s="1" t="s">
        <v>25</v>
      </c>
      <c r="D106" s="4">
        <v>60</v>
      </c>
      <c r="E106" s="8">
        <v>33.51</v>
      </c>
      <c r="F106" s="7">
        <f t="shared" si="3"/>
        <v>2010.6</v>
      </c>
      <c r="H106" s="20"/>
      <c r="I106" s="18">
        <f t="shared" si="4"/>
        <v>0</v>
      </c>
      <c r="J106" s="19" t="str">
        <f t="shared" si="5"/>
        <v xml:space="preserve"> </v>
      </c>
    </row>
    <row r="107" spans="1:10" x14ac:dyDescent="0.25">
      <c r="A107" s="4">
        <v>716</v>
      </c>
      <c r="B107" s="4" t="s">
        <v>137</v>
      </c>
      <c r="C107" s="1" t="s">
        <v>25</v>
      </c>
      <c r="D107" s="4">
        <v>35</v>
      </c>
      <c r="E107" s="8">
        <v>34.76</v>
      </c>
      <c r="F107" s="7">
        <f t="shared" si="3"/>
        <v>1216.5999999999999</v>
      </c>
      <c r="H107" s="20"/>
      <c r="I107" s="18">
        <f t="shared" si="4"/>
        <v>0</v>
      </c>
      <c r="J107" s="19" t="str">
        <f t="shared" si="5"/>
        <v xml:space="preserve"> </v>
      </c>
    </row>
    <row r="108" spans="1:10" ht="13" x14ac:dyDescent="0.25">
      <c r="A108" s="4"/>
      <c r="B108" s="13" t="s">
        <v>211</v>
      </c>
      <c r="H108" s="23"/>
      <c r="I108" s="23"/>
      <c r="J108" s="19"/>
    </row>
    <row r="109" spans="1:10" x14ac:dyDescent="0.25">
      <c r="A109" s="1">
        <v>2477</v>
      </c>
      <c r="B109" s="4" t="s">
        <v>140</v>
      </c>
      <c r="C109" s="1" t="s">
        <v>25</v>
      </c>
      <c r="D109" s="4">
        <v>8</v>
      </c>
      <c r="E109" s="8">
        <v>98.92</v>
      </c>
      <c r="F109" s="7">
        <f t="shared" si="3"/>
        <v>791.36</v>
      </c>
      <c r="H109" s="20"/>
      <c r="I109" s="18">
        <f t="shared" si="4"/>
        <v>0</v>
      </c>
      <c r="J109" s="19" t="str">
        <f t="shared" si="5"/>
        <v xml:space="preserve"> </v>
      </c>
    </row>
    <row r="110" spans="1:10" x14ac:dyDescent="0.25">
      <c r="A110" s="1">
        <v>101</v>
      </c>
      <c r="B110" s="1" t="s">
        <v>174</v>
      </c>
      <c r="C110" s="1" t="s">
        <v>25</v>
      </c>
      <c r="D110" s="4">
        <v>20</v>
      </c>
      <c r="E110" s="8">
        <v>93.8</v>
      </c>
      <c r="F110" s="7">
        <f t="shared" si="3"/>
        <v>1876</v>
      </c>
      <c r="H110" s="20"/>
      <c r="I110" s="18">
        <f t="shared" si="4"/>
        <v>0</v>
      </c>
      <c r="J110" s="19" t="str">
        <f t="shared" si="5"/>
        <v xml:space="preserve"> </v>
      </c>
    </row>
    <row r="111" spans="1:10" x14ac:dyDescent="0.25">
      <c r="A111" s="1">
        <v>123</v>
      </c>
      <c r="B111" s="1" t="s">
        <v>50</v>
      </c>
      <c r="C111" s="1" t="s">
        <v>25</v>
      </c>
      <c r="D111" s="4">
        <v>8</v>
      </c>
      <c r="E111" s="8">
        <v>90.11</v>
      </c>
      <c r="F111" s="7">
        <f t="shared" si="3"/>
        <v>720.88</v>
      </c>
      <c r="H111" s="20"/>
      <c r="I111" s="18">
        <f t="shared" si="4"/>
        <v>0</v>
      </c>
      <c r="J111" s="19" t="str">
        <f t="shared" si="5"/>
        <v xml:space="preserve"> </v>
      </c>
    </row>
    <row r="112" spans="1:10" x14ac:dyDescent="0.25">
      <c r="A112" s="1">
        <v>227</v>
      </c>
      <c r="B112" s="4" t="s">
        <v>206</v>
      </c>
      <c r="C112" s="1" t="s">
        <v>25</v>
      </c>
      <c r="D112" s="4">
        <v>1</v>
      </c>
      <c r="E112" s="8">
        <v>204.33</v>
      </c>
      <c r="F112" s="7">
        <f t="shared" si="3"/>
        <v>204.33</v>
      </c>
      <c r="H112" s="20"/>
      <c r="I112" s="18">
        <f t="shared" si="4"/>
        <v>0</v>
      </c>
      <c r="J112" s="19" t="str">
        <f t="shared" si="5"/>
        <v xml:space="preserve"> </v>
      </c>
    </row>
    <row r="113" spans="1:10" x14ac:dyDescent="0.25">
      <c r="A113" s="1">
        <v>1095</v>
      </c>
      <c r="B113" s="4" t="s">
        <v>187</v>
      </c>
      <c r="C113" s="1" t="s">
        <v>25</v>
      </c>
      <c r="D113" s="4">
        <v>8</v>
      </c>
      <c r="E113" s="8">
        <v>5.09</v>
      </c>
      <c r="F113" s="7">
        <f t="shared" si="3"/>
        <v>40.72</v>
      </c>
      <c r="H113" s="20"/>
      <c r="I113" s="18">
        <f t="shared" si="4"/>
        <v>0</v>
      </c>
      <c r="J113" s="19" t="str">
        <f t="shared" si="5"/>
        <v xml:space="preserve"> </v>
      </c>
    </row>
    <row r="114" spans="1:10" x14ac:dyDescent="0.25">
      <c r="A114" s="1">
        <v>803</v>
      </c>
      <c r="B114" s="1" t="s">
        <v>82</v>
      </c>
      <c r="C114" s="1" t="s">
        <v>25</v>
      </c>
      <c r="D114" s="4">
        <v>7</v>
      </c>
      <c r="E114" s="8">
        <v>103.55</v>
      </c>
      <c r="F114" s="7">
        <f t="shared" si="3"/>
        <v>724.85</v>
      </c>
      <c r="H114" s="20"/>
      <c r="I114" s="18">
        <f t="shared" si="4"/>
        <v>0</v>
      </c>
      <c r="J114" s="19" t="str">
        <f t="shared" si="5"/>
        <v xml:space="preserve"> </v>
      </c>
    </row>
    <row r="115" spans="1:10" x14ac:dyDescent="0.25">
      <c r="A115" s="4">
        <v>2944</v>
      </c>
      <c r="B115" s="3" t="s">
        <v>188</v>
      </c>
      <c r="C115" s="1" t="s">
        <v>25</v>
      </c>
      <c r="D115" s="3">
        <v>1</v>
      </c>
      <c r="E115" s="8">
        <v>7.71</v>
      </c>
      <c r="F115" s="7">
        <f t="shared" si="3"/>
        <v>7.71</v>
      </c>
      <c r="H115" s="20"/>
      <c r="I115" s="18">
        <f t="shared" si="4"/>
        <v>0</v>
      </c>
      <c r="J115" s="19" t="str">
        <f t="shared" si="5"/>
        <v xml:space="preserve"> </v>
      </c>
    </row>
    <row r="116" spans="1:10" x14ac:dyDescent="0.25">
      <c r="A116" s="4">
        <v>2938</v>
      </c>
      <c r="B116" s="3" t="s">
        <v>177</v>
      </c>
      <c r="C116" s="1" t="s">
        <v>25</v>
      </c>
      <c r="D116" s="3">
        <v>1</v>
      </c>
      <c r="E116" s="8">
        <v>47.42</v>
      </c>
      <c r="F116" s="7">
        <f t="shared" si="3"/>
        <v>47.42</v>
      </c>
      <c r="H116" s="20"/>
      <c r="I116" s="18">
        <f t="shared" si="4"/>
        <v>0</v>
      </c>
      <c r="J116" s="19" t="str">
        <f t="shared" si="5"/>
        <v xml:space="preserve"> </v>
      </c>
    </row>
    <row r="117" spans="1:10" x14ac:dyDescent="0.25">
      <c r="A117" s="1">
        <v>2939</v>
      </c>
      <c r="B117" s="1" t="s">
        <v>150</v>
      </c>
      <c r="C117" s="1" t="s">
        <v>25</v>
      </c>
      <c r="D117" s="4">
        <v>1</v>
      </c>
      <c r="E117" s="8">
        <v>18.04</v>
      </c>
      <c r="F117" s="7">
        <f t="shared" si="3"/>
        <v>18.04</v>
      </c>
      <c r="H117" s="20"/>
      <c r="I117" s="18">
        <f t="shared" si="4"/>
        <v>0</v>
      </c>
      <c r="J117" s="19" t="str">
        <f t="shared" si="5"/>
        <v xml:space="preserve"> </v>
      </c>
    </row>
    <row r="118" spans="1:10" x14ac:dyDescent="0.25">
      <c r="A118" s="1">
        <v>965</v>
      </c>
      <c r="B118" s="2" t="s">
        <v>175</v>
      </c>
      <c r="C118" s="1" t="s">
        <v>25</v>
      </c>
      <c r="D118" s="4">
        <v>5</v>
      </c>
      <c r="E118" s="8">
        <v>35.369999999999997</v>
      </c>
      <c r="F118" s="7">
        <f t="shared" si="3"/>
        <v>176.85</v>
      </c>
      <c r="H118" s="20"/>
      <c r="I118" s="18">
        <f t="shared" si="4"/>
        <v>0</v>
      </c>
      <c r="J118" s="19" t="str">
        <f t="shared" si="5"/>
        <v xml:space="preserve"> </v>
      </c>
    </row>
    <row r="119" spans="1:10" x14ac:dyDescent="0.25">
      <c r="A119" s="1">
        <v>967</v>
      </c>
      <c r="B119" s="2" t="s">
        <v>176</v>
      </c>
      <c r="C119" s="1" t="s">
        <v>25</v>
      </c>
      <c r="D119" s="4">
        <v>8</v>
      </c>
      <c r="E119" s="8">
        <v>43.79</v>
      </c>
      <c r="F119" s="7">
        <f t="shared" si="3"/>
        <v>350.32</v>
      </c>
      <c r="H119" s="20"/>
      <c r="I119" s="18">
        <f t="shared" si="4"/>
        <v>0</v>
      </c>
      <c r="J119" s="19" t="str">
        <f t="shared" si="5"/>
        <v xml:space="preserve"> </v>
      </c>
    </row>
    <row r="120" spans="1:10" x14ac:dyDescent="0.25">
      <c r="A120" s="1">
        <v>694</v>
      </c>
      <c r="B120" s="1" t="s">
        <v>9</v>
      </c>
      <c r="C120" s="1" t="s">
        <v>25</v>
      </c>
      <c r="D120" s="4">
        <v>9</v>
      </c>
      <c r="E120" s="8">
        <v>21.75</v>
      </c>
      <c r="F120" s="7">
        <f t="shared" si="3"/>
        <v>195.75</v>
      </c>
      <c r="H120" s="20"/>
      <c r="I120" s="18">
        <f t="shared" si="4"/>
        <v>0</v>
      </c>
      <c r="J120" s="19" t="str">
        <f t="shared" si="5"/>
        <v xml:space="preserve"> </v>
      </c>
    </row>
    <row r="121" spans="1:10" x14ac:dyDescent="0.25">
      <c r="A121" s="1">
        <v>293</v>
      </c>
      <c r="B121" s="1" t="s">
        <v>4</v>
      </c>
      <c r="C121" s="1" t="s">
        <v>25</v>
      </c>
      <c r="D121" s="4">
        <v>8</v>
      </c>
      <c r="E121" s="8">
        <v>19.86</v>
      </c>
      <c r="F121" s="7">
        <f t="shared" si="3"/>
        <v>158.88</v>
      </c>
      <c r="H121" s="20"/>
      <c r="I121" s="18">
        <f t="shared" si="4"/>
        <v>0</v>
      </c>
      <c r="J121" s="19" t="str">
        <f t="shared" si="5"/>
        <v xml:space="preserve"> </v>
      </c>
    </row>
    <row r="122" spans="1:10" x14ac:dyDescent="0.25">
      <c r="A122" s="1">
        <v>1007</v>
      </c>
      <c r="B122" s="1" t="s">
        <v>189</v>
      </c>
      <c r="C122" s="1" t="s">
        <v>25</v>
      </c>
      <c r="D122" s="4">
        <v>8</v>
      </c>
      <c r="E122" s="8">
        <v>46.97</v>
      </c>
      <c r="F122" s="7">
        <f t="shared" si="3"/>
        <v>375.76</v>
      </c>
      <c r="H122" s="20"/>
      <c r="I122" s="18">
        <f t="shared" si="4"/>
        <v>0</v>
      </c>
      <c r="J122" s="19" t="str">
        <f t="shared" si="5"/>
        <v xml:space="preserve"> </v>
      </c>
    </row>
    <row r="123" spans="1:10" x14ac:dyDescent="0.25">
      <c r="A123" s="1">
        <v>2940</v>
      </c>
      <c r="B123" s="1" t="s">
        <v>147</v>
      </c>
      <c r="C123" s="1" t="s">
        <v>25</v>
      </c>
      <c r="D123" s="4">
        <v>5</v>
      </c>
      <c r="E123" s="8">
        <v>34.43</v>
      </c>
      <c r="F123" s="7">
        <f t="shared" si="3"/>
        <v>172.15</v>
      </c>
      <c r="H123" s="20"/>
      <c r="I123" s="18">
        <f t="shared" si="4"/>
        <v>0</v>
      </c>
      <c r="J123" s="19" t="str">
        <f t="shared" si="5"/>
        <v xml:space="preserve"> </v>
      </c>
    </row>
    <row r="124" spans="1:10" x14ac:dyDescent="0.25">
      <c r="A124" s="1">
        <v>2941</v>
      </c>
      <c r="B124" s="1" t="s">
        <v>146</v>
      </c>
      <c r="C124" s="1" t="s">
        <v>25</v>
      </c>
      <c r="D124" s="4">
        <v>5</v>
      </c>
      <c r="E124" s="8">
        <v>20.85</v>
      </c>
      <c r="F124" s="7">
        <f t="shared" si="3"/>
        <v>104.25</v>
      </c>
      <c r="H124" s="20"/>
      <c r="I124" s="18">
        <f t="shared" si="4"/>
        <v>0</v>
      </c>
      <c r="J124" s="19" t="str">
        <f t="shared" si="5"/>
        <v xml:space="preserve"> </v>
      </c>
    </row>
    <row r="125" spans="1:10" ht="13" x14ac:dyDescent="0.25">
      <c r="B125" s="13" t="s">
        <v>142</v>
      </c>
      <c r="H125" s="23"/>
      <c r="I125" s="23"/>
      <c r="J125" s="19"/>
    </row>
    <row r="126" spans="1:10" x14ac:dyDescent="0.25">
      <c r="A126" s="1">
        <v>972</v>
      </c>
      <c r="B126" s="1" t="s">
        <v>186</v>
      </c>
      <c r="C126" s="1" t="s">
        <v>25</v>
      </c>
      <c r="D126" s="4">
        <v>5</v>
      </c>
      <c r="E126" s="8">
        <v>52.2</v>
      </c>
      <c r="F126" s="7">
        <f t="shared" si="3"/>
        <v>261</v>
      </c>
      <c r="H126" s="20"/>
      <c r="I126" s="18">
        <f t="shared" si="4"/>
        <v>0</v>
      </c>
      <c r="J126" s="19" t="str">
        <f t="shared" si="5"/>
        <v xml:space="preserve"> </v>
      </c>
    </row>
    <row r="127" spans="1:10" x14ac:dyDescent="0.25">
      <c r="A127" s="1">
        <v>964</v>
      </c>
      <c r="B127" s="1" t="s">
        <v>153</v>
      </c>
      <c r="C127" s="1" t="s">
        <v>25</v>
      </c>
      <c r="D127" s="4">
        <v>20</v>
      </c>
      <c r="E127" s="8">
        <v>22.92</v>
      </c>
      <c r="F127" s="7">
        <f t="shared" si="3"/>
        <v>458.40000000000003</v>
      </c>
      <c r="H127" s="20"/>
      <c r="I127" s="18">
        <f t="shared" si="4"/>
        <v>0</v>
      </c>
      <c r="J127" s="19" t="str">
        <f t="shared" si="5"/>
        <v xml:space="preserve"> </v>
      </c>
    </row>
    <row r="128" spans="1:10" x14ac:dyDescent="0.25">
      <c r="A128" s="1">
        <v>2942</v>
      </c>
      <c r="B128" s="1" t="s">
        <v>154</v>
      </c>
      <c r="C128" s="1" t="s">
        <v>25</v>
      </c>
      <c r="D128" s="4">
        <v>20</v>
      </c>
      <c r="E128" s="8">
        <v>30.8</v>
      </c>
      <c r="F128" s="7">
        <f t="shared" si="3"/>
        <v>616</v>
      </c>
      <c r="H128" s="20"/>
      <c r="I128" s="18">
        <f t="shared" si="4"/>
        <v>0</v>
      </c>
      <c r="J128" s="19" t="str">
        <f t="shared" si="5"/>
        <v xml:space="preserve"> </v>
      </c>
    </row>
    <row r="129" spans="1:10" x14ac:dyDescent="0.25">
      <c r="A129" s="1">
        <v>969</v>
      </c>
      <c r="B129" s="2" t="s">
        <v>178</v>
      </c>
      <c r="C129" s="1" t="s">
        <v>25</v>
      </c>
      <c r="D129" s="4">
        <v>20</v>
      </c>
      <c r="E129" s="8">
        <v>24.990000000000002</v>
      </c>
      <c r="F129" s="7">
        <f t="shared" si="3"/>
        <v>499.80000000000007</v>
      </c>
      <c r="H129" s="20"/>
      <c r="I129" s="18">
        <f t="shared" si="4"/>
        <v>0</v>
      </c>
      <c r="J129" s="19" t="str">
        <f t="shared" si="5"/>
        <v xml:space="preserve"> </v>
      </c>
    </row>
    <row r="130" spans="1:10" x14ac:dyDescent="0.25">
      <c r="A130" s="1">
        <v>968</v>
      </c>
      <c r="B130" s="2" t="s">
        <v>179</v>
      </c>
      <c r="C130" s="1" t="s">
        <v>25</v>
      </c>
      <c r="D130" s="4">
        <v>20</v>
      </c>
      <c r="E130" s="8">
        <v>26.86</v>
      </c>
      <c r="F130" s="7">
        <f t="shared" si="3"/>
        <v>537.20000000000005</v>
      </c>
      <c r="H130" s="20"/>
      <c r="I130" s="18">
        <f t="shared" si="4"/>
        <v>0</v>
      </c>
      <c r="J130" s="19" t="str">
        <f t="shared" si="5"/>
        <v xml:space="preserve"> </v>
      </c>
    </row>
    <row r="131" spans="1:10" x14ac:dyDescent="0.25">
      <c r="A131" s="1">
        <v>970</v>
      </c>
      <c r="B131" s="2" t="s">
        <v>180</v>
      </c>
      <c r="C131" s="1" t="s">
        <v>25</v>
      </c>
      <c r="D131" s="4">
        <v>20</v>
      </c>
      <c r="E131" s="8">
        <v>32.11</v>
      </c>
      <c r="F131" s="7">
        <f t="shared" si="3"/>
        <v>642.20000000000005</v>
      </c>
      <c r="H131" s="20"/>
      <c r="I131" s="18">
        <f t="shared" si="4"/>
        <v>0</v>
      </c>
      <c r="J131" s="19" t="str">
        <f t="shared" si="5"/>
        <v xml:space="preserve"> </v>
      </c>
    </row>
    <row r="132" spans="1:10" x14ac:dyDescent="0.25">
      <c r="A132" s="1">
        <v>3126</v>
      </c>
      <c r="B132" s="2" t="s">
        <v>181</v>
      </c>
      <c r="C132" s="1" t="s">
        <v>25</v>
      </c>
      <c r="D132" s="4">
        <v>20</v>
      </c>
      <c r="E132" s="8">
        <v>16.3</v>
      </c>
      <c r="F132" s="7">
        <f t="shared" ref="F132:F195" si="6">D132*E132</f>
        <v>326</v>
      </c>
      <c r="H132" s="20"/>
      <c r="I132" s="18">
        <f t="shared" ref="I132:I195" si="7">H132*D132</f>
        <v>0</v>
      </c>
      <c r="J132" s="19" t="str">
        <f t="shared" ref="J132:J195" si="8">IF(H132&gt;E132,"Error, import excedit"," ")</f>
        <v xml:space="preserve"> </v>
      </c>
    </row>
    <row r="133" spans="1:10" x14ac:dyDescent="0.25">
      <c r="A133" s="1">
        <v>990</v>
      </c>
      <c r="B133" s="2" t="s">
        <v>182</v>
      </c>
      <c r="C133" s="1" t="s">
        <v>25</v>
      </c>
      <c r="D133" s="4">
        <v>20</v>
      </c>
      <c r="E133" s="8">
        <v>16.3</v>
      </c>
      <c r="F133" s="7">
        <f t="shared" si="6"/>
        <v>326</v>
      </c>
      <c r="H133" s="20"/>
      <c r="I133" s="18">
        <f t="shared" si="7"/>
        <v>0</v>
      </c>
      <c r="J133" s="19" t="str">
        <f t="shared" si="8"/>
        <v xml:space="preserve"> </v>
      </c>
    </row>
    <row r="134" spans="1:10" x14ac:dyDescent="0.25">
      <c r="A134" s="1">
        <v>819</v>
      </c>
      <c r="B134" s="1" t="s">
        <v>155</v>
      </c>
      <c r="C134" s="1" t="s">
        <v>25</v>
      </c>
      <c r="D134" s="4">
        <v>35</v>
      </c>
      <c r="E134" s="8">
        <v>21.12</v>
      </c>
      <c r="F134" s="7">
        <f t="shared" si="6"/>
        <v>739.2</v>
      </c>
      <c r="H134" s="20"/>
      <c r="I134" s="18">
        <f t="shared" si="7"/>
        <v>0</v>
      </c>
      <c r="J134" s="19" t="str">
        <f t="shared" si="8"/>
        <v xml:space="preserve"> </v>
      </c>
    </row>
    <row r="135" spans="1:10" x14ac:dyDescent="0.25">
      <c r="A135" s="1">
        <v>821</v>
      </c>
      <c r="B135" s="2" t="s">
        <v>183</v>
      </c>
      <c r="C135" s="1" t="s">
        <v>25</v>
      </c>
      <c r="D135" s="4">
        <v>10</v>
      </c>
      <c r="E135" s="8">
        <v>19.68</v>
      </c>
      <c r="F135" s="7">
        <f t="shared" si="6"/>
        <v>196.8</v>
      </c>
      <c r="H135" s="20"/>
      <c r="I135" s="18">
        <f t="shared" si="7"/>
        <v>0</v>
      </c>
      <c r="J135" s="19" t="str">
        <f t="shared" si="8"/>
        <v xml:space="preserve"> </v>
      </c>
    </row>
    <row r="136" spans="1:10" x14ac:dyDescent="0.25">
      <c r="A136" s="1">
        <v>973</v>
      </c>
      <c r="B136" s="1" t="s">
        <v>156</v>
      </c>
      <c r="C136" s="1" t="s">
        <v>25</v>
      </c>
      <c r="D136" s="4">
        <v>8</v>
      </c>
      <c r="E136" s="8">
        <v>54.97</v>
      </c>
      <c r="F136" s="7">
        <f t="shared" si="6"/>
        <v>439.76</v>
      </c>
      <c r="H136" s="20"/>
      <c r="I136" s="18">
        <f t="shared" si="7"/>
        <v>0</v>
      </c>
      <c r="J136" s="19" t="str">
        <f t="shared" si="8"/>
        <v xml:space="preserve"> </v>
      </c>
    </row>
    <row r="137" spans="1:10" x14ac:dyDescent="0.25">
      <c r="A137" s="1">
        <v>966</v>
      </c>
      <c r="B137" s="1" t="s">
        <v>185</v>
      </c>
      <c r="C137" s="1" t="s">
        <v>25</v>
      </c>
      <c r="D137" s="4">
        <v>35</v>
      </c>
      <c r="E137" s="8">
        <v>31.46</v>
      </c>
      <c r="F137" s="7">
        <f t="shared" si="6"/>
        <v>1101.1000000000001</v>
      </c>
      <c r="H137" s="20"/>
      <c r="I137" s="18">
        <f t="shared" si="7"/>
        <v>0</v>
      </c>
      <c r="J137" s="19" t="str">
        <f t="shared" si="8"/>
        <v xml:space="preserve"> </v>
      </c>
    </row>
    <row r="138" spans="1:10" x14ac:dyDescent="0.25">
      <c r="A138" s="1">
        <v>820</v>
      </c>
      <c r="B138" s="1" t="s">
        <v>157</v>
      </c>
      <c r="C138" s="1" t="s">
        <v>25</v>
      </c>
      <c r="D138" s="4">
        <v>30</v>
      </c>
      <c r="E138" s="8">
        <v>29.85</v>
      </c>
      <c r="F138" s="7">
        <f t="shared" si="6"/>
        <v>895.5</v>
      </c>
      <c r="H138" s="20"/>
      <c r="I138" s="18">
        <f t="shared" si="7"/>
        <v>0</v>
      </c>
      <c r="J138" s="19" t="str">
        <f t="shared" si="8"/>
        <v xml:space="preserve"> </v>
      </c>
    </row>
    <row r="139" spans="1:10" x14ac:dyDescent="0.25">
      <c r="A139" s="1">
        <v>971</v>
      </c>
      <c r="B139" s="2" t="s">
        <v>184</v>
      </c>
      <c r="C139" s="1" t="s">
        <v>25</v>
      </c>
      <c r="D139" s="4">
        <v>20</v>
      </c>
      <c r="E139" s="8">
        <v>19.37</v>
      </c>
      <c r="F139" s="7">
        <f t="shared" si="6"/>
        <v>387.40000000000003</v>
      </c>
      <c r="H139" s="20"/>
      <c r="I139" s="18">
        <f t="shared" si="7"/>
        <v>0</v>
      </c>
      <c r="J139" s="19" t="str">
        <f t="shared" si="8"/>
        <v xml:space="preserve"> </v>
      </c>
    </row>
    <row r="140" spans="1:10" x14ac:dyDescent="0.25">
      <c r="A140" s="1">
        <v>1042</v>
      </c>
      <c r="B140" s="1" t="s">
        <v>51</v>
      </c>
      <c r="C140" s="1" t="s">
        <v>25</v>
      </c>
      <c r="D140" s="4">
        <v>8</v>
      </c>
      <c r="E140" s="8">
        <v>82.960000000000008</v>
      </c>
      <c r="F140" s="7">
        <f t="shared" si="6"/>
        <v>663.68000000000006</v>
      </c>
      <c r="H140" s="20"/>
      <c r="I140" s="18">
        <f t="shared" si="7"/>
        <v>0</v>
      </c>
      <c r="J140" s="19" t="str">
        <f t="shared" si="8"/>
        <v xml:space="preserve"> </v>
      </c>
    </row>
    <row r="141" spans="1:10" x14ac:dyDescent="0.25">
      <c r="A141" s="1">
        <v>188</v>
      </c>
      <c r="B141" s="1" t="s">
        <v>72</v>
      </c>
      <c r="C141" s="1" t="s">
        <v>25</v>
      </c>
      <c r="D141" s="4">
        <v>8</v>
      </c>
      <c r="E141" s="8">
        <v>8.870000000000001</v>
      </c>
      <c r="F141" s="7">
        <f t="shared" si="6"/>
        <v>70.960000000000008</v>
      </c>
      <c r="H141" s="20"/>
      <c r="I141" s="18">
        <f t="shared" si="7"/>
        <v>0</v>
      </c>
      <c r="J141" s="19" t="str">
        <f t="shared" si="8"/>
        <v xml:space="preserve"> </v>
      </c>
    </row>
    <row r="142" spans="1:10" x14ac:dyDescent="0.25">
      <c r="A142" s="1">
        <v>1060</v>
      </c>
      <c r="B142" s="1" t="s">
        <v>73</v>
      </c>
      <c r="C142" s="1" t="s">
        <v>25</v>
      </c>
      <c r="D142" s="4">
        <v>2</v>
      </c>
      <c r="E142" s="8">
        <v>21</v>
      </c>
      <c r="F142" s="7">
        <f t="shared" si="6"/>
        <v>42</v>
      </c>
      <c r="H142" s="20"/>
      <c r="I142" s="18">
        <f t="shared" si="7"/>
        <v>0</v>
      </c>
      <c r="J142" s="19" t="str">
        <f t="shared" si="8"/>
        <v xml:space="preserve"> </v>
      </c>
    </row>
    <row r="143" spans="1:10" x14ac:dyDescent="0.25">
      <c r="A143" s="1">
        <v>1123</v>
      </c>
      <c r="B143" s="1" t="s">
        <v>85</v>
      </c>
      <c r="C143" s="1" t="s">
        <v>25</v>
      </c>
      <c r="D143" s="4">
        <v>65</v>
      </c>
      <c r="E143" s="8">
        <v>2.7800000000000002</v>
      </c>
      <c r="F143" s="7">
        <f t="shared" si="6"/>
        <v>180.70000000000002</v>
      </c>
      <c r="H143" s="20"/>
      <c r="I143" s="18">
        <f t="shared" si="7"/>
        <v>0</v>
      </c>
      <c r="J143" s="19" t="str">
        <f t="shared" si="8"/>
        <v xml:space="preserve"> </v>
      </c>
    </row>
    <row r="144" spans="1:10" x14ac:dyDescent="0.25">
      <c r="A144" s="1">
        <v>244</v>
      </c>
      <c r="B144" s="1" t="s">
        <v>91</v>
      </c>
      <c r="C144" s="1" t="s">
        <v>25</v>
      </c>
      <c r="D144" s="4">
        <v>8</v>
      </c>
      <c r="E144" s="8">
        <v>3.86</v>
      </c>
      <c r="F144" s="7">
        <f t="shared" si="6"/>
        <v>30.88</v>
      </c>
      <c r="H144" s="20"/>
      <c r="I144" s="18">
        <f t="shared" si="7"/>
        <v>0</v>
      </c>
      <c r="J144" s="19" t="str">
        <f t="shared" si="8"/>
        <v xml:space="preserve"> </v>
      </c>
    </row>
    <row r="145" spans="1:10" x14ac:dyDescent="0.25">
      <c r="A145" s="1">
        <v>1132</v>
      </c>
      <c r="B145" s="1" t="s">
        <v>30</v>
      </c>
      <c r="C145" s="1" t="s">
        <v>25</v>
      </c>
      <c r="D145" s="4">
        <v>8</v>
      </c>
      <c r="E145" s="8">
        <v>3.74</v>
      </c>
      <c r="F145" s="7">
        <f t="shared" si="6"/>
        <v>29.92</v>
      </c>
      <c r="H145" s="20"/>
      <c r="I145" s="18">
        <f t="shared" si="7"/>
        <v>0</v>
      </c>
      <c r="J145" s="19" t="str">
        <f t="shared" si="8"/>
        <v xml:space="preserve"> </v>
      </c>
    </row>
    <row r="146" spans="1:10" x14ac:dyDescent="0.25">
      <c r="A146" s="1">
        <v>1531</v>
      </c>
      <c r="B146" s="1" t="s">
        <v>92</v>
      </c>
      <c r="C146" s="1" t="s">
        <v>25</v>
      </c>
      <c r="D146" s="4">
        <v>75</v>
      </c>
      <c r="E146" s="8">
        <v>3.15</v>
      </c>
      <c r="F146" s="7">
        <f t="shared" si="6"/>
        <v>236.25</v>
      </c>
      <c r="H146" s="20"/>
      <c r="I146" s="18">
        <f t="shared" si="7"/>
        <v>0</v>
      </c>
      <c r="J146" s="19" t="str">
        <f t="shared" si="8"/>
        <v xml:space="preserve"> </v>
      </c>
    </row>
    <row r="147" spans="1:10" x14ac:dyDescent="0.25">
      <c r="A147" s="1">
        <v>1133</v>
      </c>
      <c r="B147" s="1" t="s">
        <v>93</v>
      </c>
      <c r="C147" s="1" t="s">
        <v>25</v>
      </c>
      <c r="D147" s="4">
        <v>60</v>
      </c>
      <c r="E147" s="8">
        <v>7.7</v>
      </c>
      <c r="F147" s="7">
        <f t="shared" si="6"/>
        <v>462</v>
      </c>
      <c r="H147" s="20"/>
      <c r="I147" s="18">
        <f t="shared" si="7"/>
        <v>0</v>
      </c>
      <c r="J147" s="19" t="str">
        <f t="shared" si="8"/>
        <v xml:space="preserve"> </v>
      </c>
    </row>
    <row r="148" spans="1:10" x14ac:dyDescent="0.25">
      <c r="A148" s="1">
        <v>1134</v>
      </c>
      <c r="B148" s="1" t="s">
        <v>94</v>
      </c>
      <c r="C148" s="1" t="s">
        <v>25</v>
      </c>
      <c r="D148" s="4">
        <v>45</v>
      </c>
      <c r="E148" s="8">
        <v>3.14</v>
      </c>
      <c r="F148" s="7">
        <f t="shared" si="6"/>
        <v>141.30000000000001</v>
      </c>
      <c r="H148" s="20"/>
      <c r="I148" s="18">
        <f t="shared" si="7"/>
        <v>0</v>
      </c>
      <c r="J148" s="19" t="str">
        <f t="shared" si="8"/>
        <v xml:space="preserve"> </v>
      </c>
    </row>
    <row r="149" spans="1:10" x14ac:dyDescent="0.25">
      <c r="A149" s="1">
        <v>1796</v>
      </c>
      <c r="B149" s="1" t="s">
        <v>158</v>
      </c>
      <c r="C149" s="1" t="s">
        <v>25</v>
      </c>
      <c r="D149" s="4">
        <v>20</v>
      </c>
      <c r="E149" s="8">
        <v>8.48</v>
      </c>
      <c r="F149" s="7">
        <f t="shared" si="6"/>
        <v>169.60000000000002</v>
      </c>
      <c r="H149" s="20"/>
      <c r="I149" s="18">
        <f t="shared" si="7"/>
        <v>0</v>
      </c>
      <c r="J149" s="19" t="str">
        <f t="shared" si="8"/>
        <v xml:space="preserve"> </v>
      </c>
    </row>
    <row r="150" spans="1:10" x14ac:dyDescent="0.25">
      <c r="A150" s="1">
        <v>1142</v>
      </c>
      <c r="B150" s="1" t="s">
        <v>104</v>
      </c>
      <c r="C150" s="1" t="s">
        <v>25</v>
      </c>
      <c r="D150" s="4">
        <v>8</v>
      </c>
      <c r="E150" s="8">
        <v>3.0700000000000003</v>
      </c>
      <c r="F150" s="7">
        <f t="shared" si="6"/>
        <v>24.560000000000002</v>
      </c>
      <c r="H150" s="20"/>
      <c r="I150" s="18">
        <f t="shared" si="7"/>
        <v>0</v>
      </c>
      <c r="J150" s="19" t="str">
        <f t="shared" si="8"/>
        <v xml:space="preserve"> </v>
      </c>
    </row>
    <row r="151" spans="1:10" ht="13" x14ac:dyDescent="0.25">
      <c r="B151" s="13" t="s">
        <v>143</v>
      </c>
      <c r="H151" s="23"/>
      <c r="I151" s="23"/>
      <c r="J151" s="19"/>
    </row>
    <row r="152" spans="1:10" x14ac:dyDescent="0.25">
      <c r="A152" s="1">
        <v>1077</v>
      </c>
      <c r="B152" s="1" t="s">
        <v>17</v>
      </c>
      <c r="C152" s="1" t="s">
        <v>25</v>
      </c>
      <c r="D152" s="4">
        <v>5</v>
      </c>
      <c r="E152" s="8">
        <v>64.210000000000008</v>
      </c>
      <c r="F152" s="7">
        <f t="shared" si="6"/>
        <v>321.05000000000007</v>
      </c>
      <c r="H152" s="20"/>
      <c r="I152" s="18">
        <f t="shared" si="7"/>
        <v>0</v>
      </c>
      <c r="J152" s="19" t="str">
        <f t="shared" si="8"/>
        <v xml:space="preserve"> </v>
      </c>
    </row>
    <row r="153" spans="1:10" x14ac:dyDescent="0.25">
      <c r="A153" s="1">
        <v>1124</v>
      </c>
      <c r="B153" s="1" t="s">
        <v>86</v>
      </c>
      <c r="C153" s="1" t="s">
        <v>25</v>
      </c>
      <c r="D153" s="4">
        <v>12</v>
      </c>
      <c r="E153" s="8">
        <v>13.15</v>
      </c>
      <c r="F153" s="7">
        <f t="shared" si="6"/>
        <v>157.80000000000001</v>
      </c>
      <c r="H153" s="20"/>
      <c r="I153" s="18">
        <f t="shared" si="7"/>
        <v>0</v>
      </c>
      <c r="J153" s="19" t="str">
        <f t="shared" si="8"/>
        <v xml:space="preserve"> </v>
      </c>
    </row>
    <row r="154" spans="1:10" x14ac:dyDescent="0.25">
      <c r="A154" s="1">
        <v>242</v>
      </c>
      <c r="B154" s="1" t="s">
        <v>90</v>
      </c>
      <c r="C154" s="1" t="s">
        <v>25</v>
      </c>
      <c r="D154" s="4">
        <v>3</v>
      </c>
      <c r="E154" s="8">
        <v>1.69</v>
      </c>
      <c r="F154" s="7">
        <f t="shared" si="6"/>
        <v>5.07</v>
      </c>
      <c r="H154" s="20"/>
      <c r="I154" s="18">
        <f t="shared" si="7"/>
        <v>0</v>
      </c>
      <c r="J154" s="19" t="str">
        <f t="shared" si="8"/>
        <v xml:space="preserve"> </v>
      </c>
    </row>
    <row r="155" spans="1:10" x14ac:dyDescent="0.25">
      <c r="A155" s="1">
        <v>1137</v>
      </c>
      <c r="B155" s="1" t="s">
        <v>98</v>
      </c>
      <c r="C155" s="1" t="s">
        <v>25</v>
      </c>
      <c r="D155" s="4">
        <v>6</v>
      </c>
      <c r="E155" s="8">
        <v>4.84</v>
      </c>
      <c r="F155" s="7">
        <f t="shared" si="6"/>
        <v>29.04</v>
      </c>
      <c r="H155" s="20"/>
      <c r="I155" s="18">
        <f t="shared" si="7"/>
        <v>0</v>
      </c>
      <c r="J155" s="19" t="str">
        <f t="shared" si="8"/>
        <v xml:space="preserve"> </v>
      </c>
    </row>
    <row r="156" spans="1:10" x14ac:dyDescent="0.25">
      <c r="A156" s="1">
        <v>1138</v>
      </c>
      <c r="B156" s="1" t="s">
        <v>99</v>
      </c>
      <c r="C156" s="1" t="s">
        <v>25</v>
      </c>
      <c r="D156" s="4">
        <v>20</v>
      </c>
      <c r="E156" s="8">
        <v>4.3</v>
      </c>
      <c r="F156" s="7">
        <f t="shared" si="6"/>
        <v>86</v>
      </c>
      <c r="H156" s="20"/>
      <c r="I156" s="18">
        <f t="shared" si="7"/>
        <v>0</v>
      </c>
      <c r="J156" s="19" t="str">
        <f t="shared" si="8"/>
        <v xml:space="preserve"> </v>
      </c>
    </row>
    <row r="157" spans="1:10" x14ac:dyDescent="0.25">
      <c r="A157" s="1">
        <v>1128</v>
      </c>
      <c r="B157" s="1" t="s">
        <v>89</v>
      </c>
      <c r="C157" s="1" t="s">
        <v>25</v>
      </c>
      <c r="D157" s="4">
        <v>85</v>
      </c>
      <c r="E157" s="8">
        <v>2.56</v>
      </c>
      <c r="F157" s="7">
        <f t="shared" si="6"/>
        <v>217.6</v>
      </c>
      <c r="H157" s="20"/>
      <c r="I157" s="18">
        <f t="shared" si="7"/>
        <v>0</v>
      </c>
      <c r="J157" s="19" t="str">
        <f t="shared" si="8"/>
        <v xml:space="preserve"> </v>
      </c>
    </row>
    <row r="158" spans="1:10" x14ac:dyDescent="0.25">
      <c r="A158" s="1">
        <v>249</v>
      </c>
      <c r="B158" s="1" t="s">
        <v>103</v>
      </c>
      <c r="C158" s="1" t="s">
        <v>25</v>
      </c>
      <c r="D158" s="4">
        <v>45</v>
      </c>
      <c r="E158" s="8">
        <v>6.16</v>
      </c>
      <c r="F158" s="7">
        <f t="shared" si="6"/>
        <v>277.2</v>
      </c>
      <c r="H158" s="20"/>
      <c r="I158" s="18">
        <f t="shared" si="7"/>
        <v>0</v>
      </c>
      <c r="J158" s="19" t="str">
        <f t="shared" si="8"/>
        <v xml:space="preserve"> </v>
      </c>
    </row>
    <row r="159" spans="1:10" x14ac:dyDescent="0.25">
      <c r="A159" s="1">
        <v>1161</v>
      </c>
      <c r="B159" s="1" t="s">
        <v>111</v>
      </c>
      <c r="C159" s="1" t="s">
        <v>25</v>
      </c>
      <c r="D159" s="4">
        <v>20</v>
      </c>
      <c r="E159" s="8">
        <v>25.6</v>
      </c>
      <c r="F159" s="7">
        <f t="shared" si="6"/>
        <v>512</v>
      </c>
      <c r="H159" s="20"/>
      <c r="I159" s="18">
        <f t="shared" si="7"/>
        <v>0</v>
      </c>
      <c r="J159" s="19" t="str">
        <f t="shared" si="8"/>
        <v xml:space="preserve"> </v>
      </c>
    </row>
    <row r="160" spans="1:10" x14ac:dyDescent="0.25">
      <c r="A160" s="1">
        <v>1162</v>
      </c>
      <c r="B160" s="1" t="s">
        <v>112</v>
      </c>
      <c r="C160" s="1" t="s">
        <v>25</v>
      </c>
      <c r="D160" s="4">
        <v>15</v>
      </c>
      <c r="E160" s="8">
        <v>28.47</v>
      </c>
      <c r="F160" s="7">
        <f t="shared" si="6"/>
        <v>427.04999999999995</v>
      </c>
      <c r="H160" s="20"/>
      <c r="I160" s="18">
        <f t="shared" si="7"/>
        <v>0</v>
      </c>
      <c r="J160" s="19" t="str">
        <f t="shared" si="8"/>
        <v xml:space="preserve"> </v>
      </c>
    </row>
    <row r="161" spans="1:10" x14ac:dyDescent="0.25">
      <c r="A161" s="1">
        <v>1163</v>
      </c>
      <c r="B161" s="1" t="s">
        <v>113</v>
      </c>
      <c r="C161" s="1" t="s">
        <v>25</v>
      </c>
      <c r="D161" s="4">
        <v>20</v>
      </c>
      <c r="E161" s="8">
        <v>73.930000000000007</v>
      </c>
      <c r="F161" s="7">
        <f t="shared" si="6"/>
        <v>1478.6000000000001</v>
      </c>
      <c r="H161" s="20"/>
      <c r="I161" s="18">
        <f t="shared" si="7"/>
        <v>0</v>
      </c>
      <c r="J161" s="19" t="str">
        <f t="shared" si="8"/>
        <v xml:space="preserve"> </v>
      </c>
    </row>
    <row r="162" spans="1:10" ht="13" x14ac:dyDescent="0.25">
      <c r="B162" s="13" t="s">
        <v>31</v>
      </c>
      <c r="H162" s="23"/>
      <c r="I162" s="23"/>
      <c r="J162" s="19"/>
    </row>
    <row r="163" spans="1:10" x14ac:dyDescent="0.25">
      <c r="A163" s="1">
        <v>2537</v>
      </c>
      <c r="B163" s="1" t="s">
        <v>35</v>
      </c>
      <c r="C163" s="1" t="s">
        <v>25</v>
      </c>
      <c r="D163" s="4">
        <v>8</v>
      </c>
      <c r="E163" s="8">
        <v>42.52</v>
      </c>
      <c r="F163" s="7">
        <f t="shared" si="6"/>
        <v>340.16</v>
      </c>
      <c r="H163" s="20"/>
      <c r="I163" s="18">
        <f t="shared" si="7"/>
        <v>0</v>
      </c>
      <c r="J163" s="19" t="str">
        <f t="shared" si="8"/>
        <v xml:space="preserve"> </v>
      </c>
    </row>
    <row r="164" spans="1:10" x14ac:dyDescent="0.25">
      <c r="A164" s="1">
        <v>73</v>
      </c>
      <c r="B164" s="1" t="s">
        <v>32</v>
      </c>
      <c r="C164" s="1" t="s">
        <v>25</v>
      </c>
      <c r="D164" s="4">
        <v>5</v>
      </c>
      <c r="E164" s="8">
        <v>37.47</v>
      </c>
      <c r="F164" s="7">
        <f t="shared" si="6"/>
        <v>187.35</v>
      </c>
      <c r="H164" s="20"/>
      <c r="I164" s="18">
        <f t="shared" si="7"/>
        <v>0</v>
      </c>
      <c r="J164" s="19" t="str">
        <f t="shared" si="8"/>
        <v xml:space="preserve"> </v>
      </c>
    </row>
    <row r="165" spans="1:10" x14ac:dyDescent="0.25">
      <c r="A165" s="1">
        <v>1125</v>
      </c>
      <c r="B165" s="1" t="s">
        <v>12</v>
      </c>
      <c r="C165" s="1" t="s">
        <v>25</v>
      </c>
      <c r="D165" s="4">
        <v>20</v>
      </c>
      <c r="E165" s="8">
        <v>3.63</v>
      </c>
      <c r="F165" s="7">
        <f t="shared" si="6"/>
        <v>72.599999999999994</v>
      </c>
      <c r="H165" s="20"/>
      <c r="I165" s="18">
        <f t="shared" si="7"/>
        <v>0</v>
      </c>
      <c r="J165" s="19" t="str">
        <f t="shared" si="8"/>
        <v xml:space="preserve"> </v>
      </c>
    </row>
    <row r="166" spans="1:10" x14ac:dyDescent="0.25">
      <c r="A166" s="1">
        <v>1139</v>
      </c>
      <c r="B166" s="1" t="s">
        <v>100</v>
      </c>
      <c r="C166" s="1" t="s">
        <v>25</v>
      </c>
      <c r="D166" s="4">
        <v>6</v>
      </c>
      <c r="E166" s="8">
        <v>4.3</v>
      </c>
      <c r="F166" s="7">
        <f t="shared" si="6"/>
        <v>25.799999999999997</v>
      </c>
      <c r="H166" s="20"/>
      <c r="I166" s="18">
        <f t="shared" si="7"/>
        <v>0</v>
      </c>
      <c r="J166" s="19" t="str">
        <f t="shared" si="8"/>
        <v xml:space="preserve"> </v>
      </c>
    </row>
    <row r="167" spans="1:10" x14ac:dyDescent="0.25">
      <c r="A167" s="1">
        <v>1140</v>
      </c>
      <c r="B167" s="1" t="s">
        <v>101</v>
      </c>
      <c r="C167" s="1" t="s">
        <v>25</v>
      </c>
      <c r="D167" s="4">
        <v>8</v>
      </c>
      <c r="E167" s="8">
        <v>3.71</v>
      </c>
      <c r="F167" s="7">
        <f t="shared" si="6"/>
        <v>29.68</v>
      </c>
      <c r="H167" s="20"/>
      <c r="I167" s="18">
        <f t="shared" si="7"/>
        <v>0</v>
      </c>
      <c r="J167" s="19" t="str">
        <f t="shared" si="8"/>
        <v xml:space="preserve"> </v>
      </c>
    </row>
    <row r="168" spans="1:10" x14ac:dyDescent="0.25">
      <c r="A168" s="1">
        <v>1141</v>
      </c>
      <c r="B168" s="1" t="s">
        <v>102</v>
      </c>
      <c r="C168" s="1" t="s">
        <v>25</v>
      </c>
      <c r="D168" s="4">
        <v>9</v>
      </c>
      <c r="E168" s="8">
        <v>4</v>
      </c>
      <c r="F168" s="7">
        <f t="shared" si="6"/>
        <v>36</v>
      </c>
      <c r="H168" s="20"/>
      <c r="I168" s="18">
        <f t="shared" si="7"/>
        <v>0</v>
      </c>
      <c r="J168" s="19" t="str">
        <f t="shared" si="8"/>
        <v xml:space="preserve"> </v>
      </c>
    </row>
    <row r="169" spans="1:10" x14ac:dyDescent="0.25">
      <c r="A169" s="1">
        <v>1171</v>
      </c>
      <c r="B169" s="1" t="s">
        <v>114</v>
      </c>
      <c r="C169" s="1" t="s">
        <v>25</v>
      </c>
      <c r="D169" s="4">
        <v>8</v>
      </c>
      <c r="E169" s="8">
        <v>31</v>
      </c>
      <c r="F169" s="7">
        <f t="shared" si="6"/>
        <v>248</v>
      </c>
      <c r="H169" s="20"/>
      <c r="I169" s="18">
        <f t="shared" si="7"/>
        <v>0</v>
      </c>
      <c r="J169" s="19" t="str">
        <f t="shared" si="8"/>
        <v xml:space="preserve"> </v>
      </c>
    </row>
    <row r="170" spans="1:10" x14ac:dyDescent="0.25">
      <c r="A170" s="1">
        <v>270</v>
      </c>
      <c r="B170" s="1" t="s">
        <v>115</v>
      </c>
      <c r="C170" s="1" t="s">
        <v>25</v>
      </c>
      <c r="D170" s="4">
        <v>30</v>
      </c>
      <c r="E170" s="8">
        <v>57.730000000000004</v>
      </c>
      <c r="F170" s="7">
        <f t="shared" si="6"/>
        <v>1731.9</v>
      </c>
      <c r="H170" s="20"/>
      <c r="I170" s="18">
        <f t="shared" si="7"/>
        <v>0</v>
      </c>
      <c r="J170" s="19" t="str">
        <f t="shared" si="8"/>
        <v xml:space="preserve"> </v>
      </c>
    </row>
    <row r="171" spans="1:10" x14ac:dyDescent="0.25">
      <c r="A171" s="1">
        <v>1183</v>
      </c>
      <c r="B171" s="1" t="s">
        <v>13</v>
      </c>
      <c r="C171" s="1" t="s">
        <v>25</v>
      </c>
      <c r="D171" s="4">
        <v>8</v>
      </c>
      <c r="E171" s="8">
        <v>13.02</v>
      </c>
      <c r="F171" s="7">
        <f t="shared" si="6"/>
        <v>104.16</v>
      </c>
      <c r="H171" s="20"/>
      <c r="I171" s="18">
        <f t="shared" si="7"/>
        <v>0</v>
      </c>
      <c r="J171" s="19" t="str">
        <f t="shared" si="8"/>
        <v xml:space="preserve"> </v>
      </c>
    </row>
    <row r="172" spans="1:10" ht="13" x14ac:dyDescent="0.25">
      <c r="B172" s="13" t="s">
        <v>144</v>
      </c>
      <c r="H172" s="23"/>
      <c r="I172" s="23"/>
      <c r="J172" s="19"/>
    </row>
    <row r="173" spans="1:10" x14ac:dyDescent="0.25">
      <c r="A173" s="1">
        <v>1043</v>
      </c>
      <c r="B173" s="1" t="s">
        <v>52</v>
      </c>
      <c r="C173" s="1" t="s">
        <v>25</v>
      </c>
      <c r="D173" s="4">
        <v>2</v>
      </c>
      <c r="E173" s="8">
        <v>21.23</v>
      </c>
      <c r="F173" s="7">
        <f t="shared" si="6"/>
        <v>42.46</v>
      </c>
      <c r="H173" s="20"/>
      <c r="I173" s="18">
        <f t="shared" si="7"/>
        <v>0</v>
      </c>
      <c r="J173" s="19" t="str">
        <f t="shared" si="8"/>
        <v xml:space="preserve"> </v>
      </c>
    </row>
    <row r="174" spans="1:10" x14ac:dyDescent="0.25">
      <c r="A174" s="1">
        <v>1044</v>
      </c>
      <c r="B174" s="1" t="s">
        <v>53</v>
      </c>
      <c r="C174" s="1" t="s">
        <v>25</v>
      </c>
      <c r="D174" s="4">
        <v>1</v>
      </c>
      <c r="E174" s="8">
        <v>23.36</v>
      </c>
      <c r="F174" s="7">
        <f t="shared" si="6"/>
        <v>23.36</v>
      </c>
      <c r="H174" s="20"/>
      <c r="I174" s="18">
        <f t="shared" si="7"/>
        <v>0</v>
      </c>
      <c r="J174" s="19" t="str">
        <f t="shared" si="8"/>
        <v xml:space="preserve"> </v>
      </c>
    </row>
    <row r="175" spans="1:10" x14ac:dyDescent="0.25">
      <c r="A175" s="1">
        <v>1045</v>
      </c>
      <c r="B175" s="1" t="s">
        <v>54</v>
      </c>
      <c r="C175" s="1" t="s">
        <v>25</v>
      </c>
      <c r="D175" s="4">
        <v>1</v>
      </c>
      <c r="E175" s="8">
        <v>26.48</v>
      </c>
      <c r="F175" s="7">
        <f t="shared" si="6"/>
        <v>26.48</v>
      </c>
      <c r="H175" s="20"/>
      <c r="I175" s="18">
        <f t="shared" si="7"/>
        <v>0</v>
      </c>
      <c r="J175" s="19" t="str">
        <f t="shared" si="8"/>
        <v xml:space="preserve"> </v>
      </c>
    </row>
    <row r="176" spans="1:10" x14ac:dyDescent="0.25">
      <c r="A176" s="1">
        <v>1046</v>
      </c>
      <c r="B176" s="1" t="s">
        <v>55</v>
      </c>
      <c r="C176" s="1" t="s">
        <v>25</v>
      </c>
      <c r="D176" s="4">
        <v>8</v>
      </c>
      <c r="E176" s="8">
        <v>32.97</v>
      </c>
      <c r="F176" s="7">
        <f t="shared" si="6"/>
        <v>263.76</v>
      </c>
      <c r="H176" s="20"/>
      <c r="I176" s="18">
        <f t="shared" si="7"/>
        <v>0</v>
      </c>
      <c r="J176" s="19" t="str">
        <f t="shared" si="8"/>
        <v xml:space="preserve"> </v>
      </c>
    </row>
    <row r="177" spans="1:10" x14ac:dyDescent="0.25">
      <c r="A177" s="1">
        <v>1047</v>
      </c>
      <c r="B177" s="1" t="s">
        <v>56</v>
      </c>
      <c r="C177" s="1" t="s">
        <v>25</v>
      </c>
      <c r="D177" s="4">
        <v>8</v>
      </c>
      <c r="E177" s="8">
        <v>42.980000000000004</v>
      </c>
      <c r="F177" s="7">
        <f t="shared" si="6"/>
        <v>343.84000000000003</v>
      </c>
      <c r="H177" s="20"/>
      <c r="I177" s="18">
        <f t="shared" si="7"/>
        <v>0</v>
      </c>
      <c r="J177" s="19" t="str">
        <f t="shared" si="8"/>
        <v xml:space="preserve"> </v>
      </c>
    </row>
    <row r="178" spans="1:10" x14ac:dyDescent="0.25">
      <c r="A178" s="1">
        <v>1048</v>
      </c>
      <c r="B178" s="1" t="s">
        <v>57</v>
      </c>
      <c r="C178" s="1" t="s">
        <v>25</v>
      </c>
      <c r="D178" s="4">
        <v>8</v>
      </c>
      <c r="E178" s="8">
        <v>35.53</v>
      </c>
      <c r="F178" s="7">
        <f t="shared" si="6"/>
        <v>284.24</v>
      </c>
      <c r="H178" s="20"/>
      <c r="I178" s="18">
        <f t="shared" si="7"/>
        <v>0</v>
      </c>
      <c r="J178" s="19" t="str">
        <f t="shared" si="8"/>
        <v xml:space="preserve"> </v>
      </c>
    </row>
    <row r="179" spans="1:10" x14ac:dyDescent="0.25">
      <c r="A179" s="1">
        <v>203</v>
      </c>
      <c r="B179" s="1" t="s">
        <v>5</v>
      </c>
      <c r="C179" s="1" t="s">
        <v>25</v>
      </c>
      <c r="D179" s="4">
        <v>85</v>
      </c>
      <c r="E179" s="8">
        <v>0.59</v>
      </c>
      <c r="F179" s="7">
        <f t="shared" si="6"/>
        <v>50.15</v>
      </c>
      <c r="H179" s="20"/>
      <c r="I179" s="18">
        <f t="shared" si="7"/>
        <v>0</v>
      </c>
      <c r="J179" s="19" t="str">
        <f t="shared" si="8"/>
        <v xml:space="preserve"> </v>
      </c>
    </row>
    <row r="180" spans="1:10" x14ac:dyDescent="0.25">
      <c r="A180" s="1">
        <v>204</v>
      </c>
      <c r="B180" s="1" t="s">
        <v>6</v>
      </c>
      <c r="C180" s="1" t="s">
        <v>25</v>
      </c>
      <c r="D180" s="4">
        <v>140</v>
      </c>
      <c r="E180" s="8">
        <v>0.95000000000000007</v>
      </c>
      <c r="F180" s="7">
        <f t="shared" si="6"/>
        <v>133</v>
      </c>
      <c r="H180" s="20"/>
      <c r="I180" s="18">
        <f t="shared" si="7"/>
        <v>0</v>
      </c>
      <c r="J180" s="19" t="str">
        <f t="shared" si="8"/>
        <v xml:space="preserve"> </v>
      </c>
    </row>
    <row r="181" spans="1:10" x14ac:dyDescent="0.25">
      <c r="A181" s="1">
        <v>205</v>
      </c>
      <c r="B181" s="1" t="s">
        <v>7</v>
      </c>
      <c r="C181" s="1" t="s">
        <v>25</v>
      </c>
      <c r="D181" s="4">
        <v>120</v>
      </c>
      <c r="E181" s="8">
        <v>0.81</v>
      </c>
      <c r="F181" s="7">
        <f t="shared" si="6"/>
        <v>97.2</v>
      </c>
      <c r="H181" s="20"/>
      <c r="I181" s="18">
        <f t="shared" si="7"/>
        <v>0</v>
      </c>
      <c r="J181" s="19" t="str">
        <f t="shared" si="8"/>
        <v xml:space="preserve"> </v>
      </c>
    </row>
    <row r="182" spans="1:10" x14ac:dyDescent="0.25">
      <c r="A182" s="1">
        <v>257</v>
      </c>
      <c r="B182" s="1" t="s">
        <v>110</v>
      </c>
      <c r="C182" s="1" t="s">
        <v>25</v>
      </c>
      <c r="D182" s="4">
        <v>8</v>
      </c>
      <c r="E182" s="8">
        <v>15.09</v>
      </c>
      <c r="F182" s="7">
        <f t="shared" si="6"/>
        <v>120.72</v>
      </c>
      <c r="H182" s="20"/>
      <c r="I182" s="18">
        <f t="shared" si="7"/>
        <v>0</v>
      </c>
      <c r="J182" s="19" t="str">
        <f t="shared" si="8"/>
        <v xml:space="preserve"> </v>
      </c>
    </row>
    <row r="183" spans="1:10" x14ac:dyDescent="0.25">
      <c r="A183" s="1">
        <v>1156</v>
      </c>
      <c r="B183" s="1" t="s">
        <v>108</v>
      </c>
      <c r="C183" s="1" t="s">
        <v>25</v>
      </c>
      <c r="D183" s="4">
        <v>12</v>
      </c>
      <c r="E183" s="8">
        <v>20.55</v>
      </c>
      <c r="F183" s="7">
        <f t="shared" si="6"/>
        <v>246.60000000000002</v>
      </c>
      <c r="H183" s="20"/>
      <c r="I183" s="18">
        <f t="shared" si="7"/>
        <v>0</v>
      </c>
      <c r="J183" s="19" t="str">
        <f t="shared" si="8"/>
        <v xml:space="preserve"> </v>
      </c>
    </row>
    <row r="184" spans="1:10" x14ac:dyDescent="0.25">
      <c r="A184" s="1">
        <v>1157</v>
      </c>
      <c r="B184" s="1" t="s">
        <v>109</v>
      </c>
      <c r="C184" s="1" t="s">
        <v>25</v>
      </c>
      <c r="D184" s="4">
        <v>6</v>
      </c>
      <c r="E184" s="8">
        <v>23</v>
      </c>
      <c r="F184" s="7">
        <f t="shared" si="6"/>
        <v>138</v>
      </c>
      <c r="H184" s="20"/>
      <c r="I184" s="18">
        <f t="shared" si="7"/>
        <v>0</v>
      </c>
      <c r="J184" s="19" t="str">
        <f t="shared" si="8"/>
        <v xml:space="preserve"> </v>
      </c>
    </row>
    <row r="185" spans="1:10" x14ac:dyDescent="0.25">
      <c r="A185" s="1">
        <v>1121</v>
      </c>
      <c r="B185" s="1" t="s">
        <v>84</v>
      </c>
      <c r="C185" s="1" t="s">
        <v>25</v>
      </c>
      <c r="D185" s="4">
        <v>7</v>
      </c>
      <c r="E185" s="8">
        <v>47.36</v>
      </c>
      <c r="F185" s="7">
        <f t="shared" si="6"/>
        <v>331.52</v>
      </c>
      <c r="H185" s="20"/>
      <c r="I185" s="18">
        <f t="shared" si="7"/>
        <v>0</v>
      </c>
      <c r="J185" s="19" t="str">
        <f t="shared" si="8"/>
        <v xml:space="preserve"> </v>
      </c>
    </row>
    <row r="186" spans="1:10" x14ac:dyDescent="0.25">
      <c r="A186" s="1">
        <v>238</v>
      </c>
      <c r="B186" s="1" t="s">
        <v>18</v>
      </c>
      <c r="C186" s="1" t="s">
        <v>25</v>
      </c>
      <c r="D186" s="4">
        <v>2</v>
      </c>
      <c r="E186" s="8">
        <v>68.150000000000006</v>
      </c>
      <c r="F186" s="7">
        <f t="shared" si="6"/>
        <v>136.30000000000001</v>
      </c>
      <c r="H186" s="20"/>
      <c r="I186" s="18">
        <f t="shared" si="7"/>
        <v>0</v>
      </c>
      <c r="J186" s="19" t="str">
        <f t="shared" si="8"/>
        <v xml:space="preserve"> </v>
      </c>
    </row>
    <row r="187" spans="1:10" x14ac:dyDescent="0.25">
      <c r="A187" s="1">
        <v>1126</v>
      </c>
      <c r="B187" s="1" t="s">
        <v>87</v>
      </c>
      <c r="C187" s="1" t="s">
        <v>25</v>
      </c>
      <c r="D187" s="4">
        <v>8</v>
      </c>
      <c r="E187" s="8">
        <v>3.59</v>
      </c>
      <c r="F187" s="7">
        <f t="shared" si="6"/>
        <v>28.72</v>
      </c>
      <c r="H187" s="20"/>
      <c r="I187" s="18">
        <f t="shared" si="7"/>
        <v>0</v>
      </c>
      <c r="J187" s="19" t="str">
        <f t="shared" si="8"/>
        <v xml:space="preserve"> </v>
      </c>
    </row>
    <row r="188" spans="1:10" x14ac:dyDescent="0.25">
      <c r="A188" s="1">
        <v>1127</v>
      </c>
      <c r="B188" s="1" t="s">
        <v>88</v>
      </c>
      <c r="C188" s="1" t="s">
        <v>25</v>
      </c>
      <c r="D188" s="4">
        <v>3</v>
      </c>
      <c r="E188" s="8">
        <v>2.0699999999999998</v>
      </c>
      <c r="F188" s="7">
        <f t="shared" si="6"/>
        <v>6.2099999999999991</v>
      </c>
      <c r="H188" s="20"/>
      <c r="I188" s="18">
        <f t="shared" si="7"/>
        <v>0</v>
      </c>
      <c r="J188" s="19" t="str">
        <f t="shared" si="8"/>
        <v xml:space="preserve"> </v>
      </c>
    </row>
    <row r="189" spans="1:10" x14ac:dyDescent="0.25">
      <c r="A189" s="1">
        <v>1136</v>
      </c>
      <c r="B189" s="1" t="s">
        <v>97</v>
      </c>
      <c r="C189" s="1" t="s">
        <v>25</v>
      </c>
      <c r="D189" s="4">
        <v>7</v>
      </c>
      <c r="E189" s="8">
        <v>0.88</v>
      </c>
      <c r="F189" s="7">
        <f t="shared" si="6"/>
        <v>6.16</v>
      </c>
      <c r="H189" s="20"/>
      <c r="I189" s="18">
        <f t="shared" si="7"/>
        <v>0</v>
      </c>
      <c r="J189" s="19" t="str">
        <f t="shared" si="8"/>
        <v xml:space="preserve"> </v>
      </c>
    </row>
    <row r="190" spans="1:10" x14ac:dyDescent="0.25">
      <c r="A190" s="1">
        <v>246</v>
      </c>
      <c r="B190" s="1" t="s">
        <v>95</v>
      </c>
      <c r="C190" s="1" t="s">
        <v>25</v>
      </c>
      <c r="D190" s="4">
        <v>5</v>
      </c>
      <c r="E190" s="8">
        <v>4.0200000000000005</v>
      </c>
      <c r="F190" s="7">
        <f t="shared" si="6"/>
        <v>20.100000000000001</v>
      </c>
      <c r="H190" s="20"/>
      <c r="I190" s="18">
        <f t="shared" si="7"/>
        <v>0</v>
      </c>
      <c r="J190" s="19" t="str">
        <f t="shared" si="8"/>
        <v xml:space="preserve"> </v>
      </c>
    </row>
    <row r="191" spans="1:10" x14ac:dyDescent="0.25">
      <c r="A191" s="1">
        <v>247</v>
      </c>
      <c r="B191" s="1" t="s">
        <v>96</v>
      </c>
      <c r="C191" s="1" t="s">
        <v>25</v>
      </c>
      <c r="D191" s="4">
        <v>7</v>
      </c>
      <c r="E191" s="8">
        <v>3.5</v>
      </c>
      <c r="F191" s="7">
        <f t="shared" si="6"/>
        <v>24.5</v>
      </c>
      <c r="H191" s="20"/>
      <c r="I191" s="18">
        <f t="shared" si="7"/>
        <v>0</v>
      </c>
      <c r="J191" s="19" t="str">
        <f t="shared" si="8"/>
        <v xml:space="preserve"> </v>
      </c>
    </row>
    <row r="192" spans="1:10" ht="13" x14ac:dyDescent="0.25">
      <c r="B192" s="13" t="s">
        <v>208</v>
      </c>
      <c r="H192" s="23"/>
      <c r="I192" s="23"/>
      <c r="J192" s="19"/>
    </row>
    <row r="193" spans="1:10" s="5" customFormat="1" x14ac:dyDescent="0.25">
      <c r="A193" s="1">
        <v>2827</v>
      </c>
      <c r="B193" s="1" t="s">
        <v>196</v>
      </c>
      <c r="C193" s="4" t="s">
        <v>25</v>
      </c>
      <c r="D193" s="4">
        <v>1</v>
      </c>
      <c r="E193" s="8">
        <v>37.99</v>
      </c>
      <c r="F193" s="7">
        <f t="shared" si="6"/>
        <v>37.99</v>
      </c>
      <c r="H193" s="20"/>
      <c r="I193" s="18">
        <f t="shared" si="7"/>
        <v>0</v>
      </c>
      <c r="J193" s="19" t="str">
        <f t="shared" si="8"/>
        <v xml:space="preserve"> </v>
      </c>
    </row>
    <row r="194" spans="1:10" s="5" customFormat="1" x14ac:dyDescent="0.25">
      <c r="A194" s="1">
        <v>2826</v>
      </c>
      <c r="B194" s="1" t="s">
        <v>207</v>
      </c>
      <c r="C194" s="4" t="s">
        <v>25</v>
      </c>
      <c r="D194" s="4">
        <v>1</v>
      </c>
      <c r="E194" s="8">
        <v>14.89</v>
      </c>
      <c r="F194" s="7">
        <f t="shared" si="6"/>
        <v>14.89</v>
      </c>
      <c r="H194" s="20"/>
      <c r="I194" s="18">
        <f t="shared" si="7"/>
        <v>0</v>
      </c>
      <c r="J194" s="19" t="str">
        <f t="shared" si="8"/>
        <v xml:space="preserve"> </v>
      </c>
    </row>
    <row r="195" spans="1:10" s="5" customFormat="1" x14ac:dyDescent="0.25">
      <c r="A195" s="1">
        <v>2825</v>
      </c>
      <c r="B195" s="1" t="s">
        <v>195</v>
      </c>
      <c r="C195" s="4" t="s">
        <v>25</v>
      </c>
      <c r="D195" s="4">
        <v>3</v>
      </c>
      <c r="E195" s="8">
        <v>43.99</v>
      </c>
      <c r="F195" s="7">
        <f t="shared" si="6"/>
        <v>131.97</v>
      </c>
      <c r="H195" s="20"/>
      <c r="I195" s="18">
        <f t="shared" si="7"/>
        <v>0</v>
      </c>
      <c r="J195" s="19" t="str">
        <f t="shared" si="8"/>
        <v xml:space="preserve"> </v>
      </c>
    </row>
    <row r="196" spans="1:10" x14ac:dyDescent="0.25">
      <c r="A196" s="1">
        <v>2824</v>
      </c>
      <c r="B196" s="1" t="s">
        <v>194</v>
      </c>
      <c r="C196" s="4" t="s">
        <v>25</v>
      </c>
      <c r="D196" s="4">
        <v>2</v>
      </c>
      <c r="E196" s="8">
        <v>116.09</v>
      </c>
      <c r="F196" s="7">
        <f t="shared" ref="F196:F204" si="9">D196*E196</f>
        <v>232.18</v>
      </c>
      <c r="H196" s="20"/>
      <c r="I196" s="18">
        <f t="shared" ref="I196:I204" si="10">H196*D196</f>
        <v>0</v>
      </c>
      <c r="J196" s="19" t="str">
        <f t="shared" ref="J196:J204" si="11">IF(H196&gt;E196,"Error, import excedit"," ")</f>
        <v xml:space="preserve"> </v>
      </c>
    </row>
    <row r="197" spans="1:10" x14ac:dyDescent="0.25">
      <c r="A197" s="1">
        <v>2829</v>
      </c>
      <c r="B197" s="1" t="s">
        <v>197</v>
      </c>
      <c r="C197" s="4" t="s">
        <v>25</v>
      </c>
      <c r="D197" s="4">
        <v>2</v>
      </c>
      <c r="E197" s="8">
        <v>68.570000000000007</v>
      </c>
      <c r="F197" s="7">
        <f t="shared" si="9"/>
        <v>137.14000000000001</v>
      </c>
      <c r="H197" s="20"/>
      <c r="I197" s="18">
        <f t="shared" si="10"/>
        <v>0</v>
      </c>
      <c r="J197" s="19" t="str">
        <f t="shared" si="11"/>
        <v xml:space="preserve"> </v>
      </c>
    </row>
    <row r="198" spans="1:10" x14ac:dyDescent="0.25">
      <c r="A198" s="1">
        <v>2828</v>
      </c>
      <c r="B198" s="1" t="s">
        <v>198</v>
      </c>
      <c r="C198" s="4" t="s">
        <v>25</v>
      </c>
      <c r="D198" s="4">
        <v>2</v>
      </c>
      <c r="E198" s="8">
        <v>14.49</v>
      </c>
      <c r="F198" s="7">
        <f t="shared" si="9"/>
        <v>28.98</v>
      </c>
      <c r="H198" s="20"/>
      <c r="I198" s="18">
        <f t="shared" si="10"/>
        <v>0</v>
      </c>
      <c r="J198" s="19" t="str">
        <f t="shared" si="11"/>
        <v xml:space="preserve"> </v>
      </c>
    </row>
    <row r="199" spans="1:10" x14ac:dyDescent="0.25">
      <c r="A199" s="1">
        <v>2822</v>
      </c>
      <c r="B199" s="1" t="s">
        <v>193</v>
      </c>
      <c r="C199" s="4" t="s">
        <v>25</v>
      </c>
      <c r="D199" s="4">
        <v>3</v>
      </c>
      <c r="E199" s="8">
        <v>133.99</v>
      </c>
      <c r="F199" s="7">
        <f t="shared" si="9"/>
        <v>401.97</v>
      </c>
      <c r="H199" s="20"/>
      <c r="I199" s="18">
        <f t="shared" si="10"/>
        <v>0</v>
      </c>
      <c r="J199" s="19" t="str">
        <f t="shared" si="11"/>
        <v xml:space="preserve"> </v>
      </c>
    </row>
    <row r="200" spans="1:10" ht="13" x14ac:dyDescent="0.25">
      <c r="B200" s="13" t="s">
        <v>205</v>
      </c>
      <c r="C200" s="4"/>
      <c r="H200" s="23"/>
      <c r="I200" s="23"/>
      <c r="J200" s="19"/>
    </row>
    <row r="201" spans="1:10" x14ac:dyDescent="0.25">
      <c r="A201" s="1">
        <v>164</v>
      </c>
      <c r="B201" s="1" t="s">
        <v>11</v>
      </c>
      <c r="C201" s="1" t="s">
        <v>152</v>
      </c>
      <c r="D201" s="4">
        <v>10</v>
      </c>
      <c r="E201" s="8">
        <v>1.21</v>
      </c>
      <c r="F201" s="7">
        <f t="shared" si="9"/>
        <v>12.1</v>
      </c>
      <c r="H201" s="20"/>
      <c r="I201" s="18">
        <f t="shared" si="10"/>
        <v>0</v>
      </c>
      <c r="J201" s="19" t="str">
        <f t="shared" si="11"/>
        <v xml:space="preserve"> </v>
      </c>
    </row>
    <row r="202" spans="1:10" x14ac:dyDescent="0.25">
      <c r="A202" s="1">
        <v>283</v>
      </c>
      <c r="B202" s="1" t="s">
        <v>16</v>
      </c>
      <c r="C202" s="1" t="s">
        <v>25</v>
      </c>
      <c r="D202" s="4">
        <v>8</v>
      </c>
      <c r="E202" s="8">
        <v>11.92</v>
      </c>
      <c r="F202" s="7">
        <f t="shared" si="9"/>
        <v>95.36</v>
      </c>
      <c r="H202" s="20"/>
      <c r="I202" s="18">
        <f t="shared" si="10"/>
        <v>0</v>
      </c>
      <c r="J202" s="19" t="str">
        <f t="shared" si="11"/>
        <v xml:space="preserve"> </v>
      </c>
    </row>
    <row r="203" spans="1:10" x14ac:dyDescent="0.25">
      <c r="A203" s="1">
        <v>284</v>
      </c>
      <c r="B203" s="1" t="s">
        <v>8</v>
      </c>
      <c r="C203" s="1" t="s">
        <v>25</v>
      </c>
      <c r="D203" s="4">
        <v>35</v>
      </c>
      <c r="E203" s="8">
        <v>13.290000000000001</v>
      </c>
      <c r="F203" s="7">
        <f t="shared" si="9"/>
        <v>465.15000000000003</v>
      </c>
      <c r="H203" s="20"/>
      <c r="I203" s="18">
        <f t="shared" si="10"/>
        <v>0</v>
      </c>
      <c r="J203" s="19" t="str">
        <f t="shared" si="11"/>
        <v xml:space="preserve"> </v>
      </c>
    </row>
    <row r="204" spans="1:10" x14ac:dyDescent="0.25">
      <c r="A204" s="1">
        <v>987</v>
      </c>
      <c r="B204" s="1" t="s">
        <v>200</v>
      </c>
      <c r="C204" s="1" t="s">
        <v>25</v>
      </c>
      <c r="D204" s="4">
        <v>35</v>
      </c>
      <c r="E204" s="8">
        <v>13.64</v>
      </c>
      <c r="F204" s="7">
        <f t="shared" si="9"/>
        <v>477.40000000000003</v>
      </c>
      <c r="H204" s="20"/>
      <c r="I204" s="18">
        <f t="shared" si="10"/>
        <v>0</v>
      </c>
      <c r="J204" s="19" t="str">
        <f t="shared" si="11"/>
        <v xml:space="preserve"> </v>
      </c>
    </row>
    <row r="207" spans="1:10" ht="13" x14ac:dyDescent="0.25">
      <c r="E207" s="16" t="s">
        <v>209</v>
      </c>
      <c r="F207" s="17">
        <f>SUM(F3:F206)</f>
        <v>75516.670000000027</v>
      </c>
    </row>
    <row r="208" spans="1:10" ht="13" x14ac:dyDescent="0.25">
      <c r="E208" s="16" t="s">
        <v>210</v>
      </c>
      <c r="F208" s="17">
        <f>F207*1.21</f>
        <v>91375.170700000032</v>
      </c>
    </row>
    <row r="209" spans="3:3" x14ac:dyDescent="0.25">
      <c r="C209" s="4"/>
    </row>
    <row r="210" spans="3:3" x14ac:dyDescent="0.25">
      <c r="C210" s="4"/>
    </row>
    <row r="211" spans="3:3" x14ac:dyDescent="0.25">
      <c r="C211" s="4"/>
    </row>
  </sheetData>
  <autoFilter ref="A1:F204"/>
  <sortState ref="A2:H199">
    <sortCondition ref="B2:B199"/>
  </sortState>
  <customSheetViews>
    <customSheetView guid="{3BA38F28-F003-4684-9255-DABD5E393E19}" showAutoFilter="1">
      <selection activeCell="G13" sqref="G13"/>
      <pageMargins left="0.7" right="0.7" top="0.75" bottom="0.75" header="0.3" footer="0.3"/>
      <pageSetup paperSize="9" orientation="landscape" r:id="rId1"/>
      <autoFilter ref="A1:K195"/>
    </customSheetView>
  </customSheetViews>
  <conditionalFormatting sqref="A206:A1048576 A3:A108 A111:A203">
    <cfRule type="duplicateValues" dxfId="1" priority="3"/>
  </conditionalFormatting>
  <conditionalFormatting sqref="A1:A2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scale="56" fitToHeight="5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EINES DE JARDINERIA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 WebAS</dc:creator>
  <cp:lastModifiedBy>Laia Peláez Maza</cp:lastModifiedBy>
  <cp:revision>1</cp:revision>
  <cp:lastPrinted>2025-05-22T10:06:20Z</cp:lastPrinted>
  <dcterms:created xsi:type="dcterms:W3CDTF">2024-11-11T09:06:41Z</dcterms:created>
  <dcterms:modified xsi:type="dcterms:W3CDTF">2025-05-23T08:38:48Z</dcterms:modified>
</cp:coreProperties>
</file>