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2_2025 Accessibilitat RA\02. Plecs\"/>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29" i="2" l="1"/>
  <c r="D34" i="2"/>
  <c r="D33" i="2"/>
  <c r="D32" i="2"/>
  <c r="D30" i="2"/>
  <c r="D28" i="2"/>
  <c r="D27" i="2"/>
  <c r="J21" i="2"/>
  <c r="G21" i="2"/>
  <c r="D11" i="2"/>
  <c r="D10" i="2"/>
  <c r="D9" i="2"/>
  <c r="D8" i="2"/>
  <c r="D7" i="2"/>
</calcChain>
</file>

<file path=xl/sharedStrings.xml><?xml version="1.0" encoding="utf-8"?>
<sst xmlns="http://schemas.openxmlformats.org/spreadsheetml/2006/main" count="43" uniqueCount="41">
  <si>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</si>
  <si>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</si>
  <si>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</si>
  <si>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</si>
  <si>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</si>
  <si>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</si>
  <si>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</si>
  <si>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</si>
  <si>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</si>
  <si>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</si>
  <si>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</si>
  <si>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</si>
  <si>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</si>
  <si>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</si>
  <si>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</si>
  <si>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</si>
  <si>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</si>
  <si>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</si>
  <si>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</si>
  <si>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</si>
  <si>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</si>
  <si>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</si>
  <si>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</si>
  <si>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</si>
  <si>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</si>
  <si>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</si>
  <si>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</si>
  <si>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HSE00012/2025</t>
  </si>
  <si>
    <t>Servei d’adaptació a la normativa aplicable d’accessibilitat dels recursos d’aprenentatge de la Universitat Oberta de Catalunya</t>
  </si>
  <si>
    <t>1. Acreditació per a certificar l’accessibilitat de webs i apps (escollir una de les opcions)</t>
  </si>
  <si>
    <t>1.1 Acreditació per a certificar l'accessibilitat de webs i apps en base a la norma nacional UNE 170001-2, europea EN 301549 i internacional WCAG 2.2</t>
  </si>
  <si>
    <t>1.2 Acreditació per a certificar l'accessibilitat de webs i apps només 2 de les 3 anteriors</t>
  </si>
  <si>
    <t>1.3 Acreditació per a certificar l'accessibilitat de webs i apps només 1 de les 3 anteriors</t>
  </si>
  <si>
    <t>1.4 Cap acreditació de les anteriors</t>
  </si>
  <si>
    <t>2. Experiència acreditable en l’àmbit universitari de tot el personal adscrit al contracte (escollir una de les opcions)</t>
  </si>
  <si>
    <t>2.1  Tot el personal adscrit disposa d’experiència acreditable en projectes d’àmbit universitari</t>
  </si>
  <si>
    <t>2.2 Tot el personal adscrit disposa d’experiència acreditable en de projectes en àmbit educatiu (no universitari)</t>
  </si>
  <si>
    <t>2.3 Sense experiència de tot l’equip en accessibilitat en àmbit educatiu ni universitari</t>
  </si>
  <si>
    <t>Preu</t>
  </si>
  <si>
    <t>Preu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</si>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</sst>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3">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1" fillId="0" borderId="2" xfId="0" applyFont="1" applyBorder="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2" fillId="0" borderId="1" xfId="0" applyFont="1" applyBorder="1" applyAlignment="1">
      <alignment horizontal="left" vertical="center" wrapText="1"/>
    </xf>
    <xf numFmtId="164"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1" fillId="2" borderId="6" xfId="0" applyFont="1" applyFill="1" applyBorder="1" applyAlignment="1">
      <alignment horizontal="center" vertical="center"/>
    </xf>
    <xf numFmtId="4" fontId="9" fillId="0" borderId="5" xfId="0" applyNumberFormat="1" applyFont="1" applyBorder="1" applyAlignment="1">
      <alignment horizontal="center" vertic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3"/>
  <sheetViews>
    <sheetView tabSelected="1" workbookViewId="0">
      <selection activeCell="F27" sqref="F27"/>
    </sheetView>
  </sheetViews>
  <sheetFormatPr baseColWidth="10" defaultColWidth="12.5703125" defaultRowHeight="15.75" customHeight="1"/>
  <cols>
    <col min="1" max="1" width="2.28515625" customWidth="1"/>
    <col min="2" max="2" width="57.5703125" customWidth="1"/>
    <col min="3" max="3" width="48.5703125" customWidth="1"/>
    <col min="4" max="4" width="29.85546875" customWidth="1"/>
    <col min="5" max="5" width="18.1406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2" t="s">
        <v>0</v>
      </c>
      <c r="C3" s="33"/>
      <c r="D3" s="33"/>
      <c r="E3" s="33"/>
      <c r="F3" s="33"/>
      <c r="G3" s="33"/>
      <c r="H3" s="33"/>
      <c r="I3" s="33"/>
      <c r="J3" s="33"/>
    </row>
    <row r="4" spans="2:10" ht="12.75">
      <c r="B4" s="32" t="s">
        <v>1</v>
      </c>
      <c r="C4" s="33"/>
      <c r="D4" s="33"/>
      <c r="E4" s="33"/>
      <c r="F4" s="33"/>
      <c r="G4" s="33"/>
      <c r="H4" s="33"/>
      <c r="I4" s="33"/>
      <c r="J4" s="33"/>
    </row>
    <row r="5" spans="2:10" ht="15.75" customHeight="1">
      <c r="B5" s="1"/>
    </row>
    <row r="6" spans="2:10" ht="12.75">
      <c r="B6" s="4" t="s">
        <v>6</v>
      </c>
      <c r="C6" s="5" t="s">
        <v>7</v>
      </c>
      <c r="D6" s="5" t="s">
        <v>8</v>
      </c>
    </row>
    <row r="7" spans="2:10" ht="12.75">
      <c r="B7" s="12" t="s">
        <v>9</v>
      </c>
      <c r="C7" s="23"/>
      <c r="D7" s="13" t="str">
        <f t="shared" ref="D7:D9" si="0">IF(C7="","Pendent incloure informació","")</f>
        <v>Pendent incloure informació</v>
      </c>
    </row>
    <row r="8" spans="2:10" ht="12.75">
      <c r="B8" s="12" t="s">
        <v>10</v>
      </c>
      <c r="C8" s="23"/>
      <c r="D8" s="13" t="str">
        <f t="shared" si="0"/>
        <v>Pendent incloure informació</v>
      </c>
    </row>
    <row r="9" spans="2:10" ht="12.75">
      <c r="B9" s="14" t="s">
        <v>11</v>
      </c>
      <c r="C9" s="24"/>
      <c r="D9" s="13" t="str">
        <f t="shared" si="0"/>
        <v>Pendent incloure informació</v>
      </c>
      <c r="I9" s="1"/>
    </row>
    <row r="10" spans="2:10" ht="12.75">
      <c r="B10" s="14" t="s">
        <v>12</v>
      </c>
      <c r="C10" s="24"/>
      <c r="D10" s="13" t="str">
        <f t="shared" ref="D10:D11" si="1">IF(AND(C10="",$C$9="representació de l' empresa"),"Pendent incloure informació","")</f>
        <v/>
      </c>
      <c r="I10" s="1"/>
    </row>
    <row r="11" spans="2:10" ht="12.75">
      <c r="B11" s="14" t="s">
        <v>13</v>
      </c>
      <c r="C11" s="24"/>
      <c r="D11" s="13" t="str">
        <f t="shared" si="1"/>
        <v/>
      </c>
      <c r="I11" s="1"/>
    </row>
    <row r="12" spans="2:10" ht="44.25" customHeight="1">
      <c r="B12" s="14" t="s">
        <v>14</v>
      </c>
      <c r="C12" s="25" t="s">
        <v>28</v>
      </c>
      <c r="D12" s="15"/>
      <c r="E12" s="2"/>
      <c r="F12" s="2"/>
      <c r="G12" s="2"/>
      <c r="H12" s="2"/>
      <c r="I12" s="1"/>
    </row>
    <row r="13" spans="2:10" ht="12.75">
      <c r="B13" s="14" t="s">
        <v>15</v>
      </c>
      <c r="C13" s="25" t="s">
        <v>27</v>
      </c>
      <c r="D13" s="15"/>
      <c r="E13" s="2"/>
      <c r="F13" s="2"/>
      <c r="G13" s="2"/>
      <c r="H13" s="2"/>
      <c r="I13" s="1"/>
    </row>
    <row r="14" spans="2:10" ht="15.75" customHeight="1">
      <c r="B14" s="2"/>
      <c r="C14" s="2"/>
      <c r="D14" s="2"/>
      <c r="E14" s="2"/>
      <c r="F14" s="2"/>
      <c r="G14" s="2"/>
      <c r="H14" s="2"/>
      <c r="I14" s="1"/>
    </row>
    <row r="15" spans="2:10" ht="53.1" customHeight="1">
      <c r="B15" s="34" t="s">
        <v>26</v>
      </c>
      <c r="C15" s="34"/>
      <c r="D15" s="34"/>
      <c r="E15" s="34"/>
      <c r="F15" s="34"/>
      <c r="G15" s="34"/>
      <c r="H15" s="34"/>
    </row>
    <row r="16" spans="2:10" ht="12.75">
      <c r="B16" s="3"/>
    </row>
    <row r="17" spans="2:10" ht="14.25">
      <c r="B17" s="16"/>
    </row>
    <row r="18" spans="2:10" ht="12.75">
      <c r="B18" s="3"/>
    </row>
    <row r="19" spans="2:10" ht="12.75">
      <c r="B19" s="3"/>
      <c r="C19" s="35" t="s">
        <v>16</v>
      </c>
      <c r="D19" s="36"/>
      <c r="E19" s="29"/>
      <c r="F19" s="37" t="s">
        <v>17</v>
      </c>
      <c r="G19" s="36"/>
      <c r="H19" s="36"/>
      <c r="I19" s="29"/>
    </row>
    <row r="20" spans="2:10" ht="15.75" customHeight="1">
      <c r="B20" s="17" t="s">
        <v>2</v>
      </c>
      <c r="C20" s="18" t="s">
        <v>18</v>
      </c>
      <c r="D20" s="41" t="s">
        <v>19</v>
      </c>
      <c r="E20" s="18" t="s">
        <v>20</v>
      </c>
      <c r="F20" s="18" t="s">
        <v>21</v>
      </c>
      <c r="G20" s="18" t="s">
        <v>20</v>
      </c>
      <c r="H20" s="18" t="s">
        <v>22</v>
      </c>
      <c r="I20" s="18" t="s">
        <v>23</v>
      </c>
      <c r="J20" s="18" t="s">
        <v>3</v>
      </c>
    </row>
    <row r="21" spans="2:10" ht="45.95" customHeight="1">
      <c r="B21" s="6" t="s">
        <v>38</v>
      </c>
      <c r="C21" s="39" t="s">
        <v>39</v>
      </c>
      <c r="D21" s="42">
        <v>1250000</v>
      </c>
      <c r="E21" s="40" t="s">
        <v>40</v>
      </c>
      <c r="F21" s="22"/>
      <c r="G21" s="19" t="str">
        <f t="shared" ref="G21" si="2">E21</f>
        <v>€</v>
      </c>
      <c r="H21" s="22"/>
      <c r="I21" s="22"/>
      <c r="J21" s="7"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6"/>
    </row>
    <row r="25" spans="2:10" ht="12.75">
      <c r="B25" s="4" t="s">
        <v>24</v>
      </c>
      <c r="C25" s="5" t="s">
        <v>25</v>
      </c>
      <c r="D25" s="5" t="s">
        <v>8</v>
      </c>
    </row>
    <row r="26" spans="2:10" ht="15.75" customHeight="1">
      <c r="B26" s="28" t="s">
        <v>29</v>
      </c>
      <c r="C26" s="29"/>
      <c r="D26" s="20"/>
    </row>
    <row r="27" spans="2:10" ht="40.5" customHeight="1">
      <c r="B27" s="38" t="s">
        <v>30</v>
      </c>
      <c r="C27" s="26"/>
      <c r="D27" s="20" t="str">
        <f t="shared" ref="D27:D30" si="4">IF(C27="","Pendent resposta","")</f>
        <v>Pendent resposta</v>
      </c>
    </row>
    <row r="28" spans="2:10" ht="30" customHeight="1">
      <c r="B28" s="38" t="s">
        <v>31</v>
      </c>
      <c r="C28" s="26"/>
      <c r="D28" s="20" t="str">
        <f t="shared" si="4"/>
        <v>Pendent resposta</v>
      </c>
    </row>
    <row r="29" spans="2:10" s="27" customFormat="1" ht="30" customHeight="1">
      <c r="B29" s="38" t="s">
        <v>32</v>
      </c>
      <c r="C29" s="26"/>
      <c r="D29" s="20" t="str">
        <f t="shared" si="4"/>
        <v>Pendent resposta</v>
      </c>
    </row>
    <row r="30" spans="2:10" ht="25.5" customHeight="1">
      <c r="B30" s="38" t="s">
        <v>33</v>
      </c>
      <c r="C30" s="26"/>
      <c r="D30" s="20" t="str">
        <f t="shared" si="4"/>
        <v>Pendent resposta</v>
      </c>
    </row>
    <row r="31" spans="2:10" ht="15.75" customHeight="1">
      <c r="B31" s="28" t="s">
        <v>34</v>
      </c>
      <c r="C31" s="29"/>
      <c r="D31" s="20"/>
    </row>
    <row r="32" spans="2:10" ht="26.25" customHeight="1">
      <c r="B32" s="7" t="s">
        <v>35</v>
      </c>
      <c r="C32" s="26"/>
      <c r="D32" s="20" t="str">
        <f t="shared" ref="D32:D34" si="5">IF(C32="","Pendent resposta","")</f>
        <v>Pendent resposta</v>
      </c>
    </row>
    <row r="33" spans="2:8" ht="33" customHeight="1">
      <c r="B33" s="7" t="s">
        <v>36</v>
      </c>
      <c r="C33" s="26"/>
      <c r="D33" s="20" t="str">
        <f t="shared" si="5"/>
        <v>Pendent resposta</v>
      </c>
    </row>
    <row r="34" spans="2:8" ht="28.5" customHeight="1">
      <c r="B34" s="7" t="s">
        <v>37</v>
      </c>
      <c r="C34" s="26"/>
      <c r="D34" s="20" t="str">
        <f t="shared" si="5"/>
        <v>Pendent resposta</v>
      </c>
    </row>
    <row r="35" spans="2:8" ht="12.75">
      <c r="B35" s="8"/>
    </row>
    <row r="36" spans="2:8" ht="37.5" customHeight="1">
      <c r="B36" s="21" t="s">
        <v>4</v>
      </c>
    </row>
    <row r="37" spans="2:8" ht="12.75">
      <c r="B37" s="9"/>
    </row>
    <row r="38" spans="2:8" ht="50.1" customHeight="1">
      <c r="B38" s="30" t="s">
        <v>5</v>
      </c>
      <c r="C38" s="31"/>
      <c r="D38" s="31"/>
      <c r="E38" s="31"/>
      <c r="F38" s="31"/>
      <c r="G38" s="31"/>
      <c r="H38" s="31"/>
    </row>
    <row r="41" spans="2:8" ht="12.75">
      <c r="B41" s="10"/>
    </row>
    <row r="42" spans="2:8" ht="15">
      <c r="B42" s="11"/>
    </row>
    <row r="43" spans="2:8" ht="12.75">
      <c r="B43" s="10"/>
    </row>
  </sheetData>
  <sheetProtection algorithmName="SHA-512" hashValue="T6p53UXroKLloWuur01Bc8WS/+WPLjEsBqB/H+rJLWkDrX0gEBWpYjiiKJh7utV+8oOcFKl2yBhf96mn1yQptw==" saltValue="/l5CJSDDn9o51zdZx5CzbA==" spinCount="100000" sheet="1" objects="1" scenarios="1"/>
  <mergeCells count="8">
    <mergeCell ref="B26:C26"/>
    <mergeCell ref="B31:C31"/>
    <mergeCell ref="B38:H38"/>
    <mergeCell ref="B3:J3"/>
    <mergeCell ref="B4:J4"/>
    <mergeCell ref="B15:H15"/>
    <mergeCell ref="C19:E19"/>
    <mergeCell ref="F19:I19"/>
  </mergeCells>
  <conditionalFormatting sqref="D7:F11 F26:F34 D26:D34">
    <cfRule type="cellIs" dxfId="3" priority="1" operator="equal">
      <formula>"Correcte"</formula>
    </cfRule>
  </conditionalFormatting>
  <conditionalFormatting sqref="D7:F11 F26:F34 D26:D34">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4">
    <dataValidation type="list" allowBlank="1" showErrorMessage="1" sqref="C21">
      <formula1>"Preu (€),Percentatge (%) de recàrrec,Percentatge (%) de descompte,Preu ($)"</formula1>
    </dataValidation>
    <dataValidation type="list" allowBlank="1" showErrorMessage="1" sqref="C27:C30 C32:C34">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2025-06-10T14:27:59Z</dcterms:modified>
</cp:coreProperties>
</file>