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R:\COAD\CONT. ADMINIS\RELACIÓ  CP - NSP -  CM\CP - Concursos Públics\CP 2024\CP-2024-42 SUBMINISTRAMENT DE SENYALITZACIÓ HDiR---SIGNANT DOC INI CORI---\"/>
    </mc:Choice>
  </mc:AlternateContent>
  <xr:revisionPtr revIDLastSave="0" documentId="13_ncr:1_{F0122460-497D-43BA-9D1C-D30CAA4679DC}" xr6:coauthVersionLast="47" xr6:coauthVersionMax="47" xr10:uidLastSave="{00000000-0000-0000-0000-000000000000}"/>
  <bookViews>
    <workbookView xWindow="-120" yWindow="-120" windowWidth="29040" windowHeight="15840" xr2:uid="{4FB0D8D5-43D7-4970-8DB3-4FAD729E78AD}"/>
  </bookViews>
  <sheets>
    <sheet name="OT 912563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2" l="1"/>
  <c r="K22" i="2"/>
  <c r="K21" i="2"/>
  <c r="K59" i="2"/>
  <c r="M59" i="2" s="1"/>
  <c r="M64" i="2"/>
  <c r="M41" i="2"/>
  <c r="K70" i="2"/>
  <c r="K69" i="2"/>
  <c r="K31" i="2"/>
  <c r="K30" i="2"/>
  <c r="K29" i="2"/>
  <c r="K28" i="2"/>
  <c r="K27" i="2"/>
  <c r="K26" i="2"/>
  <c r="K25" i="2"/>
  <c r="K24" i="2"/>
  <c r="K20" i="2"/>
  <c r="K18" i="2"/>
  <c r="K16" i="2"/>
  <c r="K14" i="2"/>
  <c r="K9" i="2"/>
  <c r="K12" i="2"/>
  <c r="K68" i="2"/>
  <c r="K67" i="2"/>
  <c r="K66" i="2"/>
  <c r="K65" i="2"/>
  <c r="K63" i="2"/>
  <c r="K62" i="2"/>
  <c r="K61" i="2"/>
  <c r="K60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0" i="2"/>
  <c r="K39" i="2"/>
  <c r="K38" i="2"/>
  <c r="K37" i="2"/>
  <c r="K36" i="2"/>
  <c r="K35" i="2"/>
  <c r="K34" i="2"/>
  <c r="K33" i="2"/>
  <c r="K23" i="2"/>
  <c r="K19" i="2"/>
  <c r="K17" i="2"/>
  <c r="K15" i="2"/>
  <c r="K13" i="2"/>
  <c r="K11" i="2"/>
  <c r="K8" i="2"/>
  <c r="M14" i="2" l="1"/>
  <c r="M21" i="2"/>
  <c r="M51" i="2"/>
  <c r="M60" i="2"/>
  <c r="M37" i="2"/>
  <c r="M15" i="2"/>
  <c r="M9" i="2"/>
  <c r="M17" i="2"/>
  <c r="M28" i="2"/>
  <c r="M29" i="2"/>
  <c r="M44" i="2"/>
  <c r="M52" i="2"/>
  <c r="M61" i="2"/>
  <c r="M69" i="2"/>
  <c r="M68" i="2"/>
  <c r="M12" i="2"/>
  <c r="M38" i="2"/>
  <c r="M45" i="2"/>
  <c r="M53" i="2"/>
  <c r="M62" i="2"/>
  <c r="M70" i="2"/>
  <c r="M13" i="2"/>
  <c r="M54" i="2"/>
  <c r="M63" i="2"/>
  <c r="M20" i="2"/>
  <c r="M30" i="2"/>
  <c r="M31" i="2"/>
  <c r="M16" i="2"/>
  <c r="M25" i="2"/>
  <c r="M34" i="2"/>
  <c r="M48" i="2"/>
  <c r="M56" i="2"/>
  <c r="M19" i="2"/>
  <c r="M23" i="2"/>
  <c r="M39" i="2"/>
  <c r="M8" i="2"/>
  <c r="M24" i="2"/>
  <c r="M33" i="2"/>
  <c r="M40" i="2"/>
  <c r="M47" i="2"/>
  <c r="M55" i="2"/>
  <c r="M26" i="2"/>
  <c r="M35" i="2"/>
  <c r="M49" i="2"/>
  <c r="M66" i="2"/>
  <c r="M11" i="2"/>
  <c r="M18" i="2"/>
  <c r="M27" i="2"/>
  <c r="M36" i="2"/>
  <c r="M42" i="2"/>
  <c r="M50" i="2"/>
  <c r="M58" i="2"/>
  <c r="M67" i="2"/>
  <c r="M57" i="2"/>
  <c r="M65" i="2"/>
  <c r="M46" i="2"/>
  <c r="M43" i="2"/>
  <c r="M73" i="2" l="1"/>
</calcChain>
</file>

<file path=xl/sharedStrings.xml><?xml version="1.0" encoding="utf-8"?>
<sst xmlns="http://schemas.openxmlformats.org/spreadsheetml/2006/main" count="190" uniqueCount="159">
  <si>
    <t>UNITATS</t>
  </si>
  <si>
    <t>PREUS CONCURS</t>
  </si>
  <si>
    <t>REF</t>
  </si>
  <si>
    <t>DESCRIPCIÓ</t>
  </si>
  <si>
    <t xml:space="preserve">MIDES </t>
  </si>
  <si>
    <t>IMATGE</t>
  </si>
  <si>
    <t>EXTERIOR</t>
  </si>
  <si>
    <t>EDIFICI 1</t>
  </si>
  <si>
    <t>EDIFICI 2</t>
  </si>
  <si>
    <t>EDIFICI 4</t>
  </si>
  <si>
    <t>EDIFICI 5</t>
  </si>
  <si>
    <t>TOTAL uts</t>
  </si>
  <si>
    <t>€/ut</t>
  </si>
  <si>
    <t>TOTAL</t>
  </si>
  <si>
    <t>E X T E R I O R</t>
  </si>
  <si>
    <t>A10A</t>
  </si>
  <si>
    <t>MONÒLIT ACCÉS _ 
Subministrament i instal.lació de monòlit en estructura d’acer folrrada a 2 cares en plaques d’alumini, remat perimetral embellidor Acabat pintat. Gràfiques en adhesius de tall i /o fons d’adhesiu blanc Imprès digitalment amb retall perimetral.  Sòcol perimetral en placa d’acer inoxidable AISI de 2mm presatinat. Preparat per a fixació a terra amb platina i contraplatina fonamentada. presatinat.</t>
  </si>
  <si>
    <t>700x1800x80mm</t>
  </si>
  <si>
    <t>Es substitueix pels monólits A30D</t>
  </si>
  <si>
    <t>Inclou fonamentacions en terreny lliure de roques, formigó i canalitzacions de serveis. 
No inclou ma d'obra o material en cas de ser necessària la reposició de paviment.</t>
  </si>
  <si>
    <t>A10B</t>
  </si>
  <si>
    <t xml:space="preserve">MARCA CORPORATIVA EXTERIOR _ P  E N D E N T </t>
  </si>
  <si>
    <t>A20A</t>
  </si>
  <si>
    <t>MONÒLIT DIRECTORI _
Subministrament i instal.lació de monòlit en estructura d’acer folrrada a 2 cares en plaques d’alumini, remat perimetral embellidor Acabat pintat. Gràfiques en adhesius de tall i /o fons d’adhesiu blanc Imprès digitalment amb retall perimetral.  Sòcol perimetral en placa d’acer inoxidable AISI de 2mm presatinat. Preparat per a fixació a terra amb platina i contraplatina fonamentada. presatinat.</t>
  </si>
  <si>
    <t>MONÒLIT DIRECTORI _ Inclou fonamentacions en terreny lliure de roques, formigó i canalitzacions de serveis. 
No inclou ma d'obra o material en cas de ser necessària la reposició de paviment.</t>
  </si>
  <si>
    <t>A30A</t>
  </si>
  <si>
    <t>MONÒLIT DIRECCIONAL _
Subministrament i instal.lació de monòlit en estructura d’acer folrrada a 2 cares en plaques d’alumini, remat perimetral embellidor Acabat pintat. Gràfiques en adhesius de tall i /o fons d’adhesiu blanc Imprès digitalment amb retall perimetral.  
Inclou fins a 4 uts de sagetes h_130mm en alumini de 10mm retallat en positiu acabat pintat. Sòcol perimetral en placa d’acer inoxidable AISI de 2mm presatinat. Preparat per a fixació a terra amb platina i contraplatina fonamentada. presatinat.</t>
  </si>
  <si>
    <t>500x1800x80mm</t>
  </si>
  <si>
    <t>estem fabricant 5 uts al contracte de 15mil</t>
  </si>
  <si>
    <t>MONÒLIT DIRECCIONAL _ Inclou fonamentacions en terreny lliure de roques, formigó i canalitzacions de serveis. 
No inclou ma d'obra o material en cas de ser necessària la reposició de paviment.</t>
  </si>
  <si>
    <t>A30B</t>
  </si>
  <si>
    <t xml:space="preserve">OP DIRECCIONAL PÒRTIC _
Subministrament i instal.lació de safata pòrtic  en alumini conformat en volum, acabat pintat. Gràfiques  a 1 cara en adhesius de tall . Preparat per a fixació lateral entre mastelers pòrtics. </t>
  </si>
  <si>
    <t>3700x650mm</t>
  </si>
  <si>
    <t>OP DIRECCIONAL PÒRTIC _ MITJANS AUXILIARS</t>
  </si>
  <si>
    <t xml:space="preserve">OP MONÒLIT DIRECCIONAL _ 
Subministrament i instal.lació de monòlit en estructura d’acer folrrada a 2 cares en plaques d’alumini, remat perimetral embellidor Acabat pintat. Gràfiques en adhesius de tall i /o fons d’adhesiu blanc Imprès digitalment amb retall perimetral.  
Inclou fins a 4 uts de sagetes h_130mm en alumini de 10mm retallat en positiu acabat pintat. Sòcol perimetral en placa d’acer inoxidable AISI de 2mm presatinat. Preparat per a fixació a terra amb platina i contraplatina fonamentada. presatinat.
</t>
  </si>
  <si>
    <t>OPCIÓ MONÒLIT DIRECCIONAL _ Inclou fonamentacions en terreny lliure de roques, formigó i canalitzacions de serveis. 
No inclou ma d'obra o material en cas de ser necessària la reposició de paviment.</t>
  </si>
  <si>
    <t>A30C</t>
  </si>
  <si>
    <t>MONÒLIT TAXIS _
Subministrament i instal.lació de monòlit en estructura d’acer folrrada a 2 cares en plaques d’alumini, remat perimetral embellidor Acabat pintat. Gràfiques en adhesius de tall i /o fons d’adhesiu blanc Imprès digitalment amb retall perimetral.  
Inclou fins a 4 uts de sagetes h_130mm en alumini de 10mm retallat en positiu acabat pintat. Sòcol perimetral en placa d’acer inoxidable AISI de 2mm presatinat. Preparat per a fixació a terra amb platina i contraplatina fonamentada. presatinat.</t>
  </si>
  <si>
    <t>MONÒLIT TAXIS_ Inclou fonamentacions en terreny lliure de roques, formigó i canalitzacions de serveis. 
No inclou ma d'obra o material en cas de ser necessària la reposició de paviment.</t>
  </si>
  <si>
    <t>A30D</t>
  </si>
  <si>
    <t>Calen 3 uts totals i n'estem fabricant 1 ut al contracte de 15mil</t>
  </si>
  <si>
    <t>A40A</t>
  </si>
  <si>
    <t>MONÒLIT ACCÉS_
Subministrament i instal.lació de monòlit en estructura d’acer folrrada a 2 cares en plaques d’alumini, remat perimetral embellidor Acabat pintat. Gràfiques en adhesius de tall i /o fons d’adhesiu blanc Imprès digitalment amb retall perimetral.  
Inclou fins a 2 uts de números d'1 dígit h_325mm, en alumini de 10mm retallat en positiu acabat pintat. Sòcol perimetral en placa d’acer inoxidable AISI de 2mm presatinat. Preparat per a fixació a terra amb platina i contraplatina fonamentada. presatinat.</t>
  </si>
  <si>
    <t>MONÒLIT ACCÉS_ Inclou fonamentacions en terreny lliure de roques, formigó i canalitzacions de serveis. 
No inclou ma d'obra o material en cas de ser necessària la reposició de paviment.</t>
  </si>
  <si>
    <t>S'estan fabricant 5 uts provisionals en adhesiu en el contracte de 15mil. En aquesta licitació es faran els defintius en alumini.</t>
  </si>
  <si>
    <t>A40C</t>
  </si>
  <si>
    <t>MONÒLIT POSICIONAL VE_
Subministrament i instal.lació de monòlit en estructura d’acer folrrada a 2 cares en plaques d’alumini, remat perimetral embellidor Acabat pintat. Gràfiques en adhesius de tall i /o fons d’adhesiu blanc Imprès digitalment amb retall perimetral.  
Inclou sòcol perimetral en placa d’acer inoxidable AISI de 2mm presatinat. Preparat per a fixació a terra amb platina i contraplatina fonamentada. presatinat.</t>
  </si>
  <si>
    <t>600x1800x80mm</t>
  </si>
  <si>
    <t>MONÒLIT POSICIONAL VE_ Inclou fonamentacions en terreny lliure de roques, formigó i canalitzacions de serveis. 
No inclou ma d'obra o material en cas de ser necessària la reposició de paviment.</t>
  </si>
  <si>
    <t>A43A</t>
  </si>
  <si>
    <t xml:space="preserve">PROHIBIT EL PAS _ CONJUNT X 2 UTS_
Subministrament i instal.lació de conjunt format per 2 gràfiques en fons d’adhesiu blanc Imprès digitalment amb retall perimetral.  </t>
  </si>
  <si>
    <t>A43A2</t>
  </si>
  <si>
    <t>PROHIBIT EL PAS _ 
Subministrament i instal.lació de safata fris en alumini conformat en volum, acabat pintat. Gràfiques  a 1 cara en adhesius de tall . Preparat per a fixació a fris existent amb cargoleria.
No inclou mitjans auxiliars d'instal.lació, es preveu col.locar amb escales de ma.</t>
  </si>
  <si>
    <t>2300x350x20mm</t>
  </si>
  <si>
    <t>A50A</t>
  </si>
  <si>
    <t>NORMATIVA ESCALES_
Subministrament i instal.lació de grafisme en fons en  adhesiu blanc imprès digitalment amb laminat de protecció mat i retall perimetral.</t>
  </si>
  <si>
    <t>d_500mm</t>
  </si>
  <si>
    <t>fabricat contracte 15mil</t>
  </si>
  <si>
    <t>A60A</t>
  </si>
  <si>
    <t>PLACA VIDEOVIGILANCIA_
Subministrament i instal.lació de placa d’alumini de 2mm, retallada en positiu de 170x220mm, pintada amb gràfica en fons en  adhesiu blanc imprès digitalment amb laminat de protecció mat i retall perimetral. Preparada per a fixació a paret amb adhesius de doble cara.</t>
  </si>
  <si>
    <t>170x220mm</t>
  </si>
  <si>
    <t>A70A</t>
  </si>
  <si>
    <t>FRANGES VINILS ANTICOPS_
PREU METRE LINEAL _ Subministrament i instal.lació  de doble frana en adhesiu opal + adhesiu de tall a 2 colors de gamma.</t>
  </si>
  <si>
    <t>h_635mm</t>
  </si>
  <si>
    <t>I N T E R I O R</t>
  </si>
  <si>
    <t>B20B</t>
  </si>
  <si>
    <t>DIRECTORI _
Subministrament i instal.lació de rètol en safata d'alumini conformat en volum. Acabada pintada. Retolada en adhesius de tall en colors de gamma 2-3. Preparada per a fixació directa a paret.</t>
  </si>
  <si>
    <t>900x2300mm</t>
  </si>
  <si>
    <t>B30A</t>
  </si>
  <si>
    <t>DIRECCIONAL _
Subministrament i instal.lació de rètol en safata d'alumini conformat en volum. Acabada pintada. Retolada en adhesius de tall en colors de gamma 2-3. Preparada per a fixació directa a paret.</t>
  </si>
  <si>
    <t>900x1400mm</t>
  </si>
  <si>
    <t>B30B</t>
  </si>
  <si>
    <t>DIRECCIONAL SOSTRE _
Subministrament i instal.lació de rètol a sostre en placa de PVC de 10mm color blanc de gamma, a  cares, plaques d'alumini de 2mm amb cantonades arrodonides. Acabat pintat. Retolat a 2 cares amb adhesius de tall en 2-3 colors de gamma. Fixació a sostre amb perns i tacs químics.</t>
  </si>
  <si>
    <t>1500x200mm</t>
  </si>
  <si>
    <t>B30C</t>
  </si>
  <si>
    <t>B30D</t>
  </si>
  <si>
    <t>DIRECCIONAL PARET_
Subministrament i instal.lació de rètol en placa d'alumini de 2mm, tallada per làser o fressadora per arrodonir cantonades, pintada i retolada en adhesiu de tall en colors de gamma. Preparada amb contraplaca de PVC de 5mm per a fixar a paret amb coles adhesives.</t>
  </si>
  <si>
    <t>700x220mm</t>
  </si>
  <si>
    <t>B30E</t>
  </si>
  <si>
    <t>800x350mm</t>
  </si>
  <si>
    <t>B30F</t>
  </si>
  <si>
    <t>800x410mm</t>
  </si>
  <si>
    <t>B30G</t>
  </si>
  <si>
    <t>DIRECCIONAL PARET_ 
Subministrament i instal.lació de rètol en placa d'alumini de 3mm, tallada per làser o fressadora per arrodonir cantonades, pintada i retolada en adhesiu de tall en colors de gamma. Preparada amb contraplaca de PVC de 10mm per a fixar a paret amb coles adhesives.</t>
  </si>
  <si>
    <t>332x2140mm</t>
  </si>
  <si>
    <t>B30H</t>
  </si>
  <si>
    <t xml:space="preserve">DIRECCIONAL ADHESIU PORTES_
PREU MIG _ Subministrament i instal.lació de rètol en  fons adhesiu blanc imprès digitalment amb laminat de protecció mat.
mides contemplades de portes dobles _ 1930mm d'amplada x 2200mm d'alçada
Es contempla retolar 2 franges :
x 1 franja de 1930x200mm (superior)
x 1 franja de 1930x850mm (inferior)
S'entén superfície llisa i lliure d'imperfeccions per tal d'assegurar una bona adherència
</t>
  </si>
  <si>
    <t>B30I</t>
  </si>
  <si>
    <t>DIRECCIONAL _
Subministrament i instal.lació de rètol en placa d'alumini de 2mm, tallada per làser o fressadora per arrodonir cantonades, pintada i retolada en adhesiu de tall en colors de gamma. Preparada amb contraplaca de PVC de 5mm per a fixar a paret amb coles adhesives.</t>
  </si>
  <si>
    <t>1200x150mm</t>
  </si>
  <si>
    <t>B40A</t>
  </si>
  <si>
    <t>POSICIONAL PARET_
Subministrament i instal.lació de rètol en placa d'alumini de 2mm, tallada per làser o fressadora per arrodonir cantonades, pintada i retolada en adhesiu de tall en colors de gamma. Preparada amb contraplaca de PVC de 5mm per a fixar a paret amb coles adhesives.</t>
  </si>
  <si>
    <t>1500x220mm</t>
  </si>
  <si>
    <t>B40B</t>
  </si>
  <si>
    <t>900x200mm</t>
  </si>
  <si>
    <t>B40C</t>
  </si>
  <si>
    <t>ADHESIUS ID FRIS _
Subministrament i instal.lació de fons adhesiu blanc imprès digitalment amb laminat PREU MIG _ Subministrament i instal.lació de franja en  fons adhesiu blanc imprès digitalment amb laminat de protecció mat.
mides contemplades de portes 1800mm d'amplada 
Es contempla retolar 1 franja :
x 1 franja de 1800x200mm (superior)
S'entén superfície llisa i lliure d'imperfeccions per tal d'assegurar una bona adherència</t>
  </si>
  <si>
    <t>MIDES VARIES</t>
  </si>
  <si>
    <t>B40D</t>
  </si>
  <si>
    <t>300x100mm</t>
  </si>
  <si>
    <t>B40E</t>
  </si>
  <si>
    <t>NÚMERO ADHESIU_
Subministrament i instal.lació de gràfica adhesiva formada per número d-1 o 2 dígits en adhesiu de tall a 1 color de gamma per a col.locar sobre portes.</t>
  </si>
  <si>
    <t>h_200mm</t>
  </si>
  <si>
    <t>B40F</t>
  </si>
  <si>
    <t>POSICIONAL SOSTRE_
Subministrament i instal.lació de rètol a sostre en placa de PVC de 10mm color blanc de gamma, a  cares, plaques d'alumini de 2mm amb cantonades arrodonides. Acabat pintat. Retolat a 2 cares amb adhesius de tall en 2-3 colors de gamma. Fixació a sostre amb perns i tacs químics.</t>
  </si>
  <si>
    <t>1500x300mm</t>
  </si>
  <si>
    <t>B40G</t>
  </si>
  <si>
    <t>BANDEROLA _
Subministrament i instal.lació de rètol  en banderola en placa de PVC de 10mm color blanc de gamma, a  cares, plaques d'alumini de 2mm amb cantonades arrodonides. Acabat pintat. Retolat a 2 cares amb adhesius de tall en 2-3 colors de gamma. Fixació lateral amb perns.</t>
  </si>
  <si>
    <t>180x180mm</t>
  </si>
  <si>
    <t>B40H</t>
  </si>
  <si>
    <t>POSICIONAL _
Subministrament i instal.lació de gràfica adhesiva formada per número d'1 lletra + TEXT en adhesiu de tall a 1 color de gamma per a col.locar sobre portes.</t>
  </si>
  <si>
    <t>1700x1850mm</t>
  </si>
  <si>
    <t>B41A</t>
  </si>
  <si>
    <t xml:space="preserve">POSICIONAL PLANTA A PARET_
Subministrament i instal.lació de rètol en placa d'alumini de 2mm, tallada per làser o fressadora per arrodonir cantonades, pintada i retolada en  fons adhesiu imprès digitalment amb laminat de protecció mat. Preparada amb contraplaca de PVC de 5mm per a fixar a paret amb coles adhesives.
</t>
  </si>
  <si>
    <t>900x450mm</t>
  </si>
  <si>
    <t>B41B</t>
  </si>
  <si>
    <t>NÚMERO PLANTA ASCESOR / BRAILLE _
Subministrament i instal.lació de rètol en placa d'alumini de 2mm, tallada per làser o fressadora per arrodonir cantonades, pintada. Número de planta d'1 dígit en alumini de 2mm retallat per làser, pintat i encolat. Inclou impressió serigràfica en alt relleu per a sistema Braille.  Preparat per a fixar amb coles adhesives.</t>
  </si>
  <si>
    <t>80X80mm</t>
  </si>
  <si>
    <t>B42A</t>
  </si>
  <si>
    <t>FONS ADHESIU + PICTOGRAMES _
Subministrament i instal..lació de conjunt format per fons adhesiu en color de gamma de 525x2500mm + grafismes en metacrilat blanc de gamma de 10mm retallat en positiu de dimensions totals aproximades 350x950mm, formada per :   4 pictogrames +  1 sageta d'alçada 225mm +  text d'alçada lletra majúscula 85mm, encolats.</t>
  </si>
  <si>
    <t>B42B</t>
  </si>
  <si>
    <t xml:space="preserve">PICTOGRAMES_
Subministrament i instal.lació de rètol en placa d'alumini de 2mm, tallada per làser o fressadora per arrodonir cantonades, pintada i retolada en adhesiu de tall en colors de gamma. Preparada amb contraplaca de PVC de 5mm per a fixar a paret amb coles adhesives.
</t>
  </si>
  <si>
    <t>250x250mm</t>
  </si>
  <si>
    <t>B42C</t>
  </si>
  <si>
    <t>PICTOGRAMA / BRAILLE_
Subministrament i instal.lació de rètol en placa d'alumini de 2mm, tallada per làser o fressadora per arrodonir cantonades, pintada. Número de planta d'1 dígit en alumini de 2mm retallat per làser, pintat i encolat. Inclou impressió serigràfica en alt relleu per a sistema Braille.  Preparat per a fixar amb coles adhesives.</t>
  </si>
  <si>
    <t>80x80mm</t>
  </si>
  <si>
    <t>B42D</t>
  </si>
  <si>
    <t>BANDEROLA_
Subministrament i instal.lació de rètol  en banderola en placa de PVC de 10mm color blanc de gamma, a  cares, plaques d'alumini de 2mm amb cantonades arrodonides. Acabat pintat. Retolat a 2 cares amb adhesius de tall en 2-3 colors de gamma. Fixació lateral amb perns.</t>
  </si>
  <si>
    <t>B43A</t>
  </si>
  <si>
    <t>ADHESIUS_
Subministrament i instal..lació de  fons adhesiu imprès digitalment amb laminat mat i retall perimetral.</t>
  </si>
  <si>
    <t>800x300mm</t>
  </si>
  <si>
    <t>B43B</t>
  </si>
  <si>
    <t>ADHESIUS _
Subministrament i instal..lació de  fons adhesiu imprès digitalment amb laminat mat i retall perimetral.</t>
  </si>
  <si>
    <t>532x200mm</t>
  </si>
  <si>
    <t>B43C</t>
  </si>
  <si>
    <t>B44A</t>
  </si>
  <si>
    <t xml:space="preserve">
NÚMERO BOX/HABITACIÓ_
Subministrament i instal.lació de rètol en placa d'alumini de 2mm, tallada per làser o fressadora per arrodonir cantonades, pintada i retolada en adhesiu de tall en colors de gamma. Preparada amb contraplaca de PVC de 5mm per a fixar a paret amb coles adhesives.
</t>
  </si>
  <si>
    <t>B50A</t>
  </si>
  <si>
    <t xml:space="preserve">
PICTO SALA D'ESPERA_
Subministrament i instal.lació de rètol en placa d'alumini de 2mm, tallada per làser o fressadora per arrodonir cantonades, pintada i retolada en adhesiu de tall en colors de gamma. Preparada amb contraplaca de PVC de 5mm per a fixar a paret amb coles adhesives.
</t>
  </si>
  <si>
    <t>200x200mm</t>
  </si>
  <si>
    <t>B50B</t>
  </si>
  <si>
    <t>ADHESIU ID US PREFERENT _
Subministrament i instal..lació de  fons adhesiu imprès digitalment amb laminat mat i retall perimetral.</t>
  </si>
  <si>
    <t>480x200mm</t>
  </si>
  <si>
    <t>B60A</t>
  </si>
  <si>
    <t xml:space="preserve">
PLACA VIDEOVIGILÀNCIA_
Subministrament i instal.lació de rètol en placa d'alumini de 2mm, tallada per làser o fressadora per arrodonir cantonades, pintada i retolada en fons adhesiu imprès digitalment amb laminat mat. Preparada amb contraplaca de PVC de 5mm per a fixar a paret amb coles adhesives.
</t>
  </si>
  <si>
    <t xml:space="preserve">B A C K   OF   H O U S E </t>
  </si>
  <si>
    <t>C40A</t>
  </si>
  <si>
    <t xml:space="preserve">
POSICIONAL PLÀSTIC _ 
Subministrament i instal.lació de rètol en plàstic bicapa de 1,6mm cantells arrodonits. Preparat  per a fixar a paret amb coles adhesives.
</t>
  </si>
  <si>
    <t>C40B</t>
  </si>
  <si>
    <t>NÚMERO ADHESIU_
Subministrament i instal.lació de gràfica adhesiva formada per número de 2 dígits en adhesiu de tall a 1 color de gamma per a col.locar sobre portes.</t>
  </si>
  <si>
    <t>h_160mm</t>
  </si>
  <si>
    <t>C41A</t>
  </si>
  <si>
    <t xml:space="preserve">
Nº PLANTA PLÀSTIC _
Subministrament i instal.lació de rètol en plàstic bicapa de 1,6mm cantells arrodonits. Preparat  per a fixar a paret amb coles adhesives.
</t>
  </si>
  <si>
    <t>C42B</t>
  </si>
  <si>
    <t xml:space="preserve">
PICTOGRAMA PLÀSTIC_
Subministrament i instal.lació de rètol en plàstic bicapa de 1,6mm cantells arrodonits. Preparat  per a fixar a paret amb coles adhesives.
</t>
  </si>
  <si>
    <t>175x175mm</t>
  </si>
  <si>
    <t xml:space="preserve">MITJANS AUXILIARS _
En cas necessari, transport i lloguer de mitjans auxiliars d'elevació necessaris per a la instal.lació dels següents elements 
B30B _ x 20 uts
B40F _ x 24 uts
B40G _ x 15 uts
</t>
  </si>
  <si>
    <t xml:space="preserve">SEGURETAT I SALUT
</t>
  </si>
  <si>
    <t>SENYALITZACIÓ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</si>
</sst>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9" fontId="1" fillId="0" borderId="0" xfId="0" applyNumberFormat="1" applyFont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/>
    <xf numFmtId="0" fontId="0" fillId="3" borderId="0" xfId="0" applyFill="1" applyAlignment="1">
      <alignment horizontal="left" wrapText="1"/>
    </xf>
    <xf numFmtId="0" fontId="3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3" borderId="5" xfId="0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514894</xdr:colOff>
      <xdr:row>22</xdr:row>
      <xdr:rowOff>153489</xdr:rowOff>
    </xdr:from>
    <xdr:to>
      <xdr:col>4</xdr:col>
      <xdr:colOff>1276799</xdr:colOff>
      <xdr:row>22</xdr:row>
      <xdr:rowOff>1391584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B614F9-D39D-488E-8A75-E2C21F51A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8208" y="16482060"/>
          <a:ext cx="761905" cy="1238095"/>
        </a:xfrm>
        <a:prstGeom prst="rect">
          <a:avLst/>
        </a:prstGeom>
      </xdr:spPr>
    </xdr:pic>
    <xdr:clientData/>
  </xdr:twoCellAnchor>
  <xdr:twoCellAnchor editAs="oneCell">
    <xdr:from>
      <xdr:col>4</xdr:col>
      <xdr:colOff>411480</xdr:colOff>
      <xdr:row>36</xdr:row>
      <xdr:rowOff>121920</xdr:rowOff>
    </xdr:from>
    <xdr:to>
      <xdr:col>4</xdr:col>
      <xdr:colOff>1811480</xdr:colOff>
      <xdr:row>36</xdr:row>
      <xdr:rowOff>683825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7D1F3D-1032-4C44-B81B-E99FDB0EF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11340" y="8945880"/>
          <a:ext cx="1400000" cy="561905"/>
        </a:xfrm>
        <a:prstGeom prst="rect">
          <a:avLst/>
        </a:prstGeom>
      </xdr:spPr>
    </xdr:pic>
    <xdr:clientData/>
  </xdr:twoCellAnchor>
  <xdr:twoCellAnchor editAs="oneCell">
    <xdr:from>
      <xdr:col>4</xdr:col>
      <xdr:colOff>327660</xdr:colOff>
      <xdr:row>37</xdr:row>
      <xdr:rowOff>53340</xdr:rowOff>
    </xdr:from>
    <xdr:to>
      <xdr:col>4</xdr:col>
      <xdr:colOff>1880041</xdr:colOff>
      <xdr:row>37</xdr:row>
      <xdr:rowOff>920007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7FB10C7-F2E8-49EA-89AF-38ED12978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27520" y="9624060"/>
          <a:ext cx="1552381" cy="866667"/>
        </a:xfrm>
        <a:prstGeom prst="rect">
          <a:avLst/>
        </a:prstGeom>
      </xdr:spPr>
    </xdr:pic>
    <xdr:clientData/>
  </xdr:twoCellAnchor>
  <xdr:twoCellAnchor editAs="oneCell">
    <xdr:from>
      <xdr:col>4</xdr:col>
      <xdr:colOff>281940</xdr:colOff>
      <xdr:row>33</xdr:row>
      <xdr:rowOff>117727</xdr:rowOff>
    </xdr:from>
    <xdr:to>
      <xdr:col>4</xdr:col>
      <xdr:colOff>1380852</xdr:colOff>
      <xdr:row>33</xdr:row>
      <xdr:rowOff>1754099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69C4F31-E29B-4EBD-BD38-5868D729F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81800" y="4369687"/>
          <a:ext cx="1098912" cy="1636372"/>
        </a:xfrm>
        <a:prstGeom prst="rect">
          <a:avLst/>
        </a:prstGeom>
      </xdr:spPr>
    </xdr:pic>
    <xdr:clientData/>
  </xdr:twoCellAnchor>
  <xdr:twoCellAnchor editAs="oneCell">
    <xdr:from>
      <xdr:col>4</xdr:col>
      <xdr:colOff>44260</xdr:colOff>
      <xdr:row>34</xdr:row>
      <xdr:rowOff>15240</xdr:rowOff>
    </xdr:from>
    <xdr:to>
      <xdr:col>5</xdr:col>
      <xdr:colOff>3344</xdr:colOff>
      <xdr:row>34</xdr:row>
      <xdr:rowOff>1207515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E893BED-3E4D-4787-902F-FACF2A0E3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44120" y="6042660"/>
          <a:ext cx="2178409" cy="1192275"/>
        </a:xfrm>
        <a:prstGeom prst="rect">
          <a:avLst/>
        </a:prstGeom>
      </xdr:spPr>
    </xdr:pic>
    <xdr:clientData/>
  </xdr:twoCellAnchor>
  <xdr:twoCellAnchor editAs="oneCell">
    <xdr:from>
      <xdr:col>4</xdr:col>
      <xdr:colOff>416780</xdr:colOff>
      <xdr:row>35</xdr:row>
      <xdr:rowOff>121920</xdr:rowOff>
    </xdr:from>
    <xdr:to>
      <xdr:col>4</xdr:col>
      <xdr:colOff>1403673</xdr:colOff>
      <xdr:row>35</xdr:row>
      <xdr:rowOff>1426434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2873662-3D1C-47AB-A807-56A7637C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16640" y="7406640"/>
          <a:ext cx="986893" cy="1304514"/>
        </a:xfrm>
        <a:prstGeom prst="rect">
          <a:avLst/>
        </a:prstGeom>
      </xdr:spPr>
    </xdr:pic>
    <xdr:clientData/>
  </xdr:twoCellAnchor>
  <xdr:twoCellAnchor editAs="oneCell">
    <xdr:from>
      <xdr:col>4</xdr:col>
      <xdr:colOff>320040</xdr:colOff>
      <xdr:row>38</xdr:row>
      <xdr:rowOff>24892</xdr:rowOff>
    </xdr:from>
    <xdr:to>
      <xdr:col>4</xdr:col>
      <xdr:colOff>1795969</xdr:colOff>
      <xdr:row>38</xdr:row>
      <xdr:rowOff>906513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A480A57-1095-4436-BCFD-F731BED0C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19900" y="10570972"/>
          <a:ext cx="1475929" cy="881621"/>
        </a:xfrm>
        <a:prstGeom prst="rect">
          <a:avLst/>
        </a:prstGeom>
      </xdr:spPr>
    </xdr:pic>
    <xdr:clientData/>
  </xdr:twoCellAnchor>
  <xdr:twoCellAnchor editAs="oneCell">
    <xdr:from>
      <xdr:col>4</xdr:col>
      <xdr:colOff>411480</xdr:colOff>
      <xdr:row>39</xdr:row>
      <xdr:rowOff>65874</xdr:rowOff>
    </xdr:from>
    <xdr:to>
      <xdr:col>4</xdr:col>
      <xdr:colOff>1731263</xdr:colOff>
      <xdr:row>39</xdr:row>
      <xdr:rowOff>1603565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3A0C820-61C8-429D-82DD-C27A8E58D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11340" y="11572074"/>
          <a:ext cx="1319783" cy="1537691"/>
        </a:xfrm>
        <a:prstGeom prst="rect">
          <a:avLst/>
        </a:prstGeom>
      </xdr:spPr>
    </xdr:pic>
    <xdr:clientData/>
  </xdr:twoCellAnchor>
  <xdr:twoCellAnchor editAs="oneCell">
    <xdr:from>
      <xdr:col>4</xdr:col>
      <xdr:colOff>654689</xdr:colOff>
      <xdr:row>40</xdr:row>
      <xdr:rowOff>739140</xdr:rowOff>
    </xdr:from>
    <xdr:to>
      <xdr:col>4</xdr:col>
      <xdr:colOff>1457157</xdr:colOff>
      <xdr:row>40</xdr:row>
      <xdr:rowOff>1700964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B6765C4-E4F3-43FB-811F-AF03E5C96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81269" y="31523940"/>
          <a:ext cx="802468" cy="961824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41</xdr:row>
      <xdr:rowOff>262206</xdr:rowOff>
    </xdr:from>
    <xdr:to>
      <xdr:col>4</xdr:col>
      <xdr:colOff>2173147</xdr:colOff>
      <xdr:row>41</xdr:row>
      <xdr:rowOff>714275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BB2AB94-ED52-4F0B-8D88-4FE81C373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02780" y="33851166"/>
          <a:ext cx="2096947" cy="452069"/>
        </a:xfrm>
        <a:prstGeom prst="rect">
          <a:avLst/>
        </a:prstGeom>
      </xdr:spPr>
    </xdr:pic>
    <xdr:clientData/>
  </xdr:twoCellAnchor>
  <xdr:twoCellAnchor editAs="oneCell">
    <xdr:from>
      <xdr:col>3</xdr:col>
      <xdr:colOff>1223499</xdr:colOff>
      <xdr:row>42</xdr:row>
      <xdr:rowOff>213360</xdr:rowOff>
    </xdr:from>
    <xdr:to>
      <xdr:col>4</xdr:col>
      <xdr:colOff>2190280</xdr:colOff>
      <xdr:row>42</xdr:row>
      <xdr:rowOff>651417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32D8950-5439-449D-81AA-A8B3A1597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08019" y="35608260"/>
          <a:ext cx="2218366" cy="438057"/>
        </a:xfrm>
        <a:prstGeom prst="rect">
          <a:avLst/>
        </a:prstGeom>
      </xdr:spPr>
    </xdr:pic>
    <xdr:clientData/>
  </xdr:twoCellAnchor>
  <xdr:twoCellAnchor editAs="oneCell">
    <xdr:from>
      <xdr:col>3</xdr:col>
      <xdr:colOff>1226820</xdr:colOff>
      <xdr:row>43</xdr:row>
      <xdr:rowOff>143412</xdr:rowOff>
    </xdr:from>
    <xdr:to>
      <xdr:col>4</xdr:col>
      <xdr:colOff>2144599</xdr:colOff>
      <xdr:row>43</xdr:row>
      <xdr:rowOff>805683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A45D4F8-E2F6-440D-A94A-F4BBCCC00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11340" y="37344252"/>
          <a:ext cx="2159839" cy="662271"/>
        </a:xfrm>
        <a:prstGeom prst="rect">
          <a:avLst/>
        </a:prstGeom>
      </xdr:spPr>
    </xdr:pic>
    <xdr:clientData/>
  </xdr:twoCellAnchor>
  <xdr:twoCellAnchor editAs="oneCell">
    <xdr:from>
      <xdr:col>4</xdr:col>
      <xdr:colOff>93984</xdr:colOff>
      <xdr:row>45</xdr:row>
      <xdr:rowOff>38100</xdr:rowOff>
    </xdr:from>
    <xdr:to>
      <xdr:col>4</xdr:col>
      <xdr:colOff>2007544</xdr:colOff>
      <xdr:row>45</xdr:row>
      <xdr:rowOff>834253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9677A9C-6969-4D78-86A1-839FC26EB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020564" y="39273480"/>
          <a:ext cx="1913560" cy="796153"/>
        </a:xfrm>
        <a:prstGeom prst="rect">
          <a:avLst/>
        </a:prstGeom>
      </xdr:spPr>
    </xdr:pic>
    <xdr:clientData/>
  </xdr:twoCellAnchor>
  <xdr:twoCellAnchor editAs="oneCell">
    <xdr:from>
      <xdr:col>4</xdr:col>
      <xdr:colOff>883920</xdr:colOff>
      <xdr:row>46</xdr:row>
      <xdr:rowOff>45720</xdr:rowOff>
    </xdr:from>
    <xdr:to>
      <xdr:col>4</xdr:col>
      <xdr:colOff>1141063</xdr:colOff>
      <xdr:row>46</xdr:row>
      <xdr:rowOff>360006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A24BD87-6353-4D9F-AABA-1AF0644ED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83780" y="23461980"/>
          <a:ext cx="257143" cy="314286"/>
        </a:xfrm>
        <a:prstGeom prst="rect">
          <a:avLst/>
        </a:prstGeom>
      </xdr:spPr>
    </xdr:pic>
    <xdr:clientData/>
  </xdr:twoCellAnchor>
  <xdr:twoCellAnchor editAs="oneCell">
    <xdr:from>
      <xdr:col>4</xdr:col>
      <xdr:colOff>144780</xdr:colOff>
      <xdr:row>47</xdr:row>
      <xdr:rowOff>243265</xdr:rowOff>
    </xdr:from>
    <xdr:to>
      <xdr:col>4</xdr:col>
      <xdr:colOff>2165669</xdr:colOff>
      <xdr:row>47</xdr:row>
      <xdr:rowOff>853345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4D9AE276-AE89-42E3-80A8-CFD427DAC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644640" y="24040525"/>
          <a:ext cx="2020889" cy="610080"/>
        </a:xfrm>
        <a:prstGeom prst="rect">
          <a:avLst/>
        </a:prstGeom>
      </xdr:spPr>
    </xdr:pic>
    <xdr:clientData/>
  </xdr:twoCellAnchor>
  <xdr:twoCellAnchor editAs="oneCell">
    <xdr:from>
      <xdr:col>4</xdr:col>
      <xdr:colOff>438540</xdr:colOff>
      <xdr:row>48</xdr:row>
      <xdr:rowOff>91440</xdr:rowOff>
    </xdr:from>
    <xdr:to>
      <xdr:col>4</xdr:col>
      <xdr:colOff>1706627</xdr:colOff>
      <xdr:row>48</xdr:row>
      <xdr:rowOff>1198025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70295BF-2903-4E21-93CE-E6ACF75D6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938400" y="25146000"/>
          <a:ext cx="1268087" cy="1106585"/>
        </a:xfrm>
        <a:prstGeom prst="rect">
          <a:avLst/>
        </a:prstGeom>
      </xdr:spPr>
    </xdr:pic>
    <xdr:clientData/>
  </xdr:twoCellAnchor>
  <xdr:twoCellAnchor editAs="oneCell">
    <xdr:from>
      <xdr:col>4</xdr:col>
      <xdr:colOff>527268</xdr:colOff>
      <xdr:row>49</xdr:row>
      <xdr:rowOff>53340</xdr:rowOff>
    </xdr:from>
    <xdr:to>
      <xdr:col>4</xdr:col>
      <xdr:colOff>1664771</xdr:colOff>
      <xdr:row>49</xdr:row>
      <xdr:rowOff>1245663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E67F609E-FD11-4657-9A59-7711AA6F9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027128" y="26365200"/>
          <a:ext cx="1137503" cy="1192323"/>
        </a:xfrm>
        <a:prstGeom prst="rect">
          <a:avLst/>
        </a:prstGeom>
      </xdr:spPr>
    </xdr:pic>
    <xdr:clientData/>
  </xdr:twoCellAnchor>
  <xdr:twoCellAnchor editAs="oneCell">
    <xdr:from>
      <xdr:col>4</xdr:col>
      <xdr:colOff>160020</xdr:colOff>
      <xdr:row>50</xdr:row>
      <xdr:rowOff>83820</xdr:rowOff>
    </xdr:from>
    <xdr:to>
      <xdr:col>4</xdr:col>
      <xdr:colOff>1969544</xdr:colOff>
      <xdr:row>50</xdr:row>
      <xdr:rowOff>1150487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D3C461E2-133C-4210-9995-441DE70A9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659880" y="27828240"/>
          <a:ext cx="1809524" cy="1066667"/>
        </a:xfrm>
        <a:prstGeom prst="rect">
          <a:avLst/>
        </a:prstGeom>
      </xdr:spPr>
    </xdr:pic>
    <xdr:clientData/>
  </xdr:twoCellAnchor>
  <xdr:twoCellAnchor editAs="oneCell">
    <xdr:from>
      <xdr:col>4</xdr:col>
      <xdr:colOff>449580</xdr:colOff>
      <xdr:row>51</xdr:row>
      <xdr:rowOff>51104</xdr:rowOff>
    </xdr:from>
    <xdr:to>
      <xdr:col>4</xdr:col>
      <xdr:colOff>1302801</xdr:colOff>
      <xdr:row>51</xdr:row>
      <xdr:rowOff>1055139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4332B1F-D046-4EA6-9109-D27028EF5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49440" y="29159504"/>
          <a:ext cx="853221" cy="1004035"/>
        </a:xfrm>
        <a:prstGeom prst="rect">
          <a:avLst/>
        </a:prstGeom>
      </xdr:spPr>
    </xdr:pic>
    <xdr:clientData/>
  </xdr:twoCellAnchor>
  <xdr:twoCellAnchor editAs="oneCell">
    <xdr:from>
      <xdr:col>4</xdr:col>
      <xdr:colOff>543324</xdr:colOff>
      <xdr:row>52</xdr:row>
      <xdr:rowOff>45720</xdr:rowOff>
    </xdr:from>
    <xdr:to>
      <xdr:col>4</xdr:col>
      <xdr:colOff>1299074</xdr:colOff>
      <xdr:row>52</xdr:row>
      <xdr:rowOff>2611294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215D7C84-B661-43EF-9CCB-F5623F2CE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043184" y="30312360"/>
          <a:ext cx="755750" cy="2565574"/>
        </a:xfrm>
        <a:prstGeom prst="rect">
          <a:avLst/>
        </a:prstGeom>
      </xdr:spPr>
    </xdr:pic>
    <xdr:clientData/>
  </xdr:twoCellAnchor>
  <xdr:twoCellAnchor editAs="oneCell">
    <xdr:from>
      <xdr:col>4</xdr:col>
      <xdr:colOff>484472</xdr:colOff>
      <xdr:row>53</xdr:row>
      <xdr:rowOff>152400</xdr:rowOff>
    </xdr:from>
    <xdr:to>
      <xdr:col>4</xdr:col>
      <xdr:colOff>1253335</xdr:colOff>
      <xdr:row>53</xdr:row>
      <xdr:rowOff>1725613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71F10E91-0711-4391-9E5D-EFEED7C0F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984332" y="33154620"/>
          <a:ext cx="768863" cy="1573213"/>
        </a:xfrm>
        <a:prstGeom prst="rect">
          <a:avLst/>
        </a:prstGeom>
      </xdr:spPr>
    </xdr:pic>
    <xdr:clientData/>
  </xdr:twoCellAnchor>
  <xdr:twoCellAnchor editAs="oneCell">
    <xdr:from>
      <xdr:col>4</xdr:col>
      <xdr:colOff>535204</xdr:colOff>
      <xdr:row>54</xdr:row>
      <xdr:rowOff>83820</xdr:rowOff>
    </xdr:from>
    <xdr:to>
      <xdr:col>4</xdr:col>
      <xdr:colOff>1575136</xdr:colOff>
      <xdr:row>54</xdr:row>
      <xdr:rowOff>1098893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B6A5674F-40C6-4618-B4BE-7ED818751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035064" y="34937700"/>
          <a:ext cx="1039932" cy="1015073"/>
        </a:xfrm>
        <a:prstGeom prst="rect">
          <a:avLst/>
        </a:prstGeom>
      </xdr:spPr>
    </xdr:pic>
    <xdr:clientData/>
  </xdr:twoCellAnchor>
  <xdr:twoCellAnchor editAs="oneCell">
    <xdr:from>
      <xdr:col>4</xdr:col>
      <xdr:colOff>281682</xdr:colOff>
      <xdr:row>56</xdr:row>
      <xdr:rowOff>76201</xdr:rowOff>
    </xdr:from>
    <xdr:to>
      <xdr:col>4</xdr:col>
      <xdr:colOff>2049523</xdr:colOff>
      <xdr:row>56</xdr:row>
      <xdr:rowOff>960121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719F02CE-EED2-4DBB-97D9-DD9F21E03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781542" y="37345621"/>
          <a:ext cx="1767841" cy="883920"/>
        </a:xfrm>
        <a:prstGeom prst="rect">
          <a:avLst/>
        </a:prstGeom>
      </xdr:spPr>
    </xdr:pic>
    <xdr:clientData/>
  </xdr:twoCellAnchor>
  <xdr:oneCellAnchor>
    <xdr:from>
      <xdr:col>4</xdr:col>
      <xdr:colOff>281940</xdr:colOff>
      <xdr:row>56</xdr:row>
      <xdr:rowOff>967740</xdr:rowOff>
    </xdr:from>
    <xdr:ext cx="1790443" cy="895221"/>
    <xdr:pic>
      <xdr:nvPicPr>
        <xdr:cNvPr id="25" name="Imagen 24">
          <a:extLst>
            <a:ext uri="{FF2B5EF4-FFF2-40B4-BE49-F238E27FC236}">
              <a16:creationId xmlns:a16="http://schemas.microsoft.com/office/drawing/2014/main" id="{BCC2E587-DE85-4ADA-BBFE-1DA7322AB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781800" y="38237160"/>
          <a:ext cx="1790443" cy="895221"/>
        </a:xfrm>
        <a:prstGeom prst="rect">
          <a:avLst/>
        </a:prstGeom>
      </xdr:spPr>
    </xdr:pic>
    <xdr:clientData/>
  </xdr:oneCellAnchor>
  <xdr:twoCellAnchor editAs="oneCell">
    <xdr:from>
      <xdr:col>4</xdr:col>
      <xdr:colOff>586740</xdr:colOff>
      <xdr:row>59</xdr:row>
      <xdr:rowOff>53340</xdr:rowOff>
    </xdr:from>
    <xdr:to>
      <xdr:col>4</xdr:col>
      <xdr:colOff>1592375</xdr:colOff>
      <xdr:row>59</xdr:row>
      <xdr:rowOff>982968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343F666B-74D4-4EAE-9C83-7EF5791CA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086600" y="41087040"/>
          <a:ext cx="1005635" cy="929628"/>
        </a:xfrm>
        <a:prstGeom prst="rect">
          <a:avLst/>
        </a:prstGeom>
      </xdr:spPr>
    </xdr:pic>
    <xdr:clientData/>
  </xdr:twoCellAnchor>
  <xdr:twoCellAnchor editAs="oneCell">
    <xdr:from>
      <xdr:col>4</xdr:col>
      <xdr:colOff>624840</xdr:colOff>
      <xdr:row>60</xdr:row>
      <xdr:rowOff>152400</xdr:rowOff>
    </xdr:from>
    <xdr:to>
      <xdr:col>4</xdr:col>
      <xdr:colOff>1582832</xdr:colOff>
      <xdr:row>60</xdr:row>
      <xdr:rowOff>1110392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8F3AC9A0-7AD4-4CBA-A400-7FC07D2E8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124700" y="42390060"/>
          <a:ext cx="957992" cy="957992"/>
        </a:xfrm>
        <a:prstGeom prst="rect">
          <a:avLst/>
        </a:prstGeom>
      </xdr:spPr>
    </xdr:pic>
    <xdr:clientData/>
  </xdr:twoCellAnchor>
  <xdr:twoCellAnchor editAs="oneCell">
    <xdr:from>
      <xdr:col>4</xdr:col>
      <xdr:colOff>337340</xdr:colOff>
      <xdr:row>61</xdr:row>
      <xdr:rowOff>53340</xdr:rowOff>
    </xdr:from>
    <xdr:to>
      <xdr:col>4</xdr:col>
      <xdr:colOff>1811409</xdr:colOff>
      <xdr:row>61</xdr:row>
      <xdr:rowOff>843783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7655E32C-0C0B-475F-9A22-03E899EFC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837200" y="43494960"/>
          <a:ext cx="1474069" cy="790443"/>
        </a:xfrm>
        <a:prstGeom prst="rect">
          <a:avLst/>
        </a:prstGeom>
      </xdr:spPr>
    </xdr:pic>
    <xdr:clientData/>
  </xdr:twoCellAnchor>
  <xdr:twoCellAnchor editAs="oneCell">
    <xdr:from>
      <xdr:col>4</xdr:col>
      <xdr:colOff>638756</xdr:colOff>
      <xdr:row>62</xdr:row>
      <xdr:rowOff>53340</xdr:rowOff>
    </xdr:from>
    <xdr:to>
      <xdr:col>4</xdr:col>
      <xdr:colOff>1596215</xdr:colOff>
      <xdr:row>62</xdr:row>
      <xdr:rowOff>1148516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B7263E25-85C6-4F87-BDF3-8243003D2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138616" y="44386500"/>
          <a:ext cx="957459" cy="1095176"/>
        </a:xfrm>
        <a:prstGeom prst="rect">
          <a:avLst/>
        </a:prstGeom>
      </xdr:spPr>
    </xdr:pic>
    <xdr:clientData/>
  </xdr:twoCellAnchor>
  <xdr:twoCellAnchor editAs="oneCell">
    <xdr:from>
      <xdr:col>4</xdr:col>
      <xdr:colOff>463358</xdr:colOff>
      <xdr:row>64</xdr:row>
      <xdr:rowOff>129540</xdr:rowOff>
    </xdr:from>
    <xdr:to>
      <xdr:col>4</xdr:col>
      <xdr:colOff>1832373</xdr:colOff>
      <xdr:row>64</xdr:row>
      <xdr:rowOff>634278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F3A25859-36B0-46C0-9A09-D55FF0874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963218" y="45666660"/>
          <a:ext cx="1369015" cy="504738"/>
        </a:xfrm>
        <a:prstGeom prst="rect">
          <a:avLst/>
        </a:prstGeom>
      </xdr:spPr>
    </xdr:pic>
    <xdr:clientData/>
  </xdr:twoCellAnchor>
  <xdr:twoCellAnchor editAs="oneCell">
    <xdr:from>
      <xdr:col>4</xdr:col>
      <xdr:colOff>775716</xdr:colOff>
      <xdr:row>65</xdr:row>
      <xdr:rowOff>91440</xdr:rowOff>
    </xdr:from>
    <xdr:to>
      <xdr:col>4</xdr:col>
      <xdr:colOff>1501007</xdr:colOff>
      <xdr:row>65</xdr:row>
      <xdr:rowOff>1257086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18C0083-09F8-429B-BA4A-03EC5B566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275576" y="46375320"/>
          <a:ext cx="725291" cy="1165646"/>
        </a:xfrm>
        <a:prstGeom prst="rect">
          <a:avLst/>
        </a:prstGeom>
      </xdr:spPr>
    </xdr:pic>
    <xdr:clientData/>
  </xdr:twoCellAnchor>
  <xdr:twoCellAnchor editAs="oneCell">
    <xdr:from>
      <xdr:col>4</xdr:col>
      <xdr:colOff>411480</xdr:colOff>
      <xdr:row>66</xdr:row>
      <xdr:rowOff>152400</xdr:rowOff>
    </xdr:from>
    <xdr:to>
      <xdr:col>4</xdr:col>
      <xdr:colOff>1588534</xdr:colOff>
      <xdr:row>66</xdr:row>
      <xdr:rowOff>1222449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60FB4175-1F8E-468A-B3EF-A2D9260F8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911340" y="47762160"/>
          <a:ext cx="1177054" cy="1070049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67</xdr:row>
      <xdr:rowOff>148184</xdr:rowOff>
    </xdr:from>
    <xdr:to>
      <xdr:col>4</xdr:col>
      <xdr:colOff>1470436</xdr:colOff>
      <xdr:row>67</xdr:row>
      <xdr:rowOff>1081825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6A30C7F7-9C1F-43ED-906D-4470B4004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995160" y="49129544"/>
          <a:ext cx="975136" cy="933641"/>
        </a:xfrm>
        <a:prstGeom prst="rect">
          <a:avLst/>
        </a:prstGeom>
      </xdr:spPr>
    </xdr:pic>
    <xdr:clientData/>
  </xdr:twoCellAnchor>
  <xdr:twoCellAnchor editAs="oneCell">
    <xdr:from>
      <xdr:col>4</xdr:col>
      <xdr:colOff>463132</xdr:colOff>
      <xdr:row>55</xdr:row>
      <xdr:rowOff>76200</xdr:rowOff>
    </xdr:from>
    <xdr:to>
      <xdr:col>4</xdr:col>
      <xdr:colOff>1598087</xdr:colOff>
      <xdr:row>55</xdr:row>
      <xdr:rowOff>1100902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9246245D-6EF9-45A7-83C1-2B14368A0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962992" y="36088320"/>
          <a:ext cx="1134955" cy="1024702"/>
        </a:xfrm>
        <a:prstGeom prst="rect">
          <a:avLst/>
        </a:prstGeom>
      </xdr:spPr>
    </xdr:pic>
    <xdr:clientData/>
  </xdr:twoCellAnchor>
  <xdr:twoCellAnchor editAs="oneCell">
    <xdr:from>
      <xdr:col>4</xdr:col>
      <xdr:colOff>434340</xdr:colOff>
      <xdr:row>58</xdr:row>
      <xdr:rowOff>99060</xdr:rowOff>
    </xdr:from>
    <xdr:to>
      <xdr:col>4</xdr:col>
      <xdr:colOff>1958150</xdr:colOff>
      <xdr:row>58</xdr:row>
      <xdr:rowOff>1699060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4EE1F29F-74B1-428C-B506-9965107DF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934200" y="39243000"/>
          <a:ext cx="1523810" cy="1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6E878-552A-452F-B284-49F37A2476D5}">
  <dimension ref="A2:P73"/>
  <sheetViews>
    <sheetView tabSelected="1" zoomScale="70" zoomScaleNormal="70" workbookViewId="0">
      <pane ySplit="6" topLeftCell="A68" activePane="bottomLeft" state="frozen"/>
      <selection pane="bottomLeft" activeCell="P69" sqref="P69"/>
    </sheetView>
  </sheetViews>
  <sheetFormatPr baseColWidth="10" defaultColWidth="11.42578125" defaultRowHeight="15" x14ac:dyDescent="0.25"/>
  <cols>
    <col min="1" max="1" width="5.140625" customWidth="1"/>
    <col min="2" max="2" width="7.7109375" style="2" customWidth="1"/>
    <col min="3" max="3" width="70" customWidth="1"/>
    <col min="4" max="4" width="18.140625" style="2" customWidth="1"/>
    <col min="5" max="5" width="32.85546875" customWidth="1"/>
    <col min="11" max="11" width="11.5703125" style="2"/>
    <col min="12" max="12" width="13.42578125" style="2" bestFit="1" customWidth="1"/>
    <col min="13" max="13" width="17.85546875" style="2" customWidth="1"/>
    <col min="14" max="15" width="11.5703125" style="2"/>
  </cols>
  <sheetData>
    <row r="2" spans="1:16" ht="14.4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35"/>
      <c r="M2" s="1"/>
      <c r="N2" s="1"/>
      <c r="O2" s="1"/>
    </row>
    <row r="3" spans="1:16" ht="14.4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1"/>
      <c r="M3" s="1"/>
      <c r="N3" s="1"/>
      <c r="O3" s="1"/>
    </row>
    <row r="4" spans="1:16" ht="19.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ht="25.5" thickTop="1" thickBot="1" x14ac:dyDescent="0.45">
      <c r="F5" s="45" t="s">
        <v>0</v>
      </c>
      <c r="G5" s="45"/>
      <c r="H5" s="45"/>
      <c r="I5" s="45"/>
      <c r="J5" s="46"/>
      <c r="K5" s="9"/>
      <c r="L5" s="42" t="s">
        <v>1</v>
      </c>
      <c r="M5" s="43"/>
      <c r="P5" s="24"/>
    </row>
    <row r="6" spans="1:16" s="10" customFormat="1" ht="20.25" thickTop="1" thickBot="1" x14ac:dyDescent="0.3">
      <c r="B6" s="10" t="s">
        <v>2</v>
      </c>
      <c r="C6" s="10" t="s">
        <v>3</v>
      </c>
      <c r="D6" s="10" t="s">
        <v>4</v>
      </c>
      <c r="E6" s="10" t="s">
        <v>5</v>
      </c>
      <c r="F6" s="15" t="s">
        <v>6</v>
      </c>
      <c r="G6" s="15" t="s">
        <v>7</v>
      </c>
      <c r="H6" s="15" t="s">
        <v>8</v>
      </c>
      <c r="I6" s="15" t="s">
        <v>9</v>
      </c>
      <c r="J6" s="16" t="s">
        <v>10</v>
      </c>
      <c r="K6" s="17" t="s">
        <v>11</v>
      </c>
      <c r="L6" s="10" t="s">
        <v>12</v>
      </c>
      <c r="M6" s="10" t="s">
        <v>13</v>
      </c>
    </row>
    <row r="7" spans="1:16" s="11" customFormat="1" ht="25.5" thickTop="1" thickBot="1" x14ac:dyDescent="0.3">
      <c r="C7" s="18" t="s">
        <v>14</v>
      </c>
      <c r="F7" s="12"/>
      <c r="G7" s="12"/>
      <c r="H7" s="12"/>
      <c r="I7" s="12"/>
      <c r="J7" s="13"/>
      <c r="K7" s="14"/>
    </row>
    <row r="8" spans="1:16" ht="111.6" customHeight="1" thickTop="1" thickBot="1" x14ac:dyDescent="0.3">
      <c r="B8" s="25" t="s">
        <v>15</v>
      </c>
      <c r="C8" s="26" t="s">
        <v>16</v>
      </c>
      <c r="D8" s="25" t="s">
        <v>17</v>
      </c>
      <c r="E8" s="44" t="s">
        <v>18</v>
      </c>
      <c r="F8" s="6">
        <v>0</v>
      </c>
      <c r="G8" s="6"/>
      <c r="H8" s="6"/>
      <c r="I8" s="6"/>
      <c r="J8" s="8"/>
      <c r="K8" s="9">
        <f>SUM(F8:J8)</f>
        <v>0</v>
      </c>
      <c r="L8" s="23">
        <v>2236.75</v>
      </c>
      <c r="M8" s="23">
        <f>(L8*K8)</f>
        <v>0</v>
      </c>
    </row>
    <row r="9" spans="1:16" ht="82.15" customHeight="1" thickTop="1" thickBot="1" x14ac:dyDescent="0.3">
      <c r="B9" s="25" t="s">
        <v>15</v>
      </c>
      <c r="C9" s="26" t="s">
        <v>19</v>
      </c>
      <c r="D9" s="25"/>
      <c r="E9" s="44"/>
      <c r="F9" s="6">
        <v>0</v>
      </c>
      <c r="G9" s="6"/>
      <c r="H9" s="6"/>
      <c r="I9" s="6"/>
      <c r="J9" s="8"/>
      <c r="K9" s="9">
        <f t="shared" ref="K9:K68" si="0">SUM(F9:J9)</f>
        <v>0</v>
      </c>
      <c r="L9" s="23">
        <v>575</v>
      </c>
      <c r="M9" s="23">
        <f t="shared" ref="M9:M70" si="1">(L9*K9)</f>
        <v>0</v>
      </c>
    </row>
    <row r="10" spans="1:16" ht="17.25" thickTop="1" thickBot="1" x14ac:dyDescent="0.3">
      <c r="B10" s="11" t="s">
        <v>20</v>
      </c>
      <c r="C10" s="34" t="s">
        <v>21</v>
      </c>
      <c r="D10" s="11"/>
      <c r="E10" s="29"/>
      <c r="F10" s="6"/>
      <c r="G10" s="6"/>
      <c r="H10" s="6"/>
      <c r="I10" s="6"/>
      <c r="J10" s="8"/>
      <c r="K10" s="9"/>
      <c r="L10" s="23"/>
      <c r="M10" s="23"/>
    </row>
    <row r="11" spans="1:16" ht="119.45" customHeight="1" thickTop="1" thickBot="1" x14ac:dyDescent="0.3">
      <c r="B11" s="25" t="s">
        <v>22</v>
      </c>
      <c r="C11" s="33" t="s">
        <v>23</v>
      </c>
      <c r="D11" s="25" t="s">
        <v>17</v>
      </c>
      <c r="E11" s="44" t="s">
        <v>18</v>
      </c>
      <c r="F11" s="6">
        <v>0</v>
      </c>
      <c r="G11" s="6"/>
      <c r="H11" s="6"/>
      <c r="I11" s="6"/>
      <c r="J11" s="8"/>
      <c r="K11" s="9">
        <f>SUM(F11:J11)</f>
        <v>0</v>
      </c>
      <c r="L11" s="23">
        <v>2236.75</v>
      </c>
      <c r="M11" s="23">
        <f>(L11*K11)</f>
        <v>0</v>
      </c>
    </row>
    <row r="12" spans="1:16" ht="67.900000000000006" customHeight="1" thickTop="1" thickBot="1" x14ac:dyDescent="0.3">
      <c r="B12" s="25" t="s">
        <v>22</v>
      </c>
      <c r="C12" s="26" t="s">
        <v>24</v>
      </c>
      <c r="D12" s="25"/>
      <c r="E12" s="44"/>
      <c r="F12" s="6">
        <v>0</v>
      </c>
      <c r="G12" s="6"/>
      <c r="H12" s="6"/>
      <c r="I12" s="6"/>
      <c r="J12" s="8"/>
      <c r="K12" s="9">
        <f t="shared" si="0"/>
        <v>0</v>
      </c>
      <c r="L12" s="23">
        <v>575</v>
      </c>
      <c r="M12" s="23">
        <f t="shared" si="1"/>
        <v>0</v>
      </c>
    </row>
    <row r="13" spans="1:16" ht="133.9" customHeight="1" thickTop="1" thickBot="1" x14ac:dyDescent="0.3">
      <c r="B13" s="25" t="s">
        <v>25</v>
      </c>
      <c r="C13" s="33" t="s">
        <v>26</v>
      </c>
      <c r="D13" s="25" t="s">
        <v>27</v>
      </c>
      <c r="E13" s="44" t="s">
        <v>28</v>
      </c>
      <c r="F13" s="6">
        <v>3</v>
      </c>
      <c r="G13" s="6"/>
      <c r="H13" s="6"/>
      <c r="I13" s="6"/>
      <c r="J13" s="8"/>
      <c r="K13" s="9">
        <f t="shared" si="0"/>
        <v>3</v>
      </c>
      <c r="L13" s="23">
        <v>1840</v>
      </c>
      <c r="M13" s="23">
        <f t="shared" si="1"/>
        <v>5520</v>
      </c>
    </row>
    <row r="14" spans="1:16" ht="61.5" thickTop="1" thickBot="1" x14ac:dyDescent="0.3">
      <c r="B14" s="25" t="s">
        <v>25</v>
      </c>
      <c r="C14" s="26" t="s">
        <v>29</v>
      </c>
      <c r="D14" s="25"/>
      <c r="E14" s="44"/>
      <c r="F14" s="6">
        <v>3</v>
      </c>
      <c r="G14" s="6"/>
      <c r="H14" s="6"/>
      <c r="I14" s="6"/>
      <c r="J14" s="8"/>
      <c r="K14" s="9">
        <f t="shared" ref="K14" si="2">SUM(F14:J14)</f>
        <v>3</v>
      </c>
      <c r="L14" s="23">
        <v>460</v>
      </c>
      <c r="M14" s="23">
        <f t="shared" si="1"/>
        <v>1380</v>
      </c>
    </row>
    <row r="15" spans="1:16" ht="61.5" thickTop="1" thickBot="1" x14ac:dyDescent="0.3">
      <c r="B15" s="2" t="s">
        <v>30</v>
      </c>
      <c r="C15" s="30" t="s">
        <v>31</v>
      </c>
      <c r="D15" s="2" t="s">
        <v>32</v>
      </c>
      <c r="F15" s="6">
        <v>0</v>
      </c>
      <c r="G15" s="6"/>
      <c r="H15" s="6"/>
      <c r="I15" s="6"/>
      <c r="J15" s="8"/>
      <c r="K15" s="9">
        <f t="shared" si="0"/>
        <v>0</v>
      </c>
      <c r="L15" s="23">
        <v>2472.5</v>
      </c>
      <c r="M15" s="23">
        <f t="shared" si="1"/>
        <v>0</v>
      </c>
    </row>
    <row r="16" spans="1:16" ht="16.5" thickTop="1" thickBot="1" x14ac:dyDescent="0.3">
      <c r="B16" s="2" t="s">
        <v>30</v>
      </c>
      <c r="C16" s="31" t="s">
        <v>33</v>
      </c>
      <c r="F16" s="6">
        <v>0</v>
      </c>
      <c r="G16" s="6"/>
      <c r="H16" s="6"/>
      <c r="I16" s="6"/>
      <c r="J16" s="8"/>
      <c r="K16" s="9">
        <f t="shared" si="0"/>
        <v>0</v>
      </c>
      <c r="L16" s="23">
        <v>636.5</v>
      </c>
      <c r="M16" s="23">
        <f t="shared" si="1"/>
        <v>0</v>
      </c>
    </row>
    <row r="17" spans="2:13" ht="166.5" thickTop="1" thickBot="1" x14ac:dyDescent="0.3">
      <c r="B17" s="2" t="s">
        <v>30</v>
      </c>
      <c r="C17" s="30" t="s">
        <v>34</v>
      </c>
      <c r="D17" s="2" t="s">
        <v>27</v>
      </c>
      <c r="F17" s="6">
        <v>0</v>
      </c>
      <c r="G17" s="6"/>
      <c r="H17" s="6"/>
      <c r="I17" s="6"/>
      <c r="J17" s="8"/>
      <c r="K17" s="9">
        <f t="shared" si="0"/>
        <v>0</v>
      </c>
      <c r="L17" s="23">
        <v>1840</v>
      </c>
      <c r="M17" s="23">
        <f t="shared" si="1"/>
        <v>0</v>
      </c>
    </row>
    <row r="18" spans="2:13" ht="61.5" thickTop="1" thickBot="1" x14ac:dyDescent="0.3">
      <c r="B18" s="2" t="s">
        <v>30</v>
      </c>
      <c r="C18" s="4" t="s">
        <v>35</v>
      </c>
      <c r="F18" s="6">
        <v>0</v>
      </c>
      <c r="G18" s="6"/>
      <c r="H18" s="6"/>
      <c r="I18" s="6"/>
      <c r="J18" s="8"/>
      <c r="K18" s="9">
        <f t="shared" si="0"/>
        <v>0</v>
      </c>
      <c r="L18" s="23">
        <v>460</v>
      </c>
      <c r="M18" s="23">
        <f t="shared" si="1"/>
        <v>0</v>
      </c>
    </row>
    <row r="19" spans="2:13" ht="136.9" customHeight="1" thickTop="1" thickBot="1" x14ac:dyDescent="0.3">
      <c r="B19" s="2" t="s">
        <v>36</v>
      </c>
      <c r="C19" s="30" t="s">
        <v>37</v>
      </c>
      <c r="D19" s="2" t="s">
        <v>27</v>
      </c>
      <c r="F19" s="6">
        <v>1</v>
      </c>
      <c r="G19" s="6"/>
      <c r="H19" s="6"/>
      <c r="I19" s="6"/>
      <c r="J19" s="8"/>
      <c r="K19" s="9">
        <f t="shared" si="0"/>
        <v>1</v>
      </c>
      <c r="L19" s="23">
        <v>1840</v>
      </c>
      <c r="M19" s="23">
        <f t="shared" si="1"/>
        <v>1840</v>
      </c>
    </row>
    <row r="20" spans="2:13" ht="61.5" thickTop="1" thickBot="1" x14ac:dyDescent="0.3">
      <c r="B20" s="2" t="s">
        <v>36</v>
      </c>
      <c r="C20" s="4" t="s">
        <v>38</v>
      </c>
      <c r="F20" s="6">
        <v>1</v>
      </c>
      <c r="G20" s="6"/>
      <c r="H20" s="6"/>
      <c r="I20" s="6"/>
      <c r="J20" s="8"/>
      <c r="K20" s="9">
        <f t="shared" ref="K20" si="3">SUM(F20:J20)</f>
        <v>1</v>
      </c>
      <c r="L20" s="23">
        <v>460</v>
      </c>
      <c r="M20" s="23">
        <f t="shared" si="1"/>
        <v>460</v>
      </c>
    </row>
    <row r="21" spans="2:13" ht="119.45" customHeight="1" thickTop="1" thickBot="1" x14ac:dyDescent="0.3">
      <c r="B21" s="25" t="s">
        <v>39</v>
      </c>
      <c r="C21" s="33" t="s">
        <v>23</v>
      </c>
      <c r="D21" s="25" t="s">
        <v>17</v>
      </c>
      <c r="E21" s="44" t="s">
        <v>40</v>
      </c>
      <c r="F21" s="6">
        <v>2</v>
      </c>
      <c r="G21" s="6"/>
      <c r="H21" s="6"/>
      <c r="I21" s="6"/>
      <c r="J21" s="8"/>
      <c r="K21" s="9">
        <f>SUM(F21:J21)</f>
        <v>2</v>
      </c>
      <c r="L21" s="23">
        <v>2236.75</v>
      </c>
      <c r="M21" s="23">
        <f>(L21*K21)</f>
        <v>4473.5</v>
      </c>
    </row>
    <row r="22" spans="2:13" ht="67.900000000000006" customHeight="1" thickTop="1" thickBot="1" x14ac:dyDescent="0.3">
      <c r="B22" s="25" t="s">
        <v>39</v>
      </c>
      <c r="C22" s="26" t="s">
        <v>24</v>
      </c>
      <c r="D22" s="25"/>
      <c r="E22" s="44"/>
      <c r="F22" s="6">
        <v>2</v>
      </c>
      <c r="G22" s="6"/>
      <c r="H22" s="6"/>
      <c r="I22" s="6"/>
      <c r="J22" s="8"/>
      <c r="K22" s="9">
        <f t="shared" ref="K22" si="4">SUM(F22:J22)</f>
        <v>2</v>
      </c>
      <c r="L22" s="23">
        <v>575</v>
      </c>
      <c r="M22" s="23">
        <f t="shared" ref="M22" si="5">(L22*K22)</f>
        <v>1150</v>
      </c>
    </row>
    <row r="23" spans="2:13" ht="151.5" thickTop="1" thickBot="1" x14ac:dyDescent="0.3">
      <c r="B23" s="25" t="s">
        <v>41</v>
      </c>
      <c r="C23" s="33" t="s">
        <v>42</v>
      </c>
      <c r="D23" s="25" t="s">
        <v>27</v>
      </c>
      <c r="E23" s="27"/>
      <c r="F23" s="6">
        <v>5</v>
      </c>
      <c r="G23" s="6"/>
      <c r="H23" s="6"/>
      <c r="I23" s="6"/>
      <c r="J23" s="8"/>
      <c r="K23" s="9">
        <f t="shared" si="0"/>
        <v>5</v>
      </c>
      <c r="L23" s="23">
        <v>1926.25</v>
      </c>
      <c r="M23" s="23">
        <f t="shared" si="1"/>
        <v>9631.25</v>
      </c>
    </row>
    <row r="24" spans="2:13" ht="61.5" thickTop="1" thickBot="1" x14ac:dyDescent="0.3">
      <c r="B24" s="25" t="s">
        <v>41</v>
      </c>
      <c r="C24" s="26" t="s">
        <v>43</v>
      </c>
      <c r="D24" s="25"/>
      <c r="E24" s="28" t="s">
        <v>44</v>
      </c>
      <c r="F24" s="6">
        <v>5</v>
      </c>
      <c r="G24" s="6"/>
      <c r="H24" s="6"/>
      <c r="I24" s="6"/>
      <c r="J24" s="8"/>
      <c r="K24" s="9">
        <f t="shared" si="0"/>
        <v>5</v>
      </c>
      <c r="L24" s="23">
        <v>460</v>
      </c>
      <c r="M24" s="23">
        <f t="shared" si="1"/>
        <v>2300</v>
      </c>
    </row>
    <row r="25" spans="2:13" ht="124.15" customHeight="1" thickTop="1" thickBot="1" x14ac:dyDescent="0.3">
      <c r="B25" s="2" t="s">
        <v>45</v>
      </c>
      <c r="C25" s="30" t="s">
        <v>46</v>
      </c>
      <c r="D25" s="2" t="s">
        <v>47</v>
      </c>
      <c r="F25" s="6">
        <v>2</v>
      </c>
      <c r="G25" s="6"/>
      <c r="H25" s="6"/>
      <c r="I25" s="6"/>
      <c r="J25" s="8"/>
      <c r="K25" s="9">
        <f t="shared" ref="K25:K26" si="6">SUM(F25:J25)</f>
        <v>2</v>
      </c>
      <c r="L25" s="23">
        <v>1880.25</v>
      </c>
      <c r="M25" s="23">
        <f t="shared" si="1"/>
        <v>3760.5</v>
      </c>
    </row>
    <row r="26" spans="2:13" ht="58.15" customHeight="1" thickTop="1" thickBot="1" x14ac:dyDescent="0.3">
      <c r="B26" s="2" t="s">
        <v>45</v>
      </c>
      <c r="C26" s="4" t="s">
        <v>48</v>
      </c>
      <c r="F26" s="6">
        <v>2</v>
      </c>
      <c r="G26" s="6"/>
      <c r="H26" s="6"/>
      <c r="I26" s="6"/>
      <c r="J26" s="8"/>
      <c r="K26" s="9">
        <f t="shared" si="6"/>
        <v>2</v>
      </c>
      <c r="L26" s="23">
        <v>460</v>
      </c>
      <c r="M26" s="23">
        <f t="shared" si="1"/>
        <v>920</v>
      </c>
    </row>
    <row r="27" spans="2:13" ht="58.9" customHeight="1" thickTop="1" thickBot="1" x14ac:dyDescent="0.3">
      <c r="B27" s="2" t="s">
        <v>49</v>
      </c>
      <c r="C27" s="4" t="s">
        <v>50</v>
      </c>
      <c r="F27" s="6">
        <v>1</v>
      </c>
      <c r="G27" s="6"/>
      <c r="H27" s="6"/>
      <c r="I27" s="6"/>
      <c r="J27" s="8"/>
      <c r="K27" s="9">
        <f t="shared" ref="K27" si="7">SUM(F27:J27)</f>
        <v>1</v>
      </c>
      <c r="L27" s="23">
        <v>96.6</v>
      </c>
      <c r="M27" s="23">
        <f t="shared" si="1"/>
        <v>96.6</v>
      </c>
    </row>
    <row r="28" spans="2:13" ht="115.9" customHeight="1" thickTop="1" thickBot="1" x14ac:dyDescent="0.3">
      <c r="B28" s="2" t="s">
        <v>51</v>
      </c>
      <c r="C28" s="4" t="s">
        <v>52</v>
      </c>
      <c r="D28" s="2" t="s">
        <v>53</v>
      </c>
      <c r="F28" s="6">
        <v>2</v>
      </c>
      <c r="G28" s="6"/>
      <c r="H28" s="6"/>
      <c r="I28" s="6"/>
      <c r="J28" s="8"/>
      <c r="K28" s="9">
        <f t="shared" ref="K28:K29" si="8">SUM(F28:J28)</f>
        <v>2</v>
      </c>
      <c r="L28" s="23">
        <v>1000.5</v>
      </c>
      <c r="M28" s="23">
        <f t="shared" si="1"/>
        <v>2001</v>
      </c>
    </row>
    <row r="29" spans="2:13" ht="67.900000000000006" customHeight="1" thickTop="1" thickBot="1" x14ac:dyDescent="0.3">
      <c r="B29" s="25" t="s">
        <v>54</v>
      </c>
      <c r="C29" s="26" t="s">
        <v>55</v>
      </c>
      <c r="D29" s="25" t="s">
        <v>56</v>
      </c>
      <c r="E29" s="32" t="s">
        <v>57</v>
      </c>
      <c r="F29" s="6">
        <v>0</v>
      </c>
      <c r="G29" s="6"/>
      <c r="H29" s="6"/>
      <c r="I29" s="6"/>
      <c r="J29" s="8"/>
      <c r="K29" s="9">
        <f t="shared" si="8"/>
        <v>0</v>
      </c>
      <c r="L29" s="23">
        <v>58.65</v>
      </c>
      <c r="M29" s="23">
        <f t="shared" si="1"/>
        <v>0</v>
      </c>
    </row>
    <row r="30" spans="2:13" ht="89.45" customHeight="1" thickTop="1" thickBot="1" x14ac:dyDescent="0.3">
      <c r="B30" s="2" t="s">
        <v>58</v>
      </c>
      <c r="C30" s="4" t="s">
        <v>59</v>
      </c>
      <c r="D30" s="2" t="s">
        <v>60</v>
      </c>
      <c r="F30" s="6">
        <v>1</v>
      </c>
      <c r="G30" s="6"/>
      <c r="H30" s="6"/>
      <c r="I30" s="6"/>
      <c r="J30" s="8"/>
      <c r="K30" s="9">
        <f t="shared" ref="K30" si="9">SUM(F30:J30)</f>
        <v>1</v>
      </c>
      <c r="L30" s="23">
        <v>80.5</v>
      </c>
      <c r="M30" s="23">
        <f t="shared" si="1"/>
        <v>80.5</v>
      </c>
    </row>
    <row r="31" spans="2:13" ht="66" customHeight="1" thickTop="1" thickBot="1" x14ac:dyDescent="0.3">
      <c r="B31" s="2" t="s">
        <v>61</v>
      </c>
      <c r="C31" s="4" t="s">
        <v>62</v>
      </c>
      <c r="D31" s="2" t="s">
        <v>63</v>
      </c>
      <c r="F31" s="6">
        <v>100</v>
      </c>
      <c r="G31" s="6"/>
      <c r="H31" s="6"/>
      <c r="I31" s="6"/>
      <c r="J31" s="8"/>
      <c r="K31" s="9">
        <f t="shared" ref="K31" si="10">SUM(F31:J31)</f>
        <v>100</v>
      </c>
      <c r="L31" s="23">
        <v>78.78</v>
      </c>
      <c r="M31" s="23">
        <f t="shared" si="1"/>
        <v>7878</v>
      </c>
    </row>
    <row r="32" spans="2:13" s="18" customFormat="1" ht="25.5" thickTop="1" thickBot="1" x14ac:dyDescent="0.3">
      <c r="C32" s="18" t="s">
        <v>64</v>
      </c>
      <c r="F32" s="19"/>
      <c r="G32" s="19"/>
      <c r="H32" s="19"/>
      <c r="I32" s="19"/>
      <c r="J32" s="20"/>
      <c r="K32" s="21"/>
      <c r="L32" s="23"/>
      <c r="M32" s="23"/>
    </row>
    <row r="33" spans="2:13" ht="108" customHeight="1" thickTop="1" thickBot="1" x14ac:dyDescent="0.3">
      <c r="B33" s="2" t="s">
        <v>65</v>
      </c>
      <c r="C33" s="4" t="s">
        <v>66</v>
      </c>
      <c r="D33" s="2" t="s">
        <v>67</v>
      </c>
      <c r="F33" s="6"/>
      <c r="G33" s="6">
        <v>23</v>
      </c>
      <c r="H33" s="6">
        <v>4</v>
      </c>
      <c r="I33" s="6"/>
      <c r="J33" s="8">
        <v>1</v>
      </c>
      <c r="K33" s="9">
        <f t="shared" si="0"/>
        <v>28</v>
      </c>
      <c r="L33" s="23">
        <v>1144.25</v>
      </c>
      <c r="M33" s="23">
        <f t="shared" si="1"/>
        <v>32039</v>
      </c>
    </row>
    <row r="34" spans="2:13" ht="139.9" customHeight="1" thickTop="1" thickBot="1" x14ac:dyDescent="0.3">
      <c r="B34" s="2" t="s">
        <v>68</v>
      </c>
      <c r="C34" s="4" t="s">
        <v>69</v>
      </c>
      <c r="D34" s="2" t="s">
        <v>70</v>
      </c>
      <c r="F34" s="6"/>
      <c r="G34" s="6">
        <v>47</v>
      </c>
      <c r="H34" s="6"/>
      <c r="I34" s="6"/>
      <c r="J34" s="8"/>
      <c r="K34" s="9">
        <f t="shared" si="0"/>
        <v>47</v>
      </c>
      <c r="L34" s="23">
        <v>828</v>
      </c>
      <c r="M34" s="23">
        <f t="shared" si="1"/>
        <v>38916</v>
      </c>
    </row>
    <row r="35" spans="2:13" ht="99" customHeight="1" thickTop="1" thickBot="1" x14ac:dyDescent="0.3">
      <c r="B35" s="2" t="s">
        <v>71</v>
      </c>
      <c r="C35" s="4" t="s">
        <v>72</v>
      </c>
      <c r="D35" s="2" t="s">
        <v>73</v>
      </c>
      <c r="F35" s="6"/>
      <c r="G35" s="6">
        <v>16</v>
      </c>
      <c r="H35" s="6">
        <v>4</v>
      </c>
      <c r="I35" s="6"/>
      <c r="J35" s="8"/>
      <c r="K35" s="9">
        <f t="shared" si="0"/>
        <v>20</v>
      </c>
      <c r="L35" s="23">
        <v>386.4</v>
      </c>
      <c r="M35" s="23">
        <f t="shared" si="1"/>
        <v>7728</v>
      </c>
    </row>
    <row r="36" spans="2:13" ht="121.15" customHeight="1" thickTop="1" thickBot="1" x14ac:dyDescent="0.3">
      <c r="B36" s="2" t="s">
        <v>74</v>
      </c>
      <c r="C36" s="4" t="s">
        <v>69</v>
      </c>
      <c r="D36" s="2" t="s">
        <v>70</v>
      </c>
      <c r="F36" s="6"/>
      <c r="G36" s="6">
        <v>46</v>
      </c>
      <c r="H36" s="6">
        <v>1</v>
      </c>
      <c r="I36" s="6"/>
      <c r="J36" s="8"/>
      <c r="K36" s="9">
        <f t="shared" si="0"/>
        <v>47</v>
      </c>
      <c r="L36" s="23">
        <v>828</v>
      </c>
      <c r="M36" s="23">
        <f t="shared" si="1"/>
        <v>38916</v>
      </c>
    </row>
    <row r="37" spans="2:13" ht="84.6" customHeight="1" thickTop="1" thickBot="1" x14ac:dyDescent="0.3">
      <c r="B37" s="2" t="s">
        <v>75</v>
      </c>
      <c r="C37" s="4" t="s">
        <v>76</v>
      </c>
      <c r="D37" s="2" t="s">
        <v>77</v>
      </c>
      <c r="F37" s="6"/>
      <c r="G37" s="6">
        <v>48</v>
      </c>
      <c r="H37" s="6">
        <v>17</v>
      </c>
      <c r="I37" s="6"/>
      <c r="J37" s="8">
        <v>16</v>
      </c>
      <c r="K37" s="9">
        <f t="shared" si="0"/>
        <v>81</v>
      </c>
      <c r="L37" s="23">
        <v>128.80000000000001</v>
      </c>
      <c r="M37" s="23">
        <f t="shared" si="1"/>
        <v>10432.800000000001</v>
      </c>
    </row>
    <row r="38" spans="2:13" ht="76.900000000000006" customHeight="1" thickTop="1" thickBot="1" x14ac:dyDescent="0.3">
      <c r="B38" s="2" t="s">
        <v>78</v>
      </c>
      <c r="C38" s="4" t="s">
        <v>76</v>
      </c>
      <c r="D38" s="2" t="s">
        <v>79</v>
      </c>
      <c r="F38" s="6"/>
      <c r="G38" s="6">
        <v>19</v>
      </c>
      <c r="H38" s="6"/>
      <c r="I38" s="6"/>
      <c r="J38" s="8"/>
      <c r="K38" s="9">
        <f t="shared" si="0"/>
        <v>19</v>
      </c>
      <c r="L38" s="23">
        <v>149.5</v>
      </c>
      <c r="M38" s="23">
        <f t="shared" si="1"/>
        <v>2840.5</v>
      </c>
    </row>
    <row r="39" spans="2:13" ht="75.599999999999994" customHeight="1" thickTop="1" thickBot="1" x14ac:dyDescent="0.3">
      <c r="B39" s="2" t="s">
        <v>80</v>
      </c>
      <c r="C39" s="4" t="s">
        <v>76</v>
      </c>
      <c r="D39" s="2" t="s">
        <v>81</v>
      </c>
      <c r="F39" s="6"/>
      <c r="G39" s="6">
        <v>11</v>
      </c>
      <c r="H39" s="6"/>
      <c r="I39" s="6"/>
      <c r="J39" s="8"/>
      <c r="K39" s="9">
        <f t="shared" si="0"/>
        <v>11</v>
      </c>
      <c r="L39" s="23">
        <v>184</v>
      </c>
      <c r="M39" s="23">
        <f t="shared" si="1"/>
        <v>2024</v>
      </c>
    </row>
    <row r="40" spans="2:13" ht="142.15" customHeight="1" thickTop="1" thickBot="1" x14ac:dyDescent="0.3">
      <c r="B40" s="2" t="s">
        <v>82</v>
      </c>
      <c r="C40" s="4" t="s">
        <v>83</v>
      </c>
      <c r="D40" s="2" t="s">
        <v>84</v>
      </c>
      <c r="F40" s="6"/>
      <c r="G40" s="6">
        <v>15</v>
      </c>
      <c r="H40" s="6"/>
      <c r="I40" s="6"/>
      <c r="J40" s="8"/>
      <c r="K40" s="9">
        <f t="shared" si="0"/>
        <v>15</v>
      </c>
      <c r="L40" s="23">
        <v>454.25</v>
      </c>
      <c r="M40" s="23">
        <f t="shared" si="1"/>
        <v>6813.75</v>
      </c>
    </row>
    <row r="41" spans="2:13" ht="226.5" thickTop="1" thickBot="1" x14ac:dyDescent="0.3">
      <c r="B41" s="2" t="s">
        <v>85</v>
      </c>
      <c r="C41" s="4" t="s">
        <v>86</v>
      </c>
      <c r="F41" s="6"/>
      <c r="G41" s="6"/>
      <c r="H41" s="6"/>
      <c r="I41" s="6"/>
      <c r="J41" s="8"/>
      <c r="K41" s="9">
        <v>70</v>
      </c>
      <c r="L41" s="23">
        <v>325.45</v>
      </c>
      <c r="M41" s="23">
        <f t="shared" si="1"/>
        <v>22781.5</v>
      </c>
    </row>
    <row r="42" spans="2:13" ht="81.599999999999994" customHeight="1" thickTop="1" thickBot="1" x14ac:dyDescent="0.3">
      <c r="B42" s="2" t="s">
        <v>87</v>
      </c>
      <c r="C42" s="4" t="s">
        <v>88</v>
      </c>
      <c r="D42" s="2" t="s">
        <v>89</v>
      </c>
      <c r="F42" s="6"/>
      <c r="G42" s="6">
        <v>60</v>
      </c>
      <c r="H42" s="6">
        <v>24</v>
      </c>
      <c r="I42" s="6"/>
      <c r="J42" s="8">
        <v>2</v>
      </c>
      <c r="K42" s="9">
        <f t="shared" ref="K42:K46" si="11">SUM(F42:J42)</f>
        <v>86</v>
      </c>
      <c r="L42" s="23">
        <v>165.6</v>
      </c>
      <c r="M42" s="23">
        <f t="shared" si="1"/>
        <v>14241.6</v>
      </c>
    </row>
    <row r="43" spans="2:13" ht="88.9" customHeight="1" thickTop="1" thickBot="1" x14ac:dyDescent="0.3">
      <c r="B43" s="2" t="s">
        <v>90</v>
      </c>
      <c r="C43" s="4" t="s">
        <v>91</v>
      </c>
      <c r="D43" s="2" t="s">
        <v>92</v>
      </c>
      <c r="F43" s="6"/>
      <c r="G43" s="6">
        <v>54</v>
      </c>
      <c r="H43" s="6">
        <v>3</v>
      </c>
      <c r="I43" s="6">
        <v>1</v>
      </c>
      <c r="J43" s="8"/>
      <c r="K43" s="9">
        <f t="shared" si="11"/>
        <v>58</v>
      </c>
      <c r="L43" s="23">
        <v>203.55</v>
      </c>
      <c r="M43" s="23">
        <f t="shared" si="1"/>
        <v>11805.900000000001</v>
      </c>
    </row>
    <row r="44" spans="2:13" ht="83.45" customHeight="1" thickTop="1" thickBot="1" x14ac:dyDescent="0.3">
      <c r="B44" s="2" t="s">
        <v>93</v>
      </c>
      <c r="C44" s="4" t="s">
        <v>91</v>
      </c>
      <c r="D44" s="2" t="s">
        <v>94</v>
      </c>
      <c r="F44" s="6"/>
      <c r="G44" s="6">
        <v>9</v>
      </c>
      <c r="H44" s="6"/>
      <c r="I44" s="6"/>
      <c r="J44" s="8">
        <v>2</v>
      </c>
      <c r="K44" s="9">
        <f t="shared" si="11"/>
        <v>11</v>
      </c>
      <c r="L44" s="23">
        <v>141.44999999999999</v>
      </c>
      <c r="M44" s="23">
        <f t="shared" si="1"/>
        <v>1555.9499999999998</v>
      </c>
    </row>
    <row r="45" spans="2:13" ht="225" customHeight="1" thickTop="1" thickBot="1" x14ac:dyDescent="0.3">
      <c r="B45" s="2" t="s">
        <v>95</v>
      </c>
      <c r="C45" s="4" t="s">
        <v>96</v>
      </c>
      <c r="D45" s="2" t="s">
        <v>97</v>
      </c>
      <c r="E45" s="2"/>
      <c r="F45" s="6"/>
      <c r="G45" s="6">
        <v>136</v>
      </c>
      <c r="H45" s="6"/>
      <c r="I45" s="6"/>
      <c r="J45" s="8"/>
      <c r="K45" s="9">
        <f t="shared" si="11"/>
        <v>136</v>
      </c>
      <c r="L45" s="23">
        <v>57.1</v>
      </c>
      <c r="M45" s="23">
        <f t="shared" si="1"/>
        <v>7765.6</v>
      </c>
    </row>
    <row r="46" spans="2:13" ht="88.9" customHeight="1" thickTop="1" thickBot="1" x14ac:dyDescent="0.3">
      <c r="B46" s="2" t="s">
        <v>98</v>
      </c>
      <c r="C46" s="4" t="s">
        <v>91</v>
      </c>
      <c r="D46" s="2" t="s">
        <v>99</v>
      </c>
      <c r="F46" s="6"/>
      <c r="G46" s="6">
        <v>163</v>
      </c>
      <c r="H46" s="6">
        <v>141</v>
      </c>
      <c r="I46" s="6">
        <v>1</v>
      </c>
      <c r="J46" s="8">
        <v>31</v>
      </c>
      <c r="K46" s="9">
        <f t="shared" si="11"/>
        <v>336</v>
      </c>
      <c r="L46" s="23">
        <v>50.6</v>
      </c>
      <c r="M46" s="23">
        <f t="shared" si="1"/>
        <v>17001.600000000002</v>
      </c>
    </row>
    <row r="47" spans="2:13" ht="61.9" customHeight="1" thickTop="1" thickBot="1" x14ac:dyDescent="0.3">
      <c r="B47" s="2" t="s">
        <v>100</v>
      </c>
      <c r="C47" s="4" t="s">
        <v>101</v>
      </c>
      <c r="D47" s="2" t="s">
        <v>102</v>
      </c>
      <c r="F47" s="6"/>
      <c r="G47" s="6">
        <v>66</v>
      </c>
      <c r="H47" s="6">
        <v>40</v>
      </c>
      <c r="I47" s="6">
        <v>2</v>
      </c>
      <c r="J47" s="8"/>
      <c r="K47" s="9">
        <f t="shared" si="0"/>
        <v>108</v>
      </c>
      <c r="L47" s="23">
        <v>31.63</v>
      </c>
      <c r="M47" s="23">
        <f t="shared" si="1"/>
        <v>3416.04</v>
      </c>
    </row>
    <row r="48" spans="2:13" ht="99" customHeight="1" thickTop="1" thickBot="1" x14ac:dyDescent="0.3">
      <c r="B48" s="2" t="s">
        <v>103</v>
      </c>
      <c r="C48" s="4" t="s">
        <v>104</v>
      </c>
      <c r="D48" s="2" t="s">
        <v>105</v>
      </c>
      <c r="F48" s="6"/>
      <c r="G48" s="6">
        <v>22</v>
      </c>
      <c r="H48" s="6">
        <v>2</v>
      </c>
      <c r="I48" s="6"/>
      <c r="J48" s="8"/>
      <c r="K48" s="9">
        <f t="shared" si="0"/>
        <v>24</v>
      </c>
      <c r="L48" s="23">
        <v>446.2</v>
      </c>
      <c r="M48" s="23">
        <f t="shared" si="1"/>
        <v>10708.8</v>
      </c>
    </row>
    <row r="49" spans="2:13" ht="99" customHeight="1" thickTop="1" thickBot="1" x14ac:dyDescent="0.3">
      <c r="B49" s="2" t="s">
        <v>106</v>
      </c>
      <c r="C49" s="4" t="s">
        <v>107</v>
      </c>
      <c r="D49" s="2" t="s">
        <v>108</v>
      </c>
      <c r="F49" s="6"/>
      <c r="G49" s="6">
        <v>9</v>
      </c>
      <c r="H49" s="6">
        <v>6</v>
      </c>
      <c r="I49" s="6"/>
      <c r="J49" s="8"/>
      <c r="K49" s="9">
        <f t="shared" si="0"/>
        <v>15</v>
      </c>
      <c r="L49" s="23">
        <v>149.5</v>
      </c>
      <c r="M49" s="23">
        <f t="shared" si="1"/>
        <v>2242.5</v>
      </c>
    </row>
    <row r="50" spans="2:13" ht="112.9" customHeight="1" thickTop="1" thickBot="1" x14ac:dyDescent="0.3">
      <c r="B50" s="2" t="s">
        <v>109</v>
      </c>
      <c r="C50" s="4" t="s">
        <v>110</v>
      </c>
      <c r="D50" s="2" t="s">
        <v>111</v>
      </c>
      <c r="F50" s="6"/>
      <c r="G50" s="6">
        <v>8</v>
      </c>
      <c r="H50" s="6"/>
      <c r="I50" s="6"/>
      <c r="J50" s="8"/>
      <c r="K50" s="9">
        <f t="shared" si="0"/>
        <v>8</v>
      </c>
      <c r="L50" s="23">
        <v>290.95</v>
      </c>
      <c r="M50" s="23">
        <f t="shared" si="1"/>
        <v>2327.6</v>
      </c>
    </row>
    <row r="51" spans="2:13" ht="107.45" customHeight="1" thickTop="1" thickBot="1" x14ac:dyDescent="0.3">
      <c r="B51" s="2" t="s">
        <v>112</v>
      </c>
      <c r="C51" s="4" t="s">
        <v>113</v>
      </c>
      <c r="D51" s="2" t="s">
        <v>114</v>
      </c>
      <c r="F51" s="6"/>
      <c r="G51" s="6">
        <v>46</v>
      </c>
      <c r="H51" s="6">
        <v>16</v>
      </c>
      <c r="I51" s="6"/>
      <c r="J51" s="8">
        <v>2</v>
      </c>
      <c r="K51" s="9">
        <f t="shared" si="0"/>
        <v>64</v>
      </c>
      <c r="L51" s="23">
        <v>201.25</v>
      </c>
      <c r="M51" s="23">
        <f t="shared" si="1"/>
        <v>12880</v>
      </c>
    </row>
    <row r="52" spans="2:13" ht="91.15" customHeight="1" thickTop="1" thickBot="1" x14ac:dyDescent="0.3">
      <c r="B52" s="2" t="s">
        <v>115</v>
      </c>
      <c r="C52" s="4" t="s">
        <v>116</v>
      </c>
      <c r="D52" s="2" t="s">
        <v>117</v>
      </c>
      <c r="F52" s="6"/>
      <c r="G52" s="7">
        <v>42</v>
      </c>
      <c r="H52" s="6">
        <v>8</v>
      </c>
      <c r="I52" s="6"/>
      <c r="J52" s="8">
        <v>2</v>
      </c>
      <c r="K52" s="9">
        <f t="shared" si="0"/>
        <v>52</v>
      </c>
      <c r="L52" s="23">
        <v>88.55</v>
      </c>
      <c r="M52" s="23">
        <f t="shared" si="1"/>
        <v>4604.5999999999995</v>
      </c>
    </row>
    <row r="53" spans="2:13" ht="215.45" customHeight="1" thickTop="1" thickBot="1" x14ac:dyDescent="0.3">
      <c r="B53" s="2" t="s">
        <v>118</v>
      </c>
      <c r="C53" s="5" t="s">
        <v>119</v>
      </c>
      <c r="F53" s="6"/>
      <c r="G53" s="7">
        <v>40</v>
      </c>
      <c r="H53" s="6"/>
      <c r="I53" s="6"/>
      <c r="J53" s="8"/>
      <c r="K53" s="9">
        <f t="shared" si="0"/>
        <v>40</v>
      </c>
      <c r="L53" s="23">
        <v>672.75</v>
      </c>
      <c r="M53" s="23">
        <f t="shared" si="1"/>
        <v>26910</v>
      </c>
    </row>
    <row r="54" spans="2:13" ht="145.9" customHeight="1" thickTop="1" thickBot="1" x14ac:dyDescent="0.3">
      <c r="B54" s="2" t="s">
        <v>120</v>
      </c>
      <c r="C54" s="4" t="s">
        <v>121</v>
      </c>
      <c r="D54" s="2" t="s">
        <v>122</v>
      </c>
      <c r="F54" s="6"/>
      <c r="G54" s="6">
        <v>72</v>
      </c>
      <c r="H54" s="6">
        <v>34</v>
      </c>
      <c r="I54" s="6">
        <v>2</v>
      </c>
      <c r="J54" s="8">
        <v>9</v>
      </c>
      <c r="K54" s="9">
        <f t="shared" si="0"/>
        <v>117</v>
      </c>
      <c r="L54" s="23">
        <v>70.150000000000006</v>
      </c>
      <c r="M54" s="23">
        <f t="shared" si="1"/>
        <v>8207.5500000000011</v>
      </c>
    </row>
    <row r="55" spans="2:13" ht="91.15" customHeight="1" thickTop="1" thickBot="1" x14ac:dyDescent="0.3">
      <c r="B55" s="2" t="s">
        <v>123</v>
      </c>
      <c r="C55" s="4" t="s">
        <v>124</v>
      </c>
      <c r="D55" s="2" t="s">
        <v>125</v>
      </c>
      <c r="F55" s="6"/>
      <c r="G55" s="7">
        <v>72</v>
      </c>
      <c r="H55" s="6">
        <v>32</v>
      </c>
      <c r="I55" s="6">
        <v>2</v>
      </c>
      <c r="J55" s="8">
        <v>9</v>
      </c>
      <c r="K55" s="9">
        <f t="shared" si="0"/>
        <v>115</v>
      </c>
      <c r="L55" s="23">
        <v>88.55</v>
      </c>
      <c r="M55" s="23">
        <f t="shared" si="1"/>
        <v>10183.25</v>
      </c>
    </row>
    <row r="56" spans="2:13" ht="99" customHeight="1" thickTop="1" thickBot="1" x14ac:dyDescent="0.3">
      <c r="B56" s="2" t="s">
        <v>126</v>
      </c>
      <c r="C56" s="4" t="s">
        <v>127</v>
      </c>
      <c r="D56" s="2" t="s">
        <v>108</v>
      </c>
      <c r="F56" s="6"/>
      <c r="G56" s="6"/>
      <c r="H56" s="6">
        <v>1</v>
      </c>
      <c r="I56" s="6"/>
      <c r="J56" s="8"/>
      <c r="K56" s="9">
        <f t="shared" si="0"/>
        <v>1</v>
      </c>
      <c r="L56" s="23">
        <v>149.5</v>
      </c>
      <c r="M56" s="23">
        <f t="shared" si="1"/>
        <v>149.5</v>
      </c>
    </row>
    <row r="57" spans="2:13" ht="76.900000000000006" customHeight="1" thickTop="1" thickBot="1" x14ac:dyDescent="0.3">
      <c r="B57" s="2" t="s">
        <v>128</v>
      </c>
      <c r="C57" s="5" t="s">
        <v>129</v>
      </c>
      <c r="D57" s="2" t="s">
        <v>130</v>
      </c>
      <c r="F57" s="6"/>
      <c r="G57" s="7">
        <v>36</v>
      </c>
      <c r="H57" s="6"/>
      <c r="I57" s="6"/>
      <c r="J57" s="8"/>
      <c r="K57" s="9">
        <f t="shared" si="0"/>
        <v>36</v>
      </c>
      <c r="L57" s="23">
        <v>50.6</v>
      </c>
      <c r="M57" s="23">
        <f t="shared" si="1"/>
        <v>1821.6000000000001</v>
      </c>
    </row>
    <row r="58" spans="2:13" ht="70.900000000000006" customHeight="1" thickTop="1" thickBot="1" x14ac:dyDescent="0.3">
      <c r="B58" s="2" t="s">
        <v>131</v>
      </c>
      <c r="C58" s="5" t="s">
        <v>132</v>
      </c>
      <c r="D58" s="2" t="s">
        <v>133</v>
      </c>
      <c r="F58" s="6"/>
      <c r="G58" s="7">
        <v>38</v>
      </c>
      <c r="H58" s="6">
        <v>7</v>
      </c>
      <c r="I58" s="6"/>
      <c r="J58" s="8"/>
      <c r="K58" s="9">
        <f t="shared" si="0"/>
        <v>45</v>
      </c>
      <c r="L58" s="23">
        <v>39.68</v>
      </c>
      <c r="M58" s="23">
        <f t="shared" si="1"/>
        <v>1785.6</v>
      </c>
    </row>
    <row r="59" spans="2:13" ht="138.6" customHeight="1" thickTop="1" thickBot="1" x14ac:dyDescent="0.3">
      <c r="B59" s="2" t="s">
        <v>134</v>
      </c>
      <c r="C59" s="5" t="s">
        <v>132</v>
      </c>
      <c r="F59" s="6"/>
      <c r="G59" s="7"/>
      <c r="H59" s="6">
        <v>1</v>
      </c>
      <c r="I59" s="6"/>
      <c r="J59" s="8"/>
      <c r="K59" s="9">
        <f t="shared" si="0"/>
        <v>1</v>
      </c>
      <c r="L59" s="23">
        <v>85</v>
      </c>
      <c r="M59" s="23">
        <f t="shared" si="1"/>
        <v>85</v>
      </c>
    </row>
    <row r="60" spans="2:13" ht="94.9" customHeight="1" thickTop="1" thickBot="1" x14ac:dyDescent="0.3">
      <c r="B60" s="2" t="s">
        <v>135</v>
      </c>
      <c r="C60" s="4" t="s">
        <v>136</v>
      </c>
      <c r="D60" s="2" t="s">
        <v>122</v>
      </c>
      <c r="F60" s="6"/>
      <c r="G60" s="6">
        <v>123</v>
      </c>
      <c r="H60" s="6">
        <v>8</v>
      </c>
      <c r="I60" s="6"/>
      <c r="J60" s="8"/>
      <c r="K60" s="9">
        <f t="shared" si="0"/>
        <v>131</v>
      </c>
      <c r="L60" s="23">
        <v>70.150000000000006</v>
      </c>
      <c r="M60" s="23">
        <f t="shared" si="1"/>
        <v>9189.6500000000015</v>
      </c>
    </row>
    <row r="61" spans="2:13" ht="94.9" customHeight="1" thickTop="1" thickBot="1" x14ac:dyDescent="0.3">
      <c r="B61" s="2" t="s">
        <v>137</v>
      </c>
      <c r="C61" s="4" t="s">
        <v>138</v>
      </c>
      <c r="D61" s="2" t="s">
        <v>139</v>
      </c>
      <c r="F61" s="6"/>
      <c r="G61" s="6">
        <v>26</v>
      </c>
      <c r="H61" s="6">
        <v>2</v>
      </c>
      <c r="I61" s="6">
        <v>1</v>
      </c>
      <c r="J61" s="8">
        <v>2</v>
      </c>
      <c r="K61" s="9">
        <f t="shared" si="0"/>
        <v>31</v>
      </c>
      <c r="L61" s="23">
        <v>60.95</v>
      </c>
      <c r="M61" s="23">
        <f t="shared" si="1"/>
        <v>1889.45</v>
      </c>
    </row>
    <row r="62" spans="2:13" ht="70.150000000000006" customHeight="1" thickTop="1" thickBot="1" x14ac:dyDescent="0.3">
      <c r="B62" s="2" t="s">
        <v>140</v>
      </c>
      <c r="C62" s="4" t="s">
        <v>141</v>
      </c>
      <c r="D62" s="2" t="s">
        <v>142</v>
      </c>
      <c r="F62" s="6"/>
      <c r="G62" s="6">
        <v>42</v>
      </c>
      <c r="H62" s="6">
        <v>8</v>
      </c>
      <c r="I62" s="6"/>
      <c r="J62" s="8">
        <v>2</v>
      </c>
      <c r="K62" s="9">
        <f t="shared" si="0"/>
        <v>52</v>
      </c>
      <c r="L62" s="23">
        <v>40.25</v>
      </c>
      <c r="M62" s="23">
        <f t="shared" si="1"/>
        <v>2093</v>
      </c>
    </row>
    <row r="63" spans="2:13" ht="94.9" customHeight="1" thickTop="1" thickBot="1" x14ac:dyDescent="0.3">
      <c r="B63" s="2" t="s">
        <v>143</v>
      </c>
      <c r="C63" s="4" t="s">
        <v>144</v>
      </c>
      <c r="D63" s="2" t="s">
        <v>60</v>
      </c>
      <c r="F63" s="6"/>
      <c r="G63" s="6">
        <v>2</v>
      </c>
      <c r="H63" s="6">
        <v>1</v>
      </c>
      <c r="I63" s="6">
        <v>1</v>
      </c>
      <c r="J63" s="8">
        <v>1</v>
      </c>
      <c r="K63" s="9">
        <f t="shared" si="0"/>
        <v>5</v>
      </c>
      <c r="L63" s="23">
        <v>60.95</v>
      </c>
      <c r="M63" s="23">
        <f t="shared" si="1"/>
        <v>304.75</v>
      </c>
    </row>
    <row r="64" spans="2:13" ht="25.5" thickTop="1" thickBot="1" x14ac:dyDescent="0.3">
      <c r="C64" s="22" t="s">
        <v>145</v>
      </c>
      <c r="F64" s="6"/>
      <c r="G64" s="6"/>
      <c r="H64" s="6"/>
      <c r="I64" s="6"/>
      <c r="J64" s="8"/>
      <c r="K64" s="9"/>
      <c r="L64" s="23">
        <v>0</v>
      </c>
      <c r="M64" s="23">
        <f t="shared" si="1"/>
        <v>0</v>
      </c>
    </row>
    <row r="65" spans="2:13" ht="76.5" thickTop="1" thickBot="1" x14ac:dyDescent="0.3">
      <c r="B65" s="2" t="s">
        <v>146</v>
      </c>
      <c r="C65" s="4" t="s">
        <v>147</v>
      </c>
      <c r="D65" s="2" t="s">
        <v>99</v>
      </c>
      <c r="F65" s="6"/>
      <c r="G65" s="6">
        <v>30</v>
      </c>
      <c r="H65" s="6">
        <v>18</v>
      </c>
      <c r="I65" s="6">
        <v>1</v>
      </c>
      <c r="J65" s="8">
        <v>2</v>
      </c>
      <c r="K65" s="9">
        <f t="shared" si="0"/>
        <v>51</v>
      </c>
      <c r="L65" s="23">
        <v>35.65</v>
      </c>
      <c r="M65" s="23">
        <f t="shared" si="1"/>
        <v>1818.1499999999999</v>
      </c>
    </row>
    <row r="66" spans="2:13" ht="104.45" customHeight="1" thickTop="1" thickBot="1" x14ac:dyDescent="0.3">
      <c r="B66" s="2" t="s">
        <v>148</v>
      </c>
      <c r="C66" s="4" t="s">
        <v>149</v>
      </c>
      <c r="D66" s="2" t="s">
        <v>150</v>
      </c>
      <c r="F66" s="6"/>
      <c r="G66" s="6">
        <v>61</v>
      </c>
      <c r="H66" s="6"/>
      <c r="I66" s="6"/>
      <c r="J66" s="8"/>
      <c r="K66" s="9">
        <f t="shared" si="0"/>
        <v>61</v>
      </c>
      <c r="L66" s="23">
        <v>28.75</v>
      </c>
      <c r="M66" s="23">
        <f t="shared" si="1"/>
        <v>1753.75</v>
      </c>
    </row>
    <row r="67" spans="2:13" ht="108" customHeight="1" thickTop="1" thickBot="1" x14ac:dyDescent="0.3">
      <c r="B67" s="2" t="s">
        <v>151</v>
      </c>
      <c r="C67" s="4" t="s">
        <v>152</v>
      </c>
      <c r="D67" s="2" t="s">
        <v>139</v>
      </c>
      <c r="F67" s="6"/>
      <c r="G67" s="6">
        <v>2</v>
      </c>
      <c r="H67" s="6">
        <v>2</v>
      </c>
      <c r="I67" s="6"/>
      <c r="J67" s="8"/>
      <c r="K67" s="9">
        <f t="shared" si="0"/>
        <v>4</v>
      </c>
      <c r="L67" s="23">
        <v>34.04</v>
      </c>
      <c r="M67" s="23">
        <f t="shared" si="1"/>
        <v>136.16</v>
      </c>
    </row>
    <row r="68" spans="2:13" ht="108" customHeight="1" x14ac:dyDescent="0.25">
      <c r="B68" s="2" t="s">
        <v>153</v>
      </c>
      <c r="C68" s="4" t="s">
        <v>154</v>
      </c>
      <c r="D68" s="2" t="s">
        <v>155</v>
      </c>
      <c r="F68" s="6"/>
      <c r="G68" s="6">
        <v>10</v>
      </c>
      <c r="H68" s="6"/>
      <c r="I68" s="6"/>
      <c r="J68" s="8"/>
      <c r="K68" s="9">
        <f t="shared" si="0"/>
        <v>10</v>
      </c>
      <c r="L68" s="23">
        <v>32.89</v>
      </c>
      <c r="M68" s="23">
        <f t="shared" si="1"/>
        <v>328.9</v>
      </c>
    </row>
    <row r="69" spans="2:13" ht="122.45" customHeight="1" x14ac:dyDescent="0.25">
      <c r="C69" s="4" t="s">
        <v>156</v>
      </c>
      <c r="F69" s="38"/>
      <c r="G69" s="38">
        <v>1</v>
      </c>
      <c r="H69" s="38"/>
      <c r="I69" s="38"/>
      <c r="J69" s="39"/>
      <c r="K69" s="40">
        <f t="shared" ref="K69:K70" si="12">SUM(F69:J69)</f>
        <v>1</v>
      </c>
      <c r="L69" s="23">
        <v>2028.6</v>
      </c>
      <c r="M69" s="23">
        <f t="shared" si="1"/>
        <v>2028.6</v>
      </c>
    </row>
    <row r="70" spans="2:13" ht="108" customHeight="1" x14ac:dyDescent="0.25">
      <c r="C70" s="4" t="s">
        <v>157</v>
      </c>
      <c r="F70" s="37"/>
      <c r="G70" s="37">
        <v>1</v>
      </c>
      <c r="H70" s="37"/>
      <c r="I70" s="37"/>
      <c r="J70" s="37"/>
      <c r="K70" s="37">
        <f t="shared" si="12"/>
        <v>1</v>
      </c>
      <c r="L70" s="23">
        <v>11442.5</v>
      </c>
      <c r="M70" s="23">
        <f t="shared" si="1"/>
        <v>11442.5</v>
      </c>
    </row>
    <row r="71" spans="2:13" ht="47.25" customHeight="1" x14ac:dyDescent="0.25">
      <c r="C71" s="4" t="s">
        <v>158</v>
      </c>
      <c r="F71" s="37"/>
      <c r="G71" s="37"/>
      <c r="H71" s="37"/>
      <c r="I71" s="37"/>
      <c r="J71" s="37"/>
      <c r="K71" s="37"/>
      <c r="L71" s="36">
        <v>46000</v>
      </c>
      <c r="M71" s="36">
        <v>46000</v>
      </c>
    </row>
    <row r="73" spans="2:13" x14ac:dyDescent="0.25">
      <c r="L73" s="3" t="s">
        <v>13</v>
      </c>
      <c r="M73" s="3">
        <f>SUM(M8:M71)</f>
        <v>418660.49999999994</v>
      </c>
    </row>
  </sheetData>
  <mergeCells count="7">
    <mergeCell ref="A2:K3"/>
    <mergeCell ref="L5:M5"/>
    <mergeCell ref="E13:E14"/>
    <mergeCell ref="E21:E22"/>
    <mergeCell ref="E8:E9"/>
    <mergeCell ref="E11:E12"/>
    <mergeCell ref="F5:J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F408E98E90D445B9142B0C97AC56A3" ma:contentTypeVersion="4" ma:contentTypeDescription="Crea un document nou" ma:contentTypeScope="" ma:versionID="f43927ce863362edc755168161315c3c">
  <xsd:schema xmlns:xsd="http://www.w3.org/2001/XMLSchema" xmlns:xs="http://www.w3.org/2001/XMLSchema" xmlns:p="http://schemas.microsoft.com/office/2006/metadata/properties" xmlns:ns2="5379bd64-6a8c-4b87-bb45-10205239c3ae" targetNamespace="http://schemas.microsoft.com/office/2006/metadata/properties" ma:root="true" ma:fieldsID="4dc89216bb9695bac771bcc586990e20" ns2:_="">
    <xsd:import namespace="5379bd64-6a8c-4b87-bb45-10205239c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9bd64-6a8c-4b87-bb45-10205239c3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15FE5F-C437-4537-B5D0-C20795B6209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A737B8-7A37-4E4A-BDCA-7AB715CAAE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37DB5A-87C3-426B-98C8-D07DF1C18F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9bd64-6a8c-4b87-bb45-10205239c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 912563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GONZALEZ HERRERO, JOSE LUIS</cp:lastModifiedBy>
  <cp:revision/>
  <dcterms:created xsi:type="dcterms:W3CDTF">2024-05-16T07:57:21Z</dcterms:created>
  <dcterms:modified xsi:type="dcterms:W3CDTF">2025-01-14T09:33:39Z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0x01010021F408E98E90D445B9142B0C97AC56A3</vt:lpwstr>
  </property>
</Properties>
</file>