
<file path=[Content_Types].xml><?xml version="1.0" encoding="utf-8"?>
<Types xmlns="http://schemas.openxmlformats.org/package/2006/content-types"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fertes" r:id="rId3" sheetId="1"/>
    <sheet name="Detall càlculs" r:id="rId4" sheetId="2"/>
  </sheets>
</workbook>
</file>

<file path=xl/sharedStrings.xml><?xml version="1.0" encoding="utf-8"?>
<sst xmlns="http://schemas.openxmlformats.org/spreadsheetml/2006/main" count="17" uniqueCount="17">
  <si>
    <t>Càlcul d'ofertes anormalment baixes</t>
  </si>
  <si>
    <t>Pressupost licitació</t>
  </si>
  <si>
    <t>Nom de l'empresa</t>
  </si>
  <si>
    <t>Preu</t>
  </si>
  <si>
    <t>Desviació puntuació preu</t>
  </si>
  <si>
    <t>Oferta anormal</t>
  </si>
  <si>
    <t>EXPLOTACIONS SEIM, S.L.U.</t>
  </si>
  <si>
    <t>BOSCIREM S.L.</t>
  </si>
  <si>
    <t>FORGRAVEX, SL</t>
  </si>
  <si>
    <t>p(llindar)</t>
  </si>
  <si>
    <t>Llindar</t>
  </si>
  <si>
    <t>Mitjana aritmètica de les ofertes</t>
  </si>
  <si>
    <t>Mitjana més 10%</t>
  </si>
  <si>
    <t>Mitjana menys 10%</t>
  </si>
  <si>
    <t>Mitjana ofertes considerades</t>
  </si>
  <si>
    <t>Mitjana ofertes considerades menys 10%</t>
  </si>
  <si>
    <t>Límit de temeritat</t>
  </si>
</sst>
</file>

<file path=xl/styles.xml><?xml version="1.0" encoding="utf-8"?>
<styleSheet xmlns="http://schemas.openxmlformats.org/spreadsheetml/2006/main">
  <numFmts count="1">
    <numFmt numFmtId="164" formatCode="#,##0.00;[Red]-#,##0.00"/>
  </numFmts>
  <fonts count="32">
    <font>
      <sz val="11.0"/>
      <color indexed="8"/>
      <name val="Calibri"/>
      <family val="2"/>
      <scheme val="minor"/>
    </font>
    <font>
      <name val="Arial"/>
      <sz val="18.0"/>
      <b val="true"/>
      <color rgb="070707"/>
    </font>
    <font>
      <name val="Arial"/>
      <sz val="10.0"/>
      <color rgb="707070"/>
    </font>
    <font>
      <name val="Arial"/>
      <sz val="8.0"/>
      <color rgb="707070"/>
    </font>
    <font>
      <name val="Arial"/>
      <sz val="12.0"/>
      <b val="true"/>
      <color rgb="707070"/>
    </font>
    <font>
      <name val="Arial"/>
      <sz val="10.0"/>
      <color rgb="2C2C2C"/>
    </font>
    <font>
      <name val="Arial"/>
      <sz val="11.0"/>
      <color rgb="2C2C2C"/>
    </font>
    <font>
      <name val="Arial"/>
      <sz val="15.0"/>
      <color rgb="2C2C2C"/>
    </font>
    <font>
      <name val="Arial"/>
      <sz val="10.0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  <font>
      <name val="Arial"/>
      <sz val="10.0"/>
      <color rgb="707070"/>
    </font>
    <font>
      <name val="Arial"/>
      <sz val="10.0"/>
      <color rgb="707070"/>
    </font>
    <font>
      <name val="Arial"/>
      <sz val="10.0"/>
      <b val="true"/>
      <color rgb="707070"/>
    </font>
    <font>
      <name val="Arial"/>
      <sz val="10.0"/>
      <color rgb="707070"/>
    </font>
  </fonts>
  <fills count="23">
    <fill>
      <patternFill patternType="none"/>
    </fill>
    <fill>
      <patternFill patternType="darkGray"/>
    </fill>
    <fill>
      <patternFill patternType="none">
        <bgColor rgb="BFBFBF"/>
      </patternFill>
    </fill>
    <fill>
      <patternFill patternType="none">
        <fgColor rgb="BFBFBF"/>
        <bgColor rgb="BFBFBF"/>
      </patternFill>
    </fill>
    <fill>
      <patternFill patternType="solid">
        <fgColor rgb="BFBFBF"/>
        <bgColor rgb="BFBFBF"/>
      </patternFill>
    </fill>
    <fill>
      <patternFill patternType="none">
        <bgColor rgb="FFFFFF"/>
      </patternFill>
    </fill>
    <fill>
      <patternFill patternType="none">
        <fgColor rgb="FFFFFF"/>
        <bgColor rgb="FFFFFF"/>
      </patternFill>
    </fill>
    <fill>
      <patternFill patternType="solid">
        <fgColor rgb="FFFFFF"/>
        <bgColor rgb="FFFFFF"/>
      </patternFill>
    </fill>
    <fill>
      <patternFill patternType="none">
        <bgColor rgb="E1FEEC"/>
      </patternFill>
    </fill>
    <fill>
      <patternFill patternType="none">
        <fgColor rgb="E1FEEC"/>
        <bgColor rgb="E1FEEC"/>
      </patternFill>
    </fill>
    <fill>
      <patternFill patternType="solid">
        <fgColor rgb="E1FEEC"/>
        <bgColor rgb="E1FEEC"/>
      </patternFill>
    </fill>
    <fill>
      <patternFill patternType="none">
        <bgColor rgb="FEECEC"/>
      </patternFill>
    </fill>
    <fill>
      <patternFill patternType="none">
        <fgColor rgb="FEECEC"/>
        <bgColor rgb="FEECEC"/>
      </patternFill>
    </fill>
    <fill>
      <patternFill patternType="solid">
        <fgColor rgb="FEECEC"/>
        <bgColor rgb="FEECEC"/>
      </patternFill>
    </fill>
    <fill>
      <patternFill patternType="none">
        <bgColor rgb="F1F1F1"/>
      </patternFill>
    </fill>
    <fill>
      <patternFill patternType="none">
        <fgColor rgb="F1F1F1"/>
        <bgColor rgb="F1F1F1"/>
      </patternFill>
    </fill>
    <fill>
      <patternFill patternType="solid">
        <fgColor rgb="F1F1F1"/>
        <bgColor rgb="F1F1F1"/>
      </patternFill>
    </fill>
    <fill>
      <patternFill patternType="none">
        <bgColor rgb="FFFBCC"/>
      </patternFill>
    </fill>
    <fill>
      <patternFill patternType="none">
        <fgColor rgb="FFFBCC"/>
        <bgColor rgb="FFFBCC"/>
      </patternFill>
    </fill>
    <fill>
      <patternFill patternType="solid">
        <fgColor rgb="FFFBCC"/>
        <bgColor rgb="FFFBCC"/>
      </patternFill>
    </fill>
    <fill>
      <patternFill patternType="none">
        <fgColor rgb="EFEDEE"/>
      </patternFill>
    </fill>
    <fill>
      <patternFill patternType="none">
        <fgColor rgb="EFEDEE"/>
        <bgColor rgb="EFEDEE"/>
      </patternFill>
    </fill>
    <fill>
      <patternFill patternType="solid">
        <fgColor rgb="EFEDEE"/>
        <bgColor rgb="EFEDEE"/>
      </patternFill>
    </fill>
  </fills>
  <borders count="19">
    <border>
      <left/>
      <right/>
      <top/>
      <bottom/>
      <diagonal/>
    </border>
    <border>
      <bottom style="thin"/>
    </border>
    <border>
      <bottom style="thin">
        <color rgb="020202"/>
      </bottom>
    </border>
    <border>
      <top style="thin"/>
    </border>
    <border>
      <left style="thin"/>
      <top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>
        <color rgb="979797"/>
      </bottom>
    </border>
    <border>
      <left style="thin"/>
      <right style="thin"/>
      <top style="thin">
        <color rgb="979797"/>
      </top>
      <bottom style="thin">
        <color rgb="979797"/>
      </bottom>
    </border>
    <border>
      <left style="thin">
        <color rgb="979797"/>
      </left>
      <right style="thin"/>
      <top style="thin">
        <color rgb="979797"/>
      </top>
      <bottom style="thin">
        <color rgb="979797"/>
      </bottom>
    </border>
    <border>
      <left style="thin">
        <color rgb="979797"/>
      </left>
      <right style="thin">
        <color rgb="979797"/>
      </right>
      <top style="thin">
        <color rgb="979797"/>
      </top>
      <bottom style="thin">
        <color rgb="979797"/>
      </bottom>
    </border>
    <border>
      <left style="thin"/>
    </border>
    <border>
      <left style="thin"/>
      <right style="thin"/>
    </border>
    <border>
      <left style="thin">
        <color rgb="FFFFFF"/>
      </left>
      <right style="thin"/>
    </border>
    <border>
      <left style="thin">
        <color rgb="FFFFFF"/>
      </left>
      <right style="thin">
        <color rgb="FFFFFF"/>
      </right>
    </border>
    <border>
      <left style="thin"/>
      <right style="thin"/>
      <top style="thin"/>
      <bottom style="thin">
        <color rgb="CACACA"/>
      </bottom>
    </border>
    <border>
      <left style="thin"/>
      <right style="thin"/>
      <top style="thin">
        <color rgb="CACACA"/>
      </top>
      <bottom style="thin">
        <color rgb="CACACA"/>
      </bottom>
    </border>
    <border>
      <left style="thin">
        <color rgb="CACACA"/>
      </left>
      <right style="thin"/>
      <top style="thin">
        <color rgb="CACACA"/>
      </top>
      <bottom style="thin">
        <color rgb="CACACA"/>
      </bottom>
    </border>
    <border>
      <left style="thin">
        <color rgb="CACACA"/>
      </left>
      <right style="thin">
        <color rgb="CACACA"/>
      </right>
      <top style="thin">
        <color rgb="CACACA"/>
      </top>
      <bottom style="thin">
        <color rgb="CACACA"/>
      </bottom>
    </border>
  </borders>
  <cellStyleXfs count="1">
    <xf numFmtId="0" fontId="0" fillId="0" borderId="0"/>
  </cellStyleXfs>
  <cellXfs count="34">
    <xf numFmtId="0" fontId="0" fillId="0" borderId="0" xfId="0"/>
    <xf numFmtId="0" fontId="1" fillId="0" borderId="2" xfId="0" applyFont="true" applyBorder="true"/>
    <xf numFmtId="10" fontId="0" fillId="0" borderId="0" xfId="0" applyNumberFormat="true"/>
    <xf numFmtId="4" fontId="2" fillId="0" borderId="0" xfId="0" applyFont="true" applyNumberFormat="true"/>
    <xf numFmtId="4" fontId="3" fillId="0" borderId="0" xfId="0" applyFont="true" applyNumberFormat="true" applyAlignment="true">
      <alignment vertical="center"/>
    </xf>
    <xf numFmtId="4" fontId="4" fillId="0" borderId="0" xfId="0" applyFont="true" applyNumberFormat="true" applyAlignment="true">
      <alignment vertical="center"/>
    </xf>
    <xf numFmtId="4" fontId="5" fillId="4" borderId="10" xfId="0" applyFont="true" applyFill="true" applyNumberFormat="true" applyAlignment="true" applyBorder="true">
      <alignment vertical="center" horizontal="center" indent="1" wrapText="true"/>
    </xf>
    <xf numFmtId="0" fontId="6" fillId="4" borderId="10" xfId="0" applyFont="true" applyFill="true" applyAlignment="true" applyBorder="true">
      <alignment vertical="center" horizontal="right" wrapText="true"/>
    </xf>
    <xf numFmtId="0" fontId="7" fillId="4" borderId="10" xfId="0" applyFont="true" applyFill="true" applyAlignment="true" applyBorder="true">
      <alignment vertical="center" horizontal="left" indent="1" wrapText="true"/>
    </xf>
    <xf numFmtId="0" fontId="0" fillId="0" borderId="14" xfId="0" applyBorder="true"/>
    <xf numFmtId="164" fontId="8" fillId="7" borderId="18" xfId="0" applyFont="true" applyNumberFormat="true" applyBorder="true" applyAlignment="true" applyFill="true">
      <alignment indent="1" vertical="center" wrapText="true"/>
    </xf>
    <xf numFmtId="4" fontId="9" fillId="7" borderId="18" xfId="0" applyFont="true" applyNumberFormat="true" applyBorder="true" applyAlignment="true" applyFill="true">
      <alignment indent="1" vertical="center" wrapText="true"/>
    </xf>
    <xf numFmtId="4" fontId="10" fillId="7" borderId="18" xfId="0" applyFont="true" applyNumberFormat="true" applyBorder="true" applyAlignment="true" applyFill="true">
      <alignment indent="1" vertical="center" wrapText="true"/>
    </xf>
    <xf numFmtId="4" fontId="11" fillId="10" borderId="18" xfId="0" applyFont="true" applyNumberFormat="true" applyBorder="true" applyAlignment="true" applyFill="true">
      <alignment indent="1" vertical="center" wrapText="true"/>
    </xf>
    <xf numFmtId="4" fontId="12" fillId="10" borderId="18" xfId="0" applyFont="true" applyNumberFormat="true" applyBorder="true" applyAlignment="true" applyFill="true">
      <alignment indent="1" vertical="center" wrapText="true"/>
    </xf>
    <xf numFmtId="4" fontId="13" fillId="13" borderId="18" xfId="0" applyFont="true" applyNumberFormat="true" applyBorder="true" applyAlignment="true" applyFill="true">
      <alignment indent="1" vertical="center" wrapText="true"/>
    </xf>
    <xf numFmtId="4" fontId="14" fillId="13" borderId="18" xfId="0" applyFont="true" applyNumberFormat="true" applyBorder="true" applyAlignment="true" applyFill="true">
      <alignment indent="1" vertical="center" wrapText="true"/>
    </xf>
    <xf numFmtId="4" fontId="15" fillId="16" borderId="18" xfId="0" applyFont="true" applyNumberFormat="true" applyBorder="true" applyAlignment="true" applyFill="true">
      <alignment indent="1" vertical="center" wrapText="true"/>
    </xf>
    <xf numFmtId="4" fontId="16" fillId="16" borderId="18" xfId="0" applyFont="true" applyNumberFormat="true" applyBorder="true" applyAlignment="true" applyFill="true">
      <alignment indent="1" vertical="center" wrapText="true"/>
    </xf>
    <xf numFmtId="10" fontId="17" fillId="7" borderId="18" xfId="0" applyFont="true" applyNumberFormat="true" applyBorder="true" applyAlignment="true" applyFill="true">
      <alignment indent="1" vertical="center"/>
    </xf>
    <xf numFmtId="10" fontId="18" fillId="7" borderId="18" xfId="0" applyFont="true" applyNumberFormat="true" applyBorder="true" applyAlignment="true" applyFill="true">
      <alignment indent="1" vertical="center"/>
    </xf>
    <xf numFmtId="10" fontId="19" fillId="19" borderId="18" xfId="0" applyFont="true" applyNumberFormat="true" applyBorder="true" applyAlignment="true" applyFill="true">
      <alignment indent="1" vertical="center"/>
    </xf>
    <xf numFmtId="10" fontId="20" fillId="19" borderId="18" xfId="0" applyFont="true" applyNumberFormat="true" applyBorder="true" applyAlignment="true" applyFill="true">
      <alignment indent="1" vertical="center"/>
    </xf>
    <xf numFmtId="10" fontId="21" fillId="10" borderId="18" xfId="0" applyFont="true" applyNumberFormat="true" applyBorder="true" applyAlignment="true" applyFill="true">
      <alignment indent="1" vertical="center"/>
    </xf>
    <xf numFmtId="10" fontId="22" fillId="10" borderId="18" xfId="0" applyFont="true" applyNumberFormat="true" applyBorder="true" applyAlignment="true" applyFill="true">
      <alignment indent="1" vertical="center"/>
    </xf>
    <xf numFmtId="10" fontId="23" fillId="13" borderId="18" xfId="0" applyFont="true" applyNumberFormat="true" applyBorder="true" applyAlignment="true" applyFill="true">
      <alignment indent="1" vertical="center"/>
    </xf>
    <xf numFmtId="10" fontId="24" fillId="13" borderId="18" xfId="0" applyFont="true" applyNumberFormat="true" applyBorder="true" applyAlignment="true" applyFill="true">
      <alignment indent="1" vertical="center"/>
    </xf>
    <xf numFmtId="10" fontId="25" fillId="16" borderId="18" xfId="0" applyFont="true" applyNumberFormat="true" applyBorder="true" applyAlignment="true" applyFill="true">
      <alignment indent="1" vertical="center"/>
    </xf>
    <xf numFmtId="10" fontId="26" fillId="16" borderId="18" xfId="0" applyFont="true" applyNumberFormat="true" applyBorder="true" applyAlignment="true" applyFill="true">
      <alignment indent="1" vertical="center"/>
    </xf>
    <xf numFmtId="4" fontId="27" fillId="0" borderId="18" xfId="0" applyFont="true" applyNumberFormat="true" applyBorder="true" applyAlignment="true">
      <alignment indent="0" vertical="center" horizontal="right"/>
    </xf>
    <xf numFmtId="4" fontId="28" fillId="0" borderId="18" xfId="0" applyFont="true" applyNumberFormat="true" applyBorder="true" applyAlignment="true">
      <alignment vertical="center" horizontal="center"/>
    </xf>
    <xf numFmtId="4" fontId="29" fillId="22" borderId="18" xfId="0" applyFont="true" applyNumberFormat="true" applyBorder="true" applyAlignment="true" applyFill="true">
      <alignment indent="1" vertical="center" horizontal="right"/>
    </xf>
    <xf numFmtId="4" fontId="30" fillId="22" borderId="18" xfId="0" applyFont="true" applyNumberFormat="true" applyBorder="true" applyAlignment="true" applyFill="true">
      <alignment indent="1" vertical="center" horizontal="right"/>
    </xf>
    <xf numFmtId="4" fontId="31" fillId="22" borderId="18" xfId="0" applyFont="true" applyNumberFormat="true" applyBorder="true" applyAlignment="true" applyFill="true">
      <alignment indent="1" vertical="center" horizontal="center"/>
    </xf>
  </cellXfs>
  <dxfs count="12">
    <dxf>
      <font>
        <sz val="20.0"/>
      </font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ont>
        <sz val="20.0"/>
      </font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ont>
        <sz val="20.0"/>
      </font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  <dxf>
      <fill>
        <patternFill patternType="solid">
          <fgColor rgb="FEECEC"/>
          <bgColor rgb="FEECEC"/>
        </patternFill>
      </fill>
    </dxf>
  </d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../media/image1.png" Type="http://schemas.openxmlformats.org/officeDocument/2006/relationships/image"/></Relationships>
</file>

<file path=xl/drawings/_rels/drawing2.xml.rels><?xml version="1.0" encoding="UTF-8" standalone="no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</xdr:col>
      <xdr:colOff>36000</xdr:colOff>
      <xdr:row>2</xdr:row>
      <xdr:rowOff>72000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569400" cy="45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</xdr:col>
      <xdr:colOff>36000</xdr:colOff>
      <xdr:row>2</xdr:row>
      <xdr:rowOff>72000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569400" cy="45300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true"/>
  </sheetPr>
  <dimension ref="A1:O27"/>
  <sheetViews>
    <sheetView workbookViewId="0" tabSelected="true" showGridLines="false"/>
  </sheetViews>
  <sheetFormatPr defaultRowHeight="15.0"/>
  <cols>
    <col min="1" max="1" width="39.0625" customWidth="true"/>
    <col min="2" max="2" width="17.578125" customWidth="true"/>
    <col min="3" max="3" width="19.53125" customWidth="true" hidden="true"/>
    <col min="4" max="4" width="15.625" customWidth="true"/>
    <col min="10" max="10" hidden="true" width="8.0" customWidth="false"/>
    <col min="11" max="11" hidden="true" width="8.0" customWidth="false"/>
    <col min="12" max="12" hidden="true" width="8.0" customWidth="false"/>
    <col min="13" max="13" hidden="true" width="8.0" customWidth="false"/>
    <col min="14" max="14" hidden="true" width="8.0" customWidth="false"/>
    <col min="15" max="15" hidden="true" width="8.0" customWidth="false"/>
    <col min="16" max="16" hidden="true" width="8.0" customWidth="false"/>
    <col min="17" max="17" hidden="true" width="8.0" customWidth="false"/>
    <col min="18" max="18" hidden="true" width="8.0" customWidth="false"/>
  </cols>
  <sheetData>
    <row r="1"/>
    <row r="2"/>
    <row r="3"/>
    <row r="4" ht="50.0" customHeight="true">
      <c r="A4" t="s" s="1">
        <v>0</v>
      </c>
      <c r="B4" s="1"/>
      <c r="C4" s="1"/>
      <c r="D4" s="1"/>
    </row>
    <row r="6" ht="30.0" customHeight="true">
      <c r="A6" t="s" s="11">
        <v>1</v>
      </c>
      <c r="B6" t="n" s="11">
        <v>291458.82</v>
      </c>
      <c r="C6" s="11"/>
    </row>
    <row r="7" ht="4.0" customHeight="true" s="9" customFormat="true"/>
    <row r="11" ht="30.0" customHeight="true">
      <c r="A11" t="s" s="6">
        <v>2</v>
      </c>
      <c r="B11" t="s" s="6">
        <v>3</v>
      </c>
      <c r="C11" t="s" s="6">
        <v>4</v>
      </c>
      <c r="D11" t="s" s="6">
        <v>5</v>
      </c>
    </row>
    <row r="12" ht="4.0" customHeight="true" s="9" customFormat="true"/>
    <row r="13" ht="30.0" customHeight="true">
      <c r="A13" s="11" t="s">
        <v>6</v>
      </c>
      <c r="B13" s="11" t="n">
        <v>290000.0</v>
      </c>
      <c r="C13" s="11">
        <f>ABS(B13-B18)</f>
      </c>
      <c r="D13" s="30">
        <f>IF(OR(B13&lt;D27,(B13/B6&lt;=0.75)),"⊗","No")</f>
      </c>
      <c r="L13">
        <f>IF(AND(B13=MAX(B13:B19),B13&gt;B23),"EXCLOSA","INCLOSA")</f>
      </c>
      <c r="O13">
        <f>L13</f>
      </c>
    </row>
    <row r="14" ht="4.0" customHeight="true" s="9" customFormat="true"/>
    <row r="15" ht="30.0" customHeight="true">
      <c r="A15" s="11" t="s">
        <v>7</v>
      </c>
      <c r="B15" s="11" t="n">
        <v>291258.82</v>
      </c>
      <c r="C15" s="11">
        <f>ABS(B15-B18)</f>
      </c>
      <c r="D15" s="30">
        <f>IF(OR(B15&lt;D27,(B15/B6&lt;=0.75)),"⊗","No")</f>
      </c>
      <c r="L15">
        <f>IF(AND(B15=MAX(B13:B19),B15&gt;B23),"EXCLOSA","INCLOSA")</f>
      </c>
      <c r="O15">
        <f>L15</f>
      </c>
    </row>
    <row r="16" ht="4.0" customHeight="true" s="9" customFormat="true"/>
    <row r="17" ht="30.0" customHeight="true">
      <c r="A17" s="11" t="s">
        <v>8</v>
      </c>
      <c r="B17" s="11" t="n">
        <v>291000.0</v>
      </c>
      <c r="C17" s="11">
        <f>ABS(B17-B18)</f>
      </c>
      <c r="D17" s="30">
        <f>IF(OR(B17&lt;D27,(B17/B6&lt;=0.75)),"⊗","No")</f>
      </c>
      <c r="L17">
        <f>IF(AND(B17=MAX(B13:B19),B17&gt;B23),"EXCLOSA","INCLOSA")</f>
      </c>
      <c r="O17">
        <f>L17</f>
      </c>
    </row>
    <row r="18" ht="4.0" customHeight="true" s="9" customFormat="true"/>
    <row r="19" ht="30.0" customHeight="true" hidden="true">
      <c r="A19" s="3"/>
      <c r="B19" s="3">
        <f>AVERAGE(B12:B18)</f>
      </c>
      <c r="C19" s="3"/>
      <c r="D19" s="3"/>
      <c r="E19" s="3"/>
      <c r="F19" s="3"/>
      <c r="G19" s="3"/>
      <c r="H19" s="3"/>
      <c r="I19" s="3"/>
    </row>
    <row r="20" hidden="true">
      <c r="A20" t="s" s="3">
        <v>9</v>
      </c>
      <c r="B20" t="n" s="2">
        <v>0.1</v>
      </c>
      <c r="C20" s="3"/>
      <c r="D20" s="3"/>
      <c r="E20" s="3"/>
      <c r="F20" s="3"/>
      <c r="G20" s="3"/>
      <c r="H20" s="3"/>
      <c r="I20" s="3"/>
    </row>
    <row r="21" hidden="true">
      <c r="A21" t="s" s="3">
        <v>10</v>
      </c>
      <c r="B21" s="3">
        <f>(1+B20)*B19</f>
      </c>
      <c r="C21" s="3"/>
      <c r="D21" s="3"/>
    </row>
    <row r="22" hidden="true">
      <c r="A22" t="s" s="3">
        <v>11</v>
      </c>
      <c r="B22" s="3">
        <f>B19</f>
      </c>
      <c r="C22" s="3"/>
      <c r="D22" s="3"/>
      <c r="E22" s="3"/>
    </row>
    <row r="23" hidden="true">
      <c r="A23" t="s">
        <v>12</v>
      </c>
      <c r="B23" s="3">
        <f>B22*1.1</f>
      </c>
    </row>
    <row r="24" hidden="true">
      <c r="A24" t="s">
        <v>13</v>
      </c>
      <c r="B24" s="3">
        <f>B22*0.9</f>
      </c>
    </row>
    <row r="25" hidden="true">
      <c r="A25" t="s">
        <v>14</v>
      </c>
      <c r="B25" s="3">
        <f>AVERAGEIF(L13:L18,"INCLOSA",B13:B18)</f>
      </c>
    </row>
    <row r="26" hidden="true">
      <c r="A26" t="s">
        <v>15</v>
      </c>
      <c r="B26" s="3">
        <f>B25*0.9</f>
      </c>
    </row>
    <row r="27" ht="30.0" customHeight="true">
      <c r="B27" t="s" s="17">
        <v>16</v>
      </c>
      <c r="C27" s="17"/>
      <c r="D27" s="17">
        <f>MAX(B26,B6*0.75)</f>
      </c>
    </row>
  </sheetData>
  <mergeCells count="1">
    <mergeCell ref="A4:D4"/>
  </mergeCells>
  <conditionalFormatting sqref="D13">
    <cfRule type="expression" dxfId="0" priority="1">
      <formula>D13="⊗"</formula>
    </cfRule>
  </conditionalFormatting>
  <conditionalFormatting sqref="A13">
    <cfRule type="expression" dxfId="1" priority="2">
      <formula>D13="⊗"</formula>
    </cfRule>
  </conditionalFormatting>
  <conditionalFormatting sqref="B13">
    <cfRule type="expression" dxfId="2" priority="3">
      <formula>D13="⊗"</formula>
    </cfRule>
  </conditionalFormatting>
  <conditionalFormatting sqref="C13">
    <cfRule type="expression" dxfId="3" priority="4">
      <formula>D13="⊗"</formula>
    </cfRule>
  </conditionalFormatting>
  <conditionalFormatting sqref="D15">
    <cfRule type="expression" dxfId="4" priority="5">
      <formula>D15="⊗"</formula>
    </cfRule>
  </conditionalFormatting>
  <conditionalFormatting sqref="A15">
    <cfRule type="expression" dxfId="5" priority="6">
      <formula>D15="⊗"</formula>
    </cfRule>
  </conditionalFormatting>
  <conditionalFormatting sqref="B15">
    <cfRule type="expression" dxfId="6" priority="7">
      <formula>D15="⊗"</formula>
    </cfRule>
  </conditionalFormatting>
  <conditionalFormatting sqref="C15">
    <cfRule type="expression" dxfId="7" priority="8">
      <formula>D15="⊗"</formula>
    </cfRule>
  </conditionalFormatting>
  <conditionalFormatting sqref="D17">
    <cfRule type="expression" dxfId="8" priority="9">
      <formula>D17="⊗"</formula>
    </cfRule>
  </conditionalFormatting>
  <conditionalFormatting sqref="A17">
    <cfRule type="expression" dxfId="9" priority="10">
      <formula>D17="⊗"</formula>
    </cfRule>
  </conditionalFormatting>
  <conditionalFormatting sqref="B17">
    <cfRule type="expression" dxfId="10" priority="11">
      <formula>D17="⊗"</formula>
    </cfRule>
  </conditionalFormatting>
  <conditionalFormatting sqref="C17">
    <cfRule type="expression" dxfId="11" priority="12">
      <formula>D17="⊗"</formula>
    </cfRule>
  </conditionalFormatting>
  <pageMargins bottom="0.75" footer="0.3" header="0.3" left="0.7" right="0.7" top="0.75"/>
  <pageSetup orientation="landscape" paperSize="9" fitToWidth="1" fitToHeight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true"/>
  </sheetPr>
  <dimension ref="A1:O27"/>
  <sheetViews>
    <sheetView workbookViewId="0" tabSelected="false" showGridLines="false"/>
  </sheetViews>
  <sheetFormatPr defaultRowHeight="15.0"/>
  <cols>
    <col min="1" max="1" customWidth="true" width="39.0625"/>
    <col min="2" max="2" customWidth="true" width="17.578125"/>
    <col min="3" max="3" customWidth="true" hidden="true" width="19.53125"/>
    <col min="4" max="4" customWidth="true" width="15.625"/>
    <col min="10" max="10" customWidth="false" hidden="true" width="8.0"/>
    <col min="11" max="11" customWidth="false" hidden="true" width="8.0"/>
    <col min="12" max="12" customWidth="false" hidden="true" width="8.0"/>
    <col min="13" max="13" customWidth="false" hidden="true" width="8.0"/>
    <col min="14" max="14" customWidth="false" hidden="true" width="8.0"/>
    <col min="15" max="15" customWidth="false" hidden="true" width="8.0"/>
    <col min="16" max="16" customWidth="false" hidden="true" width="8.0"/>
    <col min="17" max="17" customWidth="false" hidden="true" width="8.0"/>
    <col min="18" max="18" customWidth="false" hidden="true" width="8.0"/>
  </cols>
  <sheetData>
    <row r="1" hidden="false"/>
    <row r="2" hidden="false"/>
    <row r="3" hidden="false"/>
    <row r="4" ht="50.0" customHeight="true" hidden="false">
      <c r="A4" t="s" s="1">
        <v>0</v>
      </c>
      <c r="B4" s="1"/>
      <c r="C4" s="1"/>
      <c r="D4" s="1"/>
    </row>
    <row r="5" hidden="false"/>
    <row r="6" ht="30.0" customHeight="true" hidden="false">
      <c r="A6" t="s" s="11">
        <v>1</v>
      </c>
      <c r="B6" t="n" s="11">
        <v>291458.82</v>
      </c>
      <c r="C6" s="11"/>
    </row>
    <row r="7" ht="4.0" customHeight="true" s="9" customFormat="true" hidden="false"/>
    <row r="8" hidden="false"/>
    <row r="9" hidden="false"/>
    <row r="10" hidden="false"/>
    <row r="11" ht="30.0" customHeight="true" hidden="false">
      <c r="A11" t="s" s="6">
        <v>2</v>
      </c>
      <c r="B11" t="s" s="6">
        <v>3</v>
      </c>
      <c r="C11" t="s" s="6">
        <v>4</v>
      </c>
      <c r="D11" t="s" s="6">
        <v>5</v>
      </c>
    </row>
    <row r="12" ht="4.0" customHeight="true" s="9" customFormat="true" hidden="false"/>
    <row r="13" ht="30.0" customHeight="true" hidden="false">
      <c r="A13" s="11" t="s">
        <v>6</v>
      </c>
      <c r="B13" s="11" t="n">
        <v>290000.0</v>
      </c>
      <c r="C13" s="11">
        <f>ABS(B13-B18)</f>
      </c>
      <c r="D13" s="30">
        <f>IF(OR(B13&lt;D27,(B13/B6&lt;=0.75)),"⊗","No")</f>
      </c>
      <c r="L13">
        <f>IF(AND(B13=MAX(B13:B19),B13&gt;B23),"EXCLOSA","INCLOSA")</f>
      </c>
      <c r="O13">
        <f>L13</f>
      </c>
    </row>
    <row r="14" ht="4.0" customHeight="true" s="9" customFormat="true" hidden="false"/>
    <row r="15" ht="30.0" customHeight="true" hidden="false">
      <c r="A15" s="11" t="s">
        <v>7</v>
      </c>
      <c r="B15" s="11" t="n">
        <v>291258.82</v>
      </c>
      <c r="C15" s="11">
        <f>ABS(B15-B18)</f>
      </c>
      <c r="D15" s="30">
        <f>IF(OR(B15&lt;D27,(B15/B6&lt;=0.75)),"⊗","No")</f>
      </c>
      <c r="L15">
        <f>IF(AND(B15=MAX(B13:B19),B15&gt;B23),"EXCLOSA","INCLOSA")</f>
      </c>
      <c r="O15">
        <f>L15</f>
      </c>
    </row>
    <row r="16" ht="4.0" customHeight="true" s="9" customFormat="true" hidden="false"/>
    <row r="17" ht="30.0" customHeight="true" hidden="false">
      <c r="A17" s="11" t="s">
        <v>8</v>
      </c>
      <c r="B17" s="11" t="n">
        <v>291000.0</v>
      </c>
      <c r="C17" s="11">
        <f>ABS(B17-B18)</f>
      </c>
      <c r="D17" s="30">
        <f>IF(OR(B17&lt;D27,(B17/B6&lt;=0.75)),"⊗","No")</f>
      </c>
      <c r="L17">
        <f>IF(AND(B17=MAX(B13:B19),B17&gt;B23),"EXCLOSA","INCLOSA")</f>
      </c>
      <c r="O17">
        <f>L17</f>
      </c>
    </row>
    <row r="18" ht="4.0" customHeight="true" s="9" customFormat="true" hidden="false"/>
    <row r="19" ht="30.0" customHeight="true" hidden="false">
      <c r="A19" s="3"/>
      <c r="B19" s="3">
        <f>AVERAGE(B12:B18)</f>
      </c>
      <c r="C19" s="3"/>
      <c r="D19" s="3"/>
      <c r="E19" s="3"/>
      <c r="F19" s="3"/>
      <c r="G19" s="3"/>
      <c r="H19" s="3"/>
      <c r="I19" s="3"/>
    </row>
    <row r="20" hidden="false">
      <c r="A20" t="s" s="3">
        <v>9</v>
      </c>
      <c r="B20" t="n" s="2">
        <v>0.1</v>
      </c>
      <c r="C20" s="3"/>
      <c r="D20" s="3"/>
      <c r="E20" s="3"/>
      <c r="F20" s="3"/>
      <c r="G20" s="3"/>
      <c r="H20" s="3"/>
      <c r="I20" s="3"/>
    </row>
    <row r="21" hidden="false">
      <c r="A21" t="s" s="3">
        <v>10</v>
      </c>
      <c r="B21" s="3">
        <f>(1+B20)*B19</f>
      </c>
      <c r="C21" s="3"/>
      <c r="D21" s="3"/>
    </row>
    <row r="22" hidden="false">
      <c r="A22" t="s" s="3">
        <v>11</v>
      </c>
      <c r="B22" s="3">
        <f>B19</f>
      </c>
      <c r="C22" s="3"/>
      <c r="D22" s="3"/>
      <c r="E22" s="3"/>
    </row>
    <row r="23" hidden="false">
      <c r="A23" t="s">
        <v>12</v>
      </c>
      <c r="B23" s="3">
        <f>B22*1.1</f>
      </c>
    </row>
    <row r="24" hidden="false">
      <c r="A24" t="s">
        <v>13</v>
      </c>
      <c r="B24" s="3">
        <f>B22*0.9</f>
      </c>
    </row>
    <row r="25" hidden="false">
      <c r="A25" t="s">
        <v>14</v>
      </c>
      <c r="B25" s="3">
        <f>AVERAGEIF(L13:L18,"INCLOSA",B13:B18)</f>
      </c>
    </row>
    <row r="26" hidden="false">
      <c r="A26" t="s">
        <v>15</v>
      </c>
      <c r="B26" s="3">
        <f>B25*0.9</f>
      </c>
    </row>
    <row r="27" ht="30.0" customHeight="true" hidden="false">
      <c r="B27" t="s" s="17">
        <v>16</v>
      </c>
      <c r="C27" s="17"/>
      <c r="D27" s="17">
        <f>MAX(B26,B6*0.75)</f>
      </c>
    </row>
  </sheetData>
  <mergeCells count="1">
    <mergeCell ref="A4:D4"/>
  </mergeCells>
  <conditionalFormatting sqref="D13">
    <cfRule type="expression" dxfId="0" priority="1">
      <formula>D13="⊗"</formula>
    </cfRule>
  </conditionalFormatting>
  <conditionalFormatting sqref="A13">
    <cfRule type="expression" dxfId="1" priority="2">
      <formula>D13="⊗"</formula>
    </cfRule>
  </conditionalFormatting>
  <conditionalFormatting sqref="B13">
    <cfRule type="expression" dxfId="2" priority="3">
      <formula>D13="⊗"</formula>
    </cfRule>
  </conditionalFormatting>
  <conditionalFormatting sqref="C13">
    <cfRule type="expression" dxfId="3" priority="4">
      <formula>D13="⊗"</formula>
    </cfRule>
  </conditionalFormatting>
  <conditionalFormatting sqref="D15">
    <cfRule type="expression" dxfId="4" priority="5">
      <formula>D15="⊗"</formula>
    </cfRule>
  </conditionalFormatting>
  <conditionalFormatting sqref="A15">
    <cfRule type="expression" dxfId="5" priority="6">
      <formula>D15="⊗"</formula>
    </cfRule>
  </conditionalFormatting>
  <conditionalFormatting sqref="B15">
    <cfRule type="expression" dxfId="6" priority="7">
      <formula>D15="⊗"</formula>
    </cfRule>
  </conditionalFormatting>
  <conditionalFormatting sqref="C15">
    <cfRule type="expression" dxfId="7" priority="8">
      <formula>D15="⊗"</formula>
    </cfRule>
  </conditionalFormatting>
  <conditionalFormatting sqref="D17">
    <cfRule type="expression" dxfId="8" priority="9">
      <formula>D17="⊗"</formula>
    </cfRule>
  </conditionalFormatting>
  <conditionalFormatting sqref="A17">
    <cfRule type="expression" dxfId="9" priority="10">
      <formula>D17="⊗"</formula>
    </cfRule>
  </conditionalFormatting>
  <conditionalFormatting sqref="B17">
    <cfRule type="expression" dxfId="10" priority="11">
      <formula>D17="⊗"</formula>
    </cfRule>
  </conditionalFormatting>
  <conditionalFormatting sqref="C17">
    <cfRule type="expression" dxfId="11" priority="12">
      <formula>D17="⊗"</formula>
    </cfRule>
  </conditionalFormatting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2025-05-27T07:31:07Z</dcterms:created>
  <dc:creator>Apache POI</dc:creator>
</cp:coreProperties>
</file>