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80" windowWidth="16560" windowHeight="5910"/>
  </bookViews>
  <sheets>
    <sheet name="Lot 1" sheetId="4" r:id="rId1"/>
    <sheet name="Lot 2" sheetId="5" r:id="rId2"/>
    <sheet name="Lot 3" sheetId="6" r:id="rId3"/>
    <sheet name="Lot 4" sheetId="7" r:id="rId4"/>
    <sheet name="Lot 5" sheetId="8" r:id="rId5"/>
    <sheet name="Lot 6" sheetId="9" r:id="rId6"/>
    <sheet name="Lot 7" sheetId="10" r:id="rId7"/>
  </sheets>
  <calcPr calcId="145621"/>
</workbook>
</file>

<file path=xl/calcChain.xml><?xml version="1.0" encoding="utf-8"?>
<calcChain xmlns="http://schemas.openxmlformats.org/spreadsheetml/2006/main">
  <c r="F14" i="10" l="1"/>
  <c r="F13" i="10" s="1"/>
  <c r="E13" i="10"/>
  <c r="E15" i="10" s="1"/>
  <c r="F14" i="9"/>
  <c r="F13" i="9"/>
  <c r="E13" i="9"/>
  <c r="E15" i="9" s="1"/>
  <c r="F14" i="8"/>
  <c r="F13" i="8"/>
  <c r="E13" i="8"/>
  <c r="E15" i="8" s="1"/>
  <c r="F14" i="7"/>
  <c r="F13" i="7" s="1"/>
  <c r="E13" i="7"/>
  <c r="E15" i="7" s="1"/>
  <c r="F14" i="6"/>
  <c r="F13" i="6" s="1"/>
  <c r="E13" i="6"/>
  <c r="E15" i="6" s="1"/>
  <c r="F14" i="5" l="1"/>
  <c r="F13" i="5"/>
  <c r="E13" i="5"/>
  <c r="E15" i="5" s="1"/>
  <c r="E12" i="4"/>
  <c r="F13" i="4"/>
  <c r="F12" i="4" s="1"/>
  <c r="E14" i="4" l="1"/>
</calcChain>
</file>

<file path=xl/sharedStrings.xml><?xml version="1.0" encoding="utf-8"?>
<sst xmlns="http://schemas.openxmlformats.org/spreadsheetml/2006/main" count="112" uniqueCount="28">
  <si>
    <t>Descripció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</si>
  <si>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</si>
  <si>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Amidament (treballador/a)</t>
  </si>
  <si>
    <t>Preu unitari (mes / hora)</t>
  </si>
  <si>
    <t>Preu ofertat</t>
  </si>
  <si>
    <r>
      <t>Preu de referència màxim</t>
    </r>
    <r>
      <rPr>
        <vertAlign val="superscript"/>
        <sz val="9"/>
        <color theme="1"/>
        <rFont val="Calibri"/>
        <family val="2"/>
        <scheme val="minor"/>
      </rPr>
      <t>2</t>
    </r>
  </si>
  <si>
    <t>Partida alçada</t>
  </si>
  <si>
    <t>Preu total (IVA exclòs)</t>
  </si>
  <si>
    <t>omplir només les cel·les blaves</t>
  </si>
  <si>
    <t>Tallerista</t>
  </si>
  <si>
    <t>categoria: Grup II Llicenciat</t>
  </si>
  <si>
    <t xml:space="preserve">Material, </t>
  </si>
  <si>
    <t>TEATRE</t>
  </si>
  <si>
    <t xml:space="preserve">SERVEIS RELATIUS AL PROJECTE CAIXA D’EINES: EDUCACIO I CULTURA DINS DE L’HORARI ESCOLAR EN ELS CENTRES </t>
  </si>
  <si>
    <t xml:space="preserve">EDUCATIUS DELS BARRIS  DEL PLA DE BARRIS DE BARCELONA, AIXÍ COM PER AL FOMENT DE L’EFICIÈNCIA SOCIAL </t>
  </si>
  <si>
    <t>DANSA</t>
  </si>
  <si>
    <t>CIRC</t>
  </si>
  <si>
    <t>ARTS VISUALS I PLÀSTIQUES</t>
  </si>
  <si>
    <t>AUDIOVISUALS</t>
  </si>
  <si>
    <t>MÚSICA</t>
  </si>
  <si>
    <t>STEAMS</t>
  </si>
  <si>
    <t>Lot 1: F250000260</t>
  </si>
  <si>
    <t>Lot 2: F250000261</t>
  </si>
  <si>
    <t>Lot 3: F250000262</t>
  </si>
  <si>
    <t>Lot 4: F250000263</t>
  </si>
  <si>
    <t>Lot 5: F250000264</t>
  </si>
  <si>
    <t>Lot 6: F250000265</t>
  </si>
  <si>
    <t>Lot 7: F250000266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</si>
</sst>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8"/>
      <color theme="1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vertAlign val="superscript"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indent="2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4" fontId="3" fillId="2" borderId="7" xfId="1" applyFont="1" applyFill="1" applyBorder="1" applyAlignment="1">
      <alignment vertical="center"/>
    </xf>
    <xf numFmtId="44" fontId="3" fillId="0" borderId="7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1" xfId="0" applyFont="1" applyFill="1" applyBorder="1" applyAlignment="1">
      <alignment wrapText="1"/>
    </xf>
    <xf numFmtId="44" fontId="5" fillId="0" borderId="5" xfId="0" applyNumberFormat="1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/>
    <xf numFmtId="0" fontId="12" fillId="0" borderId="0" xfId="0" applyFont="1" applyFill="1"/>
    <xf numFmtId="0" fontId="2" fillId="0" borderId="0" xfId="0" applyFont="1" applyFill="1"/>
    <xf numFmtId="44" fontId="2" fillId="0" borderId="0" xfId="0" applyNumberFormat="1" applyFont="1"/>
    <xf numFmtId="0" fontId="3" fillId="2" borderId="0" xfId="0" applyFont="1" applyFill="1"/>
    <xf numFmtId="0" fontId="13" fillId="0" borderId="0" xfId="0" applyFont="1" applyAlignment="1">
      <alignment horizontal="left" vertical="justify"/>
    </xf>
    <xf numFmtId="0" fontId="2" fillId="0" borderId="0" xfId="0" applyNumberFormat="1" applyFont="1" applyFill="1"/>
    <xf numFmtId="44" fontId="2" fillId="0" borderId="0" xfId="0" applyNumberFormat="1" applyFont="1" applyFill="1"/>
    <xf numFmtId="0" fontId="0" fillId="0" borderId="0" xfId="0" applyAlignment="1">
      <alignment wrapText="1"/>
    </xf>
    <xf numFmtId="0" fontId="13" fillId="0" borderId="0" xfId="0" applyFont="1"/>
    <xf numFmtId="0" fontId="0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0" fillId="0" borderId="0" xfId="0" applyFont="1"/>
    <xf numFmtId="0" fontId="16" fillId="0" borderId="0" xfId="0" applyFont="1"/>
    <xf numFmtId="44" fontId="3" fillId="0" borderId="10" xfId="1" applyFont="1" applyFill="1" applyBorder="1" applyAlignment="1">
      <alignment horizontal="center" vertical="center" wrapText="1"/>
    </xf>
    <xf numFmtId="44" fontId="5" fillId="0" borderId="12" xfId="0" applyNumberFormat="1" applyFont="1" applyFill="1" applyBorder="1"/>
    <xf numFmtId="0" fontId="15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5" fillId="0" borderId="0" xfId="0" applyFont="1" applyBorder="1" applyAlignment="1">
      <alignment horizontal="left" vertical="center"/>
    </xf>
    <xf numFmtId="44" fontId="3" fillId="0" borderId="8" xfId="1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justify"/>
    </xf>
    <xf numFmtId="0" fontId="18" fillId="0" borderId="0" xfId="0" applyFont="1"/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justify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161925</xdr:rowOff>
    </xdr:from>
    <xdr:to>
      <xdr:col>5</xdr:col>
      <xdr:colOff>819148</xdr:colOff>
      <xdr:row>2</xdr:row>
      <xdr:rowOff>184799</xdr:rowOff>
    </xdr:to>
    <xdr:grpSp>
      <xdr:nvGrpSpPr>
        <xdr:cNvPr id="8" name="Agrupa 7"/>
        <xdr:cNvGrpSpPr/>
      </xdr:nvGrpSpPr>
      <xdr:grpSpPr>
        <a:xfrm>
          <a:off x="0" y="161925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9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" name="Imatg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20" name="Agrupa 19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21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23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24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25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22" name="Imatge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8" name="Agrupa 7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8" name="Agrupa 7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8" name="Agrupa 7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8" name="Agrupa 7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186676</xdr:rowOff>
    </xdr:from>
    <xdr:to>
      <xdr:col>5</xdr:col>
      <xdr:colOff>542925</xdr:colOff>
      <xdr:row>3</xdr:row>
      <xdr:rowOff>19050</xdr:rowOff>
    </xdr:to>
    <xdr:grpSp>
      <xdr:nvGrpSpPr>
        <xdr:cNvPr id="8" name="Agrupa 7"/>
        <xdr:cNvGrpSpPr/>
      </xdr:nvGrpSpPr>
      <xdr:grpSpPr>
        <a:xfrm>
          <a:off x="2" y="186676"/>
          <a:ext cx="7038973" cy="403874"/>
          <a:chOff x="0" y="-3377"/>
          <a:chExt cx="6478172" cy="390239"/>
        </a:xfrm>
      </xdr:grpSpPr>
      <xdr:grpSp>
        <xdr:nvGrpSpPr>
          <xdr:cNvPr id="9" name="Grupo 7"/>
          <xdr:cNvGrpSpPr/>
        </xdr:nvGrpSpPr>
        <xdr:grpSpPr>
          <a:xfrm>
            <a:off x="0" y="-3377"/>
            <a:ext cx="2358324" cy="369838"/>
            <a:chOff x="0" y="-31579"/>
            <a:chExt cx="2358817" cy="370628"/>
          </a:xfrm>
        </xdr:grpSpPr>
        <xdr:pic>
          <xdr:nvPicPr>
            <xdr:cNvPr id="11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-31579"/>
              <a:ext cx="1347895" cy="364953"/>
            </a:xfrm>
            <a:prstGeom prst="rect">
              <a:avLst/>
            </a:prstGeom>
          </xdr:spPr>
        </xdr:pic>
        <xdr:pic>
          <xdr:nvPicPr>
            <xdr:cNvPr id="12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32557"/>
              <a:ext cx="805320" cy="267735"/>
            </a:xfrm>
            <a:prstGeom prst="rect">
              <a:avLst/>
            </a:prstGeom>
          </xdr:spPr>
        </xdr:pic>
        <xdr:cxnSp macro="">
          <xdr:nvCxnSpPr>
            <xdr:cNvPr id="13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Imatg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B22" sqref="B22"/>
    </sheetView>
  </sheetViews>
  <sheetFormatPr defaultRowHeight="15" x14ac:dyDescent="0.25"/>
  <cols>
    <col min="1" max="1" width="21.7109375" style="38" customWidth="1"/>
    <col min="2" max="2" width="28.7109375" style="38" customWidth="1"/>
    <col min="3" max="3" width="15.28515625" style="38" customWidth="1"/>
    <col min="4" max="4" width="11.85546875" style="38" bestFit="1" customWidth="1"/>
    <col min="5" max="5" width="15.7109375" style="38" customWidth="1"/>
    <col min="6" max="6" width="18.28515625" style="38" customWidth="1"/>
  </cols>
  <sheetData>
    <row r="1" spans="1:7" x14ac:dyDescent="0.25">
      <c r="A1" s="1"/>
      <c r="B1" s="56"/>
      <c r="C1" s="56"/>
      <c r="D1" s="1"/>
      <c r="E1" s="1"/>
      <c r="F1" s="1"/>
      <c r="G1" s="2"/>
    </row>
    <row r="2" spans="1:7" x14ac:dyDescent="0.25">
      <c r="A2" s="1"/>
      <c r="E2" s="1"/>
      <c r="F2" s="1"/>
      <c r="G2" s="2"/>
    </row>
    <row r="3" spans="1:7" x14ac:dyDescent="0.25">
      <c r="A3" s="1"/>
      <c r="B3" s="57"/>
      <c r="C3" s="57"/>
      <c r="D3" s="46"/>
      <c r="E3" s="1"/>
      <c r="F3" s="1"/>
      <c r="G3" s="2"/>
    </row>
    <row r="4" spans="1:7" ht="22.7" customHeight="1" x14ac:dyDescent="0.25">
      <c r="A4" s="3"/>
      <c r="B4" s="1"/>
      <c r="C4" s="1"/>
      <c r="D4" s="1"/>
      <c r="E4" s="1"/>
      <c r="F4" s="1"/>
      <c r="G4" s="2"/>
    </row>
    <row r="5" spans="1:7" ht="18" customHeight="1" x14ac:dyDescent="0.25">
      <c r="A5" s="50" t="s">
        <v>21</v>
      </c>
      <c r="B5" s="50" t="s">
        <v>12</v>
      </c>
      <c r="C5" s="1"/>
      <c r="D5" s="1"/>
      <c r="E5" s="1"/>
      <c r="F5" s="1"/>
      <c r="G5" s="2"/>
    </row>
    <row r="7" spans="1:7" ht="18.399999999999999" customHeight="1" x14ac:dyDescent="0.25">
      <c r="A7" s="50" t="s">
        <v>13</v>
      </c>
      <c r="B7" s="43"/>
      <c r="C7" s="43"/>
      <c r="D7" s="43"/>
      <c r="E7" s="43"/>
      <c r="F7" s="43"/>
      <c r="G7" s="2"/>
    </row>
    <row r="8" spans="1:7" ht="19.899999999999999" customHeight="1" x14ac:dyDescent="0.25">
      <c r="A8" s="44" t="s">
        <v>14</v>
      </c>
      <c r="B8" s="45"/>
      <c r="C8" s="45"/>
      <c r="D8" s="45"/>
      <c r="E8" s="43"/>
      <c r="F8" s="43"/>
      <c r="G8" s="2"/>
    </row>
    <row r="9" spans="1:7" s="7" customFormat="1" ht="19.899999999999999" customHeight="1" x14ac:dyDescent="0.25">
      <c r="A9" s="5"/>
      <c r="B9" s="4"/>
      <c r="C9" s="4"/>
      <c r="D9" s="4"/>
      <c r="E9" s="4"/>
      <c r="F9" s="4"/>
      <c r="G9" s="6"/>
    </row>
    <row r="10" spans="1:7" ht="15.75" thickBot="1" x14ac:dyDescent="0.3">
      <c r="A10" s="8"/>
      <c r="B10" s="9"/>
      <c r="C10" s="9"/>
      <c r="D10" s="9"/>
      <c r="E10" s="9"/>
      <c r="F10" s="9"/>
      <c r="G10" s="2"/>
    </row>
    <row r="11" spans="1:7" ht="27.75" thickBot="1" x14ac:dyDescent="0.3">
      <c r="A11" s="10" t="s">
        <v>0</v>
      </c>
      <c r="B11" s="10" t="s">
        <v>1</v>
      </c>
      <c r="C11" s="10" t="s">
        <v>2</v>
      </c>
      <c r="D11" s="10" t="s">
        <v>3</v>
      </c>
      <c r="E11" s="11" t="s">
        <v>4</v>
      </c>
      <c r="F11" s="12" t="s">
        <v>5</v>
      </c>
      <c r="G11" s="2"/>
    </row>
    <row r="12" spans="1:7" x14ac:dyDescent="0.25">
      <c r="A12" s="51" t="s">
        <v>9</v>
      </c>
      <c r="B12" s="52" t="s">
        <v>10</v>
      </c>
      <c r="C12" s="15">
        <v>3518</v>
      </c>
      <c r="D12" s="16"/>
      <c r="E12" s="17">
        <f>C12*D12</f>
        <v>0</v>
      </c>
      <c r="F12" s="47">
        <f>F14-F13</f>
        <v>150934.29</v>
      </c>
      <c r="G12" s="2"/>
    </row>
    <row r="13" spans="1:7" ht="14.65" customHeight="1" thickBot="1" x14ac:dyDescent="0.3">
      <c r="A13" s="54" t="s">
        <v>6</v>
      </c>
      <c r="B13" s="53" t="s">
        <v>11</v>
      </c>
      <c r="C13" s="19"/>
      <c r="D13" s="19"/>
      <c r="E13" s="17">
        <v>44010</v>
      </c>
      <c r="F13" s="41">
        <f>E13</f>
        <v>44010</v>
      </c>
      <c r="G13" s="2"/>
    </row>
    <row r="14" spans="1:7" ht="15.75" thickBot="1" x14ac:dyDescent="0.3">
      <c r="A14" s="20" t="s">
        <v>7</v>
      </c>
      <c r="B14" s="21"/>
      <c r="C14" s="22"/>
      <c r="D14" s="22"/>
      <c r="E14" s="23">
        <f>SUM(E12:E13)</f>
        <v>44010</v>
      </c>
      <c r="F14" s="42">
        <v>194944.29</v>
      </c>
      <c r="G14" s="2"/>
    </row>
    <row r="15" spans="1:7" x14ac:dyDescent="0.25">
      <c r="A15" s="24"/>
      <c r="B15" s="25"/>
      <c r="C15" s="26"/>
      <c r="D15" s="26"/>
      <c r="E15" s="27"/>
      <c r="F15" s="28"/>
      <c r="G15" s="2"/>
    </row>
    <row r="16" spans="1:7" x14ac:dyDescent="0.25">
      <c r="A16" s="29"/>
      <c r="B16" s="30" t="s">
        <v>8</v>
      </c>
      <c r="C16" s="31"/>
      <c r="D16" s="27"/>
      <c r="E16" s="32"/>
      <c r="F16" s="1"/>
      <c r="G16" s="2"/>
    </row>
    <row r="17" spans="1:7" ht="11.25" customHeight="1" x14ac:dyDescent="0.25">
      <c r="A17" s="58"/>
      <c r="B17" s="58"/>
      <c r="C17" s="58"/>
      <c r="D17" s="58"/>
      <c r="E17" s="1"/>
      <c r="F17" s="1"/>
      <c r="G17" s="2"/>
    </row>
    <row r="18" spans="1:7" hidden="1" x14ac:dyDescent="0.25">
      <c r="A18" s="30"/>
      <c r="B18" s="33"/>
      <c r="C18" s="33"/>
      <c r="D18" s="33"/>
      <c r="E18" s="33"/>
      <c r="F18" s="33"/>
      <c r="G18" s="2"/>
    </row>
    <row r="19" spans="1:7" x14ac:dyDescent="0.25">
      <c r="A19" s="34"/>
      <c r="B19" s="35"/>
      <c r="C19" s="35"/>
      <c r="D19" s="35"/>
      <c r="E19" s="35"/>
      <c r="F19" s="35"/>
      <c r="G19" s="2"/>
    </row>
    <row r="20" spans="1:7" ht="14.45" customHeight="1" x14ac:dyDescent="0.25">
      <c r="A20" s="55"/>
      <c r="B20" s="55"/>
      <c r="C20" s="55"/>
      <c r="D20" s="55"/>
      <c r="E20" s="55"/>
      <c r="F20" s="55"/>
      <c r="G20" s="2"/>
    </row>
    <row r="21" spans="1:7" x14ac:dyDescent="0.25">
      <c r="A21" s="36"/>
      <c r="B21" s="1"/>
      <c r="C21" s="1"/>
      <c r="D21" s="1"/>
      <c r="E21" s="1"/>
      <c r="F21" s="1"/>
      <c r="G21" s="2"/>
    </row>
    <row r="22" spans="1:7" ht="24.6" customHeight="1" x14ac:dyDescent="0.25">
      <c r="A22" s="1"/>
      <c r="B22" s="33"/>
      <c r="C22" s="33"/>
      <c r="D22" s="33"/>
      <c r="E22" s="33"/>
      <c r="F22" s="33"/>
      <c r="G22" s="33"/>
    </row>
    <row r="23" spans="1:7" s="39" customFormat="1" x14ac:dyDescent="0.25">
      <c r="A23" s="37"/>
      <c r="B23" s="38"/>
      <c r="C23" s="38"/>
      <c r="D23" s="38"/>
      <c r="E23" s="38"/>
      <c r="F23" s="38"/>
      <c r="G23" s="2"/>
    </row>
    <row r="24" spans="1:7" s="39" customFormat="1" ht="7.7" customHeight="1" x14ac:dyDescent="0.25">
      <c r="A24" s="38"/>
      <c r="B24" s="38"/>
      <c r="C24" s="38"/>
      <c r="D24" s="38"/>
      <c r="E24" s="38"/>
      <c r="F24" s="38"/>
      <c r="G24" s="2"/>
    </row>
    <row r="25" spans="1:7" s="39" customFormat="1" ht="28.35" customHeight="1" x14ac:dyDescent="0.25">
      <c r="A25" s="38"/>
      <c r="B25" s="38"/>
      <c r="C25" s="38"/>
      <c r="D25" s="38"/>
      <c r="E25" s="38"/>
      <c r="F25" s="38"/>
      <c r="G25" s="35"/>
    </row>
    <row r="26" spans="1:7" x14ac:dyDescent="0.25">
      <c r="G26" s="40"/>
    </row>
    <row r="27" spans="1:7" x14ac:dyDescent="0.25">
      <c r="G27" s="2"/>
    </row>
    <row r="28" spans="1:7" x14ac:dyDescent="0.25">
      <c r="G28" s="33"/>
    </row>
  </sheetData>
  <mergeCells count="4">
    <mergeCell ref="A20:F20"/>
    <mergeCell ref="B1:C1"/>
    <mergeCell ref="B3:C3"/>
    <mergeCell ref="A17:D17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6" sqref="A6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22</v>
      </c>
      <c r="B6" s="50" t="s">
        <v>17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51" t="s">
        <v>9</v>
      </c>
      <c r="B13" s="52" t="s">
        <v>10</v>
      </c>
      <c r="C13" s="15">
        <v>3370</v>
      </c>
      <c r="D13" s="16"/>
      <c r="E13" s="17">
        <f>C13*D13</f>
        <v>0</v>
      </c>
      <c r="F13" s="47">
        <f>F15-F14</f>
        <v>144584.57999999999</v>
      </c>
    </row>
    <row r="14" spans="1:6" ht="15.75" thickBot="1" x14ac:dyDescent="0.3">
      <c r="A14" s="54" t="s">
        <v>6</v>
      </c>
      <c r="B14" s="53" t="s">
        <v>11</v>
      </c>
      <c r="C14" s="19"/>
      <c r="D14" s="19"/>
      <c r="E14" s="17">
        <v>44010</v>
      </c>
      <c r="F14" s="48">
        <f>E14</f>
        <v>44010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44010</v>
      </c>
      <c r="F15" s="42">
        <v>188594.58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D20" sqref="D20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23</v>
      </c>
      <c r="B6" s="50" t="s">
        <v>15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51" t="s">
        <v>9</v>
      </c>
      <c r="B13" s="52" t="s">
        <v>10</v>
      </c>
      <c r="C13" s="15">
        <v>2222</v>
      </c>
      <c r="D13" s="16"/>
      <c r="E13" s="17">
        <f>C13*D13</f>
        <v>0</v>
      </c>
      <c r="F13" s="47">
        <f>F15-F14</f>
        <v>95331.43</v>
      </c>
    </row>
    <row r="14" spans="1:6" ht="15.75" thickBot="1" x14ac:dyDescent="0.3">
      <c r="A14" s="54" t="s">
        <v>6</v>
      </c>
      <c r="B14" s="53" t="s">
        <v>11</v>
      </c>
      <c r="C14" s="19"/>
      <c r="D14" s="19"/>
      <c r="E14" s="17">
        <v>27780</v>
      </c>
      <c r="F14" s="48">
        <f>E14</f>
        <v>27780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27780</v>
      </c>
      <c r="F15" s="42">
        <v>123111.43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B18" sqref="B18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24</v>
      </c>
      <c r="B6" s="50" t="s">
        <v>16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51" t="s">
        <v>9</v>
      </c>
      <c r="B13" s="52" t="s">
        <v>10</v>
      </c>
      <c r="C13" s="15">
        <v>1022</v>
      </c>
      <c r="D13" s="16"/>
      <c r="E13" s="17">
        <f>C13*D13</f>
        <v>0</v>
      </c>
      <c r="F13" s="47">
        <f>F15-F14</f>
        <v>43847.31</v>
      </c>
    </row>
    <row r="14" spans="1:6" ht="15.75" thickBot="1" x14ac:dyDescent="0.3">
      <c r="A14" s="54" t="s">
        <v>6</v>
      </c>
      <c r="B14" s="53" t="s">
        <v>11</v>
      </c>
      <c r="C14" s="19"/>
      <c r="D14" s="19"/>
      <c r="E14" s="17">
        <v>13580</v>
      </c>
      <c r="F14" s="48">
        <f>E14</f>
        <v>13580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13580</v>
      </c>
      <c r="F15" s="42">
        <v>57427.31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7" sqref="A7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25</v>
      </c>
      <c r="B6" s="50" t="s">
        <v>18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51" t="s">
        <v>9</v>
      </c>
      <c r="B13" s="52" t="s">
        <v>10</v>
      </c>
      <c r="C13" s="15">
        <v>1500</v>
      </c>
      <c r="D13" s="16"/>
      <c r="E13" s="17">
        <f>C13*D13</f>
        <v>0</v>
      </c>
      <c r="F13" s="47">
        <f>F15-F14</f>
        <v>64355.149999999994</v>
      </c>
    </row>
    <row r="14" spans="1:6" ht="15.75" thickBot="1" x14ac:dyDescent="0.3">
      <c r="A14" s="53" t="s">
        <v>6</v>
      </c>
      <c r="B14" s="53" t="s">
        <v>11</v>
      </c>
      <c r="C14" s="19"/>
      <c r="D14" s="19"/>
      <c r="E14" s="17">
        <v>17750</v>
      </c>
      <c r="F14" s="48">
        <f>E14</f>
        <v>17750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17750</v>
      </c>
      <c r="F15" s="42">
        <v>82105.149999999994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7" sqref="A7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26</v>
      </c>
      <c r="B6" s="50" t="s">
        <v>19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51" t="s">
        <v>9</v>
      </c>
      <c r="B13" s="52" t="s">
        <v>10</v>
      </c>
      <c r="C13" s="15">
        <v>600</v>
      </c>
      <c r="D13" s="16"/>
      <c r="E13" s="17">
        <f>C13*D13</f>
        <v>0</v>
      </c>
      <c r="F13" s="47">
        <f>F15-F14</f>
        <v>25742.059999999998</v>
      </c>
    </row>
    <row r="14" spans="1:6" ht="15.75" thickBot="1" x14ac:dyDescent="0.3">
      <c r="A14" s="54" t="s">
        <v>6</v>
      </c>
      <c r="B14" s="53" t="s">
        <v>11</v>
      </c>
      <c r="C14" s="19"/>
      <c r="D14" s="19"/>
      <c r="E14" s="17">
        <v>7100</v>
      </c>
      <c r="F14" s="48">
        <f>E14</f>
        <v>7100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7100</v>
      </c>
      <c r="F15" s="42">
        <v>32842.06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D22" sqref="D22"/>
    </sheetView>
  </sheetViews>
  <sheetFormatPr defaultRowHeight="15" x14ac:dyDescent="0.25"/>
  <cols>
    <col min="1" max="1" width="25.85546875" customWidth="1"/>
    <col min="2" max="2" width="24.5703125" customWidth="1"/>
    <col min="3" max="3" width="15.140625" customWidth="1"/>
    <col min="4" max="4" width="14.7109375" customWidth="1"/>
    <col min="5" max="5" width="17.140625" customWidth="1"/>
    <col min="6" max="6" width="19.28515625" customWidth="1"/>
  </cols>
  <sheetData>
    <row r="2" spans="1:6" x14ac:dyDescent="0.25">
      <c r="A2" s="1"/>
      <c r="B2" s="38"/>
      <c r="C2" s="38"/>
      <c r="D2" s="38"/>
      <c r="E2" s="1"/>
      <c r="F2" s="1"/>
    </row>
    <row r="3" spans="1:6" x14ac:dyDescent="0.25">
      <c r="A3" s="1"/>
      <c r="B3" s="57"/>
      <c r="C3" s="57"/>
      <c r="D3" s="46"/>
      <c r="E3" s="1"/>
      <c r="F3" s="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3"/>
      <c r="B5" s="1"/>
      <c r="C5" s="1"/>
      <c r="D5" s="1"/>
      <c r="E5" s="1"/>
      <c r="F5" s="1"/>
    </row>
    <row r="6" spans="1:6" x14ac:dyDescent="0.25">
      <c r="A6" s="50" t="s">
        <v>27</v>
      </c>
      <c r="B6" s="50" t="s">
        <v>20</v>
      </c>
      <c r="C6" s="1"/>
      <c r="D6" s="1"/>
      <c r="E6" s="1"/>
      <c r="F6" s="1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50" t="s">
        <v>13</v>
      </c>
      <c r="B8" s="43"/>
      <c r="C8" s="43"/>
      <c r="D8" s="43"/>
      <c r="E8" s="43"/>
      <c r="F8" s="43"/>
    </row>
    <row r="9" spans="1:6" x14ac:dyDescent="0.25">
      <c r="A9" s="44" t="s">
        <v>14</v>
      </c>
      <c r="B9" s="45"/>
      <c r="C9" s="45"/>
      <c r="D9" s="45"/>
      <c r="E9" s="43"/>
      <c r="F9" s="43"/>
    </row>
    <row r="10" spans="1:6" x14ac:dyDescent="0.25">
      <c r="A10" s="5"/>
      <c r="B10" s="4"/>
      <c r="C10" s="4"/>
      <c r="D10" s="4"/>
      <c r="E10" s="4"/>
      <c r="F10" s="4"/>
    </row>
    <row r="11" spans="1:6" ht="15.75" thickBot="1" x14ac:dyDescent="0.3">
      <c r="A11" s="8"/>
      <c r="B11" s="9"/>
      <c r="C11" s="9"/>
      <c r="D11" s="9"/>
      <c r="E11" s="9"/>
      <c r="F11" s="9"/>
    </row>
    <row r="12" spans="1:6" ht="27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1" t="s">
        <v>4</v>
      </c>
      <c r="F12" s="12" t="s">
        <v>5</v>
      </c>
    </row>
    <row r="13" spans="1:6" x14ac:dyDescent="0.25">
      <c r="A13" s="13" t="s">
        <v>9</v>
      </c>
      <c r="B13" s="14" t="s">
        <v>10</v>
      </c>
      <c r="C13" s="15">
        <v>2044</v>
      </c>
      <c r="D13" s="16"/>
      <c r="E13" s="17">
        <f>C13*D13</f>
        <v>0</v>
      </c>
      <c r="F13" s="47">
        <f>F15-F14</f>
        <v>87694.62</v>
      </c>
    </row>
    <row r="14" spans="1:6" ht="15.75" thickBot="1" x14ac:dyDescent="0.3">
      <c r="A14" s="18" t="s">
        <v>6</v>
      </c>
      <c r="B14" s="18" t="s">
        <v>11</v>
      </c>
      <c r="C14" s="19"/>
      <c r="D14" s="19"/>
      <c r="E14" s="17">
        <v>27160</v>
      </c>
      <c r="F14" s="48">
        <f>E14</f>
        <v>27160</v>
      </c>
    </row>
    <row r="15" spans="1:6" ht="15.75" thickBot="1" x14ac:dyDescent="0.3">
      <c r="A15" s="20" t="s">
        <v>7</v>
      </c>
      <c r="B15" s="21"/>
      <c r="C15" s="22"/>
      <c r="D15" s="22"/>
      <c r="E15" s="23">
        <f>SUM(E13:E14)</f>
        <v>27160</v>
      </c>
      <c r="F15" s="42">
        <v>114854.62</v>
      </c>
    </row>
    <row r="16" spans="1:6" x14ac:dyDescent="0.25">
      <c r="A16" s="24"/>
      <c r="B16" s="25"/>
      <c r="C16" s="26"/>
      <c r="D16" s="26"/>
      <c r="E16" s="27"/>
      <c r="F16" s="28"/>
    </row>
    <row r="17" spans="1:6" ht="24" x14ac:dyDescent="0.25">
      <c r="A17" s="29"/>
      <c r="B17" s="49" t="s">
        <v>8</v>
      </c>
      <c r="C17" s="31"/>
      <c r="D17" s="27"/>
      <c r="E17" s="32"/>
      <c r="F17" s="1"/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Lot 1</vt:lpstr>
      <vt:lpstr>Lot 2</vt:lpstr>
      <vt:lpstr>Lot 3</vt:lpstr>
      <vt:lpstr>Lot 4</vt:lpstr>
      <vt:lpstr>Lot 5</vt:lpstr>
      <vt:lpstr>Lot 6</vt:lpstr>
      <vt:lpstr>Lot 7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2024-03-27T09:57:33Z</dcterms:created>
  <dcterms:modified xsi:type="dcterms:W3CDTF">2025-05-12T09:31:05Z</dcterms:modified>
</cp:coreProperties>
</file>