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54 Bombes/"/>
    </mc:Choice>
  </mc:AlternateContent>
  <xr:revisionPtr revIDLastSave="1" documentId="8_{966239EB-1D60-4604-8459-3C46EA713148}" xr6:coauthVersionLast="47" xr6:coauthVersionMax="47" xr10:uidLastSave="{35D2769F-1452-493D-9A16-4A0AC9FAE70A}"/>
  <bookViews>
    <workbookView xWindow="-120" yWindow="-120" windowWidth="30960" windowHeight="16800" xr2:uid="{00000000-000D-0000-FFFF-FFFF00000000}"/>
  </bookViews>
  <sheets>
    <sheet name="Exp.54-2024" sheetId="1" r:id="rId1"/>
    <sheet name="Caracteristiqu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5" i="1" l="1"/>
  <c r="G5" i="1"/>
  <c r="E6" i="1"/>
  <c r="G7" i="1"/>
  <c r="G6" i="1" l="1"/>
  <c r="G8" i="1" s="1"/>
  <c r="E7" i="1"/>
  <c r="E9" i="1" l="1"/>
  <c r="E10" i="1" s="1"/>
  <c r="G9" i="1"/>
  <c r="G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<sst xmlns="http://schemas.openxmlformats.org/spreadsheetml/2006/main" count="103" uniqueCount="84">
  <si>
    <t>Material</t>
  </si>
  <si>
    <t>Unitats</t>
  </si>
  <si>
    <t>Preu licitació</t>
  </si>
  <si>
    <t>Import</t>
  </si>
  <si>
    <t>Preu oferta (UT) *</t>
  </si>
  <si>
    <t>Preu oferta</t>
  </si>
  <si>
    <t>Base</t>
  </si>
  <si>
    <t>IVA</t>
  </si>
  <si>
    <t>Total</t>
  </si>
  <si>
    <t>* Emplenar només la columna de color groc.</t>
  </si>
  <si>
    <t>Frequencia (Hz)</t>
  </si>
  <si>
    <t>Potencia (P2) Kw</t>
  </si>
  <si>
    <t>n</t>
  </si>
  <si>
    <t>Q (m³/h)</t>
  </si>
  <si>
    <t>Hmax (m)</t>
  </si>
  <si>
    <t>H (m)</t>
  </si>
  <si>
    <t>pmax/tmax bar/Cº</t>
  </si>
  <si>
    <t>16/120</t>
  </si>
  <si>
    <t>CCW</t>
  </si>
  <si>
    <t>Grup electrògen trafasic/monofasic</t>
  </si>
  <si>
    <t>Potencia nominal</t>
  </si>
  <si>
    <t>R.p.m.</t>
  </si>
  <si>
    <t>Arrencada</t>
  </si>
  <si>
    <t>Cos phi 0,8</t>
  </si>
  <si>
    <t>21 CV</t>
  </si>
  <si>
    <t>Aire</t>
  </si>
  <si>
    <t>BOMBA 1</t>
  </si>
  <si>
    <t>Caracteristiques Bombes</t>
  </si>
  <si>
    <t>Caracteristiques BOMBA 1</t>
  </si>
  <si>
    <t>dades</t>
  </si>
  <si>
    <t>Significat</t>
  </si>
  <si>
    <t>Aquesta bomba funciona amb corrent altern de 50 Hz, estàndard a Europa. És important per sincronitzar la velocitat del motor.</t>
  </si>
  <si>
    <t>És la potència útil o de sortida del motor de la bomba, expressada en kilowatts (kW). En aquest cas, la bomba pot subministrar 5,5 kW d’energia mecànica a l’eix.</t>
  </si>
  <si>
    <t>Velocitat de rotació del motor, expressada en revolucions per minut. El valor 2919 indica que gira gairebé a la màxima velocitat per a motors a 50 Hz (són motors de 2 pols).</t>
  </si>
  <si>
    <t>Cabdal que pot moure la bomba: 64 metres cúbics per hora. És la quantitat d’aigua (o altre líquid) que pot impulsar en una hora.</t>
  </si>
  <si>
    <t>Alçada màxima de bombeig, també anomenada càrrega màxima. Significa que la bomba pot impulsar l’aigua fins a 41,4 metres d’alçada teòrica màxima.</t>
  </si>
  <si>
    <t>És l’alçada manomètrica habitual de treball, la que manté amb el cabdal Q de 45 m³/h. En aquest cas, 30,6 m és l’alçada efectiva a la qual treballarà habitualment amb aquest cabdal.</t>
  </si>
  <si>
    <t>Són els límits màxims de pressió i temperatura del sistema: pot suportar fins a 16 bars de pressió i fins a 120 graus Celsius de temperatura del líquid.</t>
  </si>
  <si>
    <t>És probable que "CCW" signifiqui "Counter ClockWise" (sentit antihorari). Indica el sentit de gir de l’eix de la bomba vist des d’una certa posició (normalment des del motor o la part frontal).</t>
  </si>
  <si>
    <t>Caracteristiques BOMBA 2</t>
  </si>
  <si>
    <t>És la potència útil o sortida del motor: 0,55 kilowatts, o sigui, 550 watts. És una bomba petita, adequada per a aplicacions domèstiques o puntuals.</t>
  </si>
  <si>
    <t>Velocitat de gir del motor: 2750 revolucions per minut, pròpia d’un motor de 2 pols a 50 Hz.</t>
  </si>
  <si>
    <t xml:space="preserve">Cabdal: pot moure 3 metres cúbics d’aigua per hora. </t>
  </si>
  <si>
    <t>Alçada màxima de bombeig: pot impulsar l’aigua fins a 44,8 metres teòrics (sense resistències).</t>
  </si>
  <si>
    <t>Alçada habitual de treball: amb el cabdal de 3 m³/h, la bomba pot elevar l’aigua a uns 30,6 metres de forma efectiva.</t>
  </si>
  <si>
    <t>Pot suportar fins a 16 bars de pressió i 120 graus centígrads de temperatura del líquid. És apta per a sistemes d’aigua calenta o calderes.</t>
  </si>
  <si>
    <t>CCW = "Counter ClockWise", o sigui, el sentit de gir és antihorari (vistent des d’un costat determinat del motor, normalment del ventilador).</t>
  </si>
  <si>
    <t>Caracteristiques del grup electrògen</t>
  </si>
  <si>
    <t>Paràmetre</t>
  </si>
  <si>
    <t>Valor</t>
  </si>
  <si>
    <t>Potencia màx.</t>
  </si>
  <si>
    <t>12,5 KVA 400 V – 4,5 KVA 230 V</t>
  </si>
  <si>
    <t>10 KVA 400 V – 4 KVA 230 V</t>
  </si>
  <si>
    <t>3.000 r.p.m.</t>
  </si>
  <si>
    <t>Tensió / Freqüència</t>
  </si>
  <si>
    <t>400 - 230 V / 50 Hz</t>
  </si>
  <si>
    <t>Cabina Insonoritzada</t>
  </si>
  <si>
    <t>NO</t>
  </si>
  <si>
    <t>Eléctrico</t>
  </si>
  <si>
    <t>Factor de potència</t>
  </si>
  <si>
    <t>Nivell sonor</t>
  </si>
  <si>
    <t>99 LwA / 76 LpA@7m</t>
  </si>
  <si>
    <t>Caracteristiques del Motor del grup electrògen</t>
  </si>
  <si>
    <t>Cilindrada</t>
  </si>
  <si>
    <t>630 cm³</t>
  </si>
  <si>
    <t>Sistema de refrigeració</t>
  </si>
  <si>
    <t>Tipus d'oli del motor</t>
  </si>
  <si>
    <t>SAE 20W40 / IPE grado CD, CF</t>
  </si>
  <si>
    <t>Aspiració</t>
  </si>
  <si>
    <t>Natural</t>
  </si>
  <si>
    <t>R.P.M. del motor</t>
  </si>
  <si>
    <t>3.600 r.p.m.</t>
  </si>
  <si>
    <t>Regulador de velocitat</t>
  </si>
  <si>
    <t>Mecánica</t>
  </si>
  <si>
    <t>Combustible</t>
  </si>
  <si>
    <t>Benzina</t>
  </si>
  <si>
    <t>Consum de combustible al 75%</t>
  </si>
  <si>
    <t>3,2 L/H.</t>
  </si>
  <si>
    <t>Capacitat d'oli</t>
  </si>
  <si>
    <t>1,7 L.</t>
  </si>
  <si>
    <t>Sistema d’engegada</t>
  </si>
  <si>
    <t>BOMBA 2</t>
  </si>
  <si>
    <t>Subministrament de Bombes pels dipòsits.  Exp. 54/2025/SQVSLU/CO 4+2+1</t>
  </si>
  <si>
    <t>Inclou instal.lació i posada en funcionament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</si>
</sst>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igtree"/>
    </font>
    <font>
      <b/>
      <sz val="14"/>
      <color theme="1"/>
      <name val="Figtree"/>
    </font>
    <font>
      <b/>
      <sz val="12"/>
      <name val="Figtree"/>
    </font>
    <font>
      <b/>
      <i/>
      <sz val="11"/>
      <color theme="1"/>
      <name val="Figtree"/>
    </font>
    <font>
      <b/>
      <sz val="11"/>
      <color theme="1"/>
      <name val="Figtree"/>
    </font>
    <font>
      <b/>
      <sz val="22"/>
      <color theme="1"/>
      <name val="Figtree"/>
    </font>
    <font>
      <b/>
      <sz val="16"/>
      <color theme="1"/>
      <name val="Figtree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3" borderId="2" xfId="0" applyNumberFormat="1" applyFont="1" applyFill="1" applyBorder="1"/>
    <xf numFmtId="0" fontId="4" fillId="4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165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6" fillId="5" borderId="1" xfId="0" applyFont="1" applyFill="1" applyBorder="1"/>
    <xf numFmtId="165" fontId="6" fillId="5" borderId="1" xfId="0" applyNumberFormat="1" applyFont="1" applyFill="1" applyBorder="1"/>
    <xf numFmtId="165" fontId="6" fillId="0" borderId="1" xfId="0" applyNumberFormat="1" applyFont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6" borderId="1" xfId="0" applyFont="1" applyFill="1" applyBorder="1"/>
    <xf numFmtId="0" fontId="2" fillId="0" borderId="1" xfId="0" applyFont="1" applyBorder="1" applyAlignment="1">
      <alignment wrapText="1"/>
    </xf>
    <xf numFmtId="0" fontId="6" fillId="6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wrapText="1"/>
    </xf>
    <xf numFmtId="44" fontId="7" fillId="0" borderId="0" xfId="1" applyFont="1" applyAlignment="1" applyProtection="1">
      <alignment horizontal="center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showGridLines="0" tabSelected="1" zoomScale="115" zoomScaleNormal="115" workbookViewId="0">
      <selection activeCell="D17" sqref="D17"/>
    </sheetView>
  </sheetViews>
  <sheetFormatPr defaultColWidth="8.85546875" defaultRowHeight="14.25" x14ac:dyDescent="0.2"/>
  <cols>
    <col min="1" max="1" width="2.28515625" style="2" customWidth="1"/>
    <col min="2" max="2" width="32.85546875" style="10" bestFit="1" customWidth="1"/>
    <col min="3" max="3" width="10.7109375" style="2" bestFit="1" customWidth="1"/>
    <col min="4" max="4" width="17.5703125" style="2" bestFit="1" customWidth="1"/>
    <col min="5" max="5" width="14" style="2" bestFit="1" customWidth="1"/>
    <col min="6" max="6" width="20.5703125" style="2" bestFit="1" customWidth="1"/>
    <col min="7" max="7" width="13.5703125" style="2" bestFit="1" customWidth="1"/>
    <col min="8" max="16384" width="8.85546875" style="2"/>
  </cols>
  <sheetData>
    <row r="1" spans="2:7" ht="57" customHeight="1" x14ac:dyDescent="0.35">
      <c r="B1" s="24" t="s">
        <v>82</v>
      </c>
      <c r="C1" s="24"/>
      <c r="D1" s="24"/>
      <c r="E1" s="24"/>
      <c r="F1" s="24"/>
      <c r="G1" s="24"/>
    </row>
    <row r="4" spans="2:7" ht="18" x14ac:dyDescent="0.25">
      <c r="B4" s="23" t="s">
        <v>0</v>
      </c>
      <c r="C4" s="3" t="s">
        <v>1</v>
      </c>
      <c r="D4" s="4" t="s">
        <v>2</v>
      </c>
      <c r="E4" s="4" t="s">
        <v>3</v>
      </c>
      <c r="F4" s="5" t="s">
        <v>4</v>
      </c>
      <c r="G4" s="6" t="s">
        <v>5</v>
      </c>
    </row>
    <row r="5" spans="2:7" ht="15" x14ac:dyDescent="0.25">
      <c r="B5" s="17" t="s">
        <v>26</v>
      </c>
      <c r="C5" s="7">
        <v>4</v>
      </c>
      <c r="D5" s="16">
        <v>5300</v>
      </c>
      <c r="E5" s="9">
        <f t="shared" ref="E5:E7" si="0">D5*C5</f>
        <v>21200</v>
      </c>
      <c r="F5" s="1"/>
      <c r="G5" s="9">
        <f t="shared" ref="G5:G7" si="1">F5*C5</f>
        <v>0</v>
      </c>
    </row>
    <row r="6" spans="2:7" ht="15" x14ac:dyDescent="0.25">
      <c r="B6" s="17" t="s">
        <v>81</v>
      </c>
      <c r="C6" s="7">
        <v>2</v>
      </c>
      <c r="D6" s="16">
        <v>2400</v>
      </c>
      <c r="E6" s="9">
        <f t="shared" si="0"/>
        <v>4800</v>
      </c>
      <c r="F6" s="1"/>
      <c r="G6" s="9">
        <f t="shared" si="1"/>
        <v>0</v>
      </c>
    </row>
    <row r="7" spans="2:7" ht="15" x14ac:dyDescent="0.25">
      <c r="B7" s="17" t="s">
        <v>19</v>
      </c>
      <c r="C7" s="7">
        <v>1</v>
      </c>
      <c r="D7" s="16">
        <v>3300</v>
      </c>
      <c r="E7" s="9">
        <f t="shared" si="0"/>
        <v>3300</v>
      </c>
      <c r="F7" s="1"/>
      <c r="G7" s="9">
        <f t="shared" si="1"/>
        <v>0</v>
      </c>
    </row>
    <row r="8" spans="2:7" x14ac:dyDescent="0.2">
      <c r="C8" s="12"/>
      <c r="D8" s="8" t="s">
        <v>6</v>
      </c>
      <c r="E8" s="11">
        <f>SUM(E5:E7)</f>
        <v>29300</v>
      </c>
      <c r="F8" s="13" t="s">
        <v>6</v>
      </c>
      <c r="G8" s="14">
        <f>SUM(G5:G7)</f>
        <v>0</v>
      </c>
    </row>
    <row r="9" spans="2:7" ht="28.5" x14ac:dyDescent="0.2">
      <c r="B9" s="19" t="s">
        <v>83</v>
      </c>
      <c r="C9" s="12"/>
      <c r="D9" s="8" t="s">
        <v>7</v>
      </c>
      <c r="E9" s="11">
        <f>E8*0.21</f>
        <v>6153</v>
      </c>
      <c r="F9" s="13" t="s">
        <v>7</v>
      </c>
      <c r="G9" s="14">
        <f>G8*0.21</f>
        <v>0</v>
      </c>
    </row>
    <row r="10" spans="2:7" x14ac:dyDescent="0.2">
      <c r="C10" s="12"/>
      <c r="D10" s="8" t="s">
        <v>8</v>
      </c>
      <c r="E10" s="15">
        <f>E8+E9</f>
        <v>35453</v>
      </c>
      <c r="F10" s="13" t="s">
        <v>8</v>
      </c>
      <c r="G10" s="14">
        <f>G8+G9</f>
        <v>0</v>
      </c>
    </row>
    <row r="12" spans="2:7" ht="28.5" x14ac:dyDescent="0.2">
      <c r="B12" s="18" t="s">
        <v>9</v>
      </c>
    </row>
    <row r="17" spans="2:2" ht="14.25" customHeight="1" x14ac:dyDescent="0.2"/>
    <row r="19" spans="2:2" ht="14.25" customHeight="1" x14ac:dyDescent="0.2"/>
    <row r="20" spans="2:2" ht="14.25" customHeight="1" x14ac:dyDescent="0.2"/>
    <row r="23" spans="2:2" x14ac:dyDescent="0.2">
      <c r="B23" s="2"/>
    </row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mergeCells count="1">
    <mergeCell ref="B1:G1"/>
  </mergeCells>
  <phoneticPr fontId="9" type="noConversion"/>
  <conditionalFormatting sqref="D5:D7">
    <cfRule type="expression" dxfId="0" priority="2">
      <formula>#REF!&gt;0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1870-BE51-4CA1-A187-3C6B8792A5D0}">
  <dimension ref="A1:F44"/>
  <sheetViews>
    <sheetView showGridLines="0" workbookViewId="0">
      <selection activeCell="C3" sqref="C3"/>
    </sheetView>
  </sheetViews>
  <sheetFormatPr defaultRowHeight="14.25" x14ac:dyDescent="0.2"/>
  <cols>
    <col min="1" max="1" width="29.5703125" style="2" bestFit="1" customWidth="1"/>
    <col min="2" max="2" width="8.42578125" style="2" bestFit="1" customWidth="1"/>
    <col min="3" max="3" width="63.85546875" style="10" customWidth="1"/>
    <col min="4" max="4" width="6.7109375" style="2" customWidth="1"/>
    <col min="5" max="5" width="33.5703125" style="2" bestFit="1" customWidth="1"/>
    <col min="6" max="6" width="34.28515625" style="2" bestFit="1" customWidth="1"/>
    <col min="7" max="16384" width="9.140625" style="2"/>
  </cols>
  <sheetData>
    <row r="1" spans="1:3" ht="20.25" x14ac:dyDescent="0.3">
      <c r="A1" s="25" t="s">
        <v>27</v>
      </c>
      <c r="B1" s="25"/>
      <c r="C1" s="25"/>
    </row>
    <row r="2" spans="1:3" x14ac:dyDescent="0.2">
      <c r="A2" s="20" t="s">
        <v>28</v>
      </c>
      <c r="B2" s="20" t="s">
        <v>29</v>
      </c>
      <c r="C2" s="20" t="s">
        <v>30</v>
      </c>
    </row>
    <row r="3" spans="1:3" ht="42.75" x14ac:dyDescent="0.2">
      <c r="A3" s="8" t="s">
        <v>10</v>
      </c>
      <c r="B3" s="8">
        <v>50</v>
      </c>
      <c r="C3" s="21" t="s">
        <v>31</v>
      </c>
    </row>
    <row r="4" spans="1:3" ht="42.75" x14ac:dyDescent="0.2">
      <c r="A4" s="8" t="s">
        <v>11</v>
      </c>
      <c r="B4" s="8">
        <v>5.5</v>
      </c>
      <c r="C4" s="21" t="s">
        <v>32</v>
      </c>
    </row>
    <row r="5" spans="1:3" ht="42.75" x14ac:dyDescent="0.2">
      <c r="A5" s="8" t="s">
        <v>12</v>
      </c>
      <c r="B5" s="8">
        <v>2919</v>
      </c>
      <c r="C5" s="21" t="s">
        <v>33</v>
      </c>
    </row>
    <row r="6" spans="1:3" ht="42.75" x14ac:dyDescent="0.2">
      <c r="A6" s="8" t="s">
        <v>13</v>
      </c>
      <c r="B6" s="8">
        <v>64</v>
      </c>
      <c r="C6" s="21" t="s">
        <v>34</v>
      </c>
    </row>
    <row r="7" spans="1:3" ht="42.75" x14ac:dyDescent="0.2">
      <c r="A7" s="8" t="s">
        <v>14</v>
      </c>
      <c r="B7" s="8">
        <v>41.4</v>
      </c>
      <c r="C7" s="21" t="s">
        <v>35</v>
      </c>
    </row>
    <row r="8" spans="1:3" ht="57" x14ac:dyDescent="0.2">
      <c r="A8" s="8" t="s">
        <v>15</v>
      </c>
      <c r="B8" s="8">
        <v>30.6</v>
      </c>
      <c r="C8" s="21" t="s">
        <v>36</v>
      </c>
    </row>
    <row r="9" spans="1:3" ht="42.75" x14ac:dyDescent="0.2">
      <c r="A9" s="8" t="s">
        <v>16</v>
      </c>
      <c r="B9" s="8" t="s">
        <v>17</v>
      </c>
      <c r="C9" s="21" t="s">
        <v>37</v>
      </c>
    </row>
    <row r="10" spans="1:3" ht="57" x14ac:dyDescent="0.2">
      <c r="A10" s="8" t="e" vm="1">
        <v>#VALUE!</v>
      </c>
      <c r="B10" s="8" t="s">
        <v>18</v>
      </c>
      <c r="C10" s="21" t="s">
        <v>38</v>
      </c>
    </row>
    <row r="12" spans="1:3" x14ac:dyDescent="0.2">
      <c r="A12" s="20" t="s">
        <v>39</v>
      </c>
      <c r="B12" s="20" t="s">
        <v>29</v>
      </c>
      <c r="C12" s="20" t="s">
        <v>30</v>
      </c>
    </row>
    <row r="13" spans="1:3" ht="42.75" x14ac:dyDescent="0.2">
      <c r="A13" s="8" t="s">
        <v>10</v>
      </c>
      <c r="B13" s="8">
        <v>50</v>
      </c>
      <c r="C13" s="21" t="s">
        <v>31</v>
      </c>
    </row>
    <row r="14" spans="1:3" ht="42.75" x14ac:dyDescent="0.2">
      <c r="A14" s="8" t="s">
        <v>11</v>
      </c>
      <c r="B14" s="8">
        <v>0.55000000000000004</v>
      </c>
      <c r="C14" s="21" t="s">
        <v>40</v>
      </c>
    </row>
    <row r="15" spans="1:3" ht="28.5" x14ac:dyDescent="0.2">
      <c r="A15" s="8" t="s">
        <v>12</v>
      </c>
      <c r="B15" s="8">
        <v>2750</v>
      </c>
      <c r="C15" s="21" t="s">
        <v>41</v>
      </c>
    </row>
    <row r="16" spans="1:3" x14ac:dyDescent="0.2">
      <c r="A16" s="8" t="s">
        <v>13</v>
      </c>
      <c r="B16" s="8">
        <v>3</v>
      </c>
      <c r="C16" s="21" t="s">
        <v>42</v>
      </c>
    </row>
    <row r="17" spans="1:6" ht="28.5" x14ac:dyDescent="0.2">
      <c r="A17" s="8" t="s">
        <v>14</v>
      </c>
      <c r="B17" s="8">
        <v>44.8</v>
      </c>
      <c r="C17" s="21" t="s">
        <v>43</v>
      </c>
    </row>
    <row r="18" spans="1:6" ht="42.75" x14ac:dyDescent="0.2">
      <c r="A18" s="8" t="s">
        <v>15</v>
      </c>
      <c r="B18" s="8">
        <v>30.6</v>
      </c>
      <c r="C18" s="21" t="s">
        <v>44</v>
      </c>
    </row>
    <row r="19" spans="1:6" ht="42.75" x14ac:dyDescent="0.2">
      <c r="A19" s="8" t="s">
        <v>16</v>
      </c>
      <c r="B19" s="8" t="s">
        <v>17</v>
      </c>
      <c r="C19" s="21" t="s">
        <v>45</v>
      </c>
    </row>
    <row r="20" spans="1:6" ht="42.75" x14ac:dyDescent="0.2">
      <c r="A20" s="8" t="e" vm="1">
        <v>#VALUE!</v>
      </c>
      <c r="B20" s="8" t="s">
        <v>18</v>
      </c>
      <c r="C20" s="21" t="s">
        <v>46</v>
      </c>
    </row>
    <row r="21" spans="1:6" ht="20.25" x14ac:dyDescent="0.3">
      <c r="E21" s="25" t="s">
        <v>47</v>
      </c>
      <c r="F21" s="25"/>
    </row>
    <row r="22" spans="1:6" x14ac:dyDescent="0.2">
      <c r="E22" s="22" t="s">
        <v>48</v>
      </c>
      <c r="F22" s="22" t="s">
        <v>49</v>
      </c>
    </row>
    <row r="23" spans="1:6" x14ac:dyDescent="0.2">
      <c r="E23" s="8" t="s">
        <v>50</v>
      </c>
      <c r="F23" s="8" t="s">
        <v>51</v>
      </c>
    </row>
    <row r="24" spans="1:6" x14ac:dyDescent="0.2">
      <c r="E24" s="8" t="s">
        <v>20</v>
      </c>
      <c r="F24" s="8" t="s">
        <v>52</v>
      </c>
    </row>
    <row r="25" spans="1:6" x14ac:dyDescent="0.2">
      <c r="E25" s="8" t="s">
        <v>21</v>
      </c>
      <c r="F25" s="8" t="s">
        <v>53</v>
      </c>
    </row>
    <row r="26" spans="1:6" x14ac:dyDescent="0.2">
      <c r="E26" s="8" t="s">
        <v>54</v>
      </c>
      <c r="F26" s="8" t="s">
        <v>55</v>
      </c>
    </row>
    <row r="27" spans="1:6" x14ac:dyDescent="0.2">
      <c r="E27" s="8" t="s">
        <v>56</v>
      </c>
      <c r="F27" s="8" t="s">
        <v>57</v>
      </c>
    </row>
    <row r="28" spans="1:6" x14ac:dyDescent="0.2">
      <c r="E28" s="8" t="s">
        <v>22</v>
      </c>
      <c r="F28" s="8" t="s">
        <v>58</v>
      </c>
    </row>
    <row r="29" spans="1:6" x14ac:dyDescent="0.2">
      <c r="E29" s="8" t="s">
        <v>59</v>
      </c>
      <c r="F29" s="8" t="s">
        <v>23</v>
      </c>
    </row>
    <row r="30" spans="1:6" x14ac:dyDescent="0.2">
      <c r="E30" s="8" t="s">
        <v>60</v>
      </c>
      <c r="F30" s="8" t="s">
        <v>61</v>
      </c>
    </row>
    <row r="32" spans="1:6" x14ac:dyDescent="0.2">
      <c r="E32" s="26" t="s">
        <v>62</v>
      </c>
      <c r="F32" s="26"/>
    </row>
    <row r="33" spans="5:6" x14ac:dyDescent="0.2">
      <c r="E33" s="22" t="s">
        <v>48</v>
      </c>
      <c r="F33" s="22" t="s">
        <v>49</v>
      </c>
    </row>
    <row r="34" spans="5:6" x14ac:dyDescent="0.2">
      <c r="E34" s="8" t="s">
        <v>20</v>
      </c>
      <c r="F34" s="8" t="s">
        <v>24</v>
      </c>
    </row>
    <row r="35" spans="5:6" x14ac:dyDescent="0.2">
      <c r="E35" s="8" t="s">
        <v>63</v>
      </c>
      <c r="F35" s="8" t="s">
        <v>64</v>
      </c>
    </row>
    <row r="36" spans="5:6" x14ac:dyDescent="0.2">
      <c r="E36" s="8" t="s">
        <v>65</v>
      </c>
      <c r="F36" s="8" t="s">
        <v>25</v>
      </c>
    </row>
    <row r="37" spans="5:6" x14ac:dyDescent="0.2">
      <c r="E37" s="8" t="s">
        <v>66</v>
      </c>
      <c r="F37" s="8" t="s">
        <v>67</v>
      </c>
    </row>
    <row r="38" spans="5:6" x14ac:dyDescent="0.2">
      <c r="E38" s="8" t="s">
        <v>68</v>
      </c>
      <c r="F38" s="8" t="s">
        <v>69</v>
      </c>
    </row>
    <row r="39" spans="5:6" x14ac:dyDescent="0.2">
      <c r="E39" s="8" t="s">
        <v>70</v>
      </c>
      <c r="F39" s="8" t="s">
        <v>71</v>
      </c>
    </row>
    <row r="40" spans="5:6" x14ac:dyDescent="0.2">
      <c r="E40" s="8" t="s">
        <v>72</v>
      </c>
      <c r="F40" s="8" t="s">
        <v>73</v>
      </c>
    </row>
    <row r="41" spans="5:6" x14ac:dyDescent="0.2">
      <c r="E41" s="8" t="s">
        <v>74</v>
      </c>
      <c r="F41" s="8" t="s">
        <v>75</v>
      </c>
    </row>
    <row r="42" spans="5:6" x14ac:dyDescent="0.2">
      <c r="E42" s="8" t="s">
        <v>76</v>
      </c>
      <c r="F42" s="8" t="s">
        <v>77</v>
      </c>
    </row>
    <row r="43" spans="5:6" x14ac:dyDescent="0.2">
      <c r="E43" s="8" t="s">
        <v>78</v>
      </c>
      <c r="F43" s="8" t="s">
        <v>79</v>
      </c>
    </row>
    <row r="44" spans="5:6" x14ac:dyDescent="0.2">
      <c r="E44" s="8" t="s">
        <v>80</v>
      </c>
      <c r="F44" s="8" t="s">
        <v>58</v>
      </c>
    </row>
  </sheetData>
  <mergeCells count="3">
    <mergeCell ref="A1:C1"/>
    <mergeCell ref="E21:F21"/>
    <mergeCell ref="E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Exp.54-2024</vt:lpstr>
      <vt:lpstr>Caracteristiques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dcterms:created xsi:type="dcterms:W3CDTF">2015-06-05T18:19:34Z</dcterms:created>
  <dcterms:modified xsi:type="dcterms:W3CDTF">2025-05-22T07:30:31Z</dcterms:modified>
</cp:coreProperties>
</file>