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es Generals" sheetId="1" r:id="rId4"/>
    <sheet state="visible" name="Residus Perillosos" sheetId="2" r:id="rId5"/>
    <sheet state="visible" name="RAEE" sheetId="3" r:id="rId6"/>
    <sheet state="visible" name="Residus no Perillosos" sheetId="4" r:id="rId7"/>
    <sheet state="visible" name="Deix. Mòbils i Minideixalleries" sheetId="5" r:id="rId8"/>
  </sheets>
  <definedNames/>
  <calcPr/>
  <extLst>
    <ext uri="GoogleSheetsCustomDataVersion2">
      <go:sheetsCustomData xmlns:go="http://customooxmlschemas.google.com/" r:id="rId9" roundtripDataChecksum="OaXNisP7keJu3+1JD4mSTHwnDOix+jN0G84wYP7/Qec="/>
    </ext>
  </extLst>
</workbook>
</file>

<file path=xl/sharedStrings.xml><?xml version="1.0" encoding="utf-8"?>
<sst xmlns="http://schemas.openxmlformats.org/spreadsheetml/2006/main" count="304" uniqueCount="206">
  <si>
    <t>RESUM ANUAL - Recollida selectiva de residus municipals a les deixalleries</t>
  </si>
  <si>
    <t>Dades Generals</t>
  </si>
  <si>
    <t>Any resum</t>
  </si>
  <si>
    <t>Model</t>
  </si>
  <si>
    <t>Data de presentació</t>
  </si>
  <si>
    <t>Número de registre</t>
  </si>
  <si>
    <t>RM0102</t>
  </si>
  <si>
    <t/>
  </si>
  <si>
    <t>Nom del titular</t>
  </si>
  <si>
    <t>AJUNTAMENT D'IGUALADA</t>
  </si>
  <si>
    <t>Nom deixalleria</t>
  </si>
  <si>
    <t>Nif</t>
  </si>
  <si>
    <t>DEIXALLERIA D'IGUALADA</t>
  </si>
  <si>
    <t>Adreça</t>
  </si>
  <si>
    <t>C/ FRANÇA, 24</t>
  </si>
  <si>
    <t>Municipi</t>
  </si>
  <si>
    <t>Codi postal</t>
  </si>
  <si>
    <t>Teléfon</t>
  </si>
  <si>
    <t>Fax</t>
  </si>
  <si>
    <t>IGUALADA</t>
  </si>
  <si>
    <t>08700</t>
  </si>
  <si>
    <t>938031950</t>
  </si>
  <si>
    <t>Responsable tècnic</t>
  </si>
  <si>
    <t>Adreça de correu elèctronic</t>
  </si>
  <si>
    <t>GEMMA SERCH I QUINTANA</t>
  </si>
  <si>
    <t>serchg@aj-igualada.net</t>
  </si>
  <si>
    <t>Contacte</t>
  </si>
  <si>
    <t>Adreça de correu electrònic</t>
  </si>
  <si>
    <t>Nom explotador</t>
  </si>
  <si>
    <t>SOCIETAT MUNICIPAL MEDIAMBIENTAL D'IGUALADA, SL</t>
  </si>
  <si>
    <t>Horari d'atenció al públic</t>
  </si>
  <si>
    <t>Horari d'hivern (nov-mar): De dilluns a divendres de 10 a 13 h i de 16 a 19 h., els dissabtes de 9 a 14 h i de 16 a 19 h. i els diumenges de 10 a 13 h.  Horari d'estiu (abr-oct): De dilluns a divendres de 10 a 13 h i de 17 a 20 h., els dissabtes de 9 a 14 h. i de 16 a 20 h. i els diumenges de 10 a 13 h.</t>
  </si>
  <si>
    <t>Nombre d'usuaris (entrades)</t>
  </si>
  <si>
    <t>Introduiu els nombres d'entrades fets per particulars, empreses de serveis (p.e. Tallers, pintors, electricistes, fusters, etc...)</t>
  </si>
  <si>
    <t>Particulars</t>
  </si>
  <si>
    <t>Empreses de servei</t>
  </si>
  <si>
    <t>Comerços</t>
  </si>
  <si>
    <t>Ens locals</t>
  </si>
  <si>
    <t>Residus Perillosos</t>
  </si>
  <si>
    <t>Residus municipals especials recollits</t>
  </si>
  <si>
    <t xml:space="preserve">Bateries (Codi CER: 160601)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</si>
  <si>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Piles i acumuladors (Codi CER: 200133)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</si>
  <si>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Olis minerals i Olis lubricants (Codi CER: 130206)                                                                                                                                                                                                                                   </t>
  </si>
  <si>
    <t xml:space="preserve">Filtres d'oli (Codi CER: 160107)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</si>
  <si>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Fustes que contenen substàncies perilloses (Codi CER: 200137)                                                                                                                                                                                                                        </t>
  </si>
  <si>
    <t xml:space="preserve">Fibrociment amb amiant (Codi CER: 170605)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</si>
  <si>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Tòners amb substàncies perilloses (Codi CER: 080317)                                                                                                                                                                                                                                 </t>
  </si>
  <si>
    <t xml:space="preserve">Agulles i punxants (Codi CER: 180103)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</si>
  <si>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Radiografies amb sals de plata (Codi CER: 090107)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</si>
  <si>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Termòmetres i Hg (Codi CER: 060404)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</si>
  <si>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Aerosols AMB substàncies perilloses, extinctors, gasos en envasos a pressió (Codi CER: 160504)                                                                                                                                                                                       </t>
  </si>
  <si>
    <t xml:space="preserve">Envasos buits que contenen restes de substàncies perilloses (Codi CER: 150110)                                                                                                                                                                                                       </t>
  </si>
  <si>
    <t xml:space="preserve">RPQ: Dissolvents (Codi CER: 200113)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</si>
  <si>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RPQ: Dissolvents halogenats (Codi CER: 140602)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</si>
  <si>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RPQ: Dissolvents NO halogenats (Codi CER: 140603)                                                                                                                                                                                                                                    </t>
  </si>
  <si>
    <t xml:space="preserve">RPQ: Àcids (Codi CER: 200114)                                                                                                                                                                                                                                                        </t>
  </si>
  <si>
    <t>RPQ: Àcids (Codi CER: 200114)                                                                                                                                                                                                                                                         - origen comercial</t>
  </si>
  <si>
    <t xml:space="preserve">RPQ: Àlcalis Bases (Codi CER: 200115)                                                                                                                                                                                                                                                </t>
  </si>
  <si>
    <t>RPQ: Àlcalis Bases (Codi CER: 200115)                                                                                                                                                                                                                                                 - origen comercial</t>
  </si>
  <si>
    <t xml:space="preserve">RPQ: Residus combustibles/inflamables (Codi CER: 130703)                                                                                                                                                                                                                             </t>
  </si>
  <si>
    <t xml:space="preserve">RPQ: Residus comburents (Codi CER: 160904)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</si>
  <si>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RPQ: Reactius de laboratori (Codi CER: 160506)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</si>
  <si>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RPQ: Plaguicides / fitosanitaris (Codi CER: 200119)                                                                                                                                                                                                                                  </t>
  </si>
  <si>
    <t>RPQ: Plaguicides / fitosanitaris (Codi CER: 200119)                                                                                                                                                                                                                                   - origen comercial</t>
  </si>
  <si>
    <t xml:space="preserve">RPQ: Sòlids i pastosos que contenen substàncies perilloses (Codi CER: 200127)                                                                                                                                                                                                        </t>
  </si>
  <si>
    <t>RPQ: Sòlids i pastosos que contenen substàncies perilloses (Codi CER: 200127)                                                                                                                                                                                                         - origen comercial</t>
  </si>
  <si>
    <t xml:space="preserve">RPQ: Absorbents, materials de filtració, draps i roba contaminada per substàncies perilloses (Codi CER: 150202)                                                                                                                                                                      </t>
  </si>
  <si>
    <t>Total municipi (tones)</t>
  </si>
  <si>
    <t>Destins dels residus municipals especials</t>
  </si>
  <si>
    <t>Tipus Residu</t>
  </si>
  <si>
    <t>Nom del gestor</t>
  </si>
  <si>
    <t>Quantitat (tones)</t>
  </si>
  <si>
    <t>Codi tractement</t>
  </si>
  <si>
    <t>Bateries (Codi CER: 160601)</t>
  </si>
  <si>
    <t>E-1270.11 - RODUSA RECICLAJES &amp; AUTOMOCIÓN, SL</t>
  </si>
  <si>
    <t>T62</t>
  </si>
  <si>
    <t>Piles (Codi CER: 200133)</t>
  </si>
  <si>
    <t>E-525.98 - UTE SERTEGO SERVICIOS MEDIOAMBIENTALES, SLU, FCC ÁMBITO, SA, RECYPILAS,SA(UTE VILOMARA II)</t>
  </si>
  <si>
    <t>Olis minerals (Codi CER: 130206)</t>
  </si>
  <si>
    <t>E-1448.13- SIRCAT</t>
  </si>
  <si>
    <t>V22</t>
  </si>
  <si>
    <t>Filtres d'oli (Codi CER: 160107)</t>
  </si>
  <si>
    <t>E-526.98 - FCC ÁMBITO, SA</t>
  </si>
  <si>
    <t>T63</t>
  </si>
  <si>
    <t>Agulles i punxants (Codi CER: 180103)</t>
  </si>
  <si>
    <t>Total</t>
  </si>
  <si>
    <t>Residus municipals RAEE recollits</t>
  </si>
  <si>
    <t xml:space="preserve">Aparells d'origen domèstic amb CFC, HCFC, HC, NH3 - frigorífics, congeladors, etc.. (Codi CER: 200123-11)                                                                                                                                                                            </t>
  </si>
  <si>
    <t xml:space="preserve">Aparells professionals amb CFC, HCFC, HC, NH3  - frigorífics, congeladors, etc. (Codi CER: 160211-11)                                                                                                                                                                                </t>
  </si>
  <si>
    <t xml:space="preserve">Aparells d'origen domèstic amb CFC, HCFC, HC, NH3 - Aire acondicionat (Codi CER: 200123-12)                                                                                                                                                                                          </t>
  </si>
  <si>
    <t xml:space="preserve">Aparells professionals amb CFC, HCFC, HC, NH3  - Aire acondicionat (Codi CER: 160211-12)                                                                                                                                                                                             </t>
  </si>
  <si>
    <t xml:space="preserve">Equips elèctrics i electrònics que contenen components perillosos amb olis en circuit o condensadors d'origen domèstic, p.e. Radiadors (Codi CER: 200135-13)                                                                                                                         </t>
  </si>
  <si>
    <t xml:space="preserve">Equips elèctrics i electrònics que contenen components perillosos amb olis en circuit o condensadors d'origen professional (Codi CER: 160213-13)                                                                                                                                     </t>
  </si>
  <si>
    <t xml:space="preserve">Monitors i pantalles sense desglossar (Codi CER: 200135-20)                                                                                                                                                                                                                          </t>
  </si>
  <si>
    <t xml:space="preserve">Equips elèctrics i electrònics que contenen components perillosos - Monitors i pantalles CRT d'origen domèstic (Codi CER: 200135-21)                                                                                                                                                 </t>
  </si>
  <si>
    <t xml:space="preserve">Equips elèctrics i electrònics que contenen components perillosos - Monitors i pantalles CRT d'origen professional (Codi CER: 160213-21)                                                                                                                                             </t>
  </si>
  <si>
    <t xml:space="preserve">Equips elèctrics i electrònics que contenen components perillosos - Monitors i pantalles no CRT i no LED d'origen domèstic (Codi CER: 200135-22)                                                                                                                                     </t>
  </si>
  <si>
    <t xml:space="preserve">Equips elèctrics i electrònics que contenen components perillosos - Monitors i pantalles no CRT i no LED d'origen professional (Codi CER: 160213-22)                                                                                                                                 </t>
  </si>
  <si>
    <t xml:space="preserve">Equips elèctrics i electrònics rebutjats - Monitors i pantalles LED d'origen domèstic (Codi CER: 200136-23)                                                                                                                                                                          </t>
  </si>
  <si>
    <t xml:space="preserve">Equips elèctrics i electrònics rebutjats - Monitors i pantalles LED d'origen professional (Codi CER: 160214-23)                                                                                                                                                                      </t>
  </si>
  <si>
    <t xml:space="preserve">Làmpades sense desglossar (Codi CER: 200121-30)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</si>
  <si>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Tubs fluorescents i altres residus que contenen mercuri d'origen domèstic (Codi CER: 200121-31)                                                                                                                                                                                      </t>
  </si>
  <si>
    <t xml:space="preserve">Tubs fluorescents i altres residus que contenen mercuri d'origen professional (Codi CER: 200121-31)                                                                                                                                                                                  </t>
  </si>
  <si>
    <t xml:space="preserve">Làmpades LED d'origen domèstic (Codi CER: 200136-32)                                                                                                                                                                                                                                 </t>
  </si>
  <si>
    <t xml:space="preserve">Làmpades LED d'origen professional (Codi CER: 160214-32)                                                                                                                                                                                                                             </t>
  </si>
  <si>
    <t xml:space="preserve">Grans aparells &gt; 50 cm (excepte intercanvi de temperatura) sense desglossar (Codi CER: 200135-40)                                                                                                                                                                                    </t>
  </si>
  <si>
    <t xml:space="preserve">Equips elèctrics i electrònics que contenen components perillosos - aparells grans (&gt; 50 cm), p.e. ordinadors,  d'origen domèstic (Codi CER: 200135-41)                                                                                                                              </t>
  </si>
  <si>
    <t xml:space="preserve">Equips elèctrics i electrònics que contenen components perillosos - aparells grans (&gt; 50 cm), p.e. ordinadors d'origen professional (Codi CER: 160213-41)                                                                                                                            </t>
  </si>
  <si>
    <t xml:space="preserve">Termos elèctrics amb gasos refrigerants a les escumes que contenen components perillosos d'origen domèstic (Codi CER: 200135-41)                                                                                                                                                     </t>
  </si>
  <si>
    <t xml:space="preserve">Termos elèctrics amb gasos refrigerants a les escumes que contenen components perillosos d'origen professional (Codi CER: 160213-41)                                                                                                                                                 </t>
  </si>
  <si>
    <t xml:space="preserve">Cartutxos d'impressió grans amb parts elèctriques i components perillosos d'origen professional (Codi CER: 160213-41)                                                                                                                                                                </t>
  </si>
  <si>
    <t xml:space="preserve">Equips rebutjats que contenen PCB, o estan contaminats per aquests, i que no són transformadors o condensadors (Codi CER: 160210-41)                                                                                                                                                 </t>
  </si>
  <si>
    <t xml:space="preserve">Equips rebutjats que contenen amiant lliure (Codi CER: 160212-41)                                                                                                                                                                                                                    </t>
  </si>
  <si>
    <t xml:space="preserve">Equips elèctrics i electrònics rebutjats sense components perillosos- aparells grans (&gt;50 cm) d'origen domèstic, p.e. Línia blanca (Codi CER: 200136-42)                                                                                                                             </t>
  </si>
  <si>
    <t xml:space="preserve">Equips elèctrics i electrònics rebutjats sense components perillosos- aparells grans (&gt;50 cm)  d'origen professional (Codi CER: 160214-42)                                                                                                                                           </t>
  </si>
  <si>
    <t xml:space="preserve">Cartutxos d'impressió grans amb parts elèctriques i sense components perillosos d'origen professional (Codi CER: 160214-42)                                                                                                                                                          </t>
  </si>
  <si>
    <t xml:space="preserve">Petits aparells &lt; 50 cm (excepte IT) sense desglossar (Codi CER: 200135-50)                                                                                                                                                                                                          </t>
  </si>
  <si>
    <t xml:space="preserve">Petits aparells (&lt; 50 cm) amb components perillosos i piles incorporades d'origen domèstic, p.e. Telèfons inalàmbrics (Codi CER: 200135-51)                                                                                                                                          </t>
  </si>
  <si>
    <t xml:space="preserve">Petits equips  (&lt; 50 cm) rebutjats que contenen amiant lliure (Codi CER: 160212-51)                                                                                                                                                                                                  </t>
  </si>
  <si>
    <t xml:space="preserve">Petits aparells (&lt; 50 cm) amb components perillosos i piles incorporades d'origen professional (Codi CER: 160213-51)                                                                                                                                                                 </t>
  </si>
  <si>
    <t xml:space="preserve">Petits aparells (&lt; 50 cm) sense components perillosos i piles incorporades d'origen domèstic, p.e. Planxes, calculadores, maquinetes d'afeitar etc. (Codi CER: 200136-52)                                                                                                            </t>
  </si>
  <si>
    <t xml:space="preserve">Petits aparells (&lt; 50 cm) sense components perillosos i piles incorporades d'origen professional (Codi CER: 160214-52)                                                                                                                                                               </t>
  </si>
  <si>
    <t xml:space="preserve">Petits aparells d'informàtica i telecomunicacions amb components perillosos  d'origen domèstic, p.e. Telèfons mòbils, GPS etc. (Codi CER: 200135-61)                                                                                                                                 </t>
  </si>
  <si>
    <t xml:space="preserve">Petits aparells d'informàtica i telecomunicacions sense components perillosos d'origen domèstic, p.e. Telèfons mòbils, GPS etc. (Codi CER: 200136-62)                                                                                                                                </t>
  </si>
  <si>
    <t xml:space="preserve">Cartutxos d'impressió petits amb parts elèctriques i components perillosos d'origen domèstic (Codi CER: 200135-61)                                                                                                                                                                   </t>
  </si>
  <si>
    <t xml:space="preserve">Panels fotovoltàics sense desglossar (Codi CER: 160213-70)                                                                                                                                                                                                                           </t>
  </si>
  <si>
    <t xml:space="preserve">Equips rebutjats: panels fotovoltàics  no perillosos (p.e. Si)  (Codi CER: 160214-71)                                                                                                                                                                                                </t>
  </si>
  <si>
    <t xml:space="preserve">Equips rebutjats: panels fotovoltàics perillosos (p.e. Cd, Te)  (Codi CER: 160213-72)                                                                                                                                                                                                </t>
  </si>
  <si>
    <t>Destins dels RAEE</t>
  </si>
  <si>
    <t>Aparells d'origen domèstic amb CFC, HCFC, HC, NH3 - frigorífics, congeladors, etc.. (Codi CER: 200123-11)</t>
  </si>
  <si>
    <t>- - OFIRAEE</t>
  </si>
  <si>
    <t>T32</t>
  </si>
  <si>
    <t>Monitors i pantalles sense desglossar (Codi CER: 200135-20)</t>
  </si>
  <si>
    <t>Làmpades sense desglossar (Codi CER: 200121-30)</t>
  </si>
  <si>
    <t>Grans aparells &gt; 50 cm (excepte intercanvi de temperatura) sense desglossar (Codi CER: 200135-40)</t>
  </si>
  <si>
    <t>Petits aparells &lt; 50 cm (excepte IT) sense desglossar (Codi CER: 200135-50)</t>
  </si>
  <si>
    <t>Petits aparells d'informàtica i telecomunicacions amb components perillosos  d'origen domèstic, p.e. Telèfons mòbils, GPS etc. (Codi CER: 200135-61)</t>
  </si>
  <si>
    <t>Total (tones)</t>
  </si>
  <si>
    <t>Residus no Perillosos</t>
  </si>
  <si>
    <t>Residus municipals valoritzables recollits</t>
  </si>
  <si>
    <t xml:space="preserve">Vidre envàs (Codi CER: 150107)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</si>
  <si>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Vidre pla (Codi CER: 200102)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</si>
  <si>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Paper i Cartró (Codi CER: 200101)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</si>
  <si>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Envasos lleugers (Codi CER: 150106)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</si>
  <si>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Plàstic (no envàs)  (Codi CER: 200139)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</si>
  <si>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Porex (Codi CER: 200139)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</si>
  <si>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CD/cintes de video (Codi CER: 200139)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</si>
  <si>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Ferralla i metalls (Codi CER: 200140)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</si>
  <si>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Tèxtil roba (Codi CER: 200110)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</si>
  <si>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Voluminosos: Mobles i altres (Codi CER: 200307)                                                                                                                                                                                                                                      </t>
  </si>
  <si>
    <t xml:space="preserve">Voluminosos: Matalassos (Codi CER: 200307)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</si>
  <si>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Fustes que NO contenen substàncies perilloses (Codi CER: 200138)                                                                                                                                                                                                                     </t>
  </si>
  <si>
    <t xml:space="preserve">Fracció vegetal - Poda i Jardineria (Codi CER: 200201)                                                                                                                                                                                                                               </t>
  </si>
  <si>
    <t xml:space="preserve">Runes (Codi CER: 170107)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</si>
  <si>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Pneumàtics (Codi CER: 160103)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</si>
  <si>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Olis vegetals (Codi CER: 200125)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</si>
  <si>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Radiografies sense sals de plata (Codi CER: 090108)                                                                                                                                                                                                                                  </t>
  </si>
  <si>
    <t xml:space="preserve">Cables sense substàncies perilloses (Codi CER: 170411)                                                                                                                                                                                                                               </t>
  </si>
  <si>
    <t xml:space="preserve">Tòners sense substàncies perilloses - NO RAEE (Codi CER: 080318)                                                                                                                                                                                                                     </t>
  </si>
  <si>
    <t xml:space="preserve">RPQ: Cosmètics (Codi CER: 200132)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</si>
  <si>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RPQ: Sòlids i pastosos - pintura, coles, vernissos a l'aigua, detergents etc. sense substàncies perilloses (Codi CER: 200128)                                                                                                                                                        </t>
  </si>
  <si>
    <t>RPQ: Sòlids i pastosos - pintura, coles, vernissos a l'aigua, detergents etc. sense substàncies perilloses (Codi CER: 200128)                                                                                                                                                         - origen comercial</t>
  </si>
  <si>
    <t xml:space="preserve">Càpsules de cafè (Codi CER: 200199)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</si>
  <si>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Altres residus valoritzables recollits selectivament (Codi CER: 200199)                                                                                                                                                                                                              </t>
  </si>
  <si>
    <t>Destins dels residus municipals valoritzables</t>
  </si>
  <si>
    <t>Vidre pla (Codi CER: 200102)</t>
  </si>
  <si>
    <t>E-132.95 - RECUPERADORA DE VIDRIO BARCELONA, SA (REVIBASA)</t>
  </si>
  <si>
    <t>V14</t>
  </si>
  <si>
    <t>Paper i Cartró (Codi CER: 200101)</t>
  </si>
  <si>
    <t>E-1068.08 - SAICA NATUR, SL</t>
  </si>
  <si>
    <t>Ferralla (Codi CER: 200140)</t>
  </si>
  <si>
    <t>Tèxtil roba (Codi CER: 200110)</t>
  </si>
  <si>
    <t>E-1668.16 - SOLIDANÇA TREBALL EI, SL</t>
  </si>
  <si>
    <t>V13</t>
  </si>
  <si>
    <t>Voluminosos: Mobles i altres (Codi CER: 200307)</t>
  </si>
  <si>
    <t>E-74.93- PLANTA TRANSFERÈNCIA IGUALADA</t>
  </si>
  <si>
    <t>T12</t>
  </si>
  <si>
    <t>E-32.90-PREZERO GESTIÓN DE RESIDUOS S.A. (HOSTALETS DE PIEROLA)</t>
  </si>
  <si>
    <t>Voluminosos: Matalassos (Codi CER: 200307)</t>
  </si>
  <si>
    <t>E-1692.17 - RECUPERACIONS LA NOGUERA, S.L.</t>
  </si>
  <si>
    <t>Fustes que NO contenen substàncies perilloses (Codi CER: 200138)</t>
  </si>
  <si>
    <t>E-1480.14 - FONT D'ECOLOGIA I SERVEIS, SL</t>
  </si>
  <si>
    <t>V15</t>
  </si>
  <si>
    <t>E-427.97 - TRANSFORMADORA DE PALETS, SL (TRANSPAL)</t>
  </si>
  <si>
    <t>M-00093 - PLANTA DE COMPOSTATGE DE JORBA</t>
  </si>
  <si>
    <t>V83</t>
  </si>
  <si>
    <t>Runes (Codi CER: 170107)</t>
  </si>
  <si>
    <t>M-01013 - DIPÒSIT CONTROLAT DE MONTMANEU</t>
  </si>
  <si>
    <t>T15</t>
  </si>
  <si>
    <t>Pneumàtics (Codi CER: 160103)</t>
  </si>
  <si>
    <t>E-557.98 - RECICLATGES ARBECA, SL</t>
  </si>
  <si>
    <t>V52</t>
  </si>
  <si>
    <t>Olis vegetals (Codi CER: 200125)</t>
  </si>
  <si>
    <t>E-1723.17 - HARMONIA RENEWABLE ENERGY</t>
  </si>
  <si>
    <t>F08237562 - CIPO,SL</t>
  </si>
  <si>
    <t>R13/R3</t>
  </si>
  <si>
    <t>Total quantitat</t>
  </si>
  <si>
    <t>Deix. Mòbils i Minideixalleries</t>
  </si>
  <si>
    <t>Deixalleries mòbils</t>
  </si>
  <si>
    <t>Nombre de deixalleries mòbils en funcionament</t>
  </si>
  <si>
    <t>Minideixalleries</t>
  </si>
  <si>
    <t>Nom de la minideixalleria</t>
  </si>
  <si>
    <t>Data d'entrada en funcionament</t>
  </si>
  <si>
    <t>Data de baixa</t>
  </si>
  <si>
    <t>-Minideixalleria d'Igualada</t>
  </si>
  <si>
    <t>01/01/2009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</si>
</sst>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3.0"/>
      <color rgb="FFFFFFFF"/>
      <name val="Arial"/>
    </font>
    <font/>
    <font>
      <b/>
      <sz val="12.0"/>
      <color rgb="FFFFFFFF"/>
      <name val="Arial"/>
    </font>
    <font>
      <b/>
      <sz val="10.0"/>
      <color rgb="FFFFFFFF"/>
      <name val="Arial"/>
    </font>
    <font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sz val="9.0"/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3300"/>
        <bgColor rgb="FF00330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13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3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5" numFmtId="0" xfId="0" applyAlignment="1" applyBorder="1" applyFill="1" applyFont="1">
      <alignment horizontal="center" shrinkToFit="0" vertical="top" wrapText="1"/>
    </xf>
    <xf borderId="4" fillId="4" fontId="5" numFmtId="14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1" fillId="2" fontId="4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shrinkToFit="0" vertical="bottom" wrapText="0"/>
    </xf>
    <xf borderId="4" fillId="2" fontId="1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10" fillId="3" fontId="4" numFmtId="0" xfId="0" applyAlignment="1" applyBorder="1" applyFont="1">
      <alignment horizontal="center" shrinkToFit="0" textRotation="90" vertical="center" wrapText="1"/>
    </xf>
    <xf borderId="11" fillId="4" fontId="5" numFmtId="0" xfId="0" applyAlignment="1" applyBorder="1" applyFont="1">
      <alignment horizontal="center" shrinkToFit="0" vertical="top" wrapText="1"/>
    </xf>
    <xf borderId="10" fillId="0" fontId="7" numFmtId="4" xfId="0" applyAlignment="1" applyBorder="1" applyFont="1" applyNumberFormat="1">
      <alignment shrinkToFit="0" vertical="bottom" wrapText="0"/>
    </xf>
    <xf borderId="10" fillId="5" fontId="8" numFmtId="0" xfId="0" applyAlignment="1" applyBorder="1" applyFill="1" applyFont="1">
      <alignment horizontal="center" shrinkToFit="0" vertical="center" wrapText="1"/>
    </xf>
    <xf borderId="10" fillId="5" fontId="8" numFmtId="4" xfId="0" applyAlignment="1" applyBorder="1" applyFont="1" applyNumberFormat="1">
      <alignment horizontal="right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0" fillId="6" fontId="5" numFmtId="0" xfId="0" applyAlignment="1" applyBorder="1" applyFill="1" applyFont="1">
      <alignment horizontal="center" shrinkToFit="0" vertical="center" wrapText="1"/>
    </xf>
    <xf borderId="4" fillId="6" fontId="5" numFmtId="0" xfId="0" applyAlignment="1" applyBorder="1" applyFont="1">
      <alignment horizontal="center" shrinkToFit="0" vertical="center" wrapText="1"/>
    </xf>
    <xf borderId="4" fillId="6" fontId="5" numFmtId="4" xfId="0" applyAlignment="1" applyBorder="1" applyFont="1" applyNumberFormat="1">
      <alignment horizontal="right" shrinkToFit="0" vertical="center" wrapText="1"/>
    </xf>
    <xf borderId="12" fillId="6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bottom" wrapText="0"/>
    </xf>
    <xf borderId="10" fillId="4" fontId="5" numFmtId="0" xfId="0" applyAlignment="1" applyBorder="1" applyFont="1">
      <alignment horizontal="center" shrinkToFit="0" vertical="top" wrapText="1"/>
    </xf>
    <xf borderId="4" fillId="4" fontId="5" numFmtId="4" xfId="0" applyAlignment="1" applyBorder="1" applyFont="1" applyNumberFormat="1">
      <alignment horizontal="right" shrinkToFit="0" vertical="center" wrapText="1"/>
    </xf>
    <xf borderId="12" fillId="4" fontId="5" numFmtId="0" xfId="0" applyAlignment="1" applyBorder="1" applyFont="1">
      <alignment horizontal="center" shrinkToFit="0" vertical="center" wrapText="1"/>
    </xf>
    <xf borderId="4" fillId="5" fontId="8" numFmtId="0" xfId="0" applyAlignment="1" applyBorder="1" applyFont="1">
      <alignment horizontal="center" shrinkToFit="0" vertical="center" wrapText="1"/>
    </xf>
    <xf borderId="4" fillId="5" fontId="8" numFmtId="4" xfId="0" applyAlignment="1" applyBorder="1" applyFont="1" applyNumberFormat="1">
      <alignment horizontal="right" shrinkToFit="0" vertical="center" wrapText="1"/>
    </xf>
    <xf borderId="10" fillId="0" fontId="7" numFmtId="2" xfId="0" applyAlignment="1" applyBorder="1" applyFont="1" applyNumberFormat="1">
      <alignment horizontal="right" shrinkToFit="0" vertical="bottom" wrapText="0"/>
    </xf>
    <xf borderId="10" fillId="4" fontId="5" numFmtId="2" xfId="0" applyAlignment="1" applyBorder="1" applyFont="1" applyNumberFormat="1">
      <alignment horizontal="right" shrinkToFit="0" vertical="top" wrapText="1"/>
    </xf>
    <xf borderId="4" fillId="3" fontId="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3" width="9.13"/>
    <col customWidth="1" min="14" max="26" width="10.0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2.75" customHeight="1"/>
    <row r="3" ht="19.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ht="12.75" customHeight="1"/>
    <row r="5" ht="12.75" customHeight="1">
      <c r="A5" s="5" t="s">
        <v>2</v>
      </c>
      <c r="B5" s="6"/>
      <c r="D5" s="5" t="s">
        <v>3</v>
      </c>
      <c r="E5" s="6"/>
      <c r="G5" s="5" t="s">
        <v>4</v>
      </c>
      <c r="H5" s="6"/>
      <c r="J5" s="7" t="s">
        <v>5</v>
      </c>
      <c r="K5" s="8"/>
      <c r="L5" s="9"/>
    </row>
    <row r="6" ht="12.75" customHeight="1">
      <c r="A6" s="10">
        <v>2023.0</v>
      </c>
      <c r="B6" s="6"/>
      <c r="D6" s="10" t="s">
        <v>6</v>
      </c>
      <c r="E6" s="6"/>
      <c r="G6" s="11">
        <v>45307.0</v>
      </c>
      <c r="H6" s="6"/>
      <c r="J6" s="10" t="s">
        <v>7</v>
      </c>
      <c r="K6" s="12"/>
      <c r="L6" s="6"/>
    </row>
    <row r="7" ht="12.75" customHeight="1"/>
    <row r="8" ht="12.75" customHeight="1">
      <c r="A8" s="5" t="s">
        <v>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</row>
    <row r="9" ht="12.75" customHeight="1">
      <c r="A9" s="10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</row>
    <row r="10" ht="12.75" customHeight="1"/>
    <row r="11" ht="12.75" customHeight="1">
      <c r="A11" s="5" t="s">
        <v>10</v>
      </c>
      <c r="B11" s="12"/>
      <c r="C11" s="12"/>
      <c r="D11" s="12"/>
      <c r="E11" s="12"/>
      <c r="F11" s="12"/>
      <c r="G11" s="12"/>
      <c r="H11" s="12"/>
      <c r="I11" s="6"/>
      <c r="K11" s="5" t="s">
        <v>11</v>
      </c>
      <c r="L11" s="6"/>
    </row>
    <row r="12" ht="12.75" customHeight="1">
      <c r="A12" s="10" t="s">
        <v>12</v>
      </c>
      <c r="B12" s="12"/>
      <c r="C12" s="12"/>
      <c r="D12" s="12"/>
      <c r="E12" s="12"/>
      <c r="F12" s="12"/>
      <c r="G12" s="12"/>
      <c r="H12" s="12"/>
      <c r="I12" s="6"/>
      <c r="K12" s="10" t="s">
        <v>7</v>
      </c>
      <c r="L12" s="6"/>
    </row>
    <row r="13" ht="12.75" customHeight="1"/>
    <row r="14" ht="12.75" customHeight="1">
      <c r="A14" s="5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6"/>
    </row>
    <row r="15" ht="12.75" customHeight="1">
      <c r="A15" s="10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"/>
    </row>
    <row r="16" ht="12.75" customHeight="1"/>
    <row r="17" ht="12.75" customHeight="1">
      <c r="A17" s="5" t="s">
        <v>15</v>
      </c>
      <c r="B17" s="12"/>
      <c r="C17" s="6"/>
      <c r="E17" s="5" t="s">
        <v>16</v>
      </c>
      <c r="F17" s="6"/>
      <c r="H17" s="7" t="s">
        <v>17</v>
      </c>
      <c r="I17" s="9"/>
      <c r="K17" s="7" t="s">
        <v>18</v>
      </c>
      <c r="L17" s="9"/>
    </row>
    <row r="18" ht="12.75" customHeight="1">
      <c r="A18" s="10" t="s">
        <v>19</v>
      </c>
      <c r="B18" s="12"/>
      <c r="C18" s="6"/>
      <c r="E18" s="10" t="s">
        <v>20</v>
      </c>
      <c r="F18" s="6"/>
      <c r="H18" s="10" t="s">
        <v>21</v>
      </c>
      <c r="I18" s="6"/>
      <c r="K18" s="10" t="s">
        <v>7</v>
      </c>
      <c r="L18" s="6"/>
    </row>
    <row r="19" ht="12.75" customHeight="1"/>
    <row r="20" ht="12.75" customHeight="1">
      <c r="A20" s="5" t="s">
        <v>22</v>
      </c>
      <c r="B20" s="12"/>
      <c r="C20" s="12"/>
      <c r="D20" s="12"/>
      <c r="E20" s="12"/>
      <c r="F20" s="12"/>
      <c r="G20" s="6"/>
      <c r="I20" s="5" t="s">
        <v>23</v>
      </c>
      <c r="J20" s="12"/>
      <c r="K20" s="12"/>
      <c r="L20" s="6"/>
    </row>
    <row r="21" ht="12.75" customHeight="1">
      <c r="A21" s="10" t="s">
        <v>24</v>
      </c>
      <c r="B21" s="12"/>
      <c r="C21" s="12"/>
      <c r="D21" s="12"/>
      <c r="E21" s="12"/>
      <c r="F21" s="12"/>
      <c r="G21" s="6"/>
      <c r="I21" s="10" t="s">
        <v>25</v>
      </c>
      <c r="J21" s="12"/>
      <c r="K21" s="12"/>
      <c r="L21" s="6"/>
    </row>
    <row r="22" ht="12.75" customHeight="1"/>
    <row r="23" ht="12.75" customHeight="1">
      <c r="A23" s="5" t="s">
        <v>26</v>
      </c>
      <c r="B23" s="12"/>
      <c r="C23" s="12"/>
      <c r="D23" s="12"/>
      <c r="E23" s="12"/>
      <c r="F23" s="12"/>
      <c r="G23" s="6"/>
      <c r="I23" s="5" t="s">
        <v>27</v>
      </c>
      <c r="J23" s="12"/>
      <c r="K23" s="12"/>
      <c r="L23" s="6"/>
    </row>
    <row r="24" ht="12.75" customHeight="1">
      <c r="A24" s="10" t="s">
        <v>24</v>
      </c>
      <c r="B24" s="12"/>
      <c r="C24" s="12"/>
      <c r="D24" s="12"/>
      <c r="E24" s="12"/>
      <c r="F24" s="12"/>
      <c r="G24" s="6"/>
      <c r="I24" s="10" t="s">
        <v>25</v>
      </c>
      <c r="J24" s="12"/>
      <c r="K24" s="12"/>
      <c r="L24" s="6"/>
    </row>
    <row r="25" ht="12.75" customHeight="1"/>
    <row r="26" ht="12.75" customHeight="1">
      <c r="A26" s="5" t="s">
        <v>28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6"/>
    </row>
    <row r="27" ht="12.75" customHeight="1">
      <c r="A27" s="10" t="s">
        <v>29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6"/>
    </row>
    <row r="28" ht="12.75" customHeight="1"/>
    <row r="29" ht="12.75" customHeight="1">
      <c r="A29" s="5" t="s">
        <v>30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6"/>
    </row>
    <row r="30" ht="40.5" customHeight="1">
      <c r="A30" s="10" t="s">
        <v>31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6"/>
    </row>
    <row r="31" ht="12.75" customHeight="1"/>
    <row r="32" ht="19.5" customHeight="1">
      <c r="A32" s="4" t="s">
        <v>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ht="12.75" customHeight="1"/>
    <row r="34" ht="19.5" customHeight="1">
      <c r="A34" s="13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</row>
    <row r="35" ht="12.75" customHeight="1"/>
    <row r="36" ht="12.75" customHeight="1"/>
    <row r="37" ht="12.75" customHeight="1">
      <c r="A37" s="5" t="s">
        <v>34</v>
      </c>
      <c r="B37" s="6"/>
      <c r="D37" s="5" t="s">
        <v>35</v>
      </c>
      <c r="E37" s="12"/>
      <c r="F37" s="6"/>
      <c r="H37" s="5" t="s">
        <v>36</v>
      </c>
      <c r="I37" s="6"/>
      <c r="K37" s="5" t="s">
        <v>37</v>
      </c>
      <c r="L37" s="6"/>
    </row>
    <row r="38" ht="12.75" customHeight="1">
      <c r="A38" s="10">
        <v>17985.0</v>
      </c>
      <c r="B38" s="6"/>
      <c r="D38" s="10">
        <v>134.0</v>
      </c>
      <c r="E38" s="12"/>
      <c r="F38" s="6"/>
      <c r="H38" s="10">
        <v>0.0</v>
      </c>
      <c r="I38" s="6"/>
      <c r="K38" s="10">
        <v>91.0</v>
      </c>
      <c r="L38" s="6"/>
      <c r="M38" s="14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8">
    <mergeCell ref="D37:F37"/>
    <mergeCell ref="H37:I37"/>
    <mergeCell ref="D38:F38"/>
    <mergeCell ref="H38:I38"/>
    <mergeCell ref="K38:L38"/>
    <mergeCell ref="A37:B37"/>
    <mergeCell ref="A38:B38"/>
    <mergeCell ref="A26:L26"/>
    <mergeCell ref="A27:L27"/>
    <mergeCell ref="A29:L29"/>
    <mergeCell ref="A30:L30"/>
    <mergeCell ref="A32:L32"/>
    <mergeCell ref="A34:L34"/>
    <mergeCell ref="K37:L37"/>
    <mergeCell ref="G5:H5"/>
    <mergeCell ref="G6:H6"/>
    <mergeCell ref="A1:L1"/>
    <mergeCell ref="A3:L3"/>
    <mergeCell ref="A5:B5"/>
    <mergeCell ref="D5:E5"/>
    <mergeCell ref="J5:L5"/>
    <mergeCell ref="A6:B6"/>
    <mergeCell ref="D6:E6"/>
    <mergeCell ref="J6:L6"/>
    <mergeCell ref="A8:L8"/>
    <mergeCell ref="A9:L9"/>
    <mergeCell ref="A11:I11"/>
    <mergeCell ref="K11:L11"/>
    <mergeCell ref="A12:I12"/>
    <mergeCell ref="K12:L12"/>
    <mergeCell ref="H17:I17"/>
    <mergeCell ref="H18:I18"/>
    <mergeCell ref="A14:L14"/>
    <mergeCell ref="A15:L15"/>
    <mergeCell ref="A17:C17"/>
    <mergeCell ref="E17:F17"/>
    <mergeCell ref="K17:L17"/>
    <mergeCell ref="E18:F18"/>
    <mergeCell ref="K18:L18"/>
    <mergeCell ref="I23:L23"/>
    <mergeCell ref="I24:L24"/>
    <mergeCell ref="A18:C18"/>
    <mergeCell ref="A20:G20"/>
    <mergeCell ref="I20:L20"/>
    <mergeCell ref="A21:G21"/>
    <mergeCell ref="I21:L21"/>
    <mergeCell ref="A23:G23"/>
    <mergeCell ref="A24:G2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0"/>
    <col customWidth="1" min="2" max="29" width="9.13"/>
  </cols>
  <sheetData>
    <row r="1" ht="24.75" customHeight="1">
      <c r="A1" s="1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6"/>
    </row>
    <row r="2" ht="12.75" customHeight="1"/>
    <row r="3" ht="19.5" customHeight="1">
      <c r="A3" s="16" t="s">
        <v>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6"/>
    </row>
    <row r="4" ht="12.75" customHeight="1"/>
    <row r="5" ht="15.0" customHeight="1">
      <c r="A5" s="17" t="s">
        <v>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6"/>
    </row>
    <row r="6" ht="12.75" customHeight="1"/>
    <row r="7" ht="124.5" customHeight="1">
      <c r="A7" s="18" t="s">
        <v>15</v>
      </c>
      <c r="B7" s="18" t="s">
        <v>40</v>
      </c>
      <c r="C7" s="18" t="s">
        <v>41</v>
      </c>
      <c r="D7" s="18" t="s">
        <v>42</v>
      </c>
      <c r="E7" s="18" t="s">
        <v>43</v>
      </c>
      <c r="F7" s="18" t="s">
        <v>44</v>
      </c>
      <c r="G7" s="18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8" t="s">
        <v>53</v>
      </c>
      <c r="P7" s="18" t="s">
        <v>54</v>
      </c>
      <c r="Q7" s="18" t="s">
        <v>55</v>
      </c>
      <c r="R7" s="18" t="s">
        <v>56</v>
      </c>
      <c r="S7" s="18" t="s">
        <v>57</v>
      </c>
      <c r="T7" s="18" t="s">
        <v>58</v>
      </c>
      <c r="U7" s="18" t="s">
        <v>59</v>
      </c>
      <c r="V7" s="18" t="s">
        <v>60</v>
      </c>
      <c r="W7" s="18" t="s">
        <v>61</v>
      </c>
      <c r="X7" s="18" t="s">
        <v>62</v>
      </c>
      <c r="Y7" s="18" t="s">
        <v>63</v>
      </c>
      <c r="Z7" s="18" t="s">
        <v>64</v>
      </c>
      <c r="AA7" s="18" t="s">
        <v>65</v>
      </c>
      <c r="AB7" s="18" t="s">
        <v>66</v>
      </c>
      <c r="AC7" s="18" t="s">
        <v>67</v>
      </c>
    </row>
    <row r="8" ht="12.75" customHeight="1">
      <c r="A8" s="19" t="s">
        <v>19</v>
      </c>
      <c r="B8" s="20">
        <v>2.112</v>
      </c>
      <c r="C8" s="20">
        <v>1.383</v>
      </c>
      <c r="D8" s="20">
        <v>4.14</v>
      </c>
      <c r="E8" s="20">
        <v>0.0</v>
      </c>
      <c r="F8" s="20">
        <v>0.0</v>
      </c>
      <c r="G8" s="20">
        <v>0.0</v>
      </c>
      <c r="H8" s="20">
        <v>0.30399999999999994</v>
      </c>
      <c r="I8" s="20">
        <v>0.059</v>
      </c>
      <c r="J8" s="20">
        <v>0.0</v>
      </c>
      <c r="K8" s="20">
        <v>0.0</v>
      </c>
      <c r="L8" s="20">
        <v>0.105</v>
      </c>
      <c r="M8" s="20">
        <v>1.324</v>
      </c>
      <c r="N8" s="20">
        <v>0.0</v>
      </c>
      <c r="O8" s="20">
        <v>0.0</v>
      </c>
      <c r="P8" s="20">
        <v>1.609</v>
      </c>
      <c r="Q8" s="20">
        <v>0.027999999999999997</v>
      </c>
      <c r="R8" s="20">
        <v>0.0</v>
      </c>
      <c r="S8" s="20">
        <v>0.076</v>
      </c>
      <c r="T8" s="20">
        <v>0.04</v>
      </c>
      <c r="U8" s="20">
        <v>0.0</v>
      </c>
      <c r="V8" s="20">
        <v>0.0</v>
      </c>
      <c r="W8" s="20">
        <v>0.015</v>
      </c>
      <c r="X8" s="20">
        <v>0.22900000000000004</v>
      </c>
      <c r="Y8" s="20">
        <v>0.0</v>
      </c>
      <c r="Z8" s="20">
        <v>9.850999999999999</v>
      </c>
      <c r="AA8" s="20">
        <v>0.0</v>
      </c>
      <c r="AB8" s="20">
        <v>0.0</v>
      </c>
      <c r="AC8" s="20">
        <f>+SUM(B8:AB8)</f>
        <v>21.275</v>
      </c>
    </row>
    <row r="9" ht="12.75" customHeight="1">
      <c r="A9" s="21" t="s">
        <v>67</v>
      </c>
      <c r="B9" s="22">
        <f t="shared" ref="B9:AC9" si="1">+B8</f>
        <v>2.112</v>
      </c>
      <c r="C9" s="22">
        <f t="shared" si="1"/>
        <v>1.383</v>
      </c>
      <c r="D9" s="22">
        <f t="shared" si="1"/>
        <v>4.14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0.304</v>
      </c>
      <c r="I9" s="22">
        <f t="shared" si="1"/>
        <v>0.059</v>
      </c>
      <c r="J9" s="22">
        <f t="shared" si="1"/>
        <v>0</v>
      </c>
      <c r="K9" s="22">
        <f t="shared" si="1"/>
        <v>0</v>
      </c>
      <c r="L9" s="22">
        <f t="shared" si="1"/>
        <v>0.105</v>
      </c>
      <c r="M9" s="22">
        <f t="shared" si="1"/>
        <v>1.324</v>
      </c>
      <c r="N9" s="22">
        <f t="shared" si="1"/>
        <v>0</v>
      </c>
      <c r="O9" s="22">
        <f t="shared" si="1"/>
        <v>0</v>
      </c>
      <c r="P9" s="22">
        <f t="shared" si="1"/>
        <v>1.609</v>
      </c>
      <c r="Q9" s="22">
        <f t="shared" si="1"/>
        <v>0.028</v>
      </c>
      <c r="R9" s="22">
        <f t="shared" si="1"/>
        <v>0</v>
      </c>
      <c r="S9" s="22">
        <f t="shared" si="1"/>
        <v>0.076</v>
      </c>
      <c r="T9" s="22">
        <f t="shared" si="1"/>
        <v>0.04</v>
      </c>
      <c r="U9" s="22">
        <f t="shared" si="1"/>
        <v>0</v>
      </c>
      <c r="V9" s="22">
        <f t="shared" si="1"/>
        <v>0</v>
      </c>
      <c r="W9" s="22">
        <f t="shared" si="1"/>
        <v>0.015</v>
      </c>
      <c r="X9" s="22">
        <f t="shared" si="1"/>
        <v>0.229</v>
      </c>
      <c r="Y9" s="22">
        <f t="shared" si="1"/>
        <v>0</v>
      </c>
      <c r="Z9" s="22">
        <f t="shared" si="1"/>
        <v>9.851</v>
      </c>
      <c r="AA9" s="22">
        <f t="shared" si="1"/>
        <v>0</v>
      </c>
      <c r="AB9" s="22">
        <f t="shared" si="1"/>
        <v>0</v>
      </c>
      <c r="AC9" s="22">
        <f t="shared" si="1"/>
        <v>21.275</v>
      </c>
    </row>
    <row r="10" ht="12.75" customHeight="1"/>
    <row r="11" ht="15.0" customHeight="1">
      <c r="A11" s="17" t="s">
        <v>68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ht="12.75" customHeight="1"/>
    <row r="13" ht="12.75" customHeight="1">
      <c r="A13" s="23" t="s">
        <v>69</v>
      </c>
      <c r="B13" s="5" t="s">
        <v>70</v>
      </c>
      <c r="C13" s="12"/>
      <c r="D13" s="12"/>
      <c r="E13" s="12"/>
      <c r="F13" s="12"/>
      <c r="G13" s="12"/>
      <c r="H13" s="12"/>
      <c r="I13" s="6"/>
      <c r="J13" s="5" t="s">
        <v>71</v>
      </c>
      <c r="K13" s="12"/>
      <c r="L13" s="6"/>
      <c r="M13" s="5" t="s">
        <v>72</v>
      </c>
      <c r="N13" s="12"/>
      <c r="O13" s="6"/>
    </row>
    <row r="14" ht="12.75" customHeight="1">
      <c r="A14" s="24" t="s">
        <v>73</v>
      </c>
      <c r="B14" s="25" t="s">
        <v>74</v>
      </c>
      <c r="C14" s="12"/>
      <c r="D14" s="12"/>
      <c r="E14" s="12"/>
      <c r="F14" s="12"/>
      <c r="G14" s="12"/>
      <c r="H14" s="12"/>
      <c r="I14" s="6"/>
      <c r="J14" s="26">
        <f>+B9</f>
        <v>2.112</v>
      </c>
      <c r="K14" s="12"/>
      <c r="L14" s="6"/>
      <c r="M14" s="27" t="s">
        <v>75</v>
      </c>
      <c r="N14" s="12"/>
      <c r="O14" s="6"/>
      <c r="P14" s="28"/>
    </row>
    <row r="15" ht="12.75" customHeight="1">
      <c r="A15" s="29" t="s">
        <v>76</v>
      </c>
      <c r="B15" s="10" t="s">
        <v>77</v>
      </c>
      <c r="C15" s="12"/>
      <c r="D15" s="12"/>
      <c r="E15" s="12"/>
      <c r="F15" s="12"/>
      <c r="G15" s="12"/>
      <c r="H15" s="12"/>
      <c r="I15" s="6"/>
      <c r="J15" s="30">
        <f>+C9</f>
        <v>1.383</v>
      </c>
      <c r="K15" s="12"/>
      <c r="L15" s="6"/>
      <c r="M15" s="31" t="s">
        <v>75</v>
      </c>
      <c r="N15" s="12"/>
      <c r="O15" s="6"/>
      <c r="P15" s="28"/>
    </row>
    <row r="16" ht="12.75" customHeight="1">
      <c r="A16" s="24" t="s">
        <v>78</v>
      </c>
      <c r="B16" s="25" t="s">
        <v>79</v>
      </c>
      <c r="C16" s="12"/>
      <c r="D16" s="12"/>
      <c r="E16" s="12"/>
      <c r="F16" s="12"/>
      <c r="G16" s="12"/>
      <c r="H16" s="12"/>
      <c r="I16" s="6"/>
      <c r="J16" s="26">
        <f>+D9</f>
        <v>4.14</v>
      </c>
      <c r="K16" s="12"/>
      <c r="L16" s="6"/>
      <c r="M16" s="27" t="s">
        <v>80</v>
      </c>
      <c r="N16" s="12"/>
      <c r="O16" s="6"/>
      <c r="P16" s="28"/>
    </row>
    <row r="17" ht="12.75" customHeight="1">
      <c r="A17" s="29" t="s">
        <v>81</v>
      </c>
      <c r="B17" s="10" t="s">
        <v>82</v>
      </c>
      <c r="C17" s="12"/>
      <c r="D17" s="12"/>
      <c r="E17" s="12"/>
      <c r="F17" s="12"/>
      <c r="G17" s="12"/>
      <c r="H17" s="12"/>
      <c r="I17" s="6"/>
      <c r="J17" s="30">
        <f>+E9</f>
        <v>0</v>
      </c>
      <c r="K17" s="12"/>
      <c r="L17" s="6"/>
      <c r="M17" s="31" t="s">
        <v>75</v>
      </c>
      <c r="N17" s="12"/>
      <c r="O17" s="6"/>
    </row>
    <row r="18" ht="12.75" customHeight="1">
      <c r="A18" s="24" t="s">
        <v>46</v>
      </c>
      <c r="B18" s="25" t="s">
        <v>82</v>
      </c>
      <c r="C18" s="12"/>
      <c r="D18" s="12"/>
      <c r="E18" s="12"/>
      <c r="F18" s="12"/>
      <c r="G18" s="12"/>
      <c r="H18" s="12"/>
      <c r="I18" s="6"/>
      <c r="J18" s="26">
        <f>+H8</f>
        <v>0.304</v>
      </c>
      <c r="K18" s="12"/>
      <c r="L18" s="6"/>
      <c r="M18" s="27" t="s">
        <v>83</v>
      </c>
      <c r="N18" s="12"/>
      <c r="O18" s="6"/>
    </row>
    <row r="19" ht="12.75" customHeight="1">
      <c r="A19" s="29" t="s">
        <v>84</v>
      </c>
      <c r="B19" s="10" t="s">
        <v>82</v>
      </c>
      <c r="C19" s="12"/>
      <c r="D19" s="12"/>
      <c r="E19" s="12"/>
      <c r="F19" s="12"/>
      <c r="G19" s="12"/>
      <c r="H19" s="12"/>
      <c r="I19" s="6"/>
      <c r="J19" s="30">
        <f>+I9</f>
        <v>0.059</v>
      </c>
      <c r="K19" s="12"/>
      <c r="L19" s="6"/>
      <c r="M19" s="31" t="s">
        <v>75</v>
      </c>
      <c r="N19" s="12"/>
      <c r="O19" s="6"/>
    </row>
    <row r="20" ht="12.75" customHeight="1">
      <c r="A20" s="24" t="s">
        <v>48</v>
      </c>
      <c r="B20" s="25" t="s">
        <v>82</v>
      </c>
      <c r="C20" s="12"/>
      <c r="D20" s="12"/>
      <c r="E20" s="12"/>
      <c r="F20" s="12"/>
      <c r="G20" s="12"/>
      <c r="H20" s="12"/>
      <c r="I20" s="6"/>
      <c r="J20" s="26">
        <f>+J9</f>
        <v>0</v>
      </c>
      <c r="K20" s="12"/>
      <c r="L20" s="6"/>
      <c r="M20" s="27" t="s">
        <v>75</v>
      </c>
      <c r="N20" s="12"/>
      <c r="O20" s="6"/>
    </row>
    <row r="21" ht="12.75" customHeight="1">
      <c r="A21" s="29" t="s">
        <v>50</v>
      </c>
      <c r="B21" s="10" t="s">
        <v>82</v>
      </c>
      <c r="C21" s="12"/>
      <c r="D21" s="12"/>
      <c r="E21" s="12"/>
      <c r="F21" s="12"/>
      <c r="G21" s="12"/>
      <c r="H21" s="12"/>
      <c r="I21" s="6"/>
      <c r="J21" s="30">
        <f>+L9</f>
        <v>0.105</v>
      </c>
      <c r="K21" s="12"/>
      <c r="L21" s="6"/>
      <c r="M21" s="31" t="s">
        <v>75</v>
      </c>
      <c r="N21" s="12"/>
      <c r="O21" s="6"/>
    </row>
    <row r="22" ht="12.75" customHeight="1">
      <c r="A22" s="24" t="s">
        <v>51</v>
      </c>
      <c r="B22" s="25" t="s">
        <v>82</v>
      </c>
      <c r="C22" s="12"/>
      <c r="D22" s="12"/>
      <c r="E22" s="12"/>
      <c r="F22" s="12"/>
      <c r="G22" s="12"/>
      <c r="H22" s="12"/>
      <c r="I22" s="6"/>
      <c r="J22" s="26">
        <f>+M9</f>
        <v>1.324</v>
      </c>
      <c r="K22" s="12"/>
      <c r="L22" s="6"/>
      <c r="M22" s="27" t="s">
        <v>75</v>
      </c>
      <c r="N22" s="12"/>
      <c r="O22" s="6"/>
    </row>
    <row r="23" ht="12.75" customHeight="1">
      <c r="A23" s="29" t="s">
        <v>52</v>
      </c>
      <c r="B23" s="10" t="s">
        <v>82</v>
      </c>
      <c r="C23" s="12"/>
      <c r="D23" s="12"/>
      <c r="E23" s="12"/>
      <c r="F23" s="12"/>
      <c r="G23" s="12"/>
      <c r="H23" s="12"/>
      <c r="I23" s="6"/>
      <c r="J23" s="30">
        <f>+N9</f>
        <v>0</v>
      </c>
      <c r="K23" s="12"/>
      <c r="L23" s="6"/>
      <c r="M23" s="31" t="s">
        <v>75</v>
      </c>
      <c r="N23" s="12"/>
      <c r="O23" s="6"/>
    </row>
    <row r="24" ht="25.5" customHeight="1">
      <c r="A24" s="24" t="s">
        <v>54</v>
      </c>
      <c r="B24" s="25" t="s">
        <v>82</v>
      </c>
      <c r="C24" s="12"/>
      <c r="D24" s="12"/>
      <c r="E24" s="12"/>
      <c r="F24" s="12"/>
      <c r="G24" s="12"/>
      <c r="H24" s="12"/>
      <c r="I24" s="6"/>
      <c r="J24" s="26">
        <f>+P9</f>
        <v>1.609</v>
      </c>
      <c r="K24" s="12"/>
      <c r="L24" s="6"/>
      <c r="M24" s="27" t="s">
        <v>75</v>
      </c>
      <c r="N24" s="12"/>
      <c r="O24" s="6"/>
      <c r="P24" s="28"/>
    </row>
    <row r="25" ht="12.75" customHeight="1">
      <c r="A25" s="29" t="s">
        <v>55</v>
      </c>
      <c r="B25" s="10" t="s">
        <v>82</v>
      </c>
      <c r="C25" s="12"/>
      <c r="D25" s="12"/>
      <c r="E25" s="12"/>
      <c r="F25" s="12"/>
      <c r="G25" s="12"/>
      <c r="H25" s="12"/>
      <c r="I25" s="6"/>
      <c r="J25" s="30">
        <f>+Q9</f>
        <v>0.028</v>
      </c>
      <c r="K25" s="12"/>
      <c r="L25" s="6"/>
      <c r="M25" s="31" t="s">
        <v>75</v>
      </c>
      <c r="N25" s="12"/>
      <c r="O25" s="6"/>
    </row>
    <row r="26" ht="25.5" customHeight="1">
      <c r="A26" s="24" t="s">
        <v>57</v>
      </c>
      <c r="B26" s="25" t="s">
        <v>82</v>
      </c>
      <c r="C26" s="12"/>
      <c r="D26" s="12"/>
      <c r="E26" s="12"/>
      <c r="F26" s="12"/>
      <c r="G26" s="12"/>
      <c r="H26" s="12"/>
      <c r="I26" s="6"/>
      <c r="J26" s="26">
        <f>+S9</f>
        <v>0.076</v>
      </c>
      <c r="K26" s="12"/>
      <c r="L26" s="6"/>
      <c r="M26" s="27" t="s">
        <v>75</v>
      </c>
      <c r="N26" s="12"/>
      <c r="O26" s="6"/>
    </row>
    <row r="27" ht="25.5" customHeight="1">
      <c r="A27" s="29" t="s">
        <v>58</v>
      </c>
      <c r="B27" s="10" t="s">
        <v>82</v>
      </c>
      <c r="C27" s="12"/>
      <c r="D27" s="12"/>
      <c r="E27" s="12"/>
      <c r="F27" s="12"/>
      <c r="G27" s="12"/>
      <c r="H27" s="12"/>
      <c r="I27" s="6"/>
      <c r="J27" s="30">
        <f>+T9</f>
        <v>0.04</v>
      </c>
      <c r="K27" s="12"/>
      <c r="L27" s="6"/>
      <c r="M27" s="31" t="s">
        <v>75</v>
      </c>
      <c r="N27" s="12"/>
      <c r="O27" s="6"/>
    </row>
    <row r="28" ht="38.25" customHeight="1">
      <c r="A28" s="24" t="s">
        <v>60</v>
      </c>
      <c r="B28" s="25" t="s">
        <v>82</v>
      </c>
      <c r="C28" s="12"/>
      <c r="D28" s="12"/>
      <c r="E28" s="12"/>
      <c r="F28" s="12"/>
      <c r="G28" s="12"/>
      <c r="H28" s="12"/>
      <c r="I28" s="6"/>
      <c r="J28" s="26">
        <f>+V9</f>
        <v>0</v>
      </c>
      <c r="K28" s="12"/>
      <c r="L28" s="6"/>
      <c r="M28" s="27" t="s">
        <v>75</v>
      </c>
      <c r="N28" s="12"/>
      <c r="O28" s="6"/>
    </row>
    <row r="29" ht="38.25" customHeight="1">
      <c r="A29" s="29" t="s">
        <v>62</v>
      </c>
      <c r="B29" s="10" t="s">
        <v>82</v>
      </c>
      <c r="C29" s="12"/>
      <c r="D29" s="12"/>
      <c r="E29" s="12"/>
      <c r="F29" s="12"/>
      <c r="G29" s="12"/>
      <c r="H29" s="12"/>
      <c r="I29" s="6"/>
      <c r="J29" s="30">
        <f>+X8</f>
        <v>0.229</v>
      </c>
      <c r="K29" s="12"/>
      <c r="L29" s="6"/>
      <c r="M29" s="31" t="s">
        <v>75</v>
      </c>
      <c r="N29" s="12"/>
      <c r="O29" s="6"/>
    </row>
    <row r="30" ht="38.25" customHeight="1">
      <c r="A30" s="24" t="s">
        <v>64</v>
      </c>
      <c r="B30" s="25" t="s">
        <v>82</v>
      </c>
      <c r="C30" s="12"/>
      <c r="D30" s="12"/>
      <c r="E30" s="12"/>
      <c r="F30" s="12"/>
      <c r="G30" s="12"/>
      <c r="H30" s="12"/>
      <c r="I30" s="6"/>
      <c r="J30" s="26">
        <f>+Z8</f>
        <v>9.851</v>
      </c>
      <c r="K30" s="12"/>
      <c r="L30" s="6"/>
      <c r="M30" s="27" t="s">
        <v>75</v>
      </c>
      <c r="N30" s="12"/>
      <c r="O30" s="6"/>
    </row>
    <row r="31" ht="38.25" customHeight="1">
      <c r="A31" s="29" t="s">
        <v>61</v>
      </c>
      <c r="B31" s="10" t="s">
        <v>82</v>
      </c>
      <c r="C31" s="12"/>
      <c r="D31" s="12"/>
      <c r="E31" s="12"/>
      <c r="F31" s="12"/>
      <c r="G31" s="12"/>
      <c r="H31" s="12"/>
      <c r="I31" s="6"/>
      <c r="J31" s="30">
        <f>+W9</f>
        <v>0.015</v>
      </c>
      <c r="K31" s="12"/>
      <c r="L31" s="6"/>
      <c r="M31" s="31" t="s">
        <v>75</v>
      </c>
      <c r="N31" s="12"/>
      <c r="O31" s="6"/>
    </row>
    <row r="32" ht="12.75" customHeight="1">
      <c r="A32" s="32" t="s">
        <v>85</v>
      </c>
      <c r="B32" s="12"/>
      <c r="C32" s="12"/>
      <c r="D32" s="12"/>
      <c r="E32" s="12"/>
      <c r="F32" s="12"/>
      <c r="G32" s="12"/>
      <c r="H32" s="12"/>
      <c r="I32" s="6"/>
      <c r="J32" s="33">
        <f>+SUM(J14:L31)</f>
        <v>21.275</v>
      </c>
      <c r="K32" s="12"/>
      <c r="L32" s="6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3">
    <mergeCell ref="J25:L25"/>
    <mergeCell ref="M25:O25"/>
    <mergeCell ref="B23:I23"/>
    <mergeCell ref="J23:L23"/>
    <mergeCell ref="M23:O23"/>
    <mergeCell ref="B24:I24"/>
    <mergeCell ref="J24:L24"/>
    <mergeCell ref="M24:O24"/>
    <mergeCell ref="B25:I25"/>
    <mergeCell ref="J28:L28"/>
    <mergeCell ref="M28:O28"/>
    <mergeCell ref="B26:I26"/>
    <mergeCell ref="J26:L26"/>
    <mergeCell ref="M26:O26"/>
    <mergeCell ref="B27:I27"/>
    <mergeCell ref="J27:L27"/>
    <mergeCell ref="M27:O27"/>
    <mergeCell ref="B28:I28"/>
    <mergeCell ref="J31:L31"/>
    <mergeCell ref="M31:O31"/>
    <mergeCell ref="A32:I32"/>
    <mergeCell ref="J32:L32"/>
    <mergeCell ref="B29:I29"/>
    <mergeCell ref="J29:L29"/>
    <mergeCell ref="M29:O29"/>
    <mergeCell ref="B30:I30"/>
    <mergeCell ref="J30:L30"/>
    <mergeCell ref="M30:O30"/>
    <mergeCell ref="B31:I31"/>
    <mergeCell ref="A1:L1"/>
    <mergeCell ref="A3:L3"/>
    <mergeCell ref="A5:L5"/>
    <mergeCell ref="A11:L11"/>
    <mergeCell ref="B13:I13"/>
    <mergeCell ref="J13:L13"/>
    <mergeCell ref="M13:O13"/>
    <mergeCell ref="J16:L16"/>
    <mergeCell ref="M16:O16"/>
    <mergeCell ref="B14:I14"/>
    <mergeCell ref="J14:L14"/>
    <mergeCell ref="M14:O14"/>
    <mergeCell ref="B15:I15"/>
    <mergeCell ref="J15:L15"/>
    <mergeCell ref="M15:O15"/>
    <mergeCell ref="B16:I16"/>
    <mergeCell ref="J19:L19"/>
    <mergeCell ref="M19:O19"/>
    <mergeCell ref="B17:I17"/>
    <mergeCell ref="J17:L17"/>
    <mergeCell ref="M17:O17"/>
    <mergeCell ref="B18:I18"/>
    <mergeCell ref="J18:L18"/>
    <mergeCell ref="M18:O18"/>
    <mergeCell ref="B19:I19"/>
    <mergeCell ref="J22:L22"/>
    <mergeCell ref="M22:O22"/>
    <mergeCell ref="B20:I20"/>
    <mergeCell ref="J20:L20"/>
    <mergeCell ref="M20:O20"/>
    <mergeCell ref="B21:I21"/>
    <mergeCell ref="J21:L21"/>
    <mergeCell ref="M21:O21"/>
    <mergeCell ref="B22:I2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0"/>
    <col customWidth="1" min="2" max="43" width="9.13"/>
  </cols>
  <sheetData>
    <row r="1" ht="24.75" customHeight="1">
      <c r="A1" s="1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6"/>
    </row>
    <row r="2" ht="12.75" customHeight="1"/>
    <row r="3" ht="15.0" customHeight="1">
      <c r="A3" s="17" t="s">
        <v>86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6"/>
    </row>
    <row r="4" ht="12.75" customHeight="1"/>
    <row r="5" ht="124.5" customHeight="1">
      <c r="A5" s="18" t="s">
        <v>15</v>
      </c>
      <c r="B5" s="18" t="s">
        <v>87</v>
      </c>
      <c r="C5" s="18" t="s">
        <v>88</v>
      </c>
      <c r="D5" s="18" t="s">
        <v>89</v>
      </c>
      <c r="E5" s="18" t="s">
        <v>90</v>
      </c>
      <c r="F5" s="18" t="s">
        <v>91</v>
      </c>
      <c r="G5" s="18" t="s">
        <v>92</v>
      </c>
      <c r="H5" s="18" t="s">
        <v>93</v>
      </c>
      <c r="I5" s="18" t="s">
        <v>94</v>
      </c>
      <c r="J5" s="18" t="s">
        <v>95</v>
      </c>
      <c r="K5" s="18" t="s">
        <v>96</v>
      </c>
      <c r="L5" s="18" t="s">
        <v>97</v>
      </c>
      <c r="M5" s="18" t="s">
        <v>98</v>
      </c>
      <c r="N5" s="18" t="s">
        <v>99</v>
      </c>
      <c r="O5" s="18" t="s">
        <v>100</v>
      </c>
      <c r="P5" s="18" t="s">
        <v>101</v>
      </c>
      <c r="Q5" s="18" t="s">
        <v>102</v>
      </c>
      <c r="R5" s="18" t="s">
        <v>103</v>
      </c>
      <c r="S5" s="18" t="s">
        <v>104</v>
      </c>
      <c r="T5" s="18" t="s">
        <v>105</v>
      </c>
      <c r="U5" s="18" t="s">
        <v>106</v>
      </c>
      <c r="V5" s="18" t="s">
        <v>107</v>
      </c>
      <c r="W5" s="18" t="s">
        <v>108</v>
      </c>
      <c r="X5" s="18" t="s">
        <v>109</v>
      </c>
      <c r="Y5" s="18" t="s">
        <v>110</v>
      </c>
      <c r="Z5" s="18" t="s">
        <v>111</v>
      </c>
      <c r="AA5" s="18" t="s">
        <v>112</v>
      </c>
      <c r="AB5" s="18" t="s">
        <v>113</v>
      </c>
      <c r="AC5" s="18" t="s">
        <v>114</v>
      </c>
      <c r="AD5" s="18" t="s">
        <v>115</v>
      </c>
      <c r="AE5" s="18" t="s">
        <v>116</v>
      </c>
      <c r="AF5" s="18" t="s">
        <v>117</v>
      </c>
      <c r="AG5" s="18" t="s">
        <v>118</v>
      </c>
      <c r="AH5" s="18" t="s">
        <v>119</v>
      </c>
      <c r="AI5" s="18" t="s">
        <v>120</v>
      </c>
      <c r="AJ5" s="18" t="s">
        <v>121</v>
      </c>
      <c r="AK5" s="18" t="s">
        <v>122</v>
      </c>
      <c r="AL5" s="18" t="s">
        <v>123</v>
      </c>
      <c r="AM5" s="18" t="s">
        <v>124</v>
      </c>
      <c r="AN5" s="18" t="s">
        <v>125</v>
      </c>
      <c r="AO5" s="18" t="s">
        <v>126</v>
      </c>
      <c r="AP5" s="18" t="s">
        <v>127</v>
      </c>
      <c r="AQ5" s="18" t="s">
        <v>67</v>
      </c>
    </row>
    <row r="6" ht="12.75" customHeight="1">
      <c r="A6" s="19" t="s">
        <v>19</v>
      </c>
      <c r="B6" s="34">
        <v>20.642999999999997</v>
      </c>
      <c r="C6" s="34">
        <v>0.0</v>
      </c>
      <c r="D6" s="35">
        <v>0.0</v>
      </c>
      <c r="E6" s="35">
        <v>0.0</v>
      </c>
      <c r="F6" s="35">
        <v>0.0</v>
      </c>
      <c r="G6" s="35">
        <v>0.0</v>
      </c>
      <c r="H6" s="35">
        <v>10.588</v>
      </c>
      <c r="I6" s="35">
        <v>0.0</v>
      </c>
      <c r="J6" s="35">
        <v>0.0</v>
      </c>
      <c r="K6" s="35">
        <v>0.0</v>
      </c>
      <c r="L6" s="35">
        <v>0.0</v>
      </c>
      <c r="M6" s="35">
        <v>0.0</v>
      </c>
      <c r="N6" s="35">
        <v>0.0</v>
      </c>
      <c r="O6" s="35">
        <v>2.0700000000000003</v>
      </c>
      <c r="P6" s="35">
        <v>0.0</v>
      </c>
      <c r="Q6" s="35">
        <v>0.0</v>
      </c>
      <c r="R6" s="35">
        <v>0.0</v>
      </c>
      <c r="S6" s="35">
        <v>0.0</v>
      </c>
      <c r="T6" s="35">
        <v>19.204</v>
      </c>
      <c r="U6" s="35">
        <v>0.0</v>
      </c>
      <c r="V6" s="35">
        <v>0.0</v>
      </c>
      <c r="W6" s="35">
        <v>0.0</v>
      </c>
      <c r="X6" s="35">
        <v>0.0</v>
      </c>
      <c r="Y6" s="35">
        <v>0.0</v>
      </c>
      <c r="Z6" s="35">
        <v>0.0</v>
      </c>
      <c r="AA6" s="35">
        <v>0.0</v>
      </c>
      <c r="AB6" s="35">
        <v>0.0</v>
      </c>
      <c r="AC6" s="35">
        <v>0.0</v>
      </c>
      <c r="AD6" s="35">
        <v>0.0</v>
      </c>
      <c r="AE6" s="35">
        <v>13.877</v>
      </c>
      <c r="AF6" s="35">
        <v>0.0</v>
      </c>
      <c r="AG6" s="35">
        <v>0.0</v>
      </c>
      <c r="AH6" s="35">
        <v>0.0</v>
      </c>
      <c r="AI6" s="35">
        <v>0.0</v>
      </c>
      <c r="AJ6" s="35">
        <v>0.0</v>
      </c>
      <c r="AK6" s="35">
        <v>9.089</v>
      </c>
      <c r="AL6" s="35">
        <v>0.0</v>
      </c>
      <c r="AM6" s="35">
        <v>0.0</v>
      </c>
      <c r="AN6" s="35">
        <v>0.0</v>
      </c>
      <c r="AO6" s="35">
        <v>0.0</v>
      </c>
      <c r="AP6" s="35">
        <v>0.0</v>
      </c>
      <c r="AQ6" s="35">
        <f>+SUM(B6:AP6)</f>
        <v>75.471</v>
      </c>
    </row>
    <row r="7" ht="12.75" customHeight="1">
      <c r="A7" s="21" t="s">
        <v>67</v>
      </c>
      <c r="B7" s="22">
        <f t="shared" ref="B7:AQ7" si="1">+B6</f>
        <v>20.643</v>
      </c>
      <c r="C7" s="22">
        <f t="shared" si="1"/>
        <v>0</v>
      </c>
      <c r="D7" s="22">
        <f t="shared" si="1"/>
        <v>0</v>
      </c>
      <c r="E7" s="22">
        <f t="shared" si="1"/>
        <v>0</v>
      </c>
      <c r="F7" s="22">
        <f t="shared" si="1"/>
        <v>0</v>
      </c>
      <c r="G7" s="22">
        <f t="shared" si="1"/>
        <v>0</v>
      </c>
      <c r="H7" s="22">
        <f t="shared" si="1"/>
        <v>10.588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2.07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  <c r="T7" s="22">
        <f t="shared" si="1"/>
        <v>19.204</v>
      </c>
      <c r="U7" s="22">
        <f t="shared" si="1"/>
        <v>0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22">
        <f t="shared" si="1"/>
        <v>0</v>
      </c>
      <c r="Z7" s="22">
        <f t="shared" si="1"/>
        <v>0</v>
      </c>
      <c r="AA7" s="22">
        <f t="shared" si="1"/>
        <v>0</v>
      </c>
      <c r="AB7" s="22">
        <f t="shared" si="1"/>
        <v>0</v>
      </c>
      <c r="AC7" s="22">
        <f t="shared" si="1"/>
        <v>0</v>
      </c>
      <c r="AD7" s="22">
        <f t="shared" si="1"/>
        <v>0</v>
      </c>
      <c r="AE7" s="22">
        <f t="shared" si="1"/>
        <v>13.877</v>
      </c>
      <c r="AF7" s="22">
        <f t="shared" si="1"/>
        <v>0</v>
      </c>
      <c r="AG7" s="22">
        <f t="shared" si="1"/>
        <v>0</v>
      </c>
      <c r="AH7" s="22">
        <f t="shared" si="1"/>
        <v>0</v>
      </c>
      <c r="AI7" s="22">
        <f t="shared" si="1"/>
        <v>0</v>
      </c>
      <c r="AJ7" s="22">
        <f t="shared" si="1"/>
        <v>0</v>
      </c>
      <c r="AK7" s="22">
        <f t="shared" si="1"/>
        <v>9.089</v>
      </c>
      <c r="AL7" s="22">
        <f t="shared" si="1"/>
        <v>0</v>
      </c>
      <c r="AM7" s="22">
        <f t="shared" si="1"/>
        <v>0</v>
      </c>
      <c r="AN7" s="22">
        <f t="shared" si="1"/>
        <v>0</v>
      </c>
      <c r="AO7" s="22">
        <f t="shared" si="1"/>
        <v>0</v>
      </c>
      <c r="AP7" s="22">
        <f t="shared" si="1"/>
        <v>0</v>
      </c>
      <c r="AQ7" s="22">
        <f t="shared" si="1"/>
        <v>75.471</v>
      </c>
    </row>
    <row r="8" ht="12.75" customHeight="1"/>
    <row r="9" ht="15.0" customHeight="1">
      <c r="A9" s="17" t="s">
        <v>128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</row>
    <row r="10" ht="12.75" customHeight="1"/>
    <row r="11" ht="12.75" customHeight="1">
      <c r="A11" s="23" t="s">
        <v>69</v>
      </c>
      <c r="B11" s="5" t="s">
        <v>70</v>
      </c>
      <c r="C11" s="12"/>
      <c r="D11" s="12"/>
      <c r="E11" s="12"/>
      <c r="F11" s="12"/>
      <c r="G11" s="12"/>
      <c r="H11" s="12"/>
      <c r="I11" s="6"/>
      <c r="J11" s="5" t="s">
        <v>71</v>
      </c>
      <c r="K11" s="12"/>
      <c r="L11" s="6"/>
      <c r="M11" s="5" t="s">
        <v>72</v>
      </c>
      <c r="N11" s="12"/>
      <c r="O11" s="6"/>
    </row>
    <row r="12" ht="12.0" customHeight="1">
      <c r="A12" s="29" t="s">
        <v>129</v>
      </c>
      <c r="B12" s="10" t="s">
        <v>130</v>
      </c>
      <c r="C12" s="12"/>
      <c r="D12" s="12"/>
      <c r="E12" s="12"/>
      <c r="F12" s="12"/>
      <c r="G12" s="12"/>
      <c r="H12" s="12"/>
      <c r="I12" s="6"/>
      <c r="J12" s="30">
        <f>+B7</f>
        <v>20.643</v>
      </c>
      <c r="K12" s="12"/>
      <c r="L12" s="6"/>
      <c r="M12" s="10" t="s">
        <v>131</v>
      </c>
      <c r="N12" s="12"/>
      <c r="O12" s="6"/>
    </row>
    <row r="13" ht="12.0" customHeight="1">
      <c r="A13" s="24" t="s">
        <v>132</v>
      </c>
      <c r="B13" s="25" t="s">
        <v>130</v>
      </c>
      <c r="C13" s="12"/>
      <c r="D13" s="12"/>
      <c r="E13" s="12"/>
      <c r="F13" s="12"/>
      <c r="G13" s="12"/>
      <c r="H13" s="12"/>
      <c r="I13" s="6"/>
      <c r="J13" s="26">
        <f>+H7</f>
        <v>10.588</v>
      </c>
      <c r="K13" s="12"/>
      <c r="L13" s="6"/>
      <c r="M13" s="25" t="s">
        <v>131</v>
      </c>
      <c r="N13" s="12"/>
      <c r="O13" s="6"/>
    </row>
    <row r="14" ht="12.0" customHeight="1">
      <c r="A14" s="29" t="s">
        <v>133</v>
      </c>
      <c r="B14" s="10" t="s">
        <v>130</v>
      </c>
      <c r="C14" s="12"/>
      <c r="D14" s="12"/>
      <c r="E14" s="12"/>
      <c r="F14" s="12"/>
      <c r="G14" s="12"/>
      <c r="H14" s="12"/>
      <c r="I14" s="6"/>
      <c r="J14" s="30">
        <f>+O7</f>
        <v>2.07</v>
      </c>
      <c r="K14" s="12"/>
      <c r="L14" s="6"/>
      <c r="M14" s="10" t="s">
        <v>131</v>
      </c>
      <c r="N14" s="12"/>
      <c r="O14" s="6"/>
    </row>
    <row r="15" ht="12.0" customHeight="1">
      <c r="A15" s="24" t="s">
        <v>134</v>
      </c>
      <c r="B15" s="25" t="s">
        <v>130</v>
      </c>
      <c r="C15" s="12"/>
      <c r="D15" s="12"/>
      <c r="E15" s="12"/>
      <c r="F15" s="12"/>
      <c r="G15" s="12"/>
      <c r="H15" s="12"/>
      <c r="I15" s="6"/>
      <c r="J15" s="26">
        <f>+T7</f>
        <v>19.204</v>
      </c>
      <c r="K15" s="12"/>
      <c r="L15" s="6"/>
      <c r="M15" s="25" t="s">
        <v>131</v>
      </c>
      <c r="N15" s="12"/>
      <c r="O15" s="6"/>
    </row>
    <row r="16" ht="12.0" customHeight="1">
      <c r="A16" s="29" t="s">
        <v>135</v>
      </c>
      <c r="B16" s="10" t="s">
        <v>130</v>
      </c>
      <c r="C16" s="12"/>
      <c r="D16" s="12"/>
      <c r="E16" s="12"/>
      <c r="F16" s="12"/>
      <c r="G16" s="12"/>
      <c r="H16" s="12"/>
      <c r="I16" s="6"/>
      <c r="J16" s="30">
        <f>+AE7</f>
        <v>13.877</v>
      </c>
      <c r="K16" s="12"/>
      <c r="L16" s="6"/>
      <c r="M16" s="10" t="s">
        <v>131</v>
      </c>
      <c r="N16" s="12"/>
      <c r="O16" s="6"/>
    </row>
    <row r="17" ht="12.0" customHeight="1">
      <c r="A17" s="24" t="s">
        <v>136</v>
      </c>
      <c r="B17" s="25" t="s">
        <v>130</v>
      </c>
      <c r="C17" s="12"/>
      <c r="D17" s="12"/>
      <c r="E17" s="12"/>
      <c r="F17" s="12"/>
      <c r="G17" s="12"/>
      <c r="H17" s="12"/>
      <c r="I17" s="6"/>
      <c r="J17" s="26">
        <f>+AK7</f>
        <v>9.089</v>
      </c>
      <c r="K17" s="12"/>
      <c r="L17" s="6"/>
      <c r="M17" s="25" t="s">
        <v>131</v>
      </c>
      <c r="N17" s="12"/>
      <c r="O17" s="6"/>
    </row>
    <row r="18" ht="12.0" customHeight="1">
      <c r="A18" s="29" t="s">
        <v>120</v>
      </c>
      <c r="B18" s="10" t="s">
        <v>130</v>
      </c>
      <c r="C18" s="12"/>
      <c r="D18" s="12"/>
      <c r="E18" s="12"/>
      <c r="F18" s="12"/>
      <c r="G18" s="12"/>
      <c r="H18" s="12"/>
      <c r="I18" s="6"/>
      <c r="J18" s="30">
        <f>+AI7</f>
        <v>0</v>
      </c>
      <c r="K18" s="12"/>
      <c r="L18" s="6"/>
      <c r="M18" s="10" t="s">
        <v>131</v>
      </c>
      <c r="N18" s="12"/>
      <c r="O18" s="6"/>
    </row>
    <row r="19" ht="12.75" customHeight="1">
      <c r="A19" s="32" t="s">
        <v>137</v>
      </c>
      <c r="B19" s="12"/>
      <c r="C19" s="12"/>
      <c r="D19" s="12"/>
      <c r="E19" s="12"/>
      <c r="F19" s="12"/>
      <c r="G19" s="12"/>
      <c r="H19" s="12"/>
      <c r="I19" s="6"/>
      <c r="J19" s="33">
        <f>+SUM(J12:L18)</f>
        <v>75.471</v>
      </c>
      <c r="K19" s="12"/>
      <c r="L19" s="6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9">
    <mergeCell ref="J12:L12"/>
    <mergeCell ref="M12:O12"/>
    <mergeCell ref="A1:L1"/>
    <mergeCell ref="A3:L3"/>
    <mergeCell ref="A9:L9"/>
    <mergeCell ref="B11:I11"/>
    <mergeCell ref="J11:L11"/>
    <mergeCell ref="M11:O11"/>
    <mergeCell ref="B12:I12"/>
    <mergeCell ref="J15:L15"/>
    <mergeCell ref="M15:O15"/>
    <mergeCell ref="B13:I13"/>
    <mergeCell ref="J13:L13"/>
    <mergeCell ref="M13:O13"/>
    <mergeCell ref="B14:I14"/>
    <mergeCell ref="J14:L14"/>
    <mergeCell ref="M14:O14"/>
    <mergeCell ref="B15:I15"/>
    <mergeCell ref="J18:L18"/>
    <mergeCell ref="M18:O18"/>
    <mergeCell ref="A19:I19"/>
    <mergeCell ref="J19:L19"/>
    <mergeCell ref="B16:I16"/>
    <mergeCell ref="J16:L16"/>
    <mergeCell ref="M16:O16"/>
    <mergeCell ref="B17:I17"/>
    <mergeCell ref="J17:L17"/>
    <mergeCell ref="M17:O17"/>
    <mergeCell ref="B18:I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0"/>
    <col customWidth="1" min="2" max="26" width="9.13"/>
  </cols>
  <sheetData>
    <row r="1" ht="24.75" customHeight="1">
      <c r="A1" s="1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6"/>
    </row>
    <row r="2" ht="12.75" customHeight="1"/>
    <row r="3" ht="19.5" customHeight="1">
      <c r="A3" s="16" t="s">
        <v>138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6"/>
    </row>
    <row r="4" ht="12.75" customHeight="1"/>
    <row r="5" ht="19.5" customHeight="1">
      <c r="A5" s="16" t="s">
        <v>138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6"/>
    </row>
    <row r="6" ht="12.75" customHeight="1"/>
    <row r="7" ht="15.0" customHeight="1">
      <c r="A7" s="17" t="s">
        <v>139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6"/>
    </row>
    <row r="8" ht="12.75" customHeight="1"/>
    <row r="9" ht="124.5" customHeight="1">
      <c r="A9" s="18" t="s">
        <v>15</v>
      </c>
      <c r="B9" s="18" t="s">
        <v>140</v>
      </c>
      <c r="C9" s="18" t="s">
        <v>141</v>
      </c>
      <c r="D9" s="18" t="s">
        <v>142</v>
      </c>
      <c r="E9" s="18" t="s">
        <v>143</v>
      </c>
      <c r="F9" s="18" t="s">
        <v>144</v>
      </c>
      <c r="G9" s="18" t="s">
        <v>145</v>
      </c>
      <c r="H9" s="18" t="s">
        <v>146</v>
      </c>
      <c r="I9" s="18" t="s">
        <v>147</v>
      </c>
      <c r="J9" s="18" t="s">
        <v>148</v>
      </c>
      <c r="K9" s="18" t="s">
        <v>149</v>
      </c>
      <c r="L9" s="18" t="s">
        <v>150</v>
      </c>
      <c r="M9" s="18" t="s">
        <v>151</v>
      </c>
      <c r="N9" s="18" t="s">
        <v>152</v>
      </c>
      <c r="O9" s="18" t="s">
        <v>153</v>
      </c>
      <c r="P9" s="18" t="s">
        <v>154</v>
      </c>
      <c r="Q9" s="18" t="s">
        <v>155</v>
      </c>
      <c r="R9" s="18" t="s">
        <v>156</v>
      </c>
      <c r="S9" s="18" t="s">
        <v>157</v>
      </c>
      <c r="T9" s="18" t="s">
        <v>158</v>
      </c>
      <c r="U9" s="18" t="s">
        <v>159</v>
      </c>
      <c r="V9" s="18" t="s">
        <v>160</v>
      </c>
      <c r="W9" s="18" t="s">
        <v>161</v>
      </c>
      <c r="X9" s="18" t="s">
        <v>162</v>
      </c>
      <c r="Y9" s="18" t="s">
        <v>163</v>
      </c>
      <c r="Z9" s="18" t="s">
        <v>67</v>
      </c>
    </row>
    <row r="10" ht="12.75" customHeight="1">
      <c r="A10" s="19" t="s">
        <v>19</v>
      </c>
      <c r="B10" s="20">
        <v>0.0</v>
      </c>
      <c r="C10" s="20">
        <v>53.38</v>
      </c>
      <c r="D10" s="20">
        <v>60.82</v>
      </c>
      <c r="E10" s="20">
        <v>0.0</v>
      </c>
      <c r="F10" s="20">
        <v>0.0</v>
      </c>
      <c r="G10" s="20">
        <v>0.0</v>
      </c>
      <c r="H10" s="20">
        <v>0.0</v>
      </c>
      <c r="I10" s="20">
        <v>33.748</v>
      </c>
      <c r="J10" s="20">
        <v>9.23</v>
      </c>
      <c r="K10" s="20">
        <v>264.4</v>
      </c>
      <c r="L10" s="20">
        <v>24.43</v>
      </c>
      <c r="M10" s="20">
        <v>328.14</v>
      </c>
      <c r="N10" s="20">
        <v>13.559999999999999</v>
      </c>
      <c r="O10" s="20">
        <v>369.13</v>
      </c>
      <c r="P10" s="20">
        <v>3.11</v>
      </c>
      <c r="Q10" s="20">
        <v>8.659999999999998</v>
      </c>
      <c r="R10" s="20">
        <v>0.0</v>
      </c>
      <c r="S10" s="20">
        <v>0.0</v>
      </c>
      <c r="T10" s="20">
        <v>0.0</v>
      </c>
      <c r="U10" s="20">
        <v>0.10800000000000001</v>
      </c>
      <c r="V10" s="20">
        <v>0.0</v>
      </c>
      <c r="W10" s="20">
        <v>0.0</v>
      </c>
      <c r="X10" s="20">
        <v>2.8630000000000004</v>
      </c>
      <c r="Y10" s="20">
        <v>0.0</v>
      </c>
      <c r="Z10" s="20">
        <f>+SUM(B10:Y10)</f>
        <v>1171.579</v>
      </c>
    </row>
    <row r="11" ht="12.75" customHeight="1">
      <c r="A11" s="21" t="s">
        <v>67</v>
      </c>
      <c r="B11" s="22">
        <f t="shared" ref="B11:Z11" si="1">+B10</f>
        <v>0</v>
      </c>
      <c r="C11" s="22">
        <f t="shared" si="1"/>
        <v>53.38</v>
      </c>
      <c r="D11" s="22">
        <f t="shared" si="1"/>
        <v>60.82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33.748</v>
      </c>
      <c r="J11" s="22">
        <f t="shared" si="1"/>
        <v>9.23</v>
      </c>
      <c r="K11" s="22">
        <f t="shared" si="1"/>
        <v>264.4</v>
      </c>
      <c r="L11" s="22">
        <f t="shared" si="1"/>
        <v>24.43</v>
      </c>
      <c r="M11" s="22">
        <f t="shared" si="1"/>
        <v>328.14</v>
      </c>
      <c r="N11" s="22">
        <f t="shared" si="1"/>
        <v>13.56</v>
      </c>
      <c r="O11" s="22">
        <f t="shared" si="1"/>
        <v>369.13</v>
      </c>
      <c r="P11" s="22">
        <f t="shared" si="1"/>
        <v>3.11</v>
      </c>
      <c r="Q11" s="22">
        <f t="shared" si="1"/>
        <v>8.66</v>
      </c>
      <c r="R11" s="22">
        <f t="shared" si="1"/>
        <v>0</v>
      </c>
      <c r="S11" s="22">
        <f t="shared" si="1"/>
        <v>0</v>
      </c>
      <c r="T11" s="22">
        <f t="shared" si="1"/>
        <v>0</v>
      </c>
      <c r="U11" s="22">
        <f t="shared" si="1"/>
        <v>0.108</v>
      </c>
      <c r="V11" s="22">
        <f t="shared" si="1"/>
        <v>0</v>
      </c>
      <c r="W11" s="22">
        <f t="shared" si="1"/>
        <v>0</v>
      </c>
      <c r="X11" s="22">
        <f t="shared" si="1"/>
        <v>2.863</v>
      </c>
      <c r="Y11" s="22">
        <f t="shared" si="1"/>
        <v>0</v>
      </c>
      <c r="Z11" s="22">
        <f t="shared" si="1"/>
        <v>1171.579</v>
      </c>
    </row>
    <row r="12" ht="12.75" customHeight="1"/>
    <row r="13" ht="15.0" customHeight="1">
      <c r="A13" s="17" t="s">
        <v>164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6"/>
    </row>
    <row r="14" ht="12.75" customHeight="1"/>
    <row r="15" ht="12.75" customHeight="1">
      <c r="A15" s="23" t="s">
        <v>69</v>
      </c>
      <c r="B15" s="5" t="s">
        <v>70</v>
      </c>
      <c r="C15" s="12"/>
      <c r="D15" s="12"/>
      <c r="E15" s="12"/>
      <c r="F15" s="12"/>
      <c r="G15" s="12"/>
      <c r="H15" s="12"/>
      <c r="I15" s="6"/>
      <c r="J15" s="5" t="s">
        <v>71</v>
      </c>
      <c r="K15" s="12"/>
      <c r="L15" s="6"/>
      <c r="M15" s="5" t="s">
        <v>72</v>
      </c>
      <c r="N15" s="12"/>
      <c r="O15" s="6"/>
    </row>
    <row r="16" ht="12.75" customHeight="1">
      <c r="A16" s="24" t="s">
        <v>165</v>
      </c>
      <c r="B16" s="25" t="s">
        <v>166</v>
      </c>
      <c r="C16" s="12"/>
      <c r="D16" s="12"/>
      <c r="E16" s="12"/>
      <c r="F16" s="12"/>
      <c r="G16" s="12"/>
      <c r="H16" s="12"/>
      <c r="I16" s="6"/>
      <c r="J16" s="26">
        <f>+C11</f>
        <v>53.38</v>
      </c>
      <c r="K16" s="12"/>
      <c r="L16" s="6"/>
      <c r="M16" s="25" t="s">
        <v>167</v>
      </c>
      <c r="N16" s="12"/>
      <c r="O16" s="6"/>
      <c r="P16" s="28"/>
    </row>
    <row r="17" ht="12.75" customHeight="1">
      <c r="A17" s="29" t="s">
        <v>168</v>
      </c>
      <c r="B17" s="10" t="s">
        <v>169</v>
      </c>
      <c r="C17" s="12"/>
      <c r="D17" s="12"/>
      <c r="E17" s="12"/>
      <c r="F17" s="12"/>
      <c r="G17" s="12"/>
      <c r="H17" s="12"/>
      <c r="I17" s="6"/>
      <c r="J17" s="30">
        <f>+D11</f>
        <v>60.82</v>
      </c>
      <c r="K17" s="12"/>
      <c r="L17" s="6"/>
      <c r="M17" s="10" t="s">
        <v>75</v>
      </c>
      <c r="N17" s="12"/>
      <c r="O17" s="6"/>
      <c r="P17" s="28"/>
    </row>
    <row r="18" ht="12.75" customHeight="1">
      <c r="A18" s="24" t="s">
        <v>170</v>
      </c>
      <c r="B18" s="25" t="s">
        <v>74</v>
      </c>
      <c r="C18" s="12"/>
      <c r="D18" s="12"/>
      <c r="E18" s="12"/>
      <c r="F18" s="12"/>
      <c r="G18" s="12"/>
      <c r="H18" s="12"/>
      <c r="I18" s="6"/>
      <c r="J18" s="26">
        <f>+I11</f>
        <v>33.748</v>
      </c>
      <c r="K18" s="12"/>
      <c r="L18" s="6"/>
      <c r="M18" s="25" t="s">
        <v>75</v>
      </c>
      <c r="N18" s="12"/>
      <c r="O18" s="6"/>
      <c r="P18" s="28"/>
    </row>
    <row r="19" ht="12.75" customHeight="1">
      <c r="A19" s="29" t="s">
        <v>171</v>
      </c>
      <c r="B19" s="10" t="s">
        <v>172</v>
      </c>
      <c r="C19" s="12"/>
      <c r="D19" s="12"/>
      <c r="E19" s="12"/>
      <c r="F19" s="12"/>
      <c r="G19" s="12"/>
      <c r="H19" s="12"/>
      <c r="I19" s="6"/>
      <c r="J19" s="30">
        <f>+J11</f>
        <v>9.23</v>
      </c>
      <c r="K19" s="12"/>
      <c r="L19" s="6"/>
      <c r="M19" s="10" t="s">
        <v>173</v>
      </c>
      <c r="N19" s="12"/>
      <c r="O19" s="6"/>
      <c r="P19" s="28"/>
    </row>
    <row r="20" ht="25.5" customHeight="1">
      <c r="A20" s="24" t="s">
        <v>174</v>
      </c>
      <c r="B20" s="25" t="s">
        <v>175</v>
      </c>
      <c r="C20" s="12"/>
      <c r="D20" s="12"/>
      <c r="E20" s="12"/>
      <c r="F20" s="12"/>
      <c r="G20" s="12"/>
      <c r="H20" s="12"/>
      <c r="I20" s="6"/>
      <c r="J20" s="26">
        <f>+K11-J21</f>
        <v>45.04</v>
      </c>
      <c r="K20" s="12"/>
      <c r="L20" s="6"/>
      <c r="M20" s="25" t="s">
        <v>176</v>
      </c>
      <c r="N20" s="12"/>
      <c r="O20" s="6"/>
      <c r="P20" s="28"/>
    </row>
    <row r="21" ht="25.5" customHeight="1">
      <c r="A21" s="29" t="s">
        <v>174</v>
      </c>
      <c r="B21" s="10" t="s">
        <v>177</v>
      </c>
      <c r="C21" s="12"/>
      <c r="D21" s="12"/>
      <c r="E21" s="12"/>
      <c r="F21" s="12"/>
      <c r="G21" s="12"/>
      <c r="H21" s="12"/>
      <c r="I21" s="6"/>
      <c r="J21" s="30">
        <v>219.36</v>
      </c>
      <c r="K21" s="12"/>
      <c r="L21" s="6"/>
      <c r="M21" s="10" t="s">
        <v>176</v>
      </c>
      <c r="N21" s="12"/>
      <c r="O21" s="6"/>
      <c r="P21" s="28"/>
    </row>
    <row r="22" ht="25.5" customHeight="1">
      <c r="A22" s="24" t="s">
        <v>178</v>
      </c>
      <c r="B22" s="25" t="s">
        <v>179</v>
      </c>
      <c r="C22" s="12"/>
      <c r="D22" s="12"/>
      <c r="E22" s="12"/>
      <c r="F22" s="12"/>
      <c r="G22" s="12"/>
      <c r="H22" s="12"/>
      <c r="I22" s="6"/>
      <c r="J22" s="26">
        <f>+L11</f>
        <v>24.43</v>
      </c>
      <c r="K22" s="12"/>
      <c r="L22" s="6"/>
      <c r="M22" s="25" t="s">
        <v>75</v>
      </c>
      <c r="N22" s="12"/>
      <c r="O22" s="6"/>
      <c r="P22" s="28"/>
    </row>
    <row r="23" ht="25.5" customHeight="1">
      <c r="A23" s="29" t="s">
        <v>180</v>
      </c>
      <c r="B23" s="10" t="s">
        <v>181</v>
      </c>
      <c r="C23" s="12"/>
      <c r="D23" s="12"/>
      <c r="E23" s="12"/>
      <c r="F23" s="12"/>
      <c r="G23" s="12"/>
      <c r="H23" s="12"/>
      <c r="I23" s="6"/>
      <c r="J23" s="30">
        <f>+M11-J24</f>
        <v>322.3</v>
      </c>
      <c r="K23" s="12"/>
      <c r="L23" s="6"/>
      <c r="M23" s="10" t="s">
        <v>182</v>
      </c>
      <c r="N23" s="12"/>
      <c r="O23" s="6"/>
      <c r="P23" s="28"/>
    </row>
    <row r="24" ht="25.5" customHeight="1">
      <c r="A24" s="29" t="s">
        <v>180</v>
      </c>
      <c r="B24" s="10" t="s">
        <v>183</v>
      </c>
      <c r="C24" s="12"/>
      <c r="D24" s="12"/>
      <c r="E24" s="12"/>
      <c r="F24" s="12"/>
      <c r="G24" s="12"/>
      <c r="H24" s="12"/>
      <c r="I24" s="6"/>
      <c r="J24" s="30">
        <v>5.84</v>
      </c>
      <c r="K24" s="12"/>
      <c r="L24" s="6"/>
      <c r="M24" s="10" t="s">
        <v>182</v>
      </c>
      <c r="N24" s="12"/>
      <c r="O24" s="6"/>
      <c r="P24" s="28"/>
    </row>
    <row r="25" ht="25.5" customHeight="1">
      <c r="A25" s="24" t="s">
        <v>152</v>
      </c>
      <c r="B25" s="25" t="s">
        <v>184</v>
      </c>
      <c r="C25" s="12"/>
      <c r="D25" s="12"/>
      <c r="E25" s="12"/>
      <c r="F25" s="12"/>
      <c r="G25" s="12"/>
      <c r="H25" s="12"/>
      <c r="I25" s="6"/>
      <c r="J25" s="26">
        <f>+N11</f>
        <v>13.56</v>
      </c>
      <c r="K25" s="12"/>
      <c r="L25" s="6"/>
      <c r="M25" s="25" t="s">
        <v>185</v>
      </c>
      <c r="N25" s="12"/>
      <c r="O25" s="6"/>
      <c r="P25" s="28"/>
    </row>
    <row r="26" ht="12.75" customHeight="1">
      <c r="A26" s="29" t="s">
        <v>186</v>
      </c>
      <c r="B26" s="10" t="s">
        <v>187</v>
      </c>
      <c r="C26" s="12"/>
      <c r="D26" s="12"/>
      <c r="E26" s="12"/>
      <c r="F26" s="12"/>
      <c r="G26" s="12"/>
      <c r="H26" s="12"/>
      <c r="I26" s="6"/>
      <c r="J26" s="30">
        <f>+O11</f>
        <v>369.13</v>
      </c>
      <c r="K26" s="12"/>
      <c r="L26" s="6"/>
      <c r="M26" s="10" t="s">
        <v>188</v>
      </c>
      <c r="N26" s="12"/>
      <c r="O26" s="6"/>
    </row>
    <row r="27" ht="12.75" customHeight="1">
      <c r="A27" s="24" t="s">
        <v>189</v>
      </c>
      <c r="B27" s="25" t="s">
        <v>190</v>
      </c>
      <c r="C27" s="12"/>
      <c r="D27" s="12"/>
      <c r="E27" s="12"/>
      <c r="F27" s="12"/>
      <c r="G27" s="12"/>
      <c r="H27" s="12"/>
      <c r="I27" s="6"/>
      <c r="J27" s="26">
        <f>+P11</f>
        <v>3.11</v>
      </c>
      <c r="K27" s="12"/>
      <c r="L27" s="6"/>
      <c r="M27" s="25" t="s">
        <v>191</v>
      </c>
      <c r="N27" s="12"/>
      <c r="O27" s="6"/>
      <c r="P27" s="28"/>
    </row>
    <row r="28" ht="12.75" customHeight="1">
      <c r="A28" s="29" t="s">
        <v>192</v>
      </c>
      <c r="B28" s="10" t="s">
        <v>193</v>
      </c>
      <c r="C28" s="12"/>
      <c r="D28" s="12"/>
      <c r="E28" s="12"/>
      <c r="F28" s="12"/>
      <c r="G28" s="12"/>
      <c r="H28" s="12"/>
      <c r="I28" s="6"/>
      <c r="J28" s="30">
        <f>+Q11</f>
        <v>8.66</v>
      </c>
      <c r="K28" s="12"/>
      <c r="L28" s="6"/>
      <c r="M28" s="10" t="s">
        <v>75</v>
      </c>
      <c r="N28" s="12"/>
      <c r="O28" s="6"/>
      <c r="P28" s="28"/>
    </row>
    <row r="29" ht="12.75" customHeight="1">
      <c r="A29" s="24" t="s">
        <v>159</v>
      </c>
      <c r="B29" s="25" t="s">
        <v>82</v>
      </c>
      <c r="C29" s="12"/>
      <c r="D29" s="12"/>
      <c r="E29" s="12"/>
      <c r="F29" s="12"/>
      <c r="G29" s="12"/>
      <c r="H29" s="12"/>
      <c r="I29" s="6"/>
      <c r="J29" s="26">
        <f>+U11</f>
        <v>0.108</v>
      </c>
      <c r="K29" s="12"/>
      <c r="L29" s="6"/>
      <c r="M29" s="25" t="s">
        <v>75</v>
      </c>
      <c r="N29" s="12"/>
      <c r="O29" s="6"/>
    </row>
    <row r="30" ht="12.75" customHeight="1">
      <c r="A30" s="29" t="s">
        <v>162</v>
      </c>
      <c r="B30" s="10" t="s">
        <v>194</v>
      </c>
      <c r="C30" s="12"/>
      <c r="D30" s="12"/>
      <c r="E30" s="12"/>
      <c r="F30" s="12"/>
      <c r="G30" s="12"/>
      <c r="H30" s="12"/>
      <c r="I30" s="6"/>
      <c r="J30" s="30">
        <f>+X11</f>
        <v>2.863</v>
      </c>
      <c r="K30" s="12"/>
      <c r="L30" s="6"/>
      <c r="M30" s="10" t="s">
        <v>195</v>
      </c>
      <c r="N30" s="12"/>
      <c r="O30" s="6"/>
      <c r="P30" s="28"/>
    </row>
    <row r="31" ht="12.75" customHeight="1">
      <c r="A31" s="32" t="s">
        <v>196</v>
      </c>
      <c r="B31" s="12"/>
      <c r="C31" s="12"/>
      <c r="D31" s="12"/>
      <c r="E31" s="12"/>
      <c r="F31" s="12"/>
      <c r="G31" s="12"/>
      <c r="H31" s="12"/>
      <c r="I31" s="6"/>
      <c r="J31" s="33">
        <f>+SUM(J16:L30)</f>
        <v>1171.579</v>
      </c>
      <c r="K31" s="12"/>
      <c r="L31" s="6"/>
    </row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5">
    <mergeCell ref="J26:L26"/>
    <mergeCell ref="M26:O26"/>
    <mergeCell ref="B24:I24"/>
    <mergeCell ref="J24:L24"/>
    <mergeCell ref="M24:O24"/>
    <mergeCell ref="B25:I25"/>
    <mergeCell ref="J25:L25"/>
    <mergeCell ref="M25:O25"/>
    <mergeCell ref="B26:I26"/>
    <mergeCell ref="J29:L29"/>
    <mergeCell ref="M29:O29"/>
    <mergeCell ref="B27:I27"/>
    <mergeCell ref="J27:L27"/>
    <mergeCell ref="M27:O27"/>
    <mergeCell ref="B28:I28"/>
    <mergeCell ref="J28:L28"/>
    <mergeCell ref="M28:O28"/>
    <mergeCell ref="B29:I29"/>
    <mergeCell ref="A1:L1"/>
    <mergeCell ref="A3:L3"/>
    <mergeCell ref="A5:L5"/>
    <mergeCell ref="A7:L7"/>
    <mergeCell ref="A13:L13"/>
    <mergeCell ref="J15:L15"/>
    <mergeCell ref="M15:O15"/>
    <mergeCell ref="B15:I15"/>
    <mergeCell ref="B16:I16"/>
    <mergeCell ref="J16:L16"/>
    <mergeCell ref="M16:O16"/>
    <mergeCell ref="B17:I17"/>
    <mergeCell ref="J17:L17"/>
    <mergeCell ref="M17:O17"/>
    <mergeCell ref="J20:L20"/>
    <mergeCell ref="M20:O20"/>
    <mergeCell ref="B18:I18"/>
    <mergeCell ref="J18:L18"/>
    <mergeCell ref="M18:O18"/>
    <mergeCell ref="B19:I19"/>
    <mergeCell ref="J19:L19"/>
    <mergeCell ref="M19:O19"/>
    <mergeCell ref="B20:I20"/>
    <mergeCell ref="J23:L23"/>
    <mergeCell ref="M23:O23"/>
    <mergeCell ref="B21:I21"/>
    <mergeCell ref="J21:L21"/>
    <mergeCell ref="M21:O21"/>
    <mergeCell ref="B22:I22"/>
    <mergeCell ref="J22:L22"/>
    <mergeCell ref="M22:O22"/>
    <mergeCell ref="B23:I23"/>
    <mergeCell ref="B30:I30"/>
    <mergeCell ref="J30:L30"/>
    <mergeCell ref="M30:O30"/>
    <mergeCell ref="A31:I31"/>
    <mergeCell ref="J31:L3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2" width="9.13"/>
    <col customWidth="1" min="13" max="26" width="10.0"/>
  </cols>
  <sheetData>
    <row r="1" ht="24.75" customHeight="1">
      <c r="A1" s="1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6"/>
    </row>
    <row r="2" ht="12.75" customHeight="1"/>
    <row r="3" ht="19.5" customHeight="1">
      <c r="A3" s="16" t="s">
        <v>197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6"/>
    </row>
    <row r="4" ht="12.75" customHeight="1"/>
    <row r="5" ht="15.0" customHeight="1">
      <c r="A5" s="17" t="s">
        <v>198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6"/>
    </row>
    <row r="6" ht="12.75" customHeight="1"/>
    <row r="7" ht="12.75" customHeight="1">
      <c r="A7" s="36" t="s">
        <v>199</v>
      </c>
      <c r="B7" s="12"/>
      <c r="C7" s="12"/>
      <c r="D7" s="12"/>
      <c r="E7" s="12"/>
      <c r="F7" s="12"/>
      <c r="G7" s="12"/>
      <c r="H7" s="12"/>
      <c r="I7" s="6"/>
      <c r="J7" s="10">
        <v>1.0</v>
      </c>
      <c r="K7" s="12"/>
      <c r="L7" s="6"/>
    </row>
    <row r="8" ht="12.75" customHeight="1"/>
    <row r="9" ht="15.0" customHeight="1">
      <c r="A9" s="17" t="s">
        <v>200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</row>
    <row r="10" ht="12.75" customHeight="1"/>
    <row r="11" ht="12.75" customHeight="1">
      <c r="A11" s="5" t="s">
        <v>201</v>
      </c>
      <c r="B11" s="12"/>
      <c r="C11" s="12"/>
      <c r="D11" s="12"/>
      <c r="E11" s="6"/>
      <c r="F11" s="5" t="s">
        <v>202</v>
      </c>
      <c r="G11" s="12"/>
      <c r="H11" s="12"/>
      <c r="I11" s="6"/>
      <c r="J11" s="5" t="s">
        <v>203</v>
      </c>
      <c r="K11" s="12"/>
      <c r="L11" s="6"/>
    </row>
    <row r="12" ht="12.75" customHeight="1">
      <c r="A12" s="10" t="s">
        <v>204</v>
      </c>
      <c r="B12" s="12"/>
      <c r="C12" s="12"/>
      <c r="D12" s="12"/>
      <c r="E12" s="6"/>
      <c r="F12" s="10" t="s">
        <v>205</v>
      </c>
      <c r="G12" s="12"/>
      <c r="H12" s="12"/>
      <c r="I12" s="6"/>
      <c r="J12" s="10" t="s">
        <v>7</v>
      </c>
      <c r="K12" s="12"/>
      <c r="L12" s="6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F11:I11"/>
    <mergeCell ref="J11:L11"/>
    <mergeCell ref="A12:E12"/>
    <mergeCell ref="F12:I12"/>
    <mergeCell ref="J12:L12"/>
    <mergeCell ref="A1:L1"/>
    <mergeCell ref="A3:L3"/>
    <mergeCell ref="A5:L5"/>
    <mergeCell ref="A7:I7"/>
    <mergeCell ref="J7:L7"/>
    <mergeCell ref="A9:L9"/>
    <mergeCell ref="A11:E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2023-02-07T12:55:55Z</dcterms:created>
  <dc:creator>escardog</dc:creator>
</cp:coreProperties>
</file>