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X:\01 Projectes\Projectes 2024\24019 PE Vent_Cli CEM Francesc Calvet (Ajuntament SJD)\05 PEI\02 Vestidors\03 Pressupost\Fase 2 Clima i ven vestidors\"/>
    </mc:Choice>
  </mc:AlternateContent>
  <xr:revisionPtr revIDLastSave="0" documentId="13_ncr:1_{088453E6-0AAC-49CC-95BD-E749DD4E7589}" xr6:coauthVersionLast="47" xr6:coauthVersionMax="47" xr10:uidLastSave="{00000000-0000-0000-0000-000000000000}"/>
  <bookViews>
    <workbookView xWindow="-120" yWindow="-120" windowWidth="29040" windowHeight="1572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 l="1"/>
  <c r="H43" i="2"/>
  <c r="H53" i="2"/>
  <c r="H73" i="2"/>
  <c r="H87" i="2"/>
  <c r="H142" i="2"/>
  <c r="H155" i="2"/>
  <c r="H157" i="2"/>
  <c r="H170" i="2"/>
  <c r="H186" i="2"/>
  <c r="H188" i="2"/>
  <c r="H218" i="2"/>
  <c r="H220" i="2"/>
  <c r="H233" i="2"/>
  <c r="H234" i="2"/>
  <c r="H226" i="2"/>
  <c r="H225" i="2"/>
  <c r="H224" i="2"/>
  <c r="H223" i="2"/>
  <c r="H222" i="2"/>
  <c r="H221" i="2"/>
  <c r="H219" i="2"/>
  <c r="H217" i="2"/>
  <c r="H227" i="2" s="1"/>
  <c r="H211" i="2"/>
  <c r="H210" i="2"/>
  <c r="H209" i="2"/>
  <c r="H208" i="2"/>
  <c r="H201" i="2"/>
  <c r="H202" i="2" s="1"/>
  <c r="H195" i="2"/>
  <c r="H194" i="2"/>
  <c r="H196" i="2" s="1"/>
  <c r="H187" i="2"/>
  <c r="H185" i="2"/>
  <c r="H184" i="2"/>
  <c r="H183" i="2"/>
  <c r="H182" i="2"/>
  <c r="H181" i="2"/>
  <c r="H180" i="2"/>
  <c r="H179" i="2"/>
  <c r="H189" i="2" s="1"/>
  <c r="H178" i="2"/>
  <c r="H177" i="2"/>
  <c r="H176" i="2"/>
  <c r="H169" i="2"/>
  <c r="H168" i="2"/>
  <c r="H167" i="2"/>
  <c r="H166" i="2"/>
  <c r="H171" i="2" s="1"/>
  <c r="H158" i="2"/>
  <c r="H156" i="2"/>
  <c r="H154" i="2"/>
  <c r="H153" i="2"/>
  <c r="H152" i="2"/>
  <c r="H151" i="2"/>
  <c r="H150" i="2"/>
  <c r="H159" i="2" s="1"/>
  <c r="H143" i="2"/>
  <c r="H134" i="2"/>
  <c r="H133" i="2"/>
  <c r="H132" i="2"/>
  <c r="H131" i="2"/>
  <c r="H130" i="2"/>
  <c r="H129" i="2"/>
  <c r="H128" i="2"/>
  <c r="H127" i="2"/>
  <c r="H126" i="2"/>
  <c r="H125" i="2"/>
  <c r="H124" i="2"/>
  <c r="H123" i="2"/>
  <c r="H122" i="2"/>
  <c r="H121" i="2"/>
  <c r="H135" i="2" s="1"/>
  <c r="H113" i="2"/>
  <c r="H114" i="2" s="1"/>
  <c r="H105" i="2"/>
  <c r="H104" i="2"/>
  <c r="H103" i="2"/>
  <c r="H102" i="2"/>
  <c r="H101" i="2"/>
  <c r="H100" i="2"/>
  <c r="H99" i="2"/>
  <c r="H98" i="2"/>
  <c r="H97" i="2"/>
  <c r="H106" i="2" s="1"/>
  <c r="H89" i="2"/>
  <c r="H88" i="2"/>
  <c r="H86" i="2"/>
  <c r="H85" i="2"/>
  <c r="H84" i="2"/>
  <c r="H83" i="2"/>
  <c r="H82" i="2"/>
  <c r="H90" i="2" s="1"/>
  <c r="H74" i="2"/>
  <c r="H72" i="2"/>
  <c r="H71" i="2"/>
  <c r="H75" i="2" s="1"/>
  <c r="H70" i="2"/>
  <c r="H69" i="2"/>
  <c r="H68" i="2"/>
  <c r="H67" i="2"/>
  <c r="H66" i="2"/>
  <c r="H58" i="2"/>
  <c r="H57" i="2"/>
  <c r="H56" i="2"/>
  <c r="H55" i="2"/>
  <c r="H54" i="2"/>
  <c r="H52" i="2"/>
  <c r="H51" i="2"/>
  <c r="H50" i="2"/>
  <c r="H49" i="2"/>
  <c r="H48" i="2"/>
  <c r="H47" i="2"/>
  <c r="H46" i="2"/>
  <c r="H45" i="2"/>
  <c r="H44" i="2"/>
  <c r="H59" i="2" s="1"/>
  <c r="H35" i="2"/>
  <c r="H34" i="2"/>
  <c r="H36" i="2" s="1"/>
  <c r="H26" i="2"/>
  <c r="H25" i="2"/>
  <c r="H24" i="2"/>
  <c r="H23" i="2"/>
  <c r="H22" i="2"/>
  <c r="H21" i="2"/>
  <c r="H20" i="2"/>
  <c r="H19" i="2"/>
  <c r="H14" i="2"/>
  <c r="H13" i="2"/>
  <c r="H236" i="2" l="1"/>
</calcChain>
</file>

<file path=xl/sharedStrings.xml><?xml version="1.0" encoding="utf-8"?>
<sst xmlns="http://schemas.openxmlformats.org/spreadsheetml/2006/main" count="656" uniqueCount="292">
  <si>
    <t>Pressupost executiu CEM Francesc Calvet Fase 2 Clima i ven vestidors</t>
  </si>
  <si>
    <t>PRESSUPOST</t>
  </si>
  <si>
    <t>Preu</t>
  </si>
  <si>
    <t>Amidament</t>
  </si>
  <si>
    <t>Import</t>
  </si>
  <si>
    <t>Obra</t>
  </si>
  <si>
    <t>01</t>
  </si>
  <si>
    <t>Pressupost24019_Fase2</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</si>
  <si>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</si>
  <si>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</si>
  <si>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</si>
  <si>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</si>
  <si>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</si>
  <si>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</si>
  <si>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</si>
  <si>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</si>
  <si>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ENDERROCS I TREBALLS PREVIS</t>
  </si>
  <si>
    <t>01.01</t>
  </si>
  <si>
    <t>P21GL-M701</t>
  </si>
  <si>
    <t>u</t>
  </si>
  <si>
    <t>Treballs de desconnexió elèctrica, retirada i acopi de lluminàries existents, altaveus i resta d'elements de sostre i instal·lacions afectades dels vestidors, zones de circulació i resta d'espais afectats per les actuacions per a posterior reaprofitament i recol·locació, tot seguint les indicacions de la direcció facultativa. Inclosos tots els treballs i materials per a la correcta finalització de la partida.</t>
  </si>
  <si>
    <t>P214I-M701</t>
  </si>
  <si>
    <t>m2</t>
  </si>
  <si>
    <t>Treballs de desmuntatge, retirada i acopi de cel ral de plaques modulars tipus herklith de les zones de circulació i vestidors per a posterior reaprofitament i recol·locació. Inclou mitjans d'elevació per a treball en altura. Inclosos tots els treballs i materials per a la correcta finalització de la partida.</t>
  </si>
  <si>
    <t>P214I-AKZM</t>
  </si>
  <si>
    <t>Enderroc de cel ras i entramat de suport, amb mitjans manuals i càrrega manual sobre camió o contenidor</t>
  </si>
  <si>
    <t>P21GD-M702</t>
  </si>
  <si>
    <t>Treballs de desconnexió, buidat, enderroc i retirada d'instal·lació de climatització i ventilació de zona de vestidors. Inclou retirades d'unitats interiors tipus fancoils, canonades, aïllament, valvuleria, conductes, reixes, cablejat i distribució elèctrica i de control i de la resta d'elements i accessoris associats a les instal·lacions tot seguint les indicacions de la direcció facultativa, amb mitjans manuals i mecànics i càrrega manual i mecànica sobre camió o contenidor. Inclou la preparació per la sectorització de circuits hidràulics de fred i calor i dels conductes de climatització i ventilació que donen servei a la resta de l'edifici i que han de mantenir el funcionament durant les actuacions. Inclosos tots els treballs i materials per a la correcta finalització de la partida.</t>
  </si>
  <si>
    <t>P21GD-M703</t>
  </si>
  <si>
    <t>Treballs d'arrencada i retirada d'instal·lacions i elements d'obra de zona de circulació posterior incloent retirada de la font d'aigua, enllumenat, fals sostre... tot seguint les indicacions de la direcció facultativa, amb mitjans manuals i mecànics i càrrega manual i mecànica sobre camió o contenidor. Adequació i posada a punt de zona per a instal·lació de nou climatitzador de vestidors,Inclosos tots els treballs i materials per a la correcta finalització de la partida.</t>
  </si>
  <si>
    <t>P21GT-M722</t>
  </si>
  <si>
    <t>Retirada de tram de finestra existent de planta primera que dóna accés a la coberta per a pas de canonades hidràuliques. Inclosos tots els treballs i elements auxiliars necessaris per a la correcta finalització de la partida.</t>
  </si>
  <si>
    <t>PY02-M701</t>
  </si>
  <si>
    <t>Treballs de formació de forat en forjat de llosa de formigó armat per a pas de canonades segons indicacions de la direcció facultativa. Formació del pas amb tall mecanitzat i mitjans manuals. Retirada d'enderrocs amb mitjans manuals i càrrega manual de runa sobre camió o contenidor. Tancament, segellat i posterior acabat segons estat actual. Inclosos tots els treballs i materials per a la correcta finalizació de la partida.</t>
  </si>
  <si>
    <t>02</t>
  </si>
  <si>
    <t>CLIMA I VENTILACIÓ VESTIDORS</t>
  </si>
  <si>
    <t>Titol 3</t>
  </si>
  <si>
    <t>INSTAL·LACIÓ DE CLIMATITZACIÓ I VENTILACIÓ</t>
  </si>
  <si>
    <t>Titol 3 (1)</t>
  </si>
  <si>
    <t>EQUIPS</t>
  </si>
  <si>
    <t>01.02.02.01</t>
  </si>
  <si>
    <t>PEC4-M701</t>
  </si>
  <si>
    <t>Subministrament i instal·lació de climatitzador de cabal 11.000 m3/h, amb recuperador de calor de tipus condensació, (79% en temperatura durant l'hivern), estructura de tubs metàl·lics i envolvent de panels sandvitx de 50mm de gruix amb aïllament, configuració en 2 plantes.
Secció d'impulsió formada per 1 ventiladors d'alimentació trifàsica 400V i potència 3,68kW i filtres d'eficàcies F7 i F9 i secció de retorn formada per 1 ventilador, d'alimentació trifàsica 400V i potència 2,32kW i filtre d'eficàcia F5. Pressió del ventilador de 250 Pa per a la impulsió i 250 Pa per al retorn. Dimensions de l'equip de 22002x1920x2085(longitud x amplada x alçada).
La unitat es composa de:
-Comportes de regulació amb actuadors
-Filtres plans
-Presoestats
-Recuperador rotatiu
-Ventiladors EC
-Bateria de calor/fred
-Secció de mescla
-Sonda de CO2
-Passarel·la de comunicació modbus rtu i display de control i gestió
Inclosos elements antrivibratoris a l'equip per ser instal·lats sobre bancada, 8 silentblocs. Inclosos plènums i connexió a conductes d'impulsió i retorn amb juntes flexibles, connexionat elèctric, hidràulic i desguàs fins a sanejament. Posada en marxa i proves de funcionament.
Inclosos tots els materials, treballs i elements auxiliars per a la correcta finalització de la partida.
Model FLOWAY CLASSIC RHE 10000, marca CIAT o equivalent.</t>
  </si>
  <si>
    <t>PEH1-M701</t>
  </si>
  <si>
    <t>Subministrament i instal·lació bomba de calor reversible Aire - Aigua amb compressor tipus scroll, amb mòdul hidrònic, dipòsit d'inèrcia de 200 litres i vas d'expansió. Tensió de la unitat 400-3-50 Hz amb alimentació amb cable neutre.
Refrigeració:
Temp. Aigua In/out costat usuari °C 12 / 7
Temp. Aire °C 35
Potencia Fred 74,3 kW
EER 2,60
Calefacció:
Temp. Aigua In/out costat usuari °C 40 / 45
Temp. Aire °C 7
Potencia Calor 75,6 kW
COP 2,94
Dimensions de l'equip:
Longitud: 2109 mm
Amplada: 1090 mm
Altura: 1931 mm
Pes: 931 kg
Inclou:
-Mòdul hidràulic amb bomba doble AP
-Dipòsit d'expansió
-Mòdul de dipòsit d'inèrcia
-Filtre d'aigua en intercambiador
-Protecció anticongelament de l'intercambiado d'aigua del vas d'expansió
-Targeta de comunicació modbus
Inclosa bancada i elements antrivibratoris a l'equip per ser instal·lats sobre bancada, 8 silentblocs. Incolsos tots els materials, mitjans i treballs auxiliars necessaris per la correcta finalització de la partida. Inclou posada en marxa de l'equip. Inclou impost de refrigerant segons l'aplicació de la llei 14/2022 de data 9 de juliol de 2022.
Model AQUACIAT ILD 0300R-A de la marca CIAT o equivalent.</t>
  </si>
  <si>
    <t>PEV3-M702</t>
  </si>
  <si>
    <t>Subministrament i col·locació de comptador de calories per 15 m3/h i una pressió nominal de 25 bars, de 50 mm de diàmetre nominal, per a una temperatura màxima del fluid de 90 ºC en funcionament continu, amb cabalímetres de brides PN25, capçal electrònic mesurador, amb alimentació a 230 Vac, compatible amb llenguatge de comunicació BACnet. Inclosos accessoris, cablejat i muntatge. Totalment instal·lat i en funcionament. Inclosos tots els treballs i materials auxiliars necessaris per a la correcta finalització de la partida.
Marca Kamstrup Multical 603 o equivalent.</t>
  </si>
  <si>
    <t>CONDUCTES</t>
  </si>
  <si>
    <t>01.02.02.02</t>
  </si>
  <si>
    <t>PE54-M702</t>
  </si>
  <si>
    <t>Formació de tolva d'extracció/admisió d'aire exterior de climatitzador per a postedrior connexió a xarxa de planxa d'acer galvanitzat, de gruix 1 mm, amb unió marc cargolat i clips, i amb remat final segons indicacions de la direcció facultativa. Unió amb equip amb bandes flexibles per a aïllament acústic i de vibracions. Inclosos tots els treballs i materials per a la correcta finaltizació de la partida.</t>
  </si>
  <si>
    <t>PE54-M703</t>
  </si>
  <si>
    <t>Formació de tolva d'impulsió/retorn de climatitzador per a posterior connexió a xarxa de conducte rectangular format per capa interior de planxa d'acer galvanitzat, de gruix 1 mm, capa intermitja de llana mineral de vidre (MW), segons UNE-EN 14303, de gruix 50 mm, resistència tèrmica &gt;= 1,25 m2.K/W, i recobriment exterior de de planxa d'acer galvanitzat, de gruix 1 mm. Unió amb equip amb bandes flexibles per a aïllament acústic i de vibracions. Inclosos tots els treballs i materials per a la correcta finaltizació de la partida.</t>
  </si>
  <si>
    <t>PE54-35DS</t>
  </si>
  <si>
    <t>Formació de conducte rectangular de planxa d'acer galvanitzat, de gruix 1 mm, amb unió marc cargolat i clips, muntat adossat amb suports</t>
  </si>
  <si>
    <t>PE53-M701</t>
  </si>
  <si>
    <t>Formació de conducte rectangular executat amb panell rígid CLIMAVER NETO de llana de vidre ISOVER d'alta densitat, revestit per la cara exterior amb alumini (alumini+malla de fibra de vidre+kraft) que actúa com a barrera de vapor i per la cara interior amb teixit NETO de vidre reforçat de color negre d'alta absorció acústica i resistència mecánica, de 25 mm de gruix, llargària de 3,00 m i ampla d'1,19 m, complint la norma UNE-EN 14303, amb una conductivitat tèrmica de 0,032 a 0,038 W/(m·K), classe de reacció al foc B-s1-d0, clase d'estanquitat D, una resistència a la pressió de 800 PA, línies de marcat MTR i codi de designació MW-EN 14303-T5-MV1. Article: ref. 24424 de la sèrie Conductes Climaver de l'empresa SAINT-GOBAIN ISOVER IBÉRICA SL o equivalent. Inclosos tots els treballs i materials per a la correcta finalització de la partida.</t>
  </si>
  <si>
    <t>PE54-M704</t>
  </si>
  <si>
    <t>Conducte rectangular format de planxa d'acer galvanitzat, de gruix 1 mm i capa interior d'aïllament tèrmic amb planxa d'escuma elastomèrica  autoadhesiva, de 25 mm de gruix, amb un factor de resistència a la difusió del vapor d'aigua &gt;= 5000, classe de reacció al foc B-s3, d0 segons norma UNE-EN 13501-1,  amb unió marc cargolat i clips, muntat adossat amb suports.</t>
  </si>
  <si>
    <t>PE56-B2A1</t>
  </si>
  <si>
    <t>Tapa de registre per a conducte rectangular de dimensions 250 x 150 mm de xapa acer galvanit. Amb sistema d'autoblocatge, col.locada</t>
  </si>
  <si>
    <t>PE56-B29P</t>
  </si>
  <si>
    <t>Tapa de registre per a conducte rectangular de dimensions 400 x 300 mm de xapa acer galvanit. Amb sistema d'autoblocatge, col.locada</t>
  </si>
  <si>
    <t>PE56-B29R</t>
  </si>
  <si>
    <t>Tapa de registre per a conducte rectangular de dimensions 600 x 450 mm de xapa acer galvanit. Amb sistema d'autoblocatge, col.locada</t>
  </si>
  <si>
    <t>PEK6-FI48</t>
  </si>
  <si>
    <t>Comporta tallafocs per a conductes d'aire de planxa d'acer galvanitzat de 1250 mm d'amplària i 400 mm d'alçària col·locada entre els conductes</t>
  </si>
  <si>
    <t>PEKF-M701</t>
  </si>
  <si>
    <t>Subministrament i instal·lació de comporta rectangular de cabal constant per a instal·lacions d'alta pressió, regulable amb mecanisme manual, bastiment d'acer galvanitzat, lamel·la d'acer galvanitzat i aïllada tèrmicament, per a conducte rectangular de 350x200 (alçària x llargària), cabal regulable entre 600 i 1800 per a una pressió d'entrada entre 100 i 1000 Pa, fixat mecànicament. Inclosos tots els treballs i materials per a la correcta finalització de la partida.
Model SKC-R/MA/AIS/, marca Madel o equivalent.</t>
  </si>
  <si>
    <t>PEKF-M702</t>
  </si>
  <si>
    <t>Subministrament i instal·lació de comporta rectangular de cabal constant per a instal·lacions d'alta pressió, regulable amb mecanisme manual, bastiment d'acer galvanitzat, lamel·la d'acer galvanitzat i aïllada tèrmicament, per a conducte rectangular de 550x250 (alçària x llargària), cabal regulable entre 1200 i 3500 per a una pressió d'entrada entre 100 i 1000 Pa, fixat mecànicament. Inclosos tots els treballs i materials per a la correcta finalització de la partida.
Model SKC-R/MA/AIS/, marca Madel o equivalent.</t>
  </si>
  <si>
    <t>PEKF-M703</t>
  </si>
  <si>
    <t>Subministrament i instal·lació de comporta rectangular de cabal constant per a instal·lacions d'alta pressió, regulable amb mecanisme manual, bastiment d'acer galvanitzat, lamel·la d'acer galvanitzat i aïllada tèrmicament, per a conducte rectangular de 750x300 (alçària x llargària), cabal regulable entre 1600 i 5600 per a una pressió d'entrada entre 100 i 1000 Pa, fixat mecànicament. Inclosos tots els treballs i materials per a la correcta finalització de la partida.
Model SKC-R/MA/AIS/, marca Madel o equivalent.</t>
  </si>
  <si>
    <t>PEKF-M704</t>
  </si>
  <si>
    <t>Subministrament i instal·lació de comporta rectangular de cabal constant per a instal·lacions d'alta pressió, regulable amb mecanisme manual, bastiment d'acer galvanitzat, lamel·la d'acer galvanitzat i aïllada tèrmicament, per a conducte rectangular de 300x200 (alçària x llargària), cabal regulable entre 500 i 1400 per a una pressió d'entrada entre 100 i 1000 Pa, fixat mecànicament. Inclosos tots els treballs i materials per a la correcta finalització de la partida.
Model SKC-R/MA/AIS/, marca Madel o equivalent.</t>
  </si>
  <si>
    <t>PE41-38X3</t>
  </si>
  <si>
    <t>m</t>
  </si>
  <si>
    <t>Tub flexible amb conducte circular d'alumini+espiral d'acer+polièster i feltre de llana mineral de vidre de 152 mm de diàmetre sense gruixos definits, col·locat</t>
  </si>
  <si>
    <t>PE41-3908</t>
  </si>
  <si>
    <t>Tub flexible amb conducte circular d'alumini+espiral d'acer+polièster i feltre de llana mineral de vidre de 203 mm de diàmetre sense gruixos definits, col·locat</t>
  </si>
  <si>
    <t>PE53-M702</t>
  </si>
  <si>
    <t>Treballs de cegat i correcte segellat de tots els ramals de conductes de climatització i ventilació de la instal·lació existent anul·lats durant les actuacions per matenir el servei dels espais i zones on no s'actua tapat amb panell rígid de llana de vidre d'alta densitat tot seguint les indicacions de la direcció facultitva. Inclosos tots els treballs i materials per a la correcta finalització de la partida.</t>
  </si>
  <si>
    <t>03</t>
  </si>
  <si>
    <t>ELEMENTS TERMINALS</t>
  </si>
  <si>
    <t>01.02.02.03</t>
  </si>
  <si>
    <t>PEKJ-M702</t>
  </si>
  <si>
    <t>Subministrament i col·locació de reixa lineal de marc reduit a 15mm i aletes fixes a 0º, paral·leles a la cota major, de 300x150 mm, construïda en alumini i acabat segons D.F. i fixada amb cargols ocults. Totalment muntada, instal·lada i en perfecte estat de funcionament. Inclosos tots els treballs i materials auxiliars per a la finalització de la partida.
Model LMT-15 de la marca MADEL o equivalent.</t>
  </si>
  <si>
    <t>PEKJ-M703</t>
  </si>
  <si>
    <t>Subministrament i col·locació de reixa lineal de marc reduit a 15mm i aletes fixes a 0º, paral·leles a la cota major, de 700x200 mm, construïda en alumini i acabat segons D.F. i fixada amb cargols ocults. Totalment muntada, instal·lada i en perfecte estat de funcionament. Inclosos tots els treballs i materials auxiliars per a la finalització de la partida.
Model LMT-15 de la marca MADEL o equivalent.</t>
  </si>
  <si>
    <t>PEKJ-M704</t>
  </si>
  <si>
    <t>Subministrament i col·locació reixa lineal de marc reduit a 15mm i aletes fixes a 0º, paral·leles a la cota major, de 900x200 mm, construïda en alumini i acabat segons D.F. i fixada amb cargols ocults. Totalment muntada, instal·lada i en perfecte estat de funcionament. Inclosos tots els treballs i materials auxiliars per a la finalització de la partida.
Model LMT-15 de la marca MADEL o equivalent.</t>
  </si>
  <si>
    <t>PEKJ-M705</t>
  </si>
  <si>
    <t>Subministrament i col·locació reixa lineal de marc reduit a 15mm i aletes fixes a 0º, paral·leles a la cota major, de 400x150 mm, construïda en alumini i acabat segons D.F. i fixada amb cargols ocults. Totalment muntada, instal·lada i en perfecte estat de funcionament. Inclosos tots els treballs i materials auxiliars per a la finalització de la partida.
Model LMT-15 de la marca MADEL o equivalent.</t>
  </si>
  <si>
    <t>PEK7-M702</t>
  </si>
  <si>
    <t>Subministrament i instal·lació de difusor circular de cones fixes de diàmentre 200, construït en alumini i acabat segons direcció facultativa amb plènum de connexió circular lateral i regulador de cabal al coll, aïllat termoacústicament, per a muntatge en fals sostre. Inclosos tots els treballs i materials per a la correcta finalització de la partida.
Model DCN+PLDN/L-R/AIS de la marca Madel o equivalent.</t>
  </si>
  <si>
    <t>PEK7-M703</t>
  </si>
  <si>
    <t>Subministrament i instal·lació de difusor circular de cones fixes de diàmentre 250, construït en alumini i acabat segons direcció facultativa amb plènum de connexió circular lateral i regulador de cabal al coll, aïllat termoacústicament, per a muntatge en fals sostre. Inclosos tots els treballs i materials per a la correcta finalització de la partida.
Model DCN+PLDN/L-R/AIS de la marca Madel o equivalent.</t>
  </si>
  <si>
    <t>PEK7-M701</t>
  </si>
  <si>
    <t>Subministrament i instal·lació de difusor circular de cones fixes de diàmentre 160, construït en alumini i acabat segons direcció facultativa amb plènum de connexió circular lateral i regulador de cabal al coll, aïllat termoacústicament, per a muntatge en fals sostre. Inclosos tots els treballs i materials per a la correcta finalització de la partida.
Model DCN+PLDN/L-R/AIS de la marca Madel o equivalent.</t>
  </si>
  <si>
    <t>PEKJ-M710</t>
  </si>
  <si>
    <t>Subministrament i instal·lació de reixa de retorn d'aire amb malla galvanitzada i aletes paral·leles a la cota major, construïda en alumini i acabat segons indicacions de la direcció facultativa, de dimensions 1800x600, i fixada amb cargols. Inclosos tots els treballs i materials auxiliars per a la finalització de la partida.
Model DXT, marca Madel o equivalent.</t>
  </si>
  <si>
    <t>PEKJ-M711</t>
  </si>
  <si>
    <t>Subministrament i instal·lació de reixa de retorn d'aire amb malla galvanitzada i aletes paral·leles a la cota major, construïda en alumini i acabat segons indicacions de la direcció facultativa, de dimensions 1600x800, i fixada amb cargols. Inclosos tots els treballs i materials auxiliars per a la finalització de la partida.
Model DXT, marca Madel o equivalent.</t>
  </si>
  <si>
    <t>04</t>
  </si>
  <si>
    <t>CANONADES</t>
  </si>
  <si>
    <t>01.02.02.04</t>
  </si>
  <si>
    <t>PFC0-4HZO</t>
  </si>
  <si>
    <t>Tub de Polipropilè-copolímer PP-R a pressió de diàmetre 25x3,5 mm, sèrie S 3.2 segons UNE-EN ISO 15874-2, soldat, amb grau de dificultat mitjà i col·locat superficialment</t>
  </si>
  <si>
    <t>PF91-76OC</t>
  </si>
  <si>
    <t>Tub de polipropilè multicapa amb tub interior de polipropilè de diàmetre 20 mm, fibra de vidre i protecció exterior de polipropilè, amb una pressió màxima de servei de 20 bar, connectat a pressió i col·locat superficialment</t>
  </si>
  <si>
    <t>PF91-76QP</t>
  </si>
  <si>
    <t>Tub de polipropilè multicapa amb tub interior de polipropilè de diàmetre 75 mm, fibra de vidre i protecció exterior de polipropilè, amb una pressió màxima de servei de 20 bar, connectat a pressió i col·locat superficialment</t>
  </si>
  <si>
    <t>PFQ0-3L0Q</t>
  </si>
  <si>
    <t>Aïllament tèrmic d'escuma elastomèrica per a canonades que transporten fluids a temperatura entre -50°C i 150°C, per a tub de diàmetre exterior 28 mm, de 40 mm de gruix, classe de reacció al foc BL-s2, d0 segons norma UNE-EN 13501-1, sense HCFC-CFC, amb un factor de resistència a la difusió del vapor d'aigua &gt;= 7000, col·locat superficialment amb grau de dificultat mitjà</t>
  </si>
  <si>
    <t>PFQ0-3L4F</t>
  </si>
  <si>
    <t>Aïllament tèrmic d'escuma elastomèrica per a canonades que transporten fluids a temperatura entre -50°C i 150°C, per a tub de diàmetre exterior 76 mm, de 50 mm de gruix, classe de reacció al foc BL-s2, d0 segons norma UNE-EN 13501-1, sense HCFC-CFC, amb un factor de resistència a la difusió del vapor d'aigua &gt;= 7000, col·locat superficialment amb grau de dificultat mitjà</t>
  </si>
  <si>
    <t>PFR0-3NLN</t>
  </si>
  <si>
    <t>Recobriment d'aïllaments tèrmics de canonades d'alumini, de 180 mm de diàmetre, de 0,6 mm de gruix, amb grau de dificultat mitjà i col·locat superficialment</t>
  </si>
  <si>
    <t>PF91-M701</t>
  </si>
  <si>
    <t>Treballs d'anul·lació i segellat de ramals de canonada de la instal·lació de calefacció i climatització que donen servei als fancoils retirats durant les obres per mantenir el servei de la resta d'equips dels espais no afectats per les actuacions. Inclou taps i vàlvules de tall de sectorització, tot seguint les indicacions de la direcció facultativa. Inclosos tots els treballs i materials per a la correcta finalització de la partida.</t>
  </si>
  <si>
    <t>PFC0-M701</t>
  </si>
  <si>
    <t>Execució de circuit d'emplenat de nou circuit hidràulic de climatització de vestidors. Connexionat de ramal a xarxa d'AFS existent. Inclosos tots els treballs i materials per a la correcta finalització de la partida.</t>
  </si>
  <si>
    <t>05</t>
  </si>
  <si>
    <t>VALVULERIA</t>
  </si>
  <si>
    <t>01.02.02.05</t>
  </si>
  <si>
    <t>PN38-EC7B</t>
  </si>
  <si>
    <t>Vàlvula de bola manual amb rosca, de dues peces amb pas total, de llautó, de diàmetre nominal 3/8, de 25 bar de PN i preu alt, muntada superficialment</t>
  </si>
  <si>
    <t>PN38-H3NT</t>
  </si>
  <si>
    <t>Vàlvula de bola manual amb rosca, de dues peces amb pas total, de llautó, de diàmetre nominal 3/4, de 16 bar de PN i preu alt, muntada superficialment</t>
  </si>
  <si>
    <t>PN45-FDF1</t>
  </si>
  <si>
    <t>Vàlvula de papallona concèntrica segons norma UNE-EN 593, manual, per a muntar entre brides, de 65 mm de diàmetre nominal, de 16 bar de pressió nominal, cos de fosa nodular EN-GJS-400-15 (GGG40) amb revestiment de resina epoxi (100 micres), disc de fosa nodular EN-GJS-400-15 (GGG40), anell d'etilè propilè diè (EPDM), eix d'acer inoxidable 1.4021 (AISI 420) i accionament per palanca, muntada superficialment</t>
  </si>
  <si>
    <t>PFM3-8G5P</t>
  </si>
  <si>
    <t>Maniguet antivibratori d'EPDM amb brides, de diàmetre nomimal 65 mm, cos de cautxú EPDM reforçat amb niló, brides d'acer galvanitzat, pressió màxima 10 bar, temperatura màxima 105 °C, embridat</t>
  </si>
  <si>
    <t>PNE2-769Z</t>
  </si>
  <si>
    <t>Filtre colador de llautó, de diàmetre nominal 3/4´´, de 16 bar de PN, roscat, muntat superficialment</t>
  </si>
  <si>
    <t>PNE1-763L</t>
  </si>
  <si>
    <t>Filtre colador en forma de Y amb brides, 65 mm de diàmetre nominal, 16 bar de pressió nominal, fosa grisa EN-GJL-250 (GG25), malla d'acer inoxidable 1.4301 (AISI 304) amb perforacions d'1,5 mm de diàmetre, muntat superficialment</t>
  </si>
  <si>
    <t>PN80-M701</t>
  </si>
  <si>
    <t>Subministrament i instal·lació de desconnector hidràulic 3/4´´ amb connexió roscada. Inclosos tots els treballs i materials per a la correcta finalització de la partida.</t>
  </si>
  <si>
    <t>PEUC-51AU</t>
  </si>
  <si>
    <t>Purgador automàtic d'aire, de llautó, per flotador, de posició vertical i vàlvula d'obturació incorporada, amb rosca de 3/8´´ de diàmetre, roscat</t>
  </si>
  <si>
    <t>PN35-M701</t>
  </si>
  <si>
    <t>Subministrament i instal·lació de conjunt de vàlvula de 3 vies de bola caracteritzada DN40 i Kvs 25 m3 / h amb actuador rotatiu proporcional amb un par de gir de 20Nm, tensió nominal 24V i control proporcional 2..10V. Inclosos tots els treballs i materials per a la correcta finalització de la partida.
Model R3040-25-S4+SR24A-SR, marca Belimo o equivalent.</t>
  </si>
  <si>
    <t>INSTAL·LACIÓ D'ELECTRICITAT</t>
  </si>
  <si>
    <t>QUADRE ELÈCTRIC</t>
  </si>
  <si>
    <t>01.02.03.01</t>
  </si>
  <si>
    <t>PG47-M702</t>
  </si>
  <si>
    <t>Treball d'adequació i desmuntatge de les proteccions afectades del quadre general i secundari de distribució del centre. Acopi de proteccions retiradas i subministrament i instal·lació de noves proteccions necessaries segons esquema unifilar per les noves linies del climatitzador i bomba de calor que donen servei als vestidors i indicacions de la direcció facultativa per noves linies previstes. Inclosos tots els treballs i materials per a la correcta finalització de la partida.</t>
  </si>
  <si>
    <t>XARXA DE DISTRIBUCIÓ</t>
  </si>
  <si>
    <t>01.02.03.02</t>
  </si>
  <si>
    <t>PG35-DY8M</t>
  </si>
  <si>
    <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tub</t>
  </si>
  <si>
    <t>PG35-DY8Q</t>
  </si>
  <si>
    <t>Cable amb conductor de coure de tensió assignada inferior o igual a 450/750 V, de designació H07Z-K, construcció segons norma UNE-EN 50525-3-41, unipolar, de secció 1x2,5 mm2, amb aïllament de poliolefines, classe de reacció al foc Dca-s2, d2, a2 segons la norma UNE-EN 50575, amb baixa emissió fums, col·locat en tub</t>
  </si>
  <si>
    <t>PG33-E76H</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</si>
  <si>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tub</t>
  </si>
  <si>
    <t>PG33-E68U</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</si>
  <si>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tub</t>
  </si>
  <si>
    <t>PG2N-EUK8</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</si>
  <si>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</si>
  <si>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PG2N-EUKB</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</si>
  <si>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</si>
  <si>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PG2N-EUHN</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</si>
  <si>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</si>
  <si>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PG2P-6T0B</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</si>
  <si>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</si>
  <si>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PG2P-6T0C</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</si>
  <si>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</si>
  <si>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PG2P-6SZ1</t>
  </si>
  <si>
    <t>Tub rígid de plàstic sense halògens, de 50 mm de diàmetre nominal, aïllant i no propagador de la flama, amb una resistència a l'impacte de 2 J, resistència a compressió de 1250 N i una rigidesa dielèctrica de 2000 V, amb unió endollada i muntat superficialment</t>
  </si>
  <si>
    <t>PG3B-E7CP</t>
  </si>
  <si>
    <t>Conductor de coure nu, unipolar de secció 1x16 mm2, muntat superficialment</t>
  </si>
  <si>
    <t>PG2J-4BVM</t>
  </si>
  <si>
    <t>Safata metàl·lica de xapa llisa d'acer galvanitzat en calent, d'alçària 30 mm i amplària 150 mm, col·locada suspesa de paraments horitzontals amb elements de suport</t>
  </si>
  <si>
    <t>PG33-M702</t>
  </si>
  <si>
    <t>Treball d'adequació i posada a punt de la instal·lació elèctrica i del seu cablejat dels espais afectats per les actuacions segons indicacions de la direcció facultativa. Inclosos tots els treballs i materials auxiliars per a l'acabament de la partida.</t>
  </si>
  <si>
    <t>PH24-M702</t>
  </si>
  <si>
    <t>Treballs de col·locació i connexionat de lluminàries existents de les zones afectades per les acutacions realitzades als vestidors i zones de circulació segons indicacions de la direcció facultativa. Inclou la substitució de lluminàries malmeses. Inclosos tot els treballs i materials auxiliars per l’acabament de la partida.</t>
  </si>
  <si>
    <t>INSTAL·LACIÓ DE CONTROL</t>
  </si>
  <si>
    <t>QUADRE DE CONTROL I ENGINYERIA DE CONTROL</t>
  </si>
  <si>
    <t>01.02.04.01</t>
  </si>
  <si>
    <t>PEV4-M703</t>
  </si>
  <si>
    <t>Treballs de posada en marxa de climatitzador i bomba de calor de vestidors un cop finalitzats els treballs d'instal·lació, connexionat i amb les instal·lacions en les condicions necessàries per la verificació del correcte funcionament de la instal·lació. Entrega de documentació final i formació a personal tècnic. Inclosos tots els treballs i materials per a la correcta finalització de la partida.</t>
  </si>
  <si>
    <t>ELEMENTS DE CAMP</t>
  </si>
  <si>
    <t>01.02.04.02</t>
  </si>
  <si>
    <t>PEVB-M709</t>
  </si>
  <si>
    <t>Subministrament i instal·lació de sensor combinat de temperatura i humitat per conducte de 140mm 24Vac i sortides 0.10Vdc. amb accessoris de muntatge, muntat i connectat. Inclosos tots els treballs i materials per a la correcat finalització de la partida.
Model FTK, marca Johnson Controls o equivalent.</t>
  </si>
  <si>
    <t>PEVB-M710</t>
  </si>
  <si>
    <t>Subministrament i instal·lació de sensor de CO2 per conducte 24 Vac i sortida 0.10 Vdc rang a 0 a 2000ppm. amb accessoris de muntatge, muntat i connectat. Inclosos tots els treballs i materials per a la correcat finalització de la partida.
Model LK+CO2, marca Johnson Controls o equivalent.</t>
  </si>
  <si>
    <t>PEVB-M707</t>
  </si>
  <si>
    <t>Subministrament i instal·lació de servomotor comporta proporcional 0..10 Vdc 8Nm 24 Vca, amb accessoris de muntatge, muntat i connectat. Inclosos tots els treballs i materials per a la correcat finalització de la partida.
Model M9108-GGA-1N o equivalent.</t>
  </si>
  <si>
    <t>PEVB-M708</t>
  </si>
  <si>
    <t>Subministrament i instal·lació de presoestat diferencial d'aire. Rang 30 a 500 Pa. amb accessoris de muntatge, muntat i connectat. Inclosos tots els treballs i materials per a la correcat finalització de la partida.
Model PS500, marca Johnson Controls o equivalent.</t>
  </si>
  <si>
    <t>PEVB-M705</t>
  </si>
  <si>
    <t>Subministrament i instal·lació de sensor de pressió electrònic de canonades de -1 a 8 bar. Cablejat. Connexió pressa femella 1/4´´ SAE 0-10Vdc, amb accessoris de muntatge, muntat i connectat. Inclosos tots els treballs i materials per a la correcat finalització de la partida.
Model P499VCS, marca Johnson Controls o equivalent.</t>
  </si>
  <si>
    <t>PEVB-M703</t>
  </si>
  <si>
    <t>Subministrament i col·locació de sensor de temperatura, de conducte/inmersió, -40 a 120ºC, NTC K10, longitud de sonda de 150mm Fabricat amb cos d'ABS i sonda d'acer inoxidable. Disposa de canya de 120mm d'acer innoxidable. Inclosos accessoris, cablejat i muntatge. Totalment instal·lat i en funcionament. Inclosos tots els treballs i materials auxiliars necessaris per a la correcta finalització de la partida.
Model STS-6340D, marca Johnson Controls o equivalent</t>
  </si>
  <si>
    <t>PEVB-M704</t>
  </si>
  <si>
    <t>Subministrament i col·locació de beina d'immersió d'acer inoxidable de 150 mm de longitud, de muntatge roscat M x R 1/2´´.
Inclosos accessoris, cablejat i muntatge. Totalment instal·lat i en funcionament. Inclosos tots els treballs i materials auxiliars necessaris per a la correcta finalització de la partida.
Model BA-22P-A22, marca Johnson Controls o equivalent.</t>
  </si>
  <si>
    <t>PEUE-6YPP</t>
  </si>
  <si>
    <t>Termòmetre bimetàl·lic, amb beina de 1/2´´ de diàmetre, d'esfera de 65 mm, de &lt;= 120°C, col·locat roscat</t>
  </si>
  <si>
    <t>PEU9-G4AD</t>
  </si>
  <si>
    <t>Manòmetre per a una pressió de 0 a 16 bar, d'esfera de 100 mm i rosca de connexió de 1/2´´ G, instal·lat</t>
  </si>
  <si>
    <t>INSTAL·LACIÓ DE CABLEJAT</t>
  </si>
  <si>
    <t>01.02.04.03</t>
  </si>
  <si>
    <t>PG8Z-M701</t>
  </si>
  <si>
    <t>Cable de comunicacions per a bus de dades, 2x1 mm2 trenat i apantallat, aïllament de poliolefina i coberta de poliolefina, de baixa emissió de fums i opacitat reduïda, no propagador de la flama segons UNE-EN 60332-1-2, muntat en canalització i connectat</t>
  </si>
  <si>
    <t>PG8Z-M702</t>
  </si>
  <si>
    <t>Cable de comunicacions per a bus de dades, 4x1 mm2 trenat i apantallat, aïllament de poliolefina i coberta de poliolefina, de baixa emissió de fums i opacitat reduïda, no propagador de la flama segons UNE-EN 60332-1-2, muntat en canalització i connectat</t>
  </si>
  <si>
    <t>PP44-6646</t>
  </si>
  <si>
    <t>Cable per a transmissió de dades amb conductor de coure, de 4 parells, categoria 6 F/UTP, aïllament de poliolefina i coberta de poliolefina, de baixa emissió de fums i opacitat reduïda, no propagador de la flama segons UNE-EN 60332-1-2, col·locat sota tub o canal</t>
  </si>
  <si>
    <t>PG2N-EUJH</t>
  </si>
  <si>
    <t>Tub flexible corrugat de plàstic sense halògens, de 16 mm de diàmetre nominal, aïllant i no propagador de la flama, de baixa emissió de fums i sense emissió de gasos tòxics ni corrosius, resistència a l'impacte de 2 J, resistència a compressió de 320 N i una rigidesa dielèctrica de 2000 V, muntat encastat</t>
  </si>
  <si>
    <t>PG2P-6T0P</t>
  </si>
  <si>
    <t>Tub rígid de plàstic sense halògens, de 20 mm de diàmetre nominal, aïllant i no propagador de la flama, amb una resistència a l'impacte de 2 J, resistència a compressió de 1250 N i una rigidesa dielèctrica de 2000 V, amb unió roscada i muntat superficialment</t>
  </si>
  <si>
    <t>AJUDES I ALTRES</t>
  </si>
  <si>
    <t>01.03</t>
  </si>
  <si>
    <t>P129-M701</t>
  </si>
  <si>
    <t>Lloguer de servei de grua per a càrrega i descàrrega d'equips i material a l'obra segons indicacions de la direcció facultativa. Inclou taxes i gestió urbana i senyalització i tall de via pública. Inclou els mitjans necessaris per deixar les bombes de calor i climatitzador col·locats en la seva posició final.</t>
  </si>
  <si>
    <t>P126-M701</t>
  </si>
  <si>
    <t>Ajuda i treballs de muntatge i desmuntatge de bastida tubular metàl·lica per treballs en alçada dins vestidors, espai piscina i zones de circulació, formada per bastiments de 70 cm, amb bases regulables, tubs travessers, tubs de travament, plataformes de treball d'amplària com a mínim de 60 cm, escales d'accés, baranes laterals, sòcols i xarxa de protecció de poliamida, amarradors cada 20 m2 de tancament, inclosos tots els elements de senyalització normalitzats i el transport amb un recorregut total màxim de 20 km.</t>
  </si>
  <si>
    <t>PD1A-M702</t>
  </si>
  <si>
    <t>Instal·lació de xarxa de desguàs i recollida de buidats de climatitzador i de bomba de calor amb tub de PVC-U de paret massissa fins a baixant, caixa o clavegueró. Inclosos tots els treballs i materials per a la correcta finalització de la partida.</t>
  </si>
  <si>
    <t>PD1A-F11I</t>
  </si>
  <si>
    <t>Desguàs d'aparell sanitari amb tub de PVC-U de paret massissa, àrea d'aplicació B segons norma UNE-EN 1329-1, classe de reacció al foc B-s1, d0 segons norma UNE-EN 13501-1, de DN 40 mm, fins a baixant, caixa o clavegueró</t>
  </si>
  <si>
    <t>P84J-M702</t>
  </si>
  <si>
    <t>Treballs de recol·locació de fals sostre modular i connexionat i instal·lació dels elements retirats a l'inici de les obres (enllumenat, altaveus...). Inclou la reparació de l'estrucutra de suport retirada i la substiució de plaques malmeses durant les actuacions. Inclosos els elements d'elevació necessaris per els treballs en altura.Inclosos tots els treballs i materials per a la correcta finalització de la partida.</t>
  </si>
  <si>
    <t>P45C5-M701</t>
  </si>
  <si>
    <t>Formació de bancada de llosa de formigó armat horitzontal amb formigó HA-25/P/20/IIa, de consistència plàstica i grandària màxima del granulat 20 mm, de gruix 10 cm, preparat en obra, amb armadura per a bancades AP500 SD amb malla electrosoldada de barres corrugades d'acer ME 15x15 cm D:8-8 mm 6x2,2 m B500SD UNE-EN 10080, amb muntatge i desmuntatge d'encofrat, per a deixar el formigó vist i perfectament anivellat per la instal·lació d'equips de climatització a coberta. Inclou ancoratges a paviment, reparació i adequació del paviemnt afectat. Inclou tots els materials i mitjans auxiliars necessaris per a la correcta finalització de la partida.</t>
  </si>
  <si>
    <t>P653-M702</t>
  </si>
  <si>
    <t>Treballs de tancament de forat de finestra retirada de façana amb correcte segellat i cegat executat amb panell sandvitx de 50mm format per panell de xapa d'acer prelacat pels dos costat de 0,5mm i aïllament interior de PIR. Acabat segons indicacions de la direcció facultativa. Inclosos tots els treballs i elements auxiliars necessaris per a la correcta finalització de la partida.</t>
  </si>
  <si>
    <t>P846-9JNA</t>
  </si>
  <si>
    <t>Cel ras de placa de guix laminat estàndard (A) i gruix 15 mm, amb vora afinada (BA), segons la norma UNE-EN 520, amb entramat estructura senzilla d'acer galvanitzat format per perfils col·locats cada 600 mm fixats al sostre mitjançant vareta de suspensió cada 1,2 m, per a una alçària de cel ras de 4 m com a màxim</t>
  </si>
  <si>
    <t>P654-M701</t>
  </si>
  <si>
    <t>Formació de tancament interior per nou climatitzador de vestidors format amb envans de plaques de guix laminat amb aïllament de plaques de llana de roca format per estructura senzilla normal amb perfileria de planxa d'acer galvanitzat, amb un gruix total de l'envà de 78 mm, muntants cada 400 mm de 48 mm d'amplària i canals de 48 mm d'amplària, 1 placa a cada cara, una estàndard (A) de 15 mm i l'altra amb duresa superficial (I) de 15 mm de gruix, fixades mecànicament i aïllament de plaques de llana mineral de roca de resistència tèrmica &gt;= 1,081 m2·K/W. Inclou instal·lació de dues portes dobles de fulles de 200x90cm acabat segons DF. Inclosos tots els treballs i materials per a la correcta finalització de la partida.</t>
  </si>
  <si>
    <t>P89I-4V8T</t>
  </si>
  <si>
    <t>Pintat de parament vertical de guix, amb pintura plàstica amb acabat llis, amb una capa segelladora i dues d'acabat</t>
  </si>
  <si>
    <t>P89I-4V8R</t>
  </si>
  <si>
    <t>Pintat de parament horitzontal de guix, amb pintura plàstica amb acabat llis, amb una capa segelladora i dues d'acabat</t>
  </si>
  <si>
    <t>PM15-M702</t>
  </si>
  <si>
    <t>Treballs finals d'adequació, recol·locació, connexió i posada a punt de les instal·lacions (detectors, enllumenat, canonades...) que s'hagin vist afectades durant l'execució de les obres tot seguint les indicacions de la direcció facultativa, totalment connectat i en funcionament. Inclosos tots els treballs i materials per a la correcta finalització de la partida.</t>
  </si>
  <si>
    <t>P881-M704</t>
  </si>
  <si>
    <t>Treballs finals de posada punt, reparació de desperfectes, acabats, pintat i neteja general d'elements d'obra i tancaments malmesos durant els treballs realitzats segons l'estat anterior a l''inici de les obres, tot seguint les indicacions de la direcció facultativa. Inclosos tots els treballs i materials per a la correcta finalització de la partida.</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</si>
  <si>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</si>
  <si>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</si>
  <si>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</si>
  <si>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</si>
  <si>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</si>
  <si>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</si>
  <si>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</si>
  <si>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CONTROL DE QUALITAT</t>
  </si>
  <si>
    <t>01.05</t>
  </si>
  <si>
    <t>XPAJM7CQ</t>
  </si>
  <si>
    <t>PA</t>
  </si>
  <si>
    <t>Partida alçada a justificar per al control de qualitat de l'obra, incloent recepció de materials, execució i proves de funcionament de les instal·lacions segons REBT, RITE, resta de normativa i documentació presentada, tot seguint les indicacions de la direcció facultativa.</t>
  </si>
  <si>
    <t>06</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</si>
  <si>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</si>
  <si>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</si>
  <si>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</si>
  <si>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</si>
  <si>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</si>
  <si>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</si>
  <si>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</si>
  <si>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</si>
  <si>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</si>
  <si>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</si>
  <si>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</si>
  <si>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</si>
  <si>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</si>
  <si>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</si>
  <si>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i UNE-EN 168</t>
  </si>
  <si>
    <t>P147P-EPWV</t>
  </si>
  <si>
    <t>Protector auditiu tipus orellera acoplable a casc industrial de seguretat, homologat segons UNE-EN 352-8, UNE-EN 397/A1 i UNE-EN 458</t>
  </si>
  <si>
    <t>P147N-EPX1</t>
  </si>
  <si>
    <t>Mascareta de protecció respiratòria,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</si>
  <si>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</si>
  <si>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</si>
  <si>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</si>
  <si>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i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</si>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</sst>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49" fontId="3" fillId="0" borderId="0" xfId="0" applyNumberFormat="1" applyFont="1" applyAlignment="1">
      <alignment wrapText="1"/>
    </xf>
    <xf numFmtId="49" fontId="1" fillId="0" borderId="0" xfId="0" applyNumberFormat="1" applyFont="1"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6"/>
  <sheetViews>
    <sheetView tabSelected="1" workbookViewId="0">
      <pane ySplit="8" topLeftCell="A226" activePane="bottomLeft" state="frozenSplit"/>
      <selection pane="bottomLeft" activeCell="K13" sqref="K13"/>
    </sheetView>
  </sheetViews>
  <sheetFormatPr baseColWidth="10" defaultColWidth="9.140625" defaultRowHeight="15" x14ac:dyDescent="0.25"/>
  <cols>
    <col min="1" max="1" width="18.7109375" style="7" customWidth="1"/>
    <col min="2" max="2" width="3.42578125" style="7" customWidth="1"/>
    <col min="3" max="3" width="13.7109375" style="7" customWidth="1"/>
    <col min="4" max="4" width="4.42578125" style="7" customWidth="1"/>
    <col min="5" max="5" width="74" style="7" customWidth="1"/>
    <col min="6" max="7" width="12.7109375" style="7" customWidth="1"/>
    <col min="8" max="8" width="13.7109375" style="7" customWidth="1"/>
    <col min="9" max="16384" width="9.140625" style="7"/>
  </cols>
  <sheetData>
    <row r="1" spans="1:8" x14ac:dyDescent="0.25">
      <c r="E1" s="5" t="s">
        <v>0</v>
      </c>
      <c r="F1" s="5" t="s">
        <v>0</v>
      </c>
      <c r="G1" s="5" t="s">
        <v>0</v>
      </c>
      <c r="H1" s="5" t="s">
        <v>0</v>
      </c>
    </row>
    <row r="2" spans="1:8" x14ac:dyDescent="0.25">
      <c r="E2" s="5"/>
      <c r="F2" s="5"/>
      <c r="G2" s="5"/>
      <c r="H2" s="5"/>
    </row>
    <row r="3" spans="1:8" x14ac:dyDescent="0.25">
      <c r="E3" s="5"/>
      <c r="F3" s="5"/>
      <c r="G3" s="5"/>
      <c r="H3" s="5"/>
    </row>
    <row r="4" spans="1:8" x14ac:dyDescent="0.25">
      <c r="E4" s="5"/>
      <c r="F4" s="5"/>
      <c r="G4" s="5"/>
      <c r="H4" s="5"/>
    </row>
    <row r="6" spans="1:8" ht="18.75" x14ac:dyDescent="0.3">
      <c r="C6" s="4"/>
      <c r="D6" s="4"/>
      <c r="E6" s="3" t="s">
        <v>1</v>
      </c>
      <c r="F6" s="4"/>
      <c r="G6" s="4"/>
      <c r="H6" s="4"/>
    </row>
    <row r="8" spans="1:8" x14ac:dyDescent="0.25">
      <c r="F8" s="2" t="s">
        <v>2</v>
      </c>
      <c r="G8" s="2" t="s">
        <v>3</v>
      </c>
      <c r="H8" s="2" t="s">
        <v>4</v>
      </c>
    </row>
    <row r="10" spans="1:8" x14ac:dyDescent="0.25">
      <c r="C10" s="1" t="s">
        <v>5</v>
      </c>
      <c r="D10" s="8" t="s">
        <v>6</v>
      </c>
      <c r="E10" s="1" t="s">
        <v>7</v>
      </c>
    </row>
    <row r="11" spans="1:8" x14ac:dyDescent="0.25">
      <c r="C11" s="1" t="s">
        <v>8</v>
      </c>
      <c r="D11" s="8" t="s">
        <v>9</v>
      </c>
      <c r="E11" s="1" t="s">
        <v>10</v>
      </c>
    </row>
    <row r="13" spans="1:8" ht="304.5" x14ac:dyDescent="0.25">
      <c r="A13" s="6" t="s">
        <v>11</v>
      </c>
      <c r="B13" s="6">
        <v>1</v>
      </c>
      <c r="C13" s="6" t="s">
        <v>12</v>
      </c>
      <c r="D13" s="9" t="s">
        <v>13</v>
      </c>
      <c r="E13" s="6" t="s">
        <v>14</v>
      </c>
      <c r="F13" s="10">
        <v>0</v>
      </c>
      <c r="G13" s="11">
        <v>0</v>
      </c>
      <c r="H13" s="12">
        <f>ROUND(ROUND(F13,2)*ROUND(G13,3),2)</f>
        <v>0</v>
      </c>
    </row>
    <row r="14" spans="1:8" x14ac:dyDescent="0.25">
      <c r="E14" s="1" t="s">
        <v>15</v>
      </c>
      <c r="F14" s="1"/>
      <c r="G14" s="1"/>
      <c r="H14" s="13">
        <f>SUM(H13:H13)</f>
        <v>0</v>
      </c>
    </row>
    <row r="16" spans="1:8" x14ac:dyDescent="0.25">
      <c r="C16" s="1" t="s">
        <v>5</v>
      </c>
      <c r="D16" s="8" t="s">
        <v>6</v>
      </c>
      <c r="E16" s="1" t="s">
        <v>7</v>
      </c>
    </row>
    <row r="17" spans="1:8" x14ac:dyDescent="0.25">
      <c r="C17" s="1" t="s">
        <v>8</v>
      </c>
      <c r="D17" s="8" t="s">
        <v>6</v>
      </c>
      <c r="E17" s="1" t="s">
        <v>16</v>
      </c>
    </row>
    <row r="19" spans="1:8" ht="45.75" x14ac:dyDescent="0.25">
      <c r="A19" s="6" t="s">
        <v>17</v>
      </c>
      <c r="B19" s="6">
        <v>1</v>
      </c>
      <c r="C19" s="6" t="s">
        <v>18</v>
      </c>
      <c r="D19" s="9" t="s">
        <v>19</v>
      </c>
      <c r="E19" s="6" t="s">
        <v>20</v>
      </c>
      <c r="F19" s="10">
        <v>0</v>
      </c>
      <c r="G19" s="11">
        <v>1</v>
      </c>
      <c r="H19" s="12">
        <f t="shared" ref="H19:H25" si="0">ROUND(ROUND(F19,2)*ROUND(G19,3),2)</f>
        <v>0</v>
      </c>
    </row>
    <row r="20" spans="1:8" ht="34.5" x14ac:dyDescent="0.25">
      <c r="A20" s="6" t="s">
        <v>17</v>
      </c>
      <c r="B20" s="6">
        <v>2</v>
      </c>
      <c r="C20" s="6" t="s">
        <v>21</v>
      </c>
      <c r="D20" s="9" t="s">
        <v>22</v>
      </c>
      <c r="E20" s="6" t="s">
        <v>23</v>
      </c>
      <c r="F20" s="10">
        <v>0</v>
      </c>
      <c r="G20" s="11">
        <v>439.2</v>
      </c>
      <c r="H20" s="12">
        <f t="shared" si="0"/>
        <v>0</v>
      </c>
    </row>
    <row r="21" spans="1:8" x14ac:dyDescent="0.25">
      <c r="A21" s="6" t="s">
        <v>17</v>
      </c>
      <c r="B21" s="6">
        <v>3</v>
      </c>
      <c r="C21" s="6" t="s">
        <v>24</v>
      </c>
      <c r="D21" s="9" t="s">
        <v>22</v>
      </c>
      <c r="E21" s="6" t="s">
        <v>25</v>
      </c>
      <c r="F21" s="10">
        <v>0</v>
      </c>
      <c r="G21" s="11">
        <v>73</v>
      </c>
      <c r="H21" s="12">
        <f t="shared" si="0"/>
        <v>0</v>
      </c>
    </row>
    <row r="22" spans="1:8" ht="90.75" x14ac:dyDescent="0.25">
      <c r="A22" s="6" t="s">
        <v>17</v>
      </c>
      <c r="B22" s="6">
        <v>4</v>
      </c>
      <c r="C22" s="6" t="s">
        <v>26</v>
      </c>
      <c r="D22" s="9" t="s">
        <v>19</v>
      </c>
      <c r="E22" s="6" t="s">
        <v>27</v>
      </c>
      <c r="F22" s="10">
        <v>0</v>
      </c>
      <c r="G22" s="11">
        <v>1</v>
      </c>
      <c r="H22" s="12">
        <f t="shared" si="0"/>
        <v>0</v>
      </c>
    </row>
    <row r="23" spans="1:8" ht="57" x14ac:dyDescent="0.25">
      <c r="A23" s="6" t="s">
        <v>17</v>
      </c>
      <c r="B23" s="6">
        <v>5</v>
      </c>
      <c r="C23" s="6" t="s">
        <v>28</v>
      </c>
      <c r="D23" s="9" t="s">
        <v>19</v>
      </c>
      <c r="E23" s="6" t="s">
        <v>29</v>
      </c>
      <c r="F23" s="10">
        <v>0</v>
      </c>
      <c r="G23" s="11">
        <v>1</v>
      </c>
      <c r="H23" s="12">
        <f t="shared" si="0"/>
        <v>0</v>
      </c>
    </row>
    <row r="24" spans="1:8" ht="34.5" x14ac:dyDescent="0.25">
      <c r="A24" s="6" t="s">
        <v>17</v>
      </c>
      <c r="B24" s="6">
        <v>6</v>
      </c>
      <c r="C24" s="6" t="s">
        <v>30</v>
      </c>
      <c r="D24" s="9" t="s">
        <v>19</v>
      </c>
      <c r="E24" s="6" t="s">
        <v>31</v>
      </c>
      <c r="F24" s="10">
        <v>0</v>
      </c>
      <c r="G24" s="11">
        <v>1</v>
      </c>
      <c r="H24" s="12">
        <f t="shared" si="0"/>
        <v>0</v>
      </c>
    </row>
    <row r="25" spans="1:8" ht="57" x14ac:dyDescent="0.25">
      <c r="A25" s="6" t="s">
        <v>17</v>
      </c>
      <c r="B25" s="6">
        <v>7</v>
      </c>
      <c r="C25" s="6" t="s">
        <v>32</v>
      </c>
      <c r="D25" s="9" t="s">
        <v>19</v>
      </c>
      <c r="E25" s="6" t="s">
        <v>33</v>
      </c>
      <c r="F25" s="10">
        <v>0</v>
      </c>
      <c r="G25" s="11">
        <v>1</v>
      </c>
      <c r="H25" s="12">
        <f t="shared" si="0"/>
        <v>0</v>
      </c>
    </row>
    <row r="26" spans="1:8" x14ac:dyDescent="0.25">
      <c r="E26" s="1" t="s">
        <v>15</v>
      </c>
      <c r="F26" s="1"/>
      <c r="G26" s="1"/>
      <c r="H26" s="13">
        <f>SUM(H19:H25)</f>
        <v>0</v>
      </c>
    </row>
    <row r="28" spans="1:8" x14ac:dyDescent="0.25">
      <c r="C28" s="1" t="s">
        <v>5</v>
      </c>
      <c r="D28" s="8" t="s">
        <v>6</v>
      </c>
      <c r="E28" s="1" t="s">
        <v>7</v>
      </c>
    </row>
    <row r="29" spans="1:8" x14ac:dyDescent="0.25">
      <c r="C29" s="1" t="s">
        <v>8</v>
      </c>
      <c r="D29" s="8" t="s">
        <v>34</v>
      </c>
      <c r="E29" s="1" t="s">
        <v>35</v>
      </c>
    </row>
    <row r="30" spans="1:8" x14ac:dyDescent="0.25">
      <c r="C30" s="1" t="s">
        <v>36</v>
      </c>
      <c r="D30" s="8" t="s">
        <v>34</v>
      </c>
      <c r="E30" s="1" t="s">
        <v>37</v>
      </c>
    </row>
    <row r="31" spans="1:8" x14ac:dyDescent="0.25">
      <c r="C31" s="1" t="s">
        <v>38</v>
      </c>
      <c r="D31" s="8" t="s">
        <v>6</v>
      </c>
      <c r="E31" s="1" t="s">
        <v>39</v>
      </c>
    </row>
    <row r="33" spans="1:8" ht="259.5" x14ac:dyDescent="0.25">
      <c r="A33" s="6" t="s">
        <v>40</v>
      </c>
      <c r="B33" s="6">
        <v>1</v>
      </c>
      <c r="C33" s="6" t="s">
        <v>41</v>
      </c>
      <c r="D33" s="9" t="s">
        <v>19</v>
      </c>
      <c r="E33" s="6" t="s">
        <v>42</v>
      </c>
      <c r="F33" s="10">
        <v>0</v>
      </c>
      <c r="G33" s="11">
        <v>1</v>
      </c>
      <c r="H33" s="12">
        <f>ROUND(ROUND(F33,2)*ROUND(G33,3),2)</f>
        <v>0</v>
      </c>
    </row>
    <row r="34" spans="1:8" ht="360.75" x14ac:dyDescent="0.25">
      <c r="A34" s="6" t="s">
        <v>40</v>
      </c>
      <c r="B34" s="6">
        <v>2</v>
      </c>
      <c r="C34" s="6" t="s">
        <v>43</v>
      </c>
      <c r="D34" s="9" t="s">
        <v>19</v>
      </c>
      <c r="E34" s="6" t="s">
        <v>44</v>
      </c>
      <c r="F34" s="10">
        <v>0</v>
      </c>
      <c r="G34" s="11">
        <v>1</v>
      </c>
      <c r="H34" s="12">
        <f>ROUND(ROUND(F34,2)*ROUND(G34,3),2)</f>
        <v>0</v>
      </c>
    </row>
    <row r="35" spans="1:8" ht="79.5" x14ac:dyDescent="0.25">
      <c r="A35" s="6" t="s">
        <v>40</v>
      </c>
      <c r="B35" s="6">
        <v>3</v>
      </c>
      <c r="C35" s="6" t="s">
        <v>45</v>
      </c>
      <c r="D35" s="9" t="s">
        <v>19</v>
      </c>
      <c r="E35" s="6" t="s">
        <v>46</v>
      </c>
      <c r="F35" s="10">
        <v>0</v>
      </c>
      <c r="G35" s="11">
        <v>1</v>
      </c>
      <c r="H35" s="12">
        <f>ROUND(ROUND(F35,2)*ROUND(G35,3),2)</f>
        <v>0</v>
      </c>
    </row>
    <row r="36" spans="1:8" x14ac:dyDescent="0.25">
      <c r="E36" s="1" t="s">
        <v>15</v>
      </c>
      <c r="F36" s="1"/>
      <c r="G36" s="1"/>
      <c r="H36" s="13">
        <f>SUM(H33:H35)</f>
        <v>0</v>
      </c>
    </row>
    <row r="38" spans="1:8" x14ac:dyDescent="0.25">
      <c r="C38" s="1" t="s">
        <v>5</v>
      </c>
      <c r="D38" s="8" t="s">
        <v>6</v>
      </c>
      <c r="E38" s="1" t="s">
        <v>7</v>
      </c>
    </row>
    <row r="39" spans="1:8" x14ac:dyDescent="0.25">
      <c r="C39" s="1" t="s">
        <v>8</v>
      </c>
      <c r="D39" s="8" t="s">
        <v>34</v>
      </c>
      <c r="E39" s="1" t="s">
        <v>35</v>
      </c>
    </row>
    <row r="40" spans="1:8" x14ac:dyDescent="0.25">
      <c r="C40" s="1" t="s">
        <v>36</v>
      </c>
      <c r="D40" s="8" t="s">
        <v>34</v>
      </c>
      <c r="E40" s="1" t="s">
        <v>37</v>
      </c>
    </row>
    <row r="41" spans="1:8" x14ac:dyDescent="0.25">
      <c r="C41" s="1" t="s">
        <v>38</v>
      </c>
      <c r="D41" s="8" t="s">
        <v>34</v>
      </c>
      <c r="E41" s="1" t="s">
        <v>47</v>
      </c>
    </row>
    <row r="43" spans="1:8" ht="45.75" x14ac:dyDescent="0.25">
      <c r="A43" s="6" t="s">
        <v>48</v>
      </c>
      <c r="B43" s="6">
        <v>1</v>
      </c>
      <c r="C43" s="6" t="s">
        <v>49</v>
      </c>
      <c r="D43" s="9" t="s">
        <v>19</v>
      </c>
      <c r="E43" s="6" t="s">
        <v>50</v>
      </c>
      <c r="F43" s="10">
        <v>0</v>
      </c>
      <c r="G43" s="11">
        <v>2</v>
      </c>
      <c r="H43" s="12">
        <f t="shared" ref="H43:H58" si="1">ROUND(ROUND(F43,2)*ROUND(G43,3),2)</f>
        <v>0</v>
      </c>
    </row>
    <row r="44" spans="1:8" ht="68.25" x14ac:dyDescent="0.25">
      <c r="A44" s="6" t="s">
        <v>48</v>
      </c>
      <c r="B44" s="6">
        <v>2</v>
      </c>
      <c r="C44" s="6" t="s">
        <v>51</v>
      </c>
      <c r="D44" s="9" t="s">
        <v>19</v>
      </c>
      <c r="E44" s="6" t="s">
        <v>52</v>
      </c>
      <c r="F44" s="10">
        <v>0</v>
      </c>
      <c r="G44" s="11">
        <v>2</v>
      </c>
      <c r="H44" s="12">
        <f t="shared" si="1"/>
        <v>0</v>
      </c>
    </row>
    <row r="45" spans="1:8" ht="23.25" x14ac:dyDescent="0.25">
      <c r="A45" s="6" t="s">
        <v>48</v>
      </c>
      <c r="B45" s="6">
        <v>3</v>
      </c>
      <c r="C45" s="6" t="s">
        <v>53</v>
      </c>
      <c r="D45" s="9" t="s">
        <v>22</v>
      </c>
      <c r="E45" s="6" t="s">
        <v>54</v>
      </c>
      <c r="F45" s="10">
        <v>0</v>
      </c>
      <c r="G45" s="11">
        <v>28.2</v>
      </c>
      <c r="H45" s="12">
        <f t="shared" si="1"/>
        <v>0</v>
      </c>
    </row>
    <row r="46" spans="1:8" ht="102" x14ac:dyDescent="0.25">
      <c r="A46" s="6" t="s">
        <v>48</v>
      </c>
      <c r="B46" s="6">
        <v>4</v>
      </c>
      <c r="C46" s="6" t="s">
        <v>55</v>
      </c>
      <c r="D46" s="9" t="s">
        <v>22</v>
      </c>
      <c r="E46" s="6" t="s">
        <v>56</v>
      </c>
      <c r="F46" s="10">
        <v>0</v>
      </c>
      <c r="G46" s="11">
        <v>434.60399999999998</v>
      </c>
      <c r="H46" s="12">
        <f t="shared" si="1"/>
        <v>0</v>
      </c>
    </row>
    <row r="47" spans="1:8" ht="45.75" x14ac:dyDescent="0.25">
      <c r="A47" s="6" t="s">
        <v>48</v>
      </c>
      <c r="B47" s="6">
        <v>5</v>
      </c>
      <c r="C47" s="6" t="s">
        <v>57</v>
      </c>
      <c r="D47" s="9" t="s">
        <v>22</v>
      </c>
      <c r="E47" s="6" t="s">
        <v>58</v>
      </c>
      <c r="F47" s="10">
        <v>0</v>
      </c>
      <c r="G47" s="11">
        <v>31.2</v>
      </c>
      <c r="H47" s="12">
        <f t="shared" si="1"/>
        <v>0</v>
      </c>
    </row>
    <row r="48" spans="1:8" ht="23.25" x14ac:dyDescent="0.25">
      <c r="A48" s="6" t="s">
        <v>48</v>
      </c>
      <c r="B48" s="6">
        <v>6</v>
      </c>
      <c r="C48" s="6" t="s">
        <v>59</v>
      </c>
      <c r="D48" s="9" t="s">
        <v>19</v>
      </c>
      <c r="E48" s="6" t="s">
        <v>60</v>
      </c>
      <c r="F48" s="10">
        <v>0</v>
      </c>
      <c r="G48" s="11">
        <v>4</v>
      </c>
      <c r="H48" s="12">
        <f t="shared" si="1"/>
        <v>0</v>
      </c>
    </row>
    <row r="49" spans="1:8" ht="23.25" x14ac:dyDescent="0.25">
      <c r="A49" s="6" t="s">
        <v>48</v>
      </c>
      <c r="B49" s="6">
        <v>7</v>
      </c>
      <c r="C49" s="6" t="s">
        <v>61</v>
      </c>
      <c r="D49" s="9" t="s">
        <v>19</v>
      </c>
      <c r="E49" s="6" t="s">
        <v>62</v>
      </c>
      <c r="F49" s="10">
        <v>0</v>
      </c>
      <c r="G49" s="11">
        <v>7</v>
      </c>
      <c r="H49" s="12">
        <f t="shared" si="1"/>
        <v>0</v>
      </c>
    </row>
    <row r="50" spans="1:8" ht="23.25" x14ac:dyDescent="0.25">
      <c r="A50" s="6" t="s">
        <v>48</v>
      </c>
      <c r="B50" s="6">
        <v>8</v>
      </c>
      <c r="C50" s="6" t="s">
        <v>63</v>
      </c>
      <c r="D50" s="9" t="s">
        <v>19</v>
      </c>
      <c r="E50" s="6" t="s">
        <v>64</v>
      </c>
      <c r="F50" s="10">
        <v>0</v>
      </c>
      <c r="G50" s="11">
        <v>6</v>
      </c>
      <c r="H50" s="12">
        <f t="shared" si="1"/>
        <v>0</v>
      </c>
    </row>
    <row r="51" spans="1:8" ht="23.25" x14ac:dyDescent="0.25">
      <c r="A51" s="6" t="s">
        <v>48</v>
      </c>
      <c r="B51" s="6">
        <v>9</v>
      </c>
      <c r="C51" s="6" t="s">
        <v>65</v>
      </c>
      <c r="D51" s="9" t="s">
        <v>19</v>
      </c>
      <c r="E51" s="6" t="s">
        <v>66</v>
      </c>
      <c r="F51" s="10">
        <v>0</v>
      </c>
      <c r="G51" s="11">
        <v>2</v>
      </c>
      <c r="H51" s="12">
        <f t="shared" si="1"/>
        <v>0</v>
      </c>
    </row>
    <row r="52" spans="1:8" ht="68.25" x14ac:dyDescent="0.25">
      <c r="A52" s="6" t="s">
        <v>48</v>
      </c>
      <c r="B52" s="6">
        <v>10</v>
      </c>
      <c r="C52" s="6" t="s">
        <v>67</v>
      </c>
      <c r="D52" s="9" t="s">
        <v>19</v>
      </c>
      <c r="E52" s="6" t="s">
        <v>68</v>
      </c>
      <c r="F52" s="10">
        <v>0</v>
      </c>
      <c r="G52" s="11">
        <v>1</v>
      </c>
      <c r="H52" s="12">
        <f t="shared" si="1"/>
        <v>0</v>
      </c>
    </row>
    <row r="53" spans="1:8" ht="68.25" x14ac:dyDescent="0.25">
      <c r="A53" s="6" t="s">
        <v>48</v>
      </c>
      <c r="B53" s="6">
        <v>11</v>
      </c>
      <c r="C53" s="6" t="s">
        <v>69</v>
      </c>
      <c r="D53" s="9" t="s">
        <v>19</v>
      </c>
      <c r="E53" s="6" t="s">
        <v>70</v>
      </c>
      <c r="F53" s="10">
        <v>0</v>
      </c>
      <c r="G53" s="11">
        <v>1</v>
      </c>
      <c r="H53" s="12">
        <f t="shared" si="1"/>
        <v>0</v>
      </c>
    </row>
    <row r="54" spans="1:8" ht="68.25" x14ac:dyDescent="0.25">
      <c r="A54" s="6" t="s">
        <v>48</v>
      </c>
      <c r="B54" s="6">
        <v>12</v>
      </c>
      <c r="C54" s="6" t="s">
        <v>71</v>
      </c>
      <c r="D54" s="9" t="s">
        <v>19</v>
      </c>
      <c r="E54" s="6" t="s">
        <v>72</v>
      </c>
      <c r="F54" s="10">
        <v>0</v>
      </c>
      <c r="G54" s="11">
        <v>1</v>
      </c>
      <c r="H54" s="12">
        <f t="shared" si="1"/>
        <v>0</v>
      </c>
    </row>
    <row r="55" spans="1:8" ht="68.25" x14ac:dyDescent="0.25">
      <c r="A55" s="6" t="s">
        <v>48</v>
      </c>
      <c r="B55" s="6">
        <v>13</v>
      </c>
      <c r="C55" s="6" t="s">
        <v>73</v>
      </c>
      <c r="D55" s="9" t="s">
        <v>19</v>
      </c>
      <c r="E55" s="6" t="s">
        <v>74</v>
      </c>
      <c r="F55" s="10">
        <v>0</v>
      </c>
      <c r="G55" s="11">
        <v>1</v>
      </c>
      <c r="H55" s="12">
        <f t="shared" si="1"/>
        <v>0</v>
      </c>
    </row>
    <row r="56" spans="1:8" ht="23.25" x14ac:dyDescent="0.25">
      <c r="A56" s="6" t="s">
        <v>48</v>
      </c>
      <c r="B56" s="6">
        <v>14</v>
      </c>
      <c r="C56" s="6" t="s">
        <v>75</v>
      </c>
      <c r="D56" s="9" t="s">
        <v>76</v>
      </c>
      <c r="E56" s="6" t="s">
        <v>77</v>
      </c>
      <c r="F56" s="10">
        <v>0</v>
      </c>
      <c r="G56" s="11">
        <v>9</v>
      </c>
      <c r="H56" s="12">
        <f t="shared" si="1"/>
        <v>0</v>
      </c>
    </row>
    <row r="57" spans="1:8" ht="23.25" x14ac:dyDescent="0.25">
      <c r="A57" s="6" t="s">
        <v>48</v>
      </c>
      <c r="B57" s="6">
        <v>15</v>
      </c>
      <c r="C57" s="6" t="s">
        <v>78</v>
      </c>
      <c r="D57" s="9" t="s">
        <v>76</v>
      </c>
      <c r="E57" s="6" t="s">
        <v>79</v>
      </c>
      <c r="F57" s="10">
        <v>0</v>
      </c>
      <c r="G57" s="11">
        <v>39</v>
      </c>
      <c r="H57" s="12">
        <f t="shared" si="1"/>
        <v>0</v>
      </c>
    </row>
    <row r="58" spans="1:8" ht="45.75" x14ac:dyDescent="0.25">
      <c r="A58" s="6" t="s">
        <v>48</v>
      </c>
      <c r="B58" s="6">
        <v>16</v>
      </c>
      <c r="C58" s="6" t="s">
        <v>80</v>
      </c>
      <c r="D58" s="9" t="s">
        <v>19</v>
      </c>
      <c r="E58" s="6" t="s">
        <v>81</v>
      </c>
      <c r="F58" s="10">
        <v>0</v>
      </c>
      <c r="G58" s="11">
        <v>1</v>
      </c>
      <c r="H58" s="12">
        <f t="shared" si="1"/>
        <v>0</v>
      </c>
    </row>
    <row r="59" spans="1:8" x14ac:dyDescent="0.25">
      <c r="E59" s="1" t="s">
        <v>15</v>
      </c>
      <c r="F59" s="1"/>
      <c r="G59" s="1"/>
      <c r="H59" s="13">
        <f>SUM(H43:H58)</f>
        <v>0</v>
      </c>
    </row>
    <row r="61" spans="1:8" x14ac:dyDescent="0.25">
      <c r="C61" s="1" t="s">
        <v>5</v>
      </c>
      <c r="D61" s="8" t="s">
        <v>6</v>
      </c>
      <c r="E61" s="1" t="s">
        <v>7</v>
      </c>
    </row>
    <row r="62" spans="1:8" x14ac:dyDescent="0.25">
      <c r="C62" s="1" t="s">
        <v>8</v>
      </c>
      <c r="D62" s="8" t="s">
        <v>34</v>
      </c>
      <c r="E62" s="1" t="s">
        <v>35</v>
      </c>
    </row>
    <row r="63" spans="1:8" x14ac:dyDescent="0.25">
      <c r="C63" s="1" t="s">
        <v>36</v>
      </c>
      <c r="D63" s="8" t="s">
        <v>34</v>
      </c>
      <c r="E63" s="1" t="s">
        <v>37</v>
      </c>
    </row>
    <row r="64" spans="1:8" x14ac:dyDescent="0.25">
      <c r="C64" s="1" t="s">
        <v>38</v>
      </c>
      <c r="D64" s="8" t="s">
        <v>82</v>
      </c>
      <c r="E64" s="1" t="s">
        <v>83</v>
      </c>
    </row>
    <row r="66" spans="1:8" ht="57" x14ac:dyDescent="0.25">
      <c r="A66" s="6" t="s">
        <v>84</v>
      </c>
      <c r="B66" s="6">
        <v>1</v>
      </c>
      <c r="C66" s="6" t="s">
        <v>85</v>
      </c>
      <c r="D66" s="9" t="s">
        <v>19</v>
      </c>
      <c r="E66" s="6" t="s">
        <v>86</v>
      </c>
      <c r="F66" s="10">
        <v>0</v>
      </c>
      <c r="G66" s="11">
        <v>14</v>
      </c>
      <c r="H66" s="12">
        <f t="shared" ref="H66:H74" si="2">ROUND(ROUND(F66,2)*ROUND(G66,3),2)</f>
        <v>0</v>
      </c>
    </row>
    <row r="67" spans="1:8" ht="57" x14ac:dyDescent="0.25">
      <c r="A67" s="6" t="s">
        <v>84</v>
      </c>
      <c r="B67" s="6">
        <v>2</v>
      </c>
      <c r="C67" s="6" t="s">
        <v>87</v>
      </c>
      <c r="D67" s="9" t="s">
        <v>19</v>
      </c>
      <c r="E67" s="6" t="s">
        <v>88</v>
      </c>
      <c r="F67" s="10">
        <v>0</v>
      </c>
      <c r="G67" s="11">
        <v>4</v>
      </c>
      <c r="H67" s="12">
        <f t="shared" si="2"/>
        <v>0</v>
      </c>
    </row>
    <row r="68" spans="1:8" ht="57" x14ac:dyDescent="0.25">
      <c r="A68" s="6" t="s">
        <v>84</v>
      </c>
      <c r="B68" s="6">
        <v>3</v>
      </c>
      <c r="C68" s="6" t="s">
        <v>89</v>
      </c>
      <c r="D68" s="9" t="s">
        <v>19</v>
      </c>
      <c r="E68" s="6" t="s">
        <v>90</v>
      </c>
      <c r="F68" s="10">
        <v>0</v>
      </c>
      <c r="G68" s="11">
        <v>4</v>
      </c>
      <c r="H68" s="12">
        <f t="shared" si="2"/>
        <v>0</v>
      </c>
    </row>
    <row r="69" spans="1:8" ht="57" x14ac:dyDescent="0.25">
      <c r="A69" s="6" t="s">
        <v>84</v>
      </c>
      <c r="B69" s="6">
        <v>4</v>
      </c>
      <c r="C69" s="6" t="s">
        <v>91</v>
      </c>
      <c r="D69" s="9" t="s">
        <v>19</v>
      </c>
      <c r="E69" s="6" t="s">
        <v>92</v>
      </c>
      <c r="F69" s="10">
        <v>0</v>
      </c>
      <c r="G69" s="11">
        <v>2</v>
      </c>
      <c r="H69" s="12">
        <f t="shared" si="2"/>
        <v>0</v>
      </c>
    </row>
    <row r="70" spans="1:8" ht="57" x14ac:dyDescent="0.25">
      <c r="A70" s="6" t="s">
        <v>84</v>
      </c>
      <c r="B70" s="6">
        <v>5</v>
      </c>
      <c r="C70" s="6" t="s">
        <v>93</v>
      </c>
      <c r="D70" s="9" t="s">
        <v>19</v>
      </c>
      <c r="E70" s="6" t="s">
        <v>94</v>
      </c>
      <c r="F70" s="10">
        <v>0</v>
      </c>
      <c r="G70" s="11">
        <v>14</v>
      </c>
      <c r="H70" s="12">
        <f t="shared" si="2"/>
        <v>0</v>
      </c>
    </row>
    <row r="71" spans="1:8" ht="57" x14ac:dyDescent="0.25">
      <c r="A71" s="6" t="s">
        <v>84</v>
      </c>
      <c r="B71" s="6">
        <v>6</v>
      </c>
      <c r="C71" s="6" t="s">
        <v>95</v>
      </c>
      <c r="D71" s="9" t="s">
        <v>19</v>
      </c>
      <c r="E71" s="6" t="s">
        <v>96</v>
      </c>
      <c r="F71" s="10">
        <v>0</v>
      </c>
      <c r="G71" s="11">
        <v>12</v>
      </c>
      <c r="H71" s="12">
        <f t="shared" si="2"/>
        <v>0</v>
      </c>
    </row>
    <row r="72" spans="1:8" ht="57" x14ac:dyDescent="0.25">
      <c r="A72" s="6" t="s">
        <v>84</v>
      </c>
      <c r="B72" s="6">
        <v>7</v>
      </c>
      <c r="C72" s="6" t="s">
        <v>97</v>
      </c>
      <c r="D72" s="9" t="s">
        <v>19</v>
      </c>
      <c r="E72" s="6" t="s">
        <v>98</v>
      </c>
      <c r="F72" s="10">
        <v>0</v>
      </c>
      <c r="G72" s="11">
        <v>6</v>
      </c>
      <c r="H72" s="12">
        <f t="shared" si="2"/>
        <v>0</v>
      </c>
    </row>
    <row r="73" spans="1:8" ht="57" x14ac:dyDescent="0.25">
      <c r="A73" s="6" t="s">
        <v>84</v>
      </c>
      <c r="B73" s="6">
        <v>8</v>
      </c>
      <c r="C73" s="6" t="s">
        <v>99</v>
      </c>
      <c r="D73" s="9" t="s">
        <v>19</v>
      </c>
      <c r="E73" s="6" t="s">
        <v>100</v>
      </c>
      <c r="F73" s="10">
        <v>0</v>
      </c>
      <c r="G73" s="11">
        <v>1</v>
      </c>
      <c r="H73" s="12">
        <f t="shared" si="2"/>
        <v>0</v>
      </c>
    </row>
    <row r="74" spans="1:8" ht="57" x14ac:dyDescent="0.25">
      <c r="A74" s="6" t="s">
        <v>84</v>
      </c>
      <c r="B74" s="6">
        <v>9</v>
      </c>
      <c r="C74" s="6" t="s">
        <v>101</v>
      </c>
      <c r="D74" s="9" t="s">
        <v>19</v>
      </c>
      <c r="E74" s="6" t="s">
        <v>102</v>
      </c>
      <c r="F74" s="10">
        <v>0</v>
      </c>
      <c r="G74" s="11">
        <v>1</v>
      </c>
      <c r="H74" s="12">
        <f t="shared" si="2"/>
        <v>0</v>
      </c>
    </row>
    <row r="75" spans="1:8" x14ac:dyDescent="0.25">
      <c r="E75" s="1" t="s">
        <v>15</v>
      </c>
      <c r="F75" s="1"/>
      <c r="G75" s="1"/>
      <c r="H75" s="13">
        <f>SUM(H66:H74)</f>
        <v>0</v>
      </c>
    </row>
    <row r="77" spans="1:8" x14ac:dyDescent="0.25">
      <c r="C77" s="1" t="s">
        <v>5</v>
      </c>
      <c r="D77" s="8" t="s">
        <v>6</v>
      </c>
      <c r="E77" s="1" t="s">
        <v>7</v>
      </c>
    </row>
    <row r="78" spans="1:8" x14ac:dyDescent="0.25">
      <c r="C78" s="1" t="s">
        <v>8</v>
      </c>
      <c r="D78" s="8" t="s">
        <v>34</v>
      </c>
      <c r="E78" s="1" t="s">
        <v>35</v>
      </c>
    </row>
    <row r="79" spans="1:8" x14ac:dyDescent="0.25">
      <c r="C79" s="1" t="s">
        <v>36</v>
      </c>
      <c r="D79" s="8" t="s">
        <v>34</v>
      </c>
      <c r="E79" s="1" t="s">
        <v>37</v>
      </c>
    </row>
    <row r="80" spans="1:8" x14ac:dyDescent="0.25">
      <c r="C80" s="1" t="s">
        <v>38</v>
      </c>
      <c r="D80" s="8" t="s">
        <v>103</v>
      </c>
      <c r="E80" s="1" t="s">
        <v>104</v>
      </c>
    </row>
    <row r="82" spans="1:8" ht="23.25" x14ac:dyDescent="0.25">
      <c r="A82" s="6" t="s">
        <v>105</v>
      </c>
      <c r="B82" s="6">
        <v>1</v>
      </c>
      <c r="C82" s="6" t="s">
        <v>106</v>
      </c>
      <c r="D82" s="9" t="s">
        <v>76</v>
      </c>
      <c r="E82" s="6" t="s">
        <v>107</v>
      </c>
      <c r="F82" s="10">
        <v>0</v>
      </c>
      <c r="G82" s="11">
        <v>25</v>
      </c>
      <c r="H82" s="12">
        <f t="shared" ref="H82:H89" si="3">ROUND(ROUND(F82,2)*ROUND(G82,3),2)</f>
        <v>0</v>
      </c>
    </row>
    <row r="83" spans="1:8" ht="34.5" x14ac:dyDescent="0.25">
      <c r="A83" s="6" t="s">
        <v>105</v>
      </c>
      <c r="B83" s="6">
        <v>2</v>
      </c>
      <c r="C83" s="6" t="s">
        <v>108</v>
      </c>
      <c r="D83" s="9" t="s">
        <v>76</v>
      </c>
      <c r="E83" s="6" t="s">
        <v>109</v>
      </c>
      <c r="F83" s="10">
        <v>0</v>
      </c>
      <c r="G83" s="11">
        <v>5</v>
      </c>
      <c r="H83" s="12">
        <f t="shared" si="3"/>
        <v>0</v>
      </c>
    </row>
    <row r="84" spans="1:8" ht="34.5" x14ac:dyDescent="0.25">
      <c r="A84" s="6" t="s">
        <v>105</v>
      </c>
      <c r="B84" s="6">
        <v>3</v>
      </c>
      <c r="C84" s="6" t="s">
        <v>110</v>
      </c>
      <c r="D84" s="9" t="s">
        <v>76</v>
      </c>
      <c r="E84" s="6" t="s">
        <v>111</v>
      </c>
      <c r="F84" s="10">
        <v>0</v>
      </c>
      <c r="G84" s="11">
        <v>35</v>
      </c>
      <c r="H84" s="12">
        <f t="shared" si="3"/>
        <v>0</v>
      </c>
    </row>
    <row r="85" spans="1:8" ht="45.75" x14ac:dyDescent="0.25">
      <c r="A85" s="6" t="s">
        <v>105</v>
      </c>
      <c r="B85" s="6">
        <v>4</v>
      </c>
      <c r="C85" s="6" t="s">
        <v>112</v>
      </c>
      <c r="D85" s="9" t="s">
        <v>76</v>
      </c>
      <c r="E85" s="6" t="s">
        <v>113</v>
      </c>
      <c r="F85" s="10">
        <v>0</v>
      </c>
      <c r="G85" s="11">
        <v>5</v>
      </c>
      <c r="H85" s="12">
        <f t="shared" si="3"/>
        <v>0</v>
      </c>
    </row>
    <row r="86" spans="1:8" ht="45.75" x14ac:dyDescent="0.25">
      <c r="A86" s="6" t="s">
        <v>105</v>
      </c>
      <c r="B86" s="6">
        <v>5</v>
      </c>
      <c r="C86" s="6" t="s">
        <v>114</v>
      </c>
      <c r="D86" s="9" t="s">
        <v>76</v>
      </c>
      <c r="E86" s="6" t="s">
        <v>115</v>
      </c>
      <c r="F86" s="10">
        <v>0</v>
      </c>
      <c r="G86" s="11">
        <v>35</v>
      </c>
      <c r="H86" s="12">
        <f t="shared" si="3"/>
        <v>0</v>
      </c>
    </row>
    <row r="87" spans="1:8" ht="23.25" x14ac:dyDescent="0.25">
      <c r="A87" s="6" t="s">
        <v>105</v>
      </c>
      <c r="B87" s="6">
        <v>6</v>
      </c>
      <c r="C87" s="6" t="s">
        <v>116</v>
      </c>
      <c r="D87" s="9" t="s">
        <v>76</v>
      </c>
      <c r="E87" s="6" t="s">
        <v>117</v>
      </c>
      <c r="F87" s="10">
        <v>0</v>
      </c>
      <c r="G87" s="11">
        <v>18</v>
      </c>
      <c r="H87" s="12">
        <f t="shared" si="3"/>
        <v>0</v>
      </c>
    </row>
    <row r="88" spans="1:8" ht="45.75" x14ac:dyDescent="0.25">
      <c r="A88" s="6" t="s">
        <v>105</v>
      </c>
      <c r="B88" s="6">
        <v>7</v>
      </c>
      <c r="C88" s="6" t="s">
        <v>118</v>
      </c>
      <c r="D88" s="9" t="s">
        <v>19</v>
      </c>
      <c r="E88" s="6" t="s">
        <v>119</v>
      </c>
      <c r="F88" s="10">
        <v>0</v>
      </c>
      <c r="G88" s="11">
        <v>1</v>
      </c>
      <c r="H88" s="12">
        <f t="shared" si="3"/>
        <v>0</v>
      </c>
    </row>
    <row r="89" spans="1:8" ht="23.25" x14ac:dyDescent="0.25">
      <c r="A89" s="6" t="s">
        <v>105</v>
      </c>
      <c r="B89" s="6">
        <v>8</v>
      </c>
      <c r="C89" s="6" t="s">
        <v>120</v>
      </c>
      <c r="D89" s="9" t="s">
        <v>19</v>
      </c>
      <c r="E89" s="6" t="s">
        <v>121</v>
      </c>
      <c r="F89" s="10">
        <v>0</v>
      </c>
      <c r="G89" s="11">
        <v>1</v>
      </c>
      <c r="H89" s="12">
        <f t="shared" si="3"/>
        <v>0</v>
      </c>
    </row>
    <row r="90" spans="1:8" x14ac:dyDescent="0.25">
      <c r="E90" s="1" t="s">
        <v>15</v>
      </c>
      <c r="F90" s="1"/>
      <c r="G90" s="1"/>
      <c r="H90" s="13">
        <f>SUM(H82:H89)</f>
        <v>0</v>
      </c>
    </row>
    <row r="92" spans="1:8" x14ac:dyDescent="0.25">
      <c r="C92" s="1" t="s">
        <v>5</v>
      </c>
      <c r="D92" s="8" t="s">
        <v>6</v>
      </c>
      <c r="E92" s="1" t="s">
        <v>7</v>
      </c>
    </row>
    <row r="93" spans="1:8" x14ac:dyDescent="0.25">
      <c r="C93" s="1" t="s">
        <v>8</v>
      </c>
      <c r="D93" s="8" t="s">
        <v>34</v>
      </c>
      <c r="E93" s="1" t="s">
        <v>35</v>
      </c>
    </row>
    <row r="94" spans="1:8" x14ac:dyDescent="0.25">
      <c r="C94" s="1" t="s">
        <v>36</v>
      </c>
      <c r="D94" s="8" t="s">
        <v>34</v>
      </c>
      <c r="E94" s="1" t="s">
        <v>37</v>
      </c>
    </row>
    <row r="95" spans="1:8" x14ac:dyDescent="0.25">
      <c r="C95" s="1" t="s">
        <v>38</v>
      </c>
      <c r="D95" s="8" t="s">
        <v>122</v>
      </c>
      <c r="E95" s="1" t="s">
        <v>123</v>
      </c>
    </row>
    <row r="97" spans="1:8" ht="23.25" x14ac:dyDescent="0.25">
      <c r="A97" s="6" t="s">
        <v>124</v>
      </c>
      <c r="B97" s="6">
        <v>1</v>
      </c>
      <c r="C97" s="6" t="s">
        <v>125</v>
      </c>
      <c r="D97" s="9" t="s">
        <v>19</v>
      </c>
      <c r="E97" s="6" t="s">
        <v>126</v>
      </c>
      <c r="F97" s="10">
        <v>0</v>
      </c>
      <c r="G97" s="11">
        <v>2</v>
      </c>
      <c r="H97" s="12">
        <f t="shared" ref="H97:H105" si="4">ROUND(ROUND(F97,2)*ROUND(G97,3),2)</f>
        <v>0</v>
      </c>
    </row>
    <row r="98" spans="1:8" ht="23.25" x14ac:dyDescent="0.25">
      <c r="A98" s="6" t="s">
        <v>124</v>
      </c>
      <c r="B98" s="6">
        <v>2</v>
      </c>
      <c r="C98" s="6" t="s">
        <v>127</v>
      </c>
      <c r="D98" s="9" t="s">
        <v>19</v>
      </c>
      <c r="E98" s="6" t="s">
        <v>128</v>
      </c>
      <c r="F98" s="10">
        <v>0</v>
      </c>
      <c r="G98" s="11">
        <v>2</v>
      </c>
      <c r="H98" s="12">
        <f t="shared" si="4"/>
        <v>0</v>
      </c>
    </row>
    <row r="99" spans="1:8" ht="45.75" x14ac:dyDescent="0.25">
      <c r="A99" s="6" t="s">
        <v>124</v>
      </c>
      <c r="B99" s="6">
        <v>3</v>
      </c>
      <c r="C99" s="6" t="s">
        <v>129</v>
      </c>
      <c r="D99" s="9" t="s">
        <v>19</v>
      </c>
      <c r="E99" s="6" t="s">
        <v>130</v>
      </c>
      <c r="F99" s="10">
        <v>0</v>
      </c>
      <c r="G99" s="11">
        <v>4</v>
      </c>
      <c r="H99" s="12">
        <f t="shared" si="4"/>
        <v>0</v>
      </c>
    </row>
    <row r="100" spans="1:8" ht="23.25" x14ac:dyDescent="0.25">
      <c r="A100" s="6" t="s">
        <v>124</v>
      </c>
      <c r="B100" s="6">
        <v>4</v>
      </c>
      <c r="C100" s="6" t="s">
        <v>131</v>
      </c>
      <c r="D100" s="9" t="s">
        <v>19</v>
      </c>
      <c r="E100" s="6" t="s">
        <v>132</v>
      </c>
      <c r="F100" s="10">
        <v>0</v>
      </c>
      <c r="G100" s="11">
        <v>4</v>
      </c>
      <c r="H100" s="12">
        <f t="shared" si="4"/>
        <v>0</v>
      </c>
    </row>
    <row r="101" spans="1:8" x14ac:dyDescent="0.25">
      <c r="A101" s="6" t="s">
        <v>124</v>
      </c>
      <c r="B101" s="6">
        <v>5</v>
      </c>
      <c r="C101" s="6" t="s">
        <v>133</v>
      </c>
      <c r="D101" s="9" t="s">
        <v>19</v>
      </c>
      <c r="E101" s="6" t="s">
        <v>134</v>
      </c>
      <c r="F101" s="10">
        <v>0</v>
      </c>
      <c r="G101" s="11">
        <v>1</v>
      </c>
      <c r="H101" s="12">
        <f t="shared" si="4"/>
        <v>0</v>
      </c>
    </row>
    <row r="102" spans="1:8" ht="34.5" x14ac:dyDescent="0.25">
      <c r="A102" s="6" t="s">
        <v>124</v>
      </c>
      <c r="B102" s="6">
        <v>6</v>
      </c>
      <c r="C102" s="6" t="s">
        <v>135</v>
      </c>
      <c r="D102" s="9" t="s">
        <v>19</v>
      </c>
      <c r="E102" s="6" t="s">
        <v>136</v>
      </c>
      <c r="F102" s="10">
        <v>0</v>
      </c>
      <c r="G102" s="11">
        <v>1</v>
      </c>
      <c r="H102" s="12">
        <f t="shared" si="4"/>
        <v>0</v>
      </c>
    </row>
    <row r="103" spans="1:8" ht="23.25" x14ac:dyDescent="0.25">
      <c r="A103" s="6" t="s">
        <v>124</v>
      </c>
      <c r="B103" s="6">
        <v>7</v>
      </c>
      <c r="C103" s="6" t="s">
        <v>137</v>
      </c>
      <c r="D103" s="9" t="s">
        <v>19</v>
      </c>
      <c r="E103" s="6" t="s">
        <v>138</v>
      </c>
      <c r="F103" s="10">
        <v>0</v>
      </c>
      <c r="G103" s="11">
        <v>1</v>
      </c>
      <c r="H103" s="12">
        <f t="shared" si="4"/>
        <v>0</v>
      </c>
    </row>
    <row r="104" spans="1:8" ht="23.25" x14ac:dyDescent="0.25">
      <c r="A104" s="6" t="s">
        <v>124</v>
      </c>
      <c r="B104" s="6">
        <v>8</v>
      </c>
      <c r="C104" s="6" t="s">
        <v>139</v>
      </c>
      <c r="D104" s="9" t="s">
        <v>19</v>
      </c>
      <c r="E104" s="6" t="s">
        <v>140</v>
      </c>
      <c r="F104" s="10">
        <v>0</v>
      </c>
      <c r="G104" s="11">
        <v>2</v>
      </c>
      <c r="H104" s="12">
        <f t="shared" si="4"/>
        <v>0</v>
      </c>
    </row>
    <row r="105" spans="1:8" ht="45.75" x14ac:dyDescent="0.25">
      <c r="A105" s="6" t="s">
        <v>124</v>
      </c>
      <c r="B105" s="6">
        <v>9</v>
      </c>
      <c r="C105" s="6" t="s">
        <v>141</v>
      </c>
      <c r="D105" s="9" t="s">
        <v>19</v>
      </c>
      <c r="E105" s="6" t="s">
        <v>142</v>
      </c>
      <c r="F105" s="10">
        <v>0</v>
      </c>
      <c r="G105" s="11">
        <v>1</v>
      </c>
      <c r="H105" s="12">
        <f t="shared" si="4"/>
        <v>0</v>
      </c>
    </row>
    <row r="106" spans="1:8" x14ac:dyDescent="0.25">
      <c r="E106" s="1" t="s">
        <v>15</v>
      </c>
      <c r="F106" s="1"/>
      <c r="G106" s="1"/>
      <c r="H106" s="13">
        <f>SUM(H97:H105)</f>
        <v>0</v>
      </c>
    </row>
    <row r="108" spans="1:8" x14ac:dyDescent="0.25">
      <c r="C108" s="1" t="s">
        <v>5</v>
      </c>
      <c r="D108" s="8" t="s">
        <v>6</v>
      </c>
      <c r="E108" s="1" t="s">
        <v>7</v>
      </c>
    </row>
    <row r="109" spans="1:8" x14ac:dyDescent="0.25">
      <c r="C109" s="1" t="s">
        <v>8</v>
      </c>
      <c r="D109" s="8" t="s">
        <v>34</v>
      </c>
      <c r="E109" s="1" t="s">
        <v>35</v>
      </c>
    </row>
    <row r="110" spans="1:8" x14ac:dyDescent="0.25">
      <c r="C110" s="1" t="s">
        <v>36</v>
      </c>
      <c r="D110" s="8" t="s">
        <v>82</v>
      </c>
      <c r="E110" s="1" t="s">
        <v>143</v>
      </c>
    </row>
    <row r="111" spans="1:8" x14ac:dyDescent="0.25">
      <c r="C111" s="1" t="s">
        <v>38</v>
      </c>
      <c r="D111" s="8" t="s">
        <v>6</v>
      </c>
      <c r="E111" s="1" t="s">
        <v>144</v>
      </c>
    </row>
    <row r="113" spans="1:8" ht="57" x14ac:dyDescent="0.25">
      <c r="A113" s="6" t="s">
        <v>145</v>
      </c>
      <c r="B113" s="6">
        <v>1</v>
      </c>
      <c r="C113" s="6" t="s">
        <v>146</v>
      </c>
      <c r="D113" s="9" t="s">
        <v>19</v>
      </c>
      <c r="E113" s="6" t="s">
        <v>147</v>
      </c>
      <c r="F113" s="10">
        <v>0</v>
      </c>
      <c r="G113" s="11">
        <v>1</v>
      </c>
      <c r="H113" s="12">
        <f>ROUND(ROUND(F113,2)*ROUND(G113,3),2)</f>
        <v>0</v>
      </c>
    </row>
    <row r="114" spans="1:8" x14ac:dyDescent="0.25">
      <c r="E114" s="1" t="s">
        <v>15</v>
      </c>
      <c r="F114" s="1"/>
      <c r="G114" s="1"/>
      <c r="H114" s="13">
        <f>SUM(H113:H113)</f>
        <v>0</v>
      </c>
    </row>
    <row r="116" spans="1:8" x14ac:dyDescent="0.25">
      <c r="C116" s="1" t="s">
        <v>5</v>
      </c>
      <c r="D116" s="8" t="s">
        <v>6</v>
      </c>
      <c r="E116" s="1" t="s">
        <v>7</v>
      </c>
    </row>
    <row r="117" spans="1:8" x14ac:dyDescent="0.25">
      <c r="C117" s="1" t="s">
        <v>8</v>
      </c>
      <c r="D117" s="8" t="s">
        <v>34</v>
      </c>
      <c r="E117" s="1" t="s">
        <v>35</v>
      </c>
    </row>
    <row r="118" spans="1:8" x14ac:dyDescent="0.25">
      <c r="C118" s="1" t="s">
        <v>36</v>
      </c>
      <c r="D118" s="8" t="s">
        <v>82</v>
      </c>
      <c r="E118" s="1" t="s">
        <v>143</v>
      </c>
    </row>
    <row r="119" spans="1:8" x14ac:dyDescent="0.25">
      <c r="C119" s="1" t="s">
        <v>38</v>
      </c>
      <c r="D119" s="8" t="s">
        <v>34</v>
      </c>
      <c r="E119" s="1" t="s">
        <v>148</v>
      </c>
    </row>
    <row r="121" spans="1:8" ht="45.75" x14ac:dyDescent="0.25">
      <c r="A121" s="6" t="s">
        <v>149</v>
      </c>
      <c r="B121" s="6">
        <v>1</v>
      </c>
      <c r="C121" s="6" t="s">
        <v>150</v>
      </c>
      <c r="D121" s="9" t="s">
        <v>76</v>
      </c>
      <c r="E121" s="6" t="s">
        <v>151</v>
      </c>
      <c r="F121" s="10">
        <v>0</v>
      </c>
      <c r="G121" s="11">
        <v>300</v>
      </c>
      <c r="H121" s="12">
        <f t="shared" ref="H121:H134" si="5">ROUND(ROUND(F121,2)*ROUND(G121,3),2)</f>
        <v>0</v>
      </c>
    </row>
    <row r="122" spans="1:8" ht="45.75" x14ac:dyDescent="0.25">
      <c r="A122" s="6" t="s">
        <v>149</v>
      </c>
      <c r="B122" s="6">
        <v>2</v>
      </c>
      <c r="C122" s="6" t="s">
        <v>152</v>
      </c>
      <c r="D122" s="9" t="s">
        <v>76</v>
      </c>
      <c r="E122" s="6" t="s">
        <v>153</v>
      </c>
      <c r="F122" s="10">
        <v>0</v>
      </c>
      <c r="G122" s="11">
        <v>90</v>
      </c>
      <c r="H122" s="12">
        <f t="shared" si="5"/>
        <v>0</v>
      </c>
    </row>
    <row r="123" spans="1:8" ht="34.5" x14ac:dyDescent="0.25">
      <c r="A123" s="6" t="s">
        <v>149</v>
      </c>
      <c r="B123" s="6">
        <v>3</v>
      </c>
      <c r="C123" s="6" t="s">
        <v>154</v>
      </c>
      <c r="D123" s="9" t="s">
        <v>76</v>
      </c>
      <c r="E123" s="6" t="s">
        <v>155</v>
      </c>
      <c r="F123" s="10">
        <v>0</v>
      </c>
      <c r="G123" s="11">
        <v>65</v>
      </c>
      <c r="H123" s="12">
        <f t="shared" si="5"/>
        <v>0</v>
      </c>
    </row>
    <row r="124" spans="1:8" ht="34.5" x14ac:dyDescent="0.25">
      <c r="A124" s="6" t="s">
        <v>149</v>
      </c>
      <c r="B124" s="6">
        <v>4</v>
      </c>
      <c r="C124" s="6" t="s">
        <v>156</v>
      </c>
      <c r="D124" s="9" t="s">
        <v>76</v>
      </c>
      <c r="E124" s="6" t="s">
        <v>157</v>
      </c>
      <c r="F124" s="10">
        <v>0</v>
      </c>
      <c r="G124" s="11">
        <v>425</v>
      </c>
      <c r="H124" s="12">
        <f t="shared" si="5"/>
        <v>0</v>
      </c>
    </row>
    <row r="125" spans="1:8" ht="34.5" x14ac:dyDescent="0.25">
      <c r="A125" s="6" t="s">
        <v>149</v>
      </c>
      <c r="B125" s="6">
        <v>5</v>
      </c>
      <c r="C125" s="6" t="s">
        <v>158</v>
      </c>
      <c r="D125" s="9" t="s">
        <v>76</v>
      </c>
      <c r="E125" s="6" t="s">
        <v>159</v>
      </c>
      <c r="F125" s="10">
        <v>0</v>
      </c>
      <c r="G125" s="11">
        <v>150</v>
      </c>
      <c r="H125" s="12">
        <f t="shared" si="5"/>
        <v>0</v>
      </c>
    </row>
    <row r="126" spans="1:8" ht="34.5" x14ac:dyDescent="0.25">
      <c r="A126" s="6" t="s">
        <v>149</v>
      </c>
      <c r="B126" s="6">
        <v>6</v>
      </c>
      <c r="C126" s="6" t="s">
        <v>160</v>
      </c>
      <c r="D126" s="9" t="s">
        <v>76</v>
      </c>
      <c r="E126" s="6" t="s">
        <v>161</v>
      </c>
      <c r="F126" s="10">
        <v>0</v>
      </c>
      <c r="G126" s="11">
        <v>20</v>
      </c>
      <c r="H126" s="12">
        <f t="shared" si="5"/>
        <v>0</v>
      </c>
    </row>
    <row r="127" spans="1:8" ht="34.5" x14ac:dyDescent="0.25">
      <c r="A127" s="6" t="s">
        <v>149</v>
      </c>
      <c r="B127" s="6">
        <v>7</v>
      </c>
      <c r="C127" s="6" t="s">
        <v>162</v>
      </c>
      <c r="D127" s="9" t="s">
        <v>76</v>
      </c>
      <c r="E127" s="6" t="s">
        <v>163</v>
      </c>
      <c r="F127" s="10">
        <v>0</v>
      </c>
      <c r="G127" s="11">
        <v>20</v>
      </c>
      <c r="H127" s="12">
        <f t="shared" si="5"/>
        <v>0</v>
      </c>
    </row>
    <row r="128" spans="1:8" ht="34.5" x14ac:dyDescent="0.25">
      <c r="A128" s="6" t="s">
        <v>149</v>
      </c>
      <c r="B128" s="6">
        <v>8</v>
      </c>
      <c r="C128" s="6" t="s">
        <v>164</v>
      </c>
      <c r="D128" s="9" t="s">
        <v>76</v>
      </c>
      <c r="E128" s="6" t="s">
        <v>165</v>
      </c>
      <c r="F128" s="10">
        <v>0</v>
      </c>
      <c r="G128" s="11">
        <v>50</v>
      </c>
      <c r="H128" s="12">
        <f t="shared" si="5"/>
        <v>0</v>
      </c>
    </row>
    <row r="129" spans="1:8" ht="34.5" x14ac:dyDescent="0.25">
      <c r="A129" s="6" t="s">
        <v>149</v>
      </c>
      <c r="B129" s="6">
        <v>9</v>
      </c>
      <c r="C129" s="6" t="s">
        <v>166</v>
      </c>
      <c r="D129" s="9" t="s">
        <v>76</v>
      </c>
      <c r="E129" s="6" t="s">
        <v>167</v>
      </c>
      <c r="F129" s="10">
        <v>0</v>
      </c>
      <c r="G129" s="11">
        <v>10</v>
      </c>
      <c r="H129" s="12">
        <f t="shared" si="5"/>
        <v>0</v>
      </c>
    </row>
    <row r="130" spans="1:8" ht="34.5" x14ac:dyDescent="0.25">
      <c r="A130" s="6" t="s">
        <v>149</v>
      </c>
      <c r="B130" s="6">
        <v>10</v>
      </c>
      <c r="C130" s="6" t="s">
        <v>168</v>
      </c>
      <c r="D130" s="9" t="s">
        <v>76</v>
      </c>
      <c r="E130" s="6" t="s">
        <v>169</v>
      </c>
      <c r="F130" s="10">
        <v>0</v>
      </c>
      <c r="G130" s="11">
        <v>10</v>
      </c>
      <c r="H130" s="12">
        <f t="shared" si="5"/>
        <v>0</v>
      </c>
    </row>
    <row r="131" spans="1:8" x14ac:dyDescent="0.25">
      <c r="A131" s="6" t="s">
        <v>149</v>
      </c>
      <c r="B131" s="6">
        <v>11</v>
      </c>
      <c r="C131" s="6" t="s">
        <v>170</v>
      </c>
      <c r="D131" s="9" t="s">
        <v>76</v>
      </c>
      <c r="E131" s="6" t="s">
        <v>171</v>
      </c>
      <c r="F131" s="10">
        <v>0</v>
      </c>
      <c r="G131" s="11">
        <v>80</v>
      </c>
      <c r="H131" s="12">
        <f t="shared" si="5"/>
        <v>0</v>
      </c>
    </row>
    <row r="132" spans="1:8" ht="23.25" x14ac:dyDescent="0.25">
      <c r="A132" s="6" t="s">
        <v>149</v>
      </c>
      <c r="B132" s="6">
        <v>12</v>
      </c>
      <c r="C132" s="6" t="s">
        <v>172</v>
      </c>
      <c r="D132" s="9" t="s">
        <v>76</v>
      </c>
      <c r="E132" s="6" t="s">
        <v>173</v>
      </c>
      <c r="F132" s="10">
        <v>0</v>
      </c>
      <c r="G132" s="11">
        <v>80</v>
      </c>
      <c r="H132" s="12">
        <f t="shared" si="5"/>
        <v>0</v>
      </c>
    </row>
    <row r="133" spans="1:8" ht="34.5" x14ac:dyDescent="0.25">
      <c r="A133" s="6" t="s">
        <v>149</v>
      </c>
      <c r="B133" s="6">
        <v>13</v>
      </c>
      <c r="C133" s="6" t="s">
        <v>174</v>
      </c>
      <c r="D133" s="9" t="s">
        <v>19</v>
      </c>
      <c r="E133" s="6" t="s">
        <v>175</v>
      </c>
      <c r="F133" s="10">
        <v>0</v>
      </c>
      <c r="G133" s="11">
        <v>1</v>
      </c>
      <c r="H133" s="12">
        <f t="shared" si="5"/>
        <v>0</v>
      </c>
    </row>
    <row r="134" spans="1:8" ht="45.75" x14ac:dyDescent="0.25">
      <c r="A134" s="6" t="s">
        <v>149</v>
      </c>
      <c r="B134" s="6">
        <v>14</v>
      </c>
      <c r="C134" s="6" t="s">
        <v>176</v>
      </c>
      <c r="D134" s="9" t="s">
        <v>19</v>
      </c>
      <c r="E134" s="6" t="s">
        <v>177</v>
      </c>
      <c r="F134" s="10">
        <v>0</v>
      </c>
      <c r="G134" s="11">
        <v>1</v>
      </c>
      <c r="H134" s="12">
        <f t="shared" si="5"/>
        <v>0</v>
      </c>
    </row>
    <row r="135" spans="1:8" x14ac:dyDescent="0.25">
      <c r="E135" s="1" t="s">
        <v>15</v>
      </c>
      <c r="F135" s="1"/>
      <c r="G135" s="1"/>
      <c r="H135" s="13">
        <f>SUM(H121:H134)</f>
        <v>0</v>
      </c>
    </row>
    <row r="137" spans="1:8" x14ac:dyDescent="0.25">
      <c r="C137" s="1" t="s">
        <v>5</v>
      </c>
      <c r="D137" s="8" t="s">
        <v>6</v>
      </c>
      <c r="E137" s="1" t="s">
        <v>7</v>
      </c>
    </row>
    <row r="138" spans="1:8" x14ac:dyDescent="0.25">
      <c r="C138" s="1" t="s">
        <v>8</v>
      </c>
      <c r="D138" s="8" t="s">
        <v>34</v>
      </c>
      <c r="E138" s="1" t="s">
        <v>35</v>
      </c>
    </row>
    <row r="139" spans="1:8" x14ac:dyDescent="0.25">
      <c r="C139" s="1" t="s">
        <v>36</v>
      </c>
      <c r="D139" s="8" t="s">
        <v>103</v>
      </c>
      <c r="E139" s="1" t="s">
        <v>178</v>
      </c>
    </row>
    <row r="140" spans="1:8" x14ac:dyDescent="0.25">
      <c r="C140" s="1" t="s">
        <v>38</v>
      </c>
      <c r="D140" s="8" t="s">
        <v>6</v>
      </c>
      <c r="E140" s="1" t="s">
        <v>179</v>
      </c>
    </row>
    <row r="142" spans="1:8" ht="45.75" x14ac:dyDescent="0.25">
      <c r="A142" s="6" t="s">
        <v>180</v>
      </c>
      <c r="B142" s="6">
        <v>1</v>
      </c>
      <c r="C142" s="6" t="s">
        <v>181</v>
      </c>
      <c r="D142" s="9" t="s">
        <v>19</v>
      </c>
      <c r="E142" s="6" t="s">
        <v>182</v>
      </c>
      <c r="F142" s="10">
        <v>0</v>
      </c>
      <c r="G142" s="11">
        <v>1</v>
      </c>
      <c r="H142" s="12">
        <f>ROUND(ROUND(F142,2)*ROUND(G142,3),2)</f>
        <v>0</v>
      </c>
    </row>
    <row r="143" spans="1:8" x14ac:dyDescent="0.25">
      <c r="E143" s="1" t="s">
        <v>15</v>
      </c>
      <c r="F143" s="1"/>
      <c r="G143" s="1"/>
      <c r="H143" s="13">
        <f>SUM(H142:H142)</f>
        <v>0</v>
      </c>
    </row>
    <row r="145" spans="1:8" x14ac:dyDescent="0.25">
      <c r="C145" s="1" t="s">
        <v>5</v>
      </c>
      <c r="D145" s="8" t="s">
        <v>6</v>
      </c>
      <c r="E145" s="1" t="s">
        <v>7</v>
      </c>
    </row>
    <row r="146" spans="1:8" x14ac:dyDescent="0.25">
      <c r="C146" s="1" t="s">
        <v>8</v>
      </c>
      <c r="D146" s="8" t="s">
        <v>34</v>
      </c>
      <c r="E146" s="1" t="s">
        <v>35</v>
      </c>
    </row>
    <row r="147" spans="1:8" x14ac:dyDescent="0.25">
      <c r="C147" s="1" t="s">
        <v>36</v>
      </c>
      <c r="D147" s="8" t="s">
        <v>103</v>
      </c>
      <c r="E147" s="1" t="s">
        <v>178</v>
      </c>
    </row>
    <row r="148" spans="1:8" x14ac:dyDescent="0.25">
      <c r="C148" s="1" t="s">
        <v>38</v>
      </c>
      <c r="D148" s="8" t="s">
        <v>34</v>
      </c>
      <c r="E148" s="1" t="s">
        <v>183</v>
      </c>
    </row>
    <row r="150" spans="1:8" ht="45.75" x14ac:dyDescent="0.25">
      <c r="A150" s="6" t="s">
        <v>184</v>
      </c>
      <c r="B150" s="6">
        <v>1</v>
      </c>
      <c r="C150" s="6" t="s">
        <v>185</v>
      </c>
      <c r="D150" s="9" t="s">
        <v>19</v>
      </c>
      <c r="E150" s="6" t="s">
        <v>186</v>
      </c>
      <c r="F150" s="10">
        <v>0</v>
      </c>
      <c r="G150" s="11">
        <v>1</v>
      </c>
      <c r="H150" s="12">
        <f t="shared" ref="H150:H158" si="6">ROUND(ROUND(F150,2)*ROUND(G150,3),2)</f>
        <v>0</v>
      </c>
    </row>
    <row r="151" spans="1:8" ht="45.75" x14ac:dyDescent="0.25">
      <c r="A151" s="6" t="s">
        <v>184</v>
      </c>
      <c r="B151" s="6">
        <v>2</v>
      </c>
      <c r="C151" s="6" t="s">
        <v>187</v>
      </c>
      <c r="D151" s="9" t="s">
        <v>19</v>
      </c>
      <c r="E151" s="6" t="s">
        <v>188</v>
      </c>
      <c r="F151" s="10">
        <v>0</v>
      </c>
      <c r="G151" s="11">
        <v>1</v>
      </c>
      <c r="H151" s="12">
        <f t="shared" si="6"/>
        <v>0</v>
      </c>
    </row>
    <row r="152" spans="1:8" ht="45.75" x14ac:dyDescent="0.25">
      <c r="A152" s="6" t="s">
        <v>184</v>
      </c>
      <c r="B152" s="6">
        <v>3</v>
      </c>
      <c r="C152" s="6" t="s">
        <v>189</v>
      </c>
      <c r="D152" s="9" t="s">
        <v>19</v>
      </c>
      <c r="E152" s="6" t="s">
        <v>190</v>
      </c>
      <c r="F152" s="10">
        <v>0</v>
      </c>
      <c r="G152" s="11">
        <v>3</v>
      </c>
      <c r="H152" s="12">
        <f t="shared" si="6"/>
        <v>0</v>
      </c>
    </row>
    <row r="153" spans="1:8" ht="45.75" x14ac:dyDescent="0.25">
      <c r="A153" s="6" t="s">
        <v>184</v>
      </c>
      <c r="B153" s="6">
        <v>4</v>
      </c>
      <c r="C153" s="6" t="s">
        <v>191</v>
      </c>
      <c r="D153" s="9" t="s">
        <v>19</v>
      </c>
      <c r="E153" s="6" t="s">
        <v>192</v>
      </c>
      <c r="F153" s="10">
        <v>0</v>
      </c>
      <c r="G153" s="11">
        <v>3</v>
      </c>
      <c r="H153" s="12">
        <f t="shared" si="6"/>
        <v>0</v>
      </c>
    </row>
    <row r="154" spans="1:8" ht="45.75" x14ac:dyDescent="0.25">
      <c r="A154" s="6" t="s">
        <v>184</v>
      </c>
      <c r="B154" s="6">
        <v>5</v>
      </c>
      <c r="C154" s="6" t="s">
        <v>193</v>
      </c>
      <c r="D154" s="9" t="s">
        <v>19</v>
      </c>
      <c r="E154" s="6" t="s">
        <v>194</v>
      </c>
      <c r="F154" s="10">
        <v>0</v>
      </c>
      <c r="G154" s="11">
        <v>1</v>
      </c>
      <c r="H154" s="12">
        <f t="shared" si="6"/>
        <v>0</v>
      </c>
    </row>
    <row r="155" spans="1:8" ht="68.25" x14ac:dyDescent="0.25">
      <c r="A155" s="6" t="s">
        <v>184</v>
      </c>
      <c r="B155" s="6">
        <v>6</v>
      </c>
      <c r="C155" s="6" t="s">
        <v>195</v>
      </c>
      <c r="D155" s="9" t="s">
        <v>19</v>
      </c>
      <c r="E155" s="6" t="s">
        <v>196</v>
      </c>
      <c r="F155" s="10">
        <v>0</v>
      </c>
      <c r="G155" s="11">
        <v>3</v>
      </c>
      <c r="H155" s="12">
        <f t="shared" si="6"/>
        <v>0</v>
      </c>
    </row>
    <row r="156" spans="1:8" ht="57" x14ac:dyDescent="0.25">
      <c r="A156" s="6" t="s">
        <v>184</v>
      </c>
      <c r="B156" s="6">
        <v>7</v>
      </c>
      <c r="C156" s="6" t="s">
        <v>197</v>
      </c>
      <c r="D156" s="9" t="s">
        <v>19</v>
      </c>
      <c r="E156" s="6" t="s">
        <v>198</v>
      </c>
      <c r="F156" s="10">
        <v>0</v>
      </c>
      <c r="G156" s="11">
        <v>3</v>
      </c>
      <c r="H156" s="12">
        <f t="shared" si="6"/>
        <v>0</v>
      </c>
    </row>
    <row r="157" spans="1:8" x14ac:dyDescent="0.25">
      <c r="A157" s="6" t="s">
        <v>184</v>
      </c>
      <c r="B157" s="6">
        <v>8</v>
      </c>
      <c r="C157" s="6" t="s">
        <v>199</v>
      </c>
      <c r="D157" s="9" t="s">
        <v>19</v>
      </c>
      <c r="E157" s="6" t="s">
        <v>200</v>
      </c>
      <c r="F157" s="10">
        <v>0</v>
      </c>
      <c r="G157" s="11">
        <v>2</v>
      </c>
      <c r="H157" s="12">
        <f t="shared" si="6"/>
        <v>0</v>
      </c>
    </row>
    <row r="158" spans="1:8" x14ac:dyDescent="0.25">
      <c r="A158" s="6" t="s">
        <v>184</v>
      </c>
      <c r="B158" s="6">
        <v>9</v>
      </c>
      <c r="C158" s="6" t="s">
        <v>201</v>
      </c>
      <c r="D158" s="9" t="s">
        <v>19</v>
      </c>
      <c r="E158" s="6" t="s">
        <v>202</v>
      </c>
      <c r="F158" s="10">
        <v>0</v>
      </c>
      <c r="G158" s="11">
        <v>2</v>
      </c>
      <c r="H158" s="12">
        <f t="shared" si="6"/>
        <v>0</v>
      </c>
    </row>
    <row r="159" spans="1:8" x14ac:dyDescent="0.25">
      <c r="E159" s="1" t="s">
        <v>15</v>
      </c>
      <c r="F159" s="1"/>
      <c r="G159" s="1"/>
      <c r="H159" s="13">
        <f>SUM(H150:H158)</f>
        <v>0</v>
      </c>
    </row>
    <row r="161" spans="1:8" x14ac:dyDescent="0.25">
      <c r="C161" s="1" t="s">
        <v>5</v>
      </c>
      <c r="D161" s="8" t="s">
        <v>6</v>
      </c>
      <c r="E161" s="1" t="s">
        <v>7</v>
      </c>
    </row>
    <row r="162" spans="1:8" x14ac:dyDescent="0.25">
      <c r="C162" s="1" t="s">
        <v>8</v>
      </c>
      <c r="D162" s="8" t="s">
        <v>34</v>
      </c>
      <c r="E162" s="1" t="s">
        <v>35</v>
      </c>
    </row>
    <row r="163" spans="1:8" x14ac:dyDescent="0.25">
      <c r="C163" s="1" t="s">
        <v>36</v>
      </c>
      <c r="D163" s="8" t="s">
        <v>103</v>
      </c>
      <c r="E163" s="1" t="s">
        <v>178</v>
      </c>
    </row>
    <row r="164" spans="1:8" x14ac:dyDescent="0.25">
      <c r="C164" s="1" t="s">
        <v>38</v>
      </c>
      <c r="D164" s="8" t="s">
        <v>82</v>
      </c>
      <c r="E164" s="1" t="s">
        <v>203</v>
      </c>
    </row>
    <row r="166" spans="1:8" ht="34.5" x14ac:dyDescent="0.25">
      <c r="A166" s="6" t="s">
        <v>204</v>
      </c>
      <c r="B166" s="6">
        <v>1</v>
      </c>
      <c r="C166" s="6" t="s">
        <v>205</v>
      </c>
      <c r="D166" s="9" t="s">
        <v>76</v>
      </c>
      <c r="E166" s="6" t="s">
        <v>206</v>
      </c>
      <c r="F166" s="10">
        <v>0</v>
      </c>
      <c r="G166" s="11">
        <v>160</v>
      </c>
      <c r="H166" s="12">
        <f>ROUND(ROUND(F166,2)*ROUND(G166,3),2)</f>
        <v>0</v>
      </c>
    </row>
    <row r="167" spans="1:8" ht="34.5" x14ac:dyDescent="0.25">
      <c r="A167" s="6" t="s">
        <v>204</v>
      </c>
      <c r="B167" s="6">
        <v>2</v>
      </c>
      <c r="C167" s="6" t="s">
        <v>207</v>
      </c>
      <c r="D167" s="9" t="s">
        <v>76</v>
      </c>
      <c r="E167" s="6" t="s">
        <v>208</v>
      </c>
      <c r="F167" s="10">
        <v>0</v>
      </c>
      <c r="G167" s="11">
        <v>45</v>
      </c>
      <c r="H167" s="12">
        <f>ROUND(ROUND(F167,2)*ROUND(G167,3),2)</f>
        <v>0</v>
      </c>
    </row>
    <row r="168" spans="1:8" ht="34.5" x14ac:dyDescent="0.25">
      <c r="A168" s="6" t="s">
        <v>204</v>
      </c>
      <c r="B168" s="6">
        <v>3</v>
      </c>
      <c r="C168" s="6" t="s">
        <v>209</v>
      </c>
      <c r="D168" s="9" t="s">
        <v>76</v>
      </c>
      <c r="E168" s="6" t="s">
        <v>210</v>
      </c>
      <c r="F168" s="10">
        <v>0</v>
      </c>
      <c r="G168" s="11">
        <v>200</v>
      </c>
      <c r="H168" s="12">
        <f>ROUND(ROUND(F168,2)*ROUND(G168,3),2)</f>
        <v>0</v>
      </c>
    </row>
    <row r="169" spans="1:8" ht="34.5" x14ac:dyDescent="0.25">
      <c r="A169" s="6" t="s">
        <v>204</v>
      </c>
      <c r="B169" s="6">
        <v>4</v>
      </c>
      <c r="C169" s="6" t="s">
        <v>211</v>
      </c>
      <c r="D169" s="9" t="s">
        <v>76</v>
      </c>
      <c r="E169" s="6" t="s">
        <v>212</v>
      </c>
      <c r="F169" s="10">
        <v>0</v>
      </c>
      <c r="G169" s="11">
        <v>150</v>
      </c>
      <c r="H169" s="12">
        <f>ROUND(ROUND(F169,2)*ROUND(G169,3),2)</f>
        <v>0</v>
      </c>
    </row>
    <row r="170" spans="1:8" ht="34.5" x14ac:dyDescent="0.25">
      <c r="A170" s="6" t="s">
        <v>204</v>
      </c>
      <c r="B170" s="6">
        <v>5</v>
      </c>
      <c r="C170" s="6" t="s">
        <v>213</v>
      </c>
      <c r="D170" s="9" t="s">
        <v>76</v>
      </c>
      <c r="E170" s="6" t="s">
        <v>214</v>
      </c>
      <c r="F170" s="10">
        <v>0</v>
      </c>
      <c r="G170" s="11">
        <v>35</v>
      </c>
      <c r="H170" s="12">
        <f>ROUND(ROUND(F170,2)*ROUND(G170,3),2)</f>
        <v>0</v>
      </c>
    </row>
    <row r="171" spans="1:8" x14ac:dyDescent="0.25">
      <c r="E171" s="1" t="s">
        <v>15</v>
      </c>
      <c r="F171" s="1"/>
      <c r="G171" s="1"/>
      <c r="H171" s="13">
        <f>SUM(H166:H170)</f>
        <v>0</v>
      </c>
    </row>
    <row r="173" spans="1:8" x14ac:dyDescent="0.25">
      <c r="C173" s="1" t="s">
        <v>5</v>
      </c>
      <c r="D173" s="8" t="s">
        <v>6</v>
      </c>
      <c r="E173" s="1" t="s">
        <v>7</v>
      </c>
    </row>
    <row r="174" spans="1:8" x14ac:dyDescent="0.25">
      <c r="C174" s="1" t="s">
        <v>8</v>
      </c>
      <c r="D174" s="8" t="s">
        <v>82</v>
      </c>
      <c r="E174" s="1" t="s">
        <v>215</v>
      </c>
    </row>
    <row r="176" spans="1:8" ht="34.5" x14ac:dyDescent="0.25">
      <c r="A176" s="6" t="s">
        <v>216</v>
      </c>
      <c r="B176" s="6">
        <v>1</v>
      </c>
      <c r="C176" s="6" t="s">
        <v>217</v>
      </c>
      <c r="D176" s="9" t="s">
        <v>19</v>
      </c>
      <c r="E176" s="6" t="s">
        <v>218</v>
      </c>
      <c r="F176" s="10">
        <v>0</v>
      </c>
      <c r="G176" s="11">
        <v>1</v>
      </c>
      <c r="H176" s="12">
        <f t="shared" ref="H176:H188" si="7">ROUND(ROUND(F176,2)*ROUND(G176,3),2)</f>
        <v>0</v>
      </c>
    </row>
    <row r="177" spans="1:8" ht="68.25" x14ac:dyDescent="0.25">
      <c r="A177" s="6" t="s">
        <v>216</v>
      </c>
      <c r="B177" s="6">
        <v>2</v>
      </c>
      <c r="C177" s="6" t="s">
        <v>219</v>
      </c>
      <c r="D177" s="9" t="s">
        <v>19</v>
      </c>
      <c r="E177" s="6" t="s">
        <v>220</v>
      </c>
      <c r="F177" s="10">
        <v>0</v>
      </c>
      <c r="G177" s="11">
        <v>1</v>
      </c>
      <c r="H177" s="12">
        <f t="shared" si="7"/>
        <v>0</v>
      </c>
    </row>
    <row r="178" spans="1:8" ht="34.5" x14ac:dyDescent="0.25">
      <c r="A178" s="6" t="s">
        <v>216</v>
      </c>
      <c r="B178" s="6">
        <v>3</v>
      </c>
      <c r="C178" s="6" t="s">
        <v>221</v>
      </c>
      <c r="D178" s="9" t="s">
        <v>19</v>
      </c>
      <c r="E178" s="6" t="s">
        <v>222</v>
      </c>
      <c r="F178" s="10">
        <v>0</v>
      </c>
      <c r="G178" s="11">
        <v>1</v>
      </c>
      <c r="H178" s="12">
        <f t="shared" si="7"/>
        <v>0</v>
      </c>
    </row>
    <row r="179" spans="1:8" ht="34.5" x14ac:dyDescent="0.25">
      <c r="A179" s="6" t="s">
        <v>216</v>
      </c>
      <c r="B179" s="6">
        <v>4</v>
      </c>
      <c r="C179" s="6" t="s">
        <v>223</v>
      </c>
      <c r="D179" s="9" t="s">
        <v>76</v>
      </c>
      <c r="E179" s="6" t="s">
        <v>224</v>
      </c>
      <c r="F179" s="10">
        <v>0</v>
      </c>
      <c r="G179" s="11">
        <v>20</v>
      </c>
      <c r="H179" s="12">
        <f t="shared" si="7"/>
        <v>0</v>
      </c>
    </row>
    <row r="180" spans="1:8" ht="45.75" x14ac:dyDescent="0.25">
      <c r="A180" s="6" t="s">
        <v>216</v>
      </c>
      <c r="B180" s="6">
        <v>5</v>
      </c>
      <c r="C180" s="6" t="s">
        <v>225</v>
      </c>
      <c r="D180" s="9" t="s">
        <v>22</v>
      </c>
      <c r="E180" s="6" t="s">
        <v>226</v>
      </c>
      <c r="F180" s="10">
        <v>0</v>
      </c>
      <c r="G180" s="11">
        <v>439.2</v>
      </c>
      <c r="H180" s="12">
        <f t="shared" si="7"/>
        <v>0</v>
      </c>
    </row>
    <row r="181" spans="1:8" ht="79.5" x14ac:dyDescent="0.25">
      <c r="A181" s="6" t="s">
        <v>216</v>
      </c>
      <c r="B181" s="6">
        <v>6</v>
      </c>
      <c r="C181" s="6" t="s">
        <v>227</v>
      </c>
      <c r="D181" s="9" t="s">
        <v>22</v>
      </c>
      <c r="E181" s="6" t="s">
        <v>228</v>
      </c>
      <c r="F181" s="10">
        <v>0</v>
      </c>
      <c r="G181" s="11">
        <v>7.5</v>
      </c>
      <c r="H181" s="12">
        <f t="shared" si="7"/>
        <v>0</v>
      </c>
    </row>
    <row r="182" spans="1:8" ht="45.75" x14ac:dyDescent="0.25">
      <c r="A182" s="6" t="s">
        <v>216</v>
      </c>
      <c r="B182" s="6">
        <v>7</v>
      </c>
      <c r="C182" s="6" t="s">
        <v>229</v>
      </c>
      <c r="D182" s="9" t="s">
        <v>19</v>
      </c>
      <c r="E182" s="6" t="s">
        <v>230</v>
      </c>
      <c r="F182" s="10">
        <v>0</v>
      </c>
      <c r="G182" s="11">
        <v>1</v>
      </c>
      <c r="H182" s="12">
        <f t="shared" si="7"/>
        <v>0</v>
      </c>
    </row>
    <row r="183" spans="1:8" ht="45.75" x14ac:dyDescent="0.25">
      <c r="A183" s="6" t="s">
        <v>216</v>
      </c>
      <c r="B183" s="6">
        <v>8</v>
      </c>
      <c r="C183" s="6" t="s">
        <v>231</v>
      </c>
      <c r="D183" s="9" t="s">
        <v>22</v>
      </c>
      <c r="E183" s="6" t="s">
        <v>232</v>
      </c>
      <c r="F183" s="10">
        <v>0</v>
      </c>
      <c r="G183" s="11">
        <v>73</v>
      </c>
      <c r="H183" s="12">
        <f t="shared" si="7"/>
        <v>0</v>
      </c>
    </row>
    <row r="184" spans="1:8" ht="90.75" x14ac:dyDescent="0.25">
      <c r="A184" s="6" t="s">
        <v>216</v>
      </c>
      <c r="B184" s="6">
        <v>9</v>
      </c>
      <c r="C184" s="6" t="s">
        <v>233</v>
      </c>
      <c r="D184" s="9" t="s">
        <v>19</v>
      </c>
      <c r="E184" s="6" t="s">
        <v>234</v>
      </c>
      <c r="F184" s="10">
        <v>0</v>
      </c>
      <c r="G184" s="11">
        <v>1</v>
      </c>
      <c r="H184" s="12">
        <f t="shared" si="7"/>
        <v>0</v>
      </c>
    </row>
    <row r="185" spans="1:8" ht="23.25" x14ac:dyDescent="0.25">
      <c r="A185" s="6" t="s">
        <v>216</v>
      </c>
      <c r="B185" s="6">
        <v>10</v>
      </c>
      <c r="C185" s="6" t="s">
        <v>235</v>
      </c>
      <c r="D185" s="9" t="s">
        <v>22</v>
      </c>
      <c r="E185" s="6" t="s">
        <v>236</v>
      </c>
      <c r="F185" s="10">
        <v>0</v>
      </c>
      <c r="G185" s="11">
        <v>40</v>
      </c>
      <c r="H185" s="12">
        <f t="shared" si="7"/>
        <v>0</v>
      </c>
    </row>
    <row r="186" spans="1:8" ht="23.25" x14ac:dyDescent="0.25">
      <c r="A186" s="6" t="s">
        <v>216</v>
      </c>
      <c r="B186" s="6">
        <v>11</v>
      </c>
      <c r="C186" s="6" t="s">
        <v>237</v>
      </c>
      <c r="D186" s="9" t="s">
        <v>22</v>
      </c>
      <c r="E186" s="6" t="s">
        <v>238</v>
      </c>
      <c r="F186" s="10">
        <v>0</v>
      </c>
      <c r="G186" s="11">
        <v>73</v>
      </c>
      <c r="H186" s="12">
        <f t="shared" si="7"/>
        <v>0</v>
      </c>
    </row>
    <row r="187" spans="1:8" ht="45.75" x14ac:dyDescent="0.25">
      <c r="A187" s="6" t="s">
        <v>216</v>
      </c>
      <c r="B187" s="6">
        <v>12</v>
      </c>
      <c r="C187" s="6" t="s">
        <v>239</v>
      </c>
      <c r="D187" s="9" t="s">
        <v>19</v>
      </c>
      <c r="E187" s="6" t="s">
        <v>240</v>
      </c>
      <c r="F187" s="10">
        <v>0</v>
      </c>
      <c r="G187" s="11">
        <v>1</v>
      </c>
      <c r="H187" s="12">
        <f t="shared" si="7"/>
        <v>0</v>
      </c>
    </row>
    <row r="188" spans="1:8" ht="45.75" x14ac:dyDescent="0.25">
      <c r="A188" s="6" t="s">
        <v>216</v>
      </c>
      <c r="B188" s="6">
        <v>13</v>
      </c>
      <c r="C188" s="6" t="s">
        <v>241</v>
      </c>
      <c r="D188" s="9" t="s">
        <v>19</v>
      </c>
      <c r="E188" s="6" t="s">
        <v>242</v>
      </c>
      <c r="F188" s="10">
        <v>0</v>
      </c>
      <c r="G188" s="11">
        <v>1</v>
      </c>
      <c r="H188" s="12">
        <f t="shared" si="7"/>
        <v>0</v>
      </c>
    </row>
    <row r="189" spans="1:8" x14ac:dyDescent="0.25">
      <c r="E189" s="1" t="s">
        <v>15</v>
      </c>
      <c r="F189" s="1"/>
      <c r="G189" s="1"/>
      <c r="H189" s="13">
        <f>SUM(H176:H188)</f>
        <v>0</v>
      </c>
    </row>
    <row r="191" spans="1:8" x14ac:dyDescent="0.25">
      <c r="C191" s="1" t="s">
        <v>5</v>
      </c>
      <c r="D191" s="8" t="s">
        <v>6</v>
      </c>
      <c r="E191" s="1" t="s">
        <v>7</v>
      </c>
    </row>
    <row r="192" spans="1:8" x14ac:dyDescent="0.25">
      <c r="C192" s="1" t="s">
        <v>8</v>
      </c>
      <c r="D192" s="8" t="s">
        <v>103</v>
      </c>
      <c r="E192" s="1" t="s">
        <v>243</v>
      </c>
    </row>
    <row r="194" spans="1:8" ht="23.25" x14ac:dyDescent="0.25">
      <c r="A194" s="6" t="s">
        <v>244</v>
      </c>
      <c r="B194" s="6">
        <v>1</v>
      </c>
      <c r="C194" s="6" t="s">
        <v>245</v>
      </c>
      <c r="D194" s="9" t="s">
        <v>246</v>
      </c>
      <c r="E194" s="6" t="s">
        <v>247</v>
      </c>
      <c r="F194" s="10">
        <v>0</v>
      </c>
      <c r="G194" s="11">
        <v>35</v>
      </c>
      <c r="H194" s="12">
        <f>ROUND(ROUND(F194,2)*ROUND(G194,3),2)</f>
        <v>0</v>
      </c>
    </row>
    <row r="195" spans="1:8" ht="34.5" x14ac:dyDescent="0.25">
      <c r="A195" s="6" t="s">
        <v>244</v>
      </c>
      <c r="B195" s="6">
        <v>2</v>
      </c>
      <c r="C195" s="6" t="s">
        <v>248</v>
      </c>
      <c r="D195" s="9" t="s">
        <v>246</v>
      </c>
      <c r="E195" s="6" t="s">
        <v>249</v>
      </c>
      <c r="F195" s="10">
        <v>0</v>
      </c>
      <c r="G195" s="11">
        <v>35</v>
      </c>
      <c r="H195" s="12">
        <f>ROUND(ROUND(F195,2)*ROUND(G195,3),2)</f>
        <v>0</v>
      </c>
    </row>
    <row r="196" spans="1:8" x14ac:dyDescent="0.25">
      <c r="E196" s="1" t="s">
        <v>15</v>
      </c>
      <c r="F196" s="1"/>
      <c r="G196" s="1"/>
      <c r="H196" s="13">
        <f>SUM(H194:H195)</f>
        <v>0</v>
      </c>
    </row>
    <row r="198" spans="1:8" x14ac:dyDescent="0.25">
      <c r="C198" s="1" t="s">
        <v>5</v>
      </c>
      <c r="D198" s="8" t="s">
        <v>6</v>
      </c>
      <c r="E198" s="1" t="s">
        <v>7</v>
      </c>
    </row>
    <row r="199" spans="1:8" x14ac:dyDescent="0.25">
      <c r="C199" s="1" t="s">
        <v>8</v>
      </c>
      <c r="D199" s="8" t="s">
        <v>122</v>
      </c>
      <c r="E199" s="1" t="s">
        <v>250</v>
      </c>
    </row>
    <row r="201" spans="1:8" ht="34.5" x14ac:dyDescent="0.25">
      <c r="A201" s="6" t="s">
        <v>251</v>
      </c>
      <c r="B201" s="6">
        <v>1</v>
      </c>
      <c r="C201" s="6" t="s">
        <v>252</v>
      </c>
      <c r="D201" s="9" t="s">
        <v>253</v>
      </c>
      <c r="E201" s="6" t="s">
        <v>254</v>
      </c>
      <c r="F201" s="10">
        <v>0</v>
      </c>
      <c r="G201" s="11">
        <v>1</v>
      </c>
      <c r="H201" s="12">
        <f>ROUND(ROUND(F201,2)*ROUND(G201,3),2)</f>
        <v>0</v>
      </c>
    </row>
    <row r="202" spans="1:8" x14ac:dyDescent="0.25">
      <c r="E202" s="1" t="s">
        <v>15</v>
      </c>
      <c r="F202" s="1"/>
      <c r="G202" s="1"/>
      <c r="H202" s="13">
        <f>SUM(H201:H201)</f>
        <v>0</v>
      </c>
    </row>
    <row r="204" spans="1:8" x14ac:dyDescent="0.25">
      <c r="C204" s="1" t="s">
        <v>5</v>
      </c>
      <c r="D204" s="8" t="s">
        <v>6</v>
      </c>
      <c r="E204" s="1" t="s">
        <v>7</v>
      </c>
    </row>
    <row r="205" spans="1:8" x14ac:dyDescent="0.25">
      <c r="C205" s="1" t="s">
        <v>8</v>
      </c>
      <c r="D205" s="8" t="s">
        <v>255</v>
      </c>
      <c r="E205" s="1" t="s">
        <v>256</v>
      </c>
    </row>
    <row r="206" spans="1:8" x14ac:dyDescent="0.25">
      <c r="C206" s="1" t="s">
        <v>36</v>
      </c>
      <c r="D206" s="8" t="s">
        <v>6</v>
      </c>
      <c r="E206" s="1" t="s">
        <v>257</v>
      </c>
    </row>
    <row r="208" spans="1:8" ht="34.5" x14ac:dyDescent="0.25">
      <c r="A208" s="6" t="s">
        <v>258</v>
      </c>
      <c r="B208" s="6">
        <v>1</v>
      </c>
      <c r="C208" s="6" t="s">
        <v>259</v>
      </c>
      <c r="D208" s="9" t="s">
        <v>19</v>
      </c>
      <c r="E208" s="6" t="s">
        <v>260</v>
      </c>
      <c r="F208" s="10">
        <v>0</v>
      </c>
      <c r="G208" s="11">
        <v>2</v>
      </c>
      <c r="H208" s="12">
        <f>ROUND(ROUND(F208,2)*ROUND(G208,3),2)</f>
        <v>0</v>
      </c>
    </row>
    <row r="209" spans="1:8" ht="23.25" x14ac:dyDescent="0.25">
      <c r="A209" s="6" t="s">
        <v>258</v>
      </c>
      <c r="B209" s="6">
        <v>2</v>
      </c>
      <c r="C209" s="6" t="s">
        <v>261</v>
      </c>
      <c r="D209" s="9" t="s">
        <v>19</v>
      </c>
      <c r="E209" s="6" t="s">
        <v>262</v>
      </c>
      <c r="F209" s="10">
        <v>0</v>
      </c>
      <c r="G209" s="11">
        <v>2</v>
      </c>
      <c r="H209" s="12">
        <f>ROUND(ROUND(F209,2)*ROUND(G209,3),2)</f>
        <v>0</v>
      </c>
    </row>
    <row r="210" spans="1:8" ht="34.5" x14ac:dyDescent="0.25">
      <c r="A210" s="6" t="s">
        <v>258</v>
      </c>
      <c r="B210" s="6">
        <v>3</v>
      </c>
      <c r="C210" s="6" t="s">
        <v>263</v>
      </c>
      <c r="D210" s="9" t="s">
        <v>76</v>
      </c>
      <c r="E210" s="6" t="s">
        <v>264</v>
      </c>
      <c r="F210" s="10">
        <v>0</v>
      </c>
      <c r="G210" s="11">
        <v>40</v>
      </c>
      <c r="H210" s="12">
        <f>ROUND(ROUND(F210,2)*ROUND(G210,3),2)</f>
        <v>0</v>
      </c>
    </row>
    <row r="211" spans="1:8" x14ac:dyDescent="0.25">
      <c r="E211" s="1" t="s">
        <v>15</v>
      </c>
      <c r="F211" s="1"/>
      <c r="G211" s="1"/>
      <c r="H211" s="13">
        <f>SUM(H208:H210)</f>
        <v>0</v>
      </c>
    </row>
    <row r="213" spans="1:8" x14ac:dyDescent="0.25">
      <c r="C213" s="1" t="s">
        <v>5</v>
      </c>
      <c r="D213" s="8" t="s">
        <v>6</v>
      </c>
      <c r="E213" s="1" t="s">
        <v>7</v>
      </c>
    </row>
    <row r="214" spans="1:8" x14ac:dyDescent="0.25">
      <c r="C214" s="1" t="s">
        <v>8</v>
      </c>
      <c r="D214" s="8" t="s">
        <v>255</v>
      </c>
      <c r="E214" s="1" t="s">
        <v>256</v>
      </c>
    </row>
    <row r="215" spans="1:8" x14ac:dyDescent="0.25">
      <c r="C215" s="1" t="s">
        <v>36</v>
      </c>
      <c r="D215" s="8" t="s">
        <v>34</v>
      </c>
      <c r="E215" s="1" t="s">
        <v>265</v>
      </c>
    </row>
    <row r="217" spans="1:8" ht="23.25" x14ac:dyDescent="0.25">
      <c r="A217" s="6" t="s">
        <v>266</v>
      </c>
      <c r="B217" s="6">
        <v>1</v>
      </c>
      <c r="C217" s="6" t="s">
        <v>267</v>
      </c>
      <c r="D217" s="9" t="s">
        <v>19</v>
      </c>
      <c r="E217" s="6" t="s">
        <v>268</v>
      </c>
      <c r="F217" s="10">
        <v>0</v>
      </c>
      <c r="G217" s="11">
        <v>6</v>
      </c>
      <c r="H217" s="12">
        <f t="shared" ref="H217:H226" si="8">ROUND(ROUND(F217,2)*ROUND(G217,3),2)</f>
        <v>0</v>
      </c>
    </row>
    <row r="218" spans="1:8" ht="23.25" x14ac:dyDescent="0.25">
      <c r="A218" s="6" t="s">
        <v>266</v>
      </c>
      <c r="B218" s="6">
        <v>2</v>
      </c>
      <c r="C218" s="6" t="s">
        <v>269</v>
      </c>
      <c r="D218" s="9" t="s">
        <v>19</v>
      </c>
      <c r="E218" s="6" t="s">
        <v>270</v>
      </c>
      <c r="F218" s="10">
        <v>0</v>
      </c>
      <c r="G218" s="11">
        <v>6</v>
      </c>
      <c r="H218" s="12">
        <f t="shared" si="8"/>
        <v>0</v>
      </c>
    </row>
    <row r="219" spans="1:8" ht="23.25" x14ac:dyDescent="0.25">
      <c r="A219" s="6" t="s">
        <v>266</v>
      </c>
      <c r="B219" s="6">
        <v>3</v>
      </c>
      <c r="C219" s="6" t="s">
        <v>271</v>
      </c>
      <c r="D219" s="9" t="s">
        <v>19</v>
      </c>
      <c r="E219" s="6" t="s">
        <v>272</v>
      </c>
      <c r="F219" s="10">
        <v>0</v>
      </c>
      <c r="G219" s="11">
        <v>6</v>
      </c>
      <c r="H219" s="12">
        <f t="shared" si="8"/>
        <v>0</v>
      </c>
    </row>
    <row r="220" spans="1:8" x14ac:dyDescent="0.25">
      <c r="A220" s="6" t="s">
        <v>266</v>
      </c>
      <c r="B220" s="6">
        <v>4</v>
      </c>
      <c r="C220" s="6" t="s">
        <v>273</v>
      </c>
      <c r="D220" s="9" t="s">
        <v>19</v>
      </c>
      <c r="E220" s="6" t="s">
        <v>274</v>
      </c>
      <c r="F220" s="10">
        <v>0</v>
      </c>
      <c r="G220" s="11">
        <v>6</v>
      </c>
      <c r="H220" s="12">
        <f t="shared" si="8"/>
        <v>0</v>
      </c>
    </row>
    <row r="221" spans="1:8" ht="23.25" x14ac:dyDescent="0.25">
      <c r="A221" s="6" t="s">
        <v>266</v>
      </c>
      <c r="B221" s="6">
        <v>5</v>
      </c>
      <c r="C221" s="6" t="s">
        <v>275</v>
      </c>
      <c r="D221" s="9" t="s">
        <v>19</v>
      </c>
      <c r="E221" s="6" t="s">
        <v>276</v>
      </c>
      <c r="F221" s="10">
        <v>0</v>
      </c>
      <c r="G221" s="11">
        <v>6</v>
      </c>
      <c r="H221" s="12">
        <f t="shared" si="8"/>
        <v>0</v>
      </c>
    </row>
    <row r="222" spans="1:8" ht="45.75" x14ac:dyDescent="0.25">
      <c r="A222" s="6" t="s">
        <v>266</v>
      </c>
      <c r="B222" s="6">
        <v>6</v>
      </c>
      <c r="C222" s="6" t="s">
        <v>277</v>
      </c>
      <c r="D222" s="9" t="s">
        <v>19</v>
      </c>
      <c r="E222" s="6" t="s">
        <v>278</v>
      </c>
      <c r="F222" s="10">
        <v>0</v>
      </c>
      <c r="G222" s="11">
        <v>6</v>
      </c>
      <c r="H222" s="12">
        <f t="shared" si="8"/>
        <v>0</v>
      </c>
    </row>
    <row r="223" spans="1:8" x14ac:dyDescent="0.25">
      <c r="A223" s="6" t="s">
        <v>266</v>
      </c>
      <c r="B223" s="6">
        <v>7</v>
      </c>
      <c r="C223" s="6" t="s">
        <v>279</v>
      </c>
      <c r="D223" s="9" t="s">
        <v>19</v>
      </c>
      <c r="E223" s="6" t="s">
        <v>280</v>
      </c>
      <c r="F223" s="10">
        <v>0</v>
      </c>
      <c r="G223" s="11">
        <v>6</v>
      </c>
      <c r="H223" s="12">
        <f t="shared" si="8"/>
        <v>0</v>
      </c>
    </row>
    <row r="224" spans="1:8" x14ac:dyDescent="0.25">
      <c r="A224" s="6" t="s">
        <v>266</v>
      </c>
      <c r="B224" s="6">
        <v>8</v>
      </c>
      <c r="C224" s="6" t="s">
        <v>281</v>
      </c>
      <c r="D224" s="9" t="s">
        <v>19</v>
      </c>
      <c r="E224" s="6" t="s">
        <v>282</v>
      </c>
      <c r="F224" s="10">
        <v>0</v>
      </c>
      <c r="G224" s="11">
        <v>6</v>
      </c>
      <c r="H224" s="12">
        <f t="shared" si="8"/>
        <v>0</v>
      </c>
    </row>
    <row r="225" spans="1:8" ht="23.25" x14ac:dyDescent="0.25">
      <c r="A225" s="6" t="s">
        <v>266</v>
      </c>
      <c r="B225" s="6">
        <v>9</v>
      </c>
      <c r="C225" s="6" t="s">
        <v>283</v>
      </c>
      <c r="D225" s="9" t="s">
        <v>19</v>
      </c>
      <c r="E225" s="6" t="s">
        <v>284</v>
      </c>
      <c r="F225" s="10">
        <v>0</v>
      </c>
      <c r="G225" s="11">
        <v>6</v>
      </c>
      <c r="H225" s="12">
        <f t="shared" si="8"/>
        <v>0</v>
      </c>
    </row>
    <row r="226" spans="1:8" x14ac:dyDescent="0.25">
      <c r="A226" s="6" t="s">
        <v>266</v>
      </c>
      <c r="B226" s="6">
        <v>10</v>
      </c>
      <c r="C226" s="6" t="s">
        <v>285</v>
      </c>
      <c r="D226" s="9" t="s">
        <v>19</v>
      </c>
      <c r="E226" s="6" t="s">
        <v>286</v>
      </c>
      <c r="F226" s="10">
        <v>0</v>
      </c>
      <c r="G226" s="11">
        <v>6</v>
      </c>
      <c r="H226" s="12">
        <f t="shared" si="8"/>
        <v>0</v>
      </c>
    </row>
    <row r="227" spans="1:8" x14ac:dyDescent="0.25">
      <c r="E227" s="1" t="s">
        <v>15</v>
      </c>
      <c r="F227" s="1"/>
      <c r="G227" s="1"/>
      <c r="H227" s="13">
        <f>SUM(H217:H226)</f>
        <v>0</v>
      </c>
    </row>
    <row r="229" spans="1:8" x14ac:dyDescent="0.25">
      <c r="C229" s="1" t="s">
        <v>5</v>
      </c>
      <c r="D229" s="8" t="s">
        <v>6</v>
      </c>
      <c r="E229" s="1" t="s">
        <v>7</v>
      </c>
    </row>
    <row r="230" spans="1:8" x14ac:dyDescent="0.25">
      <c r="C230" s="1" t="s">
        <v>8</v>
      </c>
      <c r="D230" s="8" t="s">
        <v>255</v>
      </c>
      <c r="E230" s="1" t="s">
        <v>256</v>
      </c>
    </row>
    <row r="231" spans="1:8" x14ac:dyDescent="0.25">
      <c r="C231" s="1" t="s">
        <v>36</v>
      </c>
      <c r="D231" s="8" t="s">
        <v>82</v>
      </c>
      <c r="E231" s="1" t="s">
        <v>287</v>
      </c>
    </row>
    <row r="233" spans="1:8" x14ac:dyDescent="0.25">
      <c r="A233" s="6" t="s">
        <v>288</v>
      </c>
      <c r="B233" s="6">
        <v>1</v>
      </c>
      <c r="C233" s="6" t="s">
        <v>289</v>
      </c>
      <c r="D233" s="9" t="s">
        <v>19</v>
      </c>
      <c r="E233" s="6" t="s">
        <v>290</v>
      </c>
      <c r="F233" s="10">
        <v>0</v>
      </c>
      <c r="G233" s="11">
        <v>1</v>
      </c>
      <c r="H233" s="12">
        <f>ROUND(ROUND(F233,2)*ROUND(G233,3),2)</f>
        <v>0</v>
      </c>
    </row>
    <row r="234" spans="1:8" x14ac:dyDescent="0.25">
      <c r="E234" s="1" t="s">
        <v>15</v>
      </c>
      <c r="F234" s="1"/>
      <c r="G234" s="1"/>
      <c r="H234" s="13">
        <f>SUM(H233:H233)</f>
        <v>0</v>
      </c>
    </row>
    <row r="236" spans="1:8" x14ac:dyDescent="0.25">
      <c r="E236" s="14" t="s">
        <v>291</v>
      </c>
      <c r="H236" s="15">
        <f>SUM(H9:H235)/2</f>
        <v>0</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Bernat Mir</cp:lastModifiedBy>
  <dcterms:created xsi:type="dcterms:W3CDTF">2025-05-19T06:53:53Z</dcterms:created>
  <dcterms:modified xsi:type="dcterms:W3CDTF">2025-05-19T06:55:42Z</dcterms:modified>
</cp:coreProperties>
</file>