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L:\JURÍDIC\1. CONTRACTACIÓ\1. EXPEDIENTS CONTRACTACIÓ\2025\SAC\9. OS-09-25 Servei manteniment hardware i software vehicles neteja\1. Anunci\"/>
    </mc:Choice>
  </mc:AlternateContent>
  <xr:revisionPtr revIDLastSave="0" documentId="13_ncr:1_{4947CFF8-4A7E-4968-8AB3-CD99CD11171E}" xr6:coauthVersionLast="47" xr6:coauthVersionMax="47" xr10:uidLastSave="{00000000-0000-0000-0000-000000000000}"/>
  <bookViews>
    <workbookView xWindow="-120" yWindow="-120" windowWidth="29040" windowHeight="15840" xr2:uid="{D5C20AB8-AB45-4E0A-BFB6-957065FD7FD0}"/>
  </bookViews>
  <sheets>
    <sheet name="OFERTA" sheetId="1" r:id="rId1"/>
  </sheets>
  <definedNames>
    <definedName name="_xlnm.Print_Area" localSheetId="0">OFERTA!$B$1:$I$22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43" i="1" l="1"/>
  <c r="L35" i="1"/>
  <c r="K34" i="1"/>
  <c r="K36" i="1"/>
  <c r="K37" i="1"/>
  <c r="K38" i="1"/>
  <c r="K39" i="1"/>
  <c r="K40" i="1"/>
  <c r="K41" i="1"/>
  <c r="K42" i="1"/>
  <c r="J34" i="1"/>
  <c r="J36" i="1"/>
  <c r="J37" i="1"/>
  <c r="J38" i="1"/>
  <c r="J39" i="1"/>
  <c r="J40" i="1"/>
  <c r="J41" i="1"/>
  <c r="J42" i="1"/>
  <c r="K21" i="1"/>
  <c r="K22" i="1"/>
  <c r="K23" i="1"/>
  <c r="K24" i="1"/>
  <c r="K25" i="1"/>
  <c r="K26" i="1"/>
  <c r="K27" i="1"/>
  <c r="J22" i="1"/>
  <c r="J23" i="1"/>
  <c r="J27" i="1"/>
  <c r="J21" i="1"/>
  <c r="F25" i="1"/>
  <c r="J25" i="1" s="1"/>
  <c r="F26" i="1"/>
  <c r="J26" i="1" s="1"/>
  <c r="F24" i="1"/>
  <c r="J24" i="1" s="1"/>
  <c r="L22" i="1" l="1"/>
  <c r="L23" i="1"/>
  <c r="L24" i="1"/>
  <c r="L25" i="1"/>
  <c r="L26" i="1"/>
  <c r="L27" i="1"/>
  <c r="L34" i="1"/>
  <c r="L36" i="1"/>
  <c r="L37" i="1"/>
  <c r="L38" i="1"/>
  <c r="L39" i="1"/>
  <c r="L40" i="1"/>
  <c r="L41" i="1"/>
  <c r="L21" i="1"/>
  <c r="H22" i="1"/>
  <c r="H23" i="1"/>
  <c r="H24" i="1"/>
  <c r="H25" i="1"/>
  <c r="H26" i="1"/>
  <c r="H27" i="1"/>
  <c r="H34" i="1"/>
  <c r="H36" i="1"/>
  <c r="H37" i="1"/>
  <c r="H38" i="1"/>
  <c r="H39" i="1"/>
  <c r="H40" i="1"/>
  <c r="H41" i="1"/>
  <c r="H42" i="1"/>
  <c r="H21" i="1"/>
  <c r="L28" i="1" l="1"/>
  <c r="H28" i="1"/>
  <c r="H43" i="1"/>
</calcChain>
</file>

<file path=xl/sharedStrings.xml><?xml version="1.0" encoding="utf-8"?>
<sst xmlns="http://schemas.openxmlformats.org/spreadsheetml/2006/main" count="50" uniqueCount="37">
  <si>
    <t>El Sr./La Sra.......................................... amb NIF núm................., en nom propi / en representació de l’empresa .............., en qualitat de ................., i segons escriptura pública autoritzada davant Notari ......, en data ..... i amb número de protocol .../o document ..., CIF núm. .............., domiciliada a........... carrer ........................, núm.........., (persona de contacte......................, adreça de correu electrònic ................,  telèfon núm. ...............), assabentat/da de les condicions exigides per optar a la  contractació relativa al..................................................................................................................................................................................................; es compromet a portar-la a terme amb subjecció al Plec de Clàusules Administratives Particulars i al Plec de Prescripcions Tècniques Particulars, que accepta íntegrament, i de conformitat amb els següents:</t>
  </si>
  <si>
    <t xml:space="preserve">ANNEX II - </t>
  </si>
  <si>
    <t>ARTICLE</t>
  </si>
  <si>
    <t>Preu unitari servei 
(sense IVA)</t>
  </si>
  <si>
    <t>Unitats</t>
  </si>
  <si>
    <t>Actuacions anuals</t>
  </si>
  <si>
    <t>Preu total servei 
(sense IVA)</t>
  </si>
  <si>
    <t>Preu unitari manteniment preventiu hardware vehicle amb GPS (movilitat)</t>
  </si>
  <si>
    <t>Preu unitari manteniment preventiu hardware vehicle amb GPS i sensorització (barrido)</t>
  </si>
  <si>
    <t>Preu unitari manteniment preventiu hardware vehicle amb GPS, sensor RFID i pesatge  (RSU)</t>
  </si>
  <si>
    <t>Preu mensual manteniment sofware (SaaS) de vehicle amb GPS (movilitat)</t>
  </si>
  <si>
    <t>Preu mensual manteniment sofware (SaaS) de vehicle amb GPS i sensorització (barrido)</t>
  </si>
  <si>
    <t>Preu mensual manteniment sofware (SaaS) de vehicle amb GPS, sensor RFID i pesatge  (RSU)</t>
  </si>
  <si>
    <t>Cuota mensual manteniment plataforma SaaS infoGeo</t>
  </si>
  <si>
    <t>Preu hora manteniment correctiu hardware pesatge</t>
  </si>
  <si>
    <t>Recanvi 1: Antena dispositiu GPS</t>
  </si>
  <si>
    <t>Recanvi 2: Cable power dispositiu GPS</t>
  </si>
  <si>
    <t>Recanvi 3: Dispositiu GPS</t>
  </si>
  <si>
    <t>Recanvi 4: Cèl·lula de pes</t>
  </si>
  <si>
    <t>Recanvi 5: Identificador RFID</t>
  </si>
  <si>
    <t>Recanvi 6: Support RFID</t>
  </si>
  <si>
    <t>Recanvi 7: Centraleta control pes</t>
  </si>
  <si>
    <t>LICITACIÓ</t>
  </si>
  <si>
    <t>OFERTA</t>
  </si>
  <si>
    <t>EXPEDIENT OS-09/2025</t>
  </si>
  <si>
    <t>Unitats vehicles/ Plataforma</t>
  </si>
  <si>
    <t>Quotes anuals</t>
  </si>
  <si>
    <t>MARCAR NOMÉS UNA OPCIÓ</t>
  </si>
  <si>
    <t>SÍ/NO</t>
  </si>
  <si>
    <t>Compromís de personar-se en 1h o menys</t>
  </si>
  <si>
    <t>Compromís de personar-se en 2h o menys</t>
  </si>
  <si>
    <t>Compromís de personar-se en 2h o més</t>
  </si>
  <si>
    <t>CRITERIS QUANTIFICABLES MITJANÇANT L’APLICACIÓ DE CRITERIS AUTOMÀTICS</t>
  </si>
  <si>
    <t>3. TEMPS DE RESPOSTA (fins a 5 punts)</t>
  </si>
  <si>
    <t>Preu hora manteniment correctiu hardware GPS, sensorització o RFID</t>
  </si>
  <si>
    <t>1. MILLORA ECONÒMICA SOBRE PREU UNITARI MANTENIMENT PREVENTIU (fins a 70 punts)</t>
  </si>
  <si>
    <t>2. MILLORA ECONÒMICA SOBRE PREU UNITARI MANTENIMENT CORRECTIU (fins a 10 punts)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</si>
</sst>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#,##0.00\ &quot;€&quot;;[Red]\-#,##0.00\ &quot;€&quot;"/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#,##0_ ;\-#,##0\ "/>
  </numFmts>
  <fonts count="18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8"/>
      <name val="Calibri"/>
      <family val="2"/>
      <scheme val="minor"/>
    </font>
    <font>
      <b/>
      <sz val="12"/>
      <color theme="1"/>
      <name val="Garamond"/>
      <family val="1"/>
    </font>
    <font>
      <sz val="10"/>
      <color theme="1"/>
      <name val="Garamond"/>
      <family val="1"/>
    </font>
    <font>
      <b/>
      <sz val="9"/>
      <color theme="1"/>
      <name val="Garamond"/>
      <family val="1"/>
    </font>
    <font>
      <b/>
      <sz val="14"/>
      <color theme="1"/>
      <name val="Garamond"/>
      <family val="1"/>
    </font>
    <font>
      <sz val="11"/>
      <color theme="1"/>
      <name val="Calibri"/>
      <family val="2"/>
      <scheme val="minor"/>
    </font>
    <font>
      <b/>
      <sz val="9"/>
      <name val="Book Antiqua"/>
      <family val="1"/>
    </font>
    <font>
      <sz val="11"/>
      <color theme="1"/>
      <name val="Book Antiqua"/>
      <family val="1"/>
    </font>
    <font>
      <sz val="11"/>
      <name val="Book Antiqua"/>
      <family val="1"/>
    </font>
    <font>
      <sz val="11"/>
      <color rgb="FFFF0000"/>
      <name val="Book Antiqua"/>
      <family val="1"/>
    </font>
    <font>
      <sz val="12"/>
      <color theme="1"/>
      <name val="Calibri Light"/>
      <family val="2"/>
      <scheme val="major"/>
    </font>
    <font>
      <sz val="9"/>
      <color theme="1"/>
      <name val="Book Antiqua"/>
      <family val="1"/>
    </font>
    <font>
      <sz val="10"/>
      <color theme="1"/>
      <name val="Book Antiqua"/>
      <family val="1"/>
    </font>
    <font>
      <b/>
      <sz val="11"/>
      <color rgb="FF0000FF"/>
      <name val="Book Antiqua"/>
      <family val="1"/>
    </font>
    <font>
      <b/>
      <sz val="11"/>
      <color rgb="FF000000"/>
      <name val="Book Antiqua"/>
      <family val="1"/>
    </font>
    <font>
      <b/>
      <sz val="14"/>
      <name val="Garamond"/>
      <family val="1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theme="1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E7E6E6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7" fillId="0" borderId="0" applyFont="0" applyFill="0" applyBorder="0" applyAlignment="0" applyProtection="0"/>
    <xf numFmtId="44" fontId="7" fillId="0" borderId="0" applyFont="0" applyFill="0" applyBorder="0" applyAlignment="0" applyProtection="0"/>
  </cellStyleXfs>
  <cellXfs count="63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wrapText="1"/>
    </xf>
    <xf numFmtId="0" fontId="6" fillId="0" borderId="0" xfId="0" applyFont="1"/>
    <xf numFmtId="44" fontId="8" fillId="3" borderId="4" xfId="3" applyFont="1" applyFill="1" applyBorder="1" applyAlignment="1">
      <alignment horizontal="center" vertical="center" wrapText="1"/>
    </xf>
    <xf numFmtId="44" fontId="8" fillId="2" borderId="5" xfId="3" applyFont="1" applyFill="1" applyBorder="1" applyAlignment="1">
      <alignment horizontal="center" vertical="center" wrapText="1"/>
    </xf>
    <xf numFmtId="44" fontId="8" fillId="2" borderId="6" xfId="3" applyFont="1" applyFill="1" applyBorder="1" applyAlignment="1">
      <alignment horizontal="center" vertical="center" wrapText="1"/>
    </xf>
    <xf numFmtId="44" fontId="9" fillId="0" borderId="8" xfId="3" applyFont="1" applyFill="1" applyBorder="1" applyAlignment="1">
      <alignment horizontal="center"/>
    </xf>
    <xf numFmtId="164" fontId="9" fillId="0" borderId="8" xfId="2" applyNumberFormat="1" applyFont="1" applyFill="1" applyBorder="1" applyAlignment="1">
      <alignment horizontal="center" vertical="center"/>
    </xf>
    <xf numFmtId="164" fontId="9" fillId="0" borderId="8" xfId="2" applyNumberFormat="1" applyFont="1" applyFill="1" applyBorder="1" applyAlignment="1">
      <alignment horizontal="center"/>
    </xf>
    <xf numFmtId="44" fontId="9" fillId="0" borderId="9" xfId="3" applyFont="1" applyFill="1" applyBorder="1" applyAlignment="1">
      <alignment horizontal="center"/>
    </xf>
    <xf numFmtId="44" fontId="9" fillId="4" borderId="8" xfId="3" applyFont="1" applyFill="1" applyBorder="1" applyAlignment="1">
      <alignment horizontal="center"/>
    </xf>
    <xf numFmtId="44" fontId="9" fillId="0" borderId="11" xfId="3" applyFont="1" applyFill="1" applyBorder="1" applyAlignment="1">
      <alignment horizontal="center"/>
    </xf>
    <xf numFmtId="164" fontId="9" fillId="0" borderId="11" xfId="2" applyNumberFormat="1" applyFont="1" applyFill="1" applyBorder="1" applyAlignment="1">
      <alignment horizontal="center" vertical="center"/>
    </xf>
    <xf numFmtId="164" fontId="9" fillId="0" borderId="11" xfId="2" applyNumberFormat="1" applyFont="1" applyFill="1" applyBorder="1" applyAlignment="1">
      <alignment horizontal="center"/>
    </xf>
    <xf numFmtId="44" fontId="9" fillId="0" borderId="12" xfId="3" applyFont="1" applyFill="1" applyBorder="1" applyAlignment="1">
      <alignment horizontal="center"/>
    </xf>
    <xf numFmtId="44" fontId="9" fillId="4" borderId="11" xfId="3" applyFont="1" applyFill="1" applyBorder="1" applyAlignment="1">
      <alignment horizontal="center"/>
    </xf>
    <xf numFmtId="44" fontId="10" fillId="0" borderId="11" xfId="3" applyFont="1" applyFill="1" applyBorder="1" applyAlignment="1">
      <alignment horizontal="center"/>
    </xf>
    <xf numFmtId="164" fontId="10" fillId="0" borderId="11" xfId="2" applyNumberFormat="1" applyFont="1" applyFill="1" applyBorder="1" applyAlignment="1">
      <alignment horizontal="center" vertical="center"/>
    </xf>
    <xf numFmtId="164" fontId="10" fillId="0" borderId="11" xfId="2" applyNumberFormat="1" applyFont="1" applyFill="1" applyBorder="1" applyAlignment="1">
      <alignment horizontal="center"/>
    </xf>
    <xf numFmtId="44" fontId="10" fillId="0" borderId="12" xfId="3" applyFont="1" applyFill="1" applyBorder="1" applyAlignment="1">
      <alignment horizontal="center"/>
    </xf>
    <xf numFmtId="44" fontId="11" fillId="4" borderId="11" xfId="3" applyFont="1" applyFill="1" applyBorder="1" applyAlignment="1">
      <alignment horizontal="center"/>
    </xf>
    <xf numFmtId="0" fontId="12" fillId="0" borderId="0" xfId="0" applyFont="1" applyAlignment="1">
      <alignment vertical="center"/>
    </xf>
    <xf numFmtId="44" fontId="9" fillId="0" borderId="13" xfId="3" applyFont="1" applyFill="1" applyBorder="1" applyAlignment="1">
      <alignment horizontal="center"/>
    </xf>
    <xf numFmtId="44" fontId="10" fillId="0" borderId="15" xfId="3" applyFont="1" applyFill="1" applyBorder="1" applyAlignment="1">
      <alignment horizontal="center"/>
    </xf>
    <xf numFmtId="164" fontId="10" fillId="0" borderId="15" xfId="2" applyNumberFormat="1" applyFont="1" applyFill="1" applyBorder="1" applyAlignment="1">
      <alignment horizontal="center" vertical="center"/>
    </xf>
    <xf numFmtId="164" fontId="10" fillId="0" borderId="15" xfId="2" applyNumberFormat="1" applyFont="1" applyFill="1" applyBorder="1" applyAlignment="1">
      <alignment horizontal="center"/>
    </xf>
    <xf numFmtId="44" fontId="10" fillId="0" borderId="16" xfId="3" applyFont="1" applyFill="1" applyBorder="1" applyAlignment="1">
      <alignment horizontal="center"/>
    </xf>
    <xf numFmtId="44" fontId="11" fillId="4" borderId="15" xfId="3" applyFont="1" applyFill="1" applyBorder="1" applyAlignment="1">
      <alignment horizontal="center"/>
    </xf>
    <xf numFmtId="44" fontId="9" fillId="0" borderId="16" xfId="3" applyFont="1" applyFill="1" applyBorder="1" applyAlignment="1">
      <alignment horizontal="center"/>
    </xf>
    <xf numFmtId="0" fontId="14" fillId="0" borderId="0" xfId="0" applyFont="1"/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left" vertical="top" wrapText="1"/>
    </xf>
    <xf numFmtId="0" fontId="15" fillId="0" borderId="0" xfId="0" applyFont="1" applyAlignment="1">
      <alignment horizontal="left"/>
    </xf>
    <xf numFmtId="0" fontId="17" fillId="0" borderId="0" xfId="0" applyFont="1" applyAlignment="1">
      <alignment horizontal="left"/>
    </xf>
    <xf numFmtId="8" fontId="10" fillId="0" borderId="11" xfId="3" applyNumberFormat="1" applyFont="1" applyFill="1" applyBorder="1" applyAlignment="1">
      <alignment horizontal="center"/>
    </xf>
    <xf numFmtId="8" fontId="10" fillId="0" borderId="12" xfId="3" applyNumberFormat="1" applyFont="1" applyFill="1" applyBorder="1" applyAlignment="1">
      <alignment horizontal="right"/>
    </xf>
    <xf numFmtId="0" fontId="10" fillId="0" borderId="11" xfId="0" applyFont="1" applyBorder="1" applyAlignment="1">
      <alignment horizontal="left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19" xfId="0" applyFont="1" applyBorder="1" applyAlignment="1">
      <alignment horizontal="center"/>
    </xf>
    <xf numFmtId="0" fontId="15" fillId="4" borderId="17" xfId="0" applyFont="1" applyFill="1" applyBorder="1" applyAlignment="1">
      <alignment horizontal="center"/>
    </xf>
    <xf numFmtId="0" fontId="15" fillId="4" borderId="18" xfId="0" applyFont="1" applyFill="1" applyBorder="1" applyAlignment="1">
      <alignment horizontal="center"/>
    </xf>
    <xf numFmtId="0" fontId="15" fillId="4" borderId="19" xfId="0" applyFont="1" applyFill="1" applyBorder="1" applyAlignment="1">
      <alignment horizontal="center"/>
    </xf>
    <xf numFmtId="0" fontId="16" fillId="5" borderId="17" xfId="0" applyFont="1" applyFill="1" applyBorder="1" applyAlignment="1">
      <alignment horizontal="center" vertical="center" wrapText="1"/>
    </xf>
    <xf numFmtId="0" fontId="16" fillId="5" borderId="18" xfId="0" applyFont="1" applyFill="1" applyBorder="1" applyAlignment="1">
      <alignment horizontal="center" vertical="center" wrapText="1"/>
    </xf>
    <xf numFmtId="0" fontId="16" fillId="5" borderId="19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44" fontId="13" fillId="0" borderId="11" xfId="3" applyFont="1" applyBorder="1" applyAlignment="1">
      <alignment horizontal="center"/>
    </xf>
    <xf numFmtId="0" fontId="9" fillId="0" borderId="10" xfId="0" applyFont="1" applyBorder="1" applyAlignment="1">
      <alignment horizontal="left" vertical="top"/>
    </xf>
    <xf numFmtId="0" fontId="9" fillId="0" borderId="11" xfId="0" applyFont="1" applyBorder="1" applyAlignment="1">
      <alignment horizontal="left" vertical="top"/>
    </xf>
    <xf numFmtId="0" fontId="9" fillId="0" borderId="14" xfId="0" applyFont="1" applyBorder="1" applyAlignment="1">
      <alignment horizontal="left" vertical="top"/>
    </xf>
    <xf numFmtId="0" fontId="9" fillId="0" borderId="15" xfId="0" applyFont="1" applyBorder="1" applyAlignment="1">
      <alignment horizontal="left" vertical="top"/>
    </xf>
    <xf numFmtId="0" fontId="9" fillId="0" borderId="20" xfId="0" applyFont="1" applyBorder="1" applyAlignment="1">
      <alignment horizontal="left" vertical="top"/>
    </xf>
    <xf numFmtId="0" fontId="9" fillId="0" borderId="18" xfId="0" applyFont="1" applyBorder="1" applyAlignment="1">
      <alignment horizontal="left" vertical="top"/>
    </xf>
    <xf numFmtId="0" fontId="9" fillId="0" borderId="19" xfId="0" applyFont="1" applyBorder="1" applyAlignment="1">
      <alignment horizontal="left" vertical="top"/>
    </xf>
    <xf numFmtId="0" fontId="13" fillId="4" borderId="11" xfId="0" applyFont="1" applyFill="1" applyBorder="1" applyAlignment="1">
      <alignment horizontal="center"/>
    </xf>
    <xf numFmtId="0" fontId="4" fillId="0" borderId="0" xfId="0" applyFont="1" applyAlignment="1">
      <alignment horizontal="left" vertical="center" wrapText="1"/>
    </xf>
    <xf numFmtId="0" fontId="9" fillId="0" borderId="7" xfId="0" applyFont="1" applyBorder="1" applyAlignment="1">
      <alignment horizontal="left" vertical="top"/>
    </xf>
    <xf numFmtId="0" fontId="9" fillId="0" borderId="8" xfId="0" applyFont="1" applyBorder="1" applyAlignment="1">
      <alignment horizontal="left" vertical="top"/>
    </xf>
  </cellXfs>
  <cellStyles count="4">
    <cellStyle name="Millares" xfId="2" builtinId="3"/>
    <cellStyle name="Moneda" xfId="3" builtinId="4"/>
    <cellStyle name="Normal" xfId="0" builtinId="0"/>
    <cellStyle name="Normal 2" xfId="1" xr:uid="{B64B32A6-0FAE-41B5-A4D4-32E5F1F4DB1A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333376</xdr:colOff>
      <xdr:row>0</xdr:row>
      <xdr:rowOff>99332</xdr:rowOff>
    </xdr:from>
    <xdr:to>
      <xdr:col>2</xdr:col>
      <xdr:colOff>1000126</xdr:colOff>
      <xdr:row>3</xdr:row>
      <xdr:rowOff>104839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1C63E9B-93D4-0574-0C57-0EF08F7B5D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333376" y="99332"/>
          <a:ext cx="1469571" cy="5770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DD1B20-DE05-4E68-928A-574B090A4B79}">
  <sheetPr>
    <pageSetUpPr fitToPage="1"/>
  </sheetPr>
  <dimension ref="B5:L51"/>
  <sheetViews>
    <sheetView showGridLines="0" tabSelected="1" zoomScale="80" zoomScaleNormal="80" workbookViewId="0">
      <selection activeCell="Q24" sqref="Q24"/>
    </sheetView>
  </sheetViews>
  <sheetFormatPr baseColWidth="10" defaultColWidth="9.140625" defaultRowHeight="15" customHeight="1" x14ac:dyDescent="0.2"/>
  <cols>
    <col min="1" max="1" width="5.7109375" style="2" customWidth="1"/>
    <col min="2" max="2" width="6.28515625" style="2" customWidth="1"/>
    <col min="3" max="3" width="78.140625" style="2" customWidth="1"/>
    <col min="4" max="4" width="7.5703125" style="2" customWidth="1"/>
    <col min="5" max="5" width="10.42578125" style="2" bestFit="1" customWidth="1"/>
    <col min="6" max="6" width="15.7109375" style="2" customWidth="1"/>
    <col min="7" max="7" width="7.5703125" style="2" bestFit="1" customWidth="1"/>
    <col min="8" max="8" width="13.28515625" style="2" bestFit="1" customWidth="1"/>
    <col min="9" max="9" width="13.42578125" style="2" bestFit="1" customWidth="1"/>
    <col min="10" max="16384" width="9.140625" style="2"/>
  </cols>
  <sheetData>
    <row r="5" spans="2:9" ht="15" customHeight="1" x14ac:dyDescent="0.25">
      <c r="B5" s="1" t="s">
        <v>1</v>
      </c>
    </row>
    <row r="6" spans="2:9" ht="15" customHeight="1" x14ac:dyDescent="0.25">
      <c r="B6" s="1" t="s">
        <v>24</v>
      </c>
    </row>
    <row r="8" spans="2:9" ht="15" customHeight="1" x14ac:dyDescent="0.25">
      <c r="B8" s="1" t="s">
        <v>32</v>
      </c>
      <c r="C8" s="3"/>
      <c r="D8" s="3"/>
      <c r="E8" s="3"/>
      <c r="F8" s="3"/>
      <c r="G8" s="3"/>
      <c r="H8" s="3"/>
      <c r="I8" s="3"/>
    </row>
    <row r="9" spans="2:9" ht="15" customHeight="1" x14ac:dyDescent="0.2">
      <c r="B9" s="3"/>
      <c r="C9" s="3"/>
      <c r="D9" s="3"/>
      <c r="E9" s="3"/>
      <c r="F9" s="3"/>
      <c r="G9" s="3"/>
      <c r="H9" s="3"/>
      <c r="I9" s="3"/>
    </row>
    <row r="10" spans="2:9" ht="15" customHeight="1" x14ac:dyDescent="0.2">
      <c r="B10" s="60" t="s">
        <v>0</v>
      </c>
      <c r="C10" s="60"/>
      <c r="D10" s="60"/>
      <c r="E10" s="60"/>
      <c r="F10" s="60"/>
      <c r="G10" s="60"/>
      <c r="H10" s="60"/>
      <c r="I10" s="60"/>
    </row>
    <row r="11" spans="2:9" ht="15" customHeight="1" x14ac:dyDescent="0.2">
      <c r="B11" s="60"/>
      <c r="C11" s="60"/>
      <c r="D11" s="60"/>
      <c r="E11" s="60"/>
      <c r="F11" s="60"/>
      <c r="G11" s="60"/>
      <c r="H11" s="60"/>
      <c r="I11" s="60"/>
    </row>
    <row r="12" spans="2:9" ht="15" customHeight="1" x14ac:dyDescent="0.2">
      <c r="B12" s="60"/>
      <c r="C12" s="60"/>
      <c r="D12" s="60"/>
      <c r="E12" s="60"/>
      <c r="F12" s="60"/>
      <c r="G12" s="60"/>
      <c r="H12" s="60"/>
      <c r="I12" s="60"/>
    </row>
    <row r="13" spans="2:9" ht="15" customHeight="1" x14ac:dyDescent="0.2">
      <c r="B13" s="60"/>
      <c r="C13" s="60"/>
      <c r="D13" s="60"/>
      <c r="E13" s="60"/>
      <c r="F13" s="60"/>
      <c r="G13" s="60"/>
      <c r="H13" s="60"/>
      <c r="I13" s="60"/>
    </row>
    <row r="14" spans="2:9" ht="15" customHeight="1" x14ac:dyDescent="0.2">
      <c r="B14" s="60"/>
      <c r="C14" s="60"/>
      <c r="D14" s="60"/>
      <c r="E14" s="60"/>
      <c r="F14" s="60"/>
      <c r="G14" s="60"/>
      <c r="H14" s="60"/>
      <c r="I14" s="60"/>
    </row>
    <row r="15" spans="2:9" ht="15" customHeight="1" x14ac:dyDescent="0.2">
      <c r="B15" s="60"/>
      <c r="C15" s="60"/>
      <c r="D15" s="60"/>
      <c r="E15" s="60"/>
      <c r="F15" s="60"/>
      <c r="G15" s="60"/>
      <c r="H15" s="60"/>
      <c r="I15" s="60"/>
    </row>
    <row r="17" spans="2:12" ht="18.75" x14ac:dyDescent="0.3">
      <c r="B17" s="4" t="s">
        <v>35</v>
      </c>
    </row>
    <row r="18" spans="2:12" ht="18.75" x14ac:dyDescent="0.3">
      <c r="B18" s="4"/>
    </row>
    <row r="19" spans="2:12" ht="15" customHeight="1" thickBot="1" x14ac:dyDescent="0.3">
      <c r="B19" s="51" t="s">
        <v>22</v>
      </c>
      <c r="C19" s="51"/>
      <c r="D19" s="51"/>
      <c r="E19" s="51"/>
      <c r="F19" s="51"/>
      <c r="G19" s="51"/>
      <c r="H19" s="51"/>
      <c r="I19" s="59" t="s">
        <v>23</v>
      </c>
      <c r="J19" s="59"/>
      <c r="K19" s="59"/>
      <c r="L19" s="59"/>
    </row>
    <row r="20" spans="2:12" ht="57.75" thickBot="1" x14ac:dyDescent="0.25">
      <c r="B20" s="48" t="s">
        <v>2</v>
      </c>
      <c r="C20" s="49"/>
      <c r="D20" s="50"/>
      <c r="E20" s="5" t="s">
        <v>3</v>
      </c>
      <c r="F20" s="6" t="s">
        <v>25</v>
      </c>
      <c r="G20" s="6" t="s">
        <v>26</v>
      </c>
      <c r="H20" s="7" t="s">
        <v>6</v>
      </c>
      <c r="I20" s="5" t="s">
        <v>3</v>
      </c>
      <c r="J20" s="6" t="s">
        <v>4</v>
      </c>
      <c r="K20" s="6" t="s">
        <v>5</v>
      </c>
      <c r="L20" s="7" t="s">
        <v>6</v>
      </c>
    </row>
    <row r="21" spans="2:12" ht="15" customHeight="1" x14ac:dyDescent="0.3">
      <c r="B21" s="61" t="s">
        <v>7</v>
      </c>
      <c r="C21" s="62"/>
      <c r="D21" s="62"/>
      <c r="E21" s="8">
        <v>78</v>
      </c>
      <c r="F21" s="9">
        <v>21</v>
      </c>
      <c r="G21" s="10">
        <v>1</v>
      </c>
      <c r="H21" s="11">
        <f>E21*F21*G21</f>
        <v>1638</v>
      </c>
      <c r="I21" s="12"/>
      <c r="J21" s="9">
        <f>+F21</f>
        <v>21</v>
      </c>
      <c r="K21" s="9">
        <f>+G21</f>
        <v>1</v>
      </c>
      <c r="L21" s="11">
        <f>I21*J21*K21</f>
        <v>0</v>
      </c>
    </row>
    <row r="22" spans="2:12" ht="15" customHeight="1" x14ac:dyDescent="0.3">
      <c r="B22" s="52" t="s">
        <v>8</v>
      </c>
      <c r="C22" s="53"/>
      <c r="D22" s="53"/>
      <c r="E22" s="13">
        <v>117</v>
      </c>
      <c r="F22" s="14">
        <v>12</v>
      </c>
      <c r="G22" s="15">
        <v>1</v>
      </c>
      <c r="H22" s="16">
        <f t="shared" ref="H22:H42" si="0">E22*F22*G22</f>
        <v>1404</v>
      </c>
      <c r="I22" s="17"/>
      <c r="J22" s="14">
        <f t="shared" ref="J22:K27" si="1">+F22</f>
        <v>12</v>
      </c>
      <c r="K22" s="14">
        <f t="shared" si="1"/>
        <v>1</v>
      </c>
      <c r="L22" s="16">
        <f t="shared" ref="L22:L41" si="2">I22*J22*K22</f>
        <v>0</v>
      </c>
    </row>
    <row r="23" spans="2:12" ht="15" customHeight="1" x14ac:dyDescent="0.3">
      <c r="B23" s="52" t="s">
        <v>9</v>
      </c>
      <c r="C23" s="53"/>
      <c r="D23" s="53"/>
      <c r="E23" s="13">
        <v>136.5</v>
      </c>
      <c r="F23" s="14">
        <v>11</v>
      </c>
      <c r="G23" s="15">
        <v>1</v>
      </c>
      <c r="H23" s="16">
        <f t="shared" si="0"/>
        <v>1501.5</v>
      </c>
      <c r="I23" s="17"/>
      <c r="J23" s="14">
        <f t="shared" si="1"/>
        <v>11</v>
      </c>
      <c r="K23" s="14">
        <f t="shared" si="1"/>
        <v>1</v>
      </c>
      <c r="L23" s="16">
        <f t="shared" si="2"/>
        <v>0</v>
      </c>
    </row>
    <row r="24" spans="2:12" ht="15" customHeight="1" x14ac:dyDescent="0.3">
      <c r="B24" s="52" t="s">
        <v>10</v>
      </c>
      <c r="C24" s="53"/>
      <c r="D24" s="53"/>
      <c r="E24" s="13">
        <v>13</v>
      </c>
      <c r="F24" s="14">
        <f>+F21</f>
        <v>21</v>
      </c>
      <c r="G24" s="15">
        <v>12</v>
      </c>
      <c r="H24" s="16">
        <f t="shared" si="0"/>
        <v>3276</v>
      </c>
      <c r="I24" s="17"/>
      <c r="J24" s="14">
        <f t="shared" si="1"/>
        <v>21</v>
      </c>
      <c r="K24" s="14">
        <f t="shared" si="1"/>
        <v>12</v>
      </c>
      <c r="L24" s="16">
        <f t="shared" si="2"/>
        <v>0</v>
      </c>
    </row>
    <row r="25" spans="2:12" ht="15" customHeight="1" x14ac:dyDescent="0.3">
      <c r="B25" s="52" t="s">
        <v>11</v>
      </c>
      <c r="C25" s="53"/>
      <c r="D25" s="53"/>
      <c r="E25" s="13">
        <v>19</v>
      </c>
      <c r="F25" s="14">
        <f t="shared" ref="F25:F26" si="3">+F22</f>
        <v>12</v>
      </c>
      <c r="G25" s="15">
        <v>12</v>
      </c>
      <c r="H25" s="16">
        <f t="shared" si="0"/>
        <v>2736</v>
      </c>
      <c r="I25" s="17"/>
      <c r="J25" s="14">
        <f t="shared" si="1"/>
        <v>12</v>
      </c>
      <c r="K25" s="14">
        <f t="shared" si="1"/>
        <v>12</v>
      </c>
      <c r="L25" s="16">
        <f t="shared" si="2"/>
        <v>0</v>
      </c>
    </row>
    <row r="26" spans="2:12" ht="15" customHeight="1" x14ac:dyDescent="0.3">
      <c r="B26" s="52" t="s">
        <v>12</v>
      </c>
      <c r="C26" s="53"/>
      <c r="D26" s="53"/>
      <c r="E26" s="13">
        <v>25</v>
      </c>
      <c r="F26" s="14">
        <f t="shared" si="3"/>
        <v>11</v>
      </c>
      <c r="G26" s="15">
        <v>12</v>
      </c>
      <c r="H26" s="16">
        <f t="shared" si="0"/>
        <v>3300</v>
      </c>
      <c r="I26" s="17"/>
      <c r="J26" s="14">
        <f t="shared" si="1"/>
        <v>11</v>
      </c>
      <c r="K26" s="14">
        <f t="shared" si="1"/>
        <v>12</v>
      </c>
      <c r="L26" s="16">
        <f t="shared" si="2"/>
        <v>0</v>
      </c>
    </row>
    <row r="27" spans="2:12" ht="15" customHeight="1" x14ac:dyDescent="0.3">
      <c r="B27" s="52" t="s">
        <v>13</v>
      </c>
      <c r="C27" s="53"/>
      <c r="D27" s="53"/>
      <c r="E27" s="13">
        <v>340</v>
      </c>
      <c r="F27" s="14">
        <v>1</v>
      </c>
      <c r="G27" s="15">
        <v>12</v>
      </c>
      <c r="H27" s="16">
        <f t="shared" si="0"/>
        <v>4080</v>
      </c>
      <c r="I27" s="17"/>
      <c r="J27" s="14">
        <f t="shared" si="1"/>
        <v>1</v>
      </c>
      <c r="K27" s="14">
        <f t="shared" si="1"/>
        <v>12</v>
      </c>
      <c r="L27" s="16">
        <f t="shared" si="2"/>
        <v>0</v>
      </c>
    </row>
    <row r="28" spans="2:12" ht="15" customHeight="1" thickBot="1" x14ac:dyDescent="0.35">
      <c r="E28" s="23"/>
      <c r="F28" s="23"/>
      <c r="G28" s="23"/>
      <c r="H28" s="24">
        <f>SUM(H21:H27)</f>
        <v>17935.5</v>
      </c>
      <c r="I28" s="23"/>
      <c r="J28" s="23"/>
      <c r="K28" s="23"/>
      <c r="L28" s="24">
        <f>SUM(L21:L27)</f>
        <v>0</v>
      </c>
    </row>
    <row r="30" spans="2:12" ht="18.75" x14ac:dyDescent="0.3">
      <c r="B30" s="4" t="s">
        <v>36</v>
      </c>
    </row>
    <row r="31" spans="2:12" ht="18.75" x14ac:dyDescent="0.3">
      <c r="B31" s="4"/>
    </row>
    <row r="32" spans="2:12" ht="15" customHeight="1" thickBot="1" x14ac:dyDescent="0.3">
      <c r="B32" s="51" t="s">
        <v>22</v>
      </c>
      <c r="C32" s="51"/>
      <c r="D32" s="51"/>
      <c r="E32" s="51"/>
      <c r="F32" s="51"/>
      <c r="G32" s="51"/>
      <c r="H32" s="51"/>
      <c r="I32" s="59" t="s">
        <v>23</v>
      </c>
      <c r="J32" s="59"/>
      <c r="K32" s="59"/>
      <c r="L32" s="59"/>
    </row>
    <row r="33" spans="2:12" ht="57.75" thickBot="1" x14ac:dyDescent="0.25">
      <c r="B33" s="48" t="s">
        <v>2</v>
      </c>
      <c r="C33" s="49"/>
      <c r="D33" s="50"/>
      <c r="E33" s="5" t="s">
        <v>3</v>
      </c>
      <c r="F33" s="6" t="s">
        <v>25</v>
      </c>
      <c r="G33" s="6" t="s">
        <v>26</v>
      </c>
      <c r="H33" s="7" t="s">
        <v>6</v>
      </c>
      <c r="I33" s="5" t="s">
        <v>3</v>
      </c>
      <c r="J33" s="6" t="s">
        <v>4</v>
      </c>
      <c r="K33" s="6" t="s">
        <v>5</v>
      </c>
      <c r="L33" s="7" t="s">
        <v>6</v>
      </c>
    </row>
    <row r="34" spans="2:12" ht="15" customHeight="1" x14ac:dyDescent="0.3">
      <c r="B34" s="52" t="s">
        <v>14</v>
      </c>
      <c r="C34" s="53"/>
      <c r="D34" s="53"/>
      <c r="E34" s="18">
        <v>39</v>
      </c>
      <c r="F34" s="19">
        <v>5</v>
      </c>
      <c r="G34" s="20">
        <v>1</v>
      </c>
      <c r="H34" s="21">
        <f t="shared" si="0"/>
        <v>195</v>
      </c>
      <c r="I34" s="22"/>
      <c r="J34" s="19">
        <f t="shared" ref="J34:K42" si="4">+F34</f>
        <v>5</v>
      </c>
      <c r="K34" s="19">
        <f t="shared" si="4"/>
        <v>1</v>
      </c>
      <c r="L34" s="16">
        <f t="shared" si="2"/>
        <v>0</v>
      </c>
    </row>
    <row r="35" spans="2:12" ht="15" customHeight="1" x14ac:dyDescent="0.3">
      <c r="B35" s="56" t="s">
        <v>34</v>
      </c>
      <c r="C35" s="57"/>
      <c r="D35" s="58"/>
      <c r="E35" s="36">
        <v>39</v>
      </c>
      <c r="F35" s="19">
        <v>5</v>
      </c>
      <c r="G35" s="20">
        <v>1</v>
      </c>
      <c r="H35" s="37">
        <v>195</v>
      </c>
      <c r="I35" s="22"/>
      <c r="J35" s="19">
        <v>5</v>
      </c>
      <c r="K35" s="19">
        <v>1</v>
      </c>
      <c r="L35" s="16">
        <f t="shared" si="2"/>
        <v>0</v>
      </c>
    </row>
    <row r="36" spans="2:12" ht="15" customHeight="1" x14ac:dyDescent="0.3">
      <c r="B36" s="52" t="s">
        <v>15</v>
      </c>
      <c r="C36" s="53"/>
      <c r="D36" s="53"/>
      <c r="E36" s="18">
        <v>63</v>
      </c>
      <c r="F36" s="19">
        <v>1</v>
      </c>
      <c r="G36" s="20">
        <v>1</v>
      </c>
      <c r="H36" s="21">
        <f t="shared" si="0"/>
        <v>63</v>
      </c>
      <c r="I36" s="22"/>
      <c r="J36" s="19">
        <f t="shared" si="4"/>
        <v>1</v>
      </c>
      <c r="K36" s="19">
        <f t="shared" si="4"/>
        <v>1</v>
      </c>
      <c r="L36" s="16">
        <f t="shared" si="2"/>
        <v>0</v>
      </c>
    </row>
    <row r="37" spans="2:12" ht="15" customHeight="1" x14ac:dyDescent="0.3">
      <c r="B37" s="52" t="s">
        <v>16</v>
      </c>
      <c r="C37" s="53"/>
      <c r="D37" s="53"/>
      <c r="E37" s="18">
        <v>20</v>
      </c>
      <c r="F37" s="19">
        <v>1</v>
      </c>
      <c r="G37" s="20">
        <v>1</v>
      </c>
      <c r="H37" s="21">
        <f t="shared" si="0"/>
        <v>20</v>
      </c>
      <c r="I37" s="22"/>
      <c r="J37" s="19">
        <f t="shared" si="4"/>
        <v>1</v>
      </c>
      <c r="K37" s="19">
        <f t="shared" si="4"/>
        <v>1</v>
      </c>
      <c r="L37" s="16">
        <f t="shared" si="2"/>
        <v>0</v>
      </c>
    </row>
    <row r="38" spans="2:12" ht="15" customHeight="1" x14ac:dyDescent="0.3">
      <c r="B38" s="52" t="s">
        <v>17</v>
      </c>
      <c r="C38" s="53"/>
      <c r="D38" s="53"/>
      <c r="E38" s="18">
        <v>480</v>
      </c>
      <c r="F38" s="19">
        <v>1</v>
      </c>
      <c r="G38" s="20">
        <v>1</v>
      </c>
      <c r="H38" s="21">
        <f t="shared" si="0"/>
        <v>480</v>
      </c>
      <c r="I38" s="22"/>
      <c r="J38" s="19">
        <f t="shared" si="4"/>
        <v>1</v>
      </c>
      <c r="K38" s="19">
        <f t="shared" si="4"/>
        <v>1</v>
      </c>
      <c r="L38" s="16">
        <f t="shared" si="2"/>
        <v>0</v>
      </c>
    </row>
    <row r="39" spans="2:12" ht="15" customHeight="1" x14ac:dyDescent="0.3">
      <c r="B39" s="52" t="s">
        <v>18</v>
      </c>
      <c r="C39" s="53"/>
      <c r="D39" s="53"/>
      <c r="E39" s="18">
        <v>750</v>
      </c>
      <c r="F39" s="19">
        <v>1</v>
      </c>
      <c r="G39" s="20">
        <v>1</v>
      </c>
      <c r="H39" s="21">
        <f t="shared" si="0"/>
        <v>750</v>
      </c>
      <c r="I39" s="22"/>
      <c r="J39" s="19">
        <f t="shared" si="4"/>
        <v>1</v>
      </c>
      <c r="K39" s="19">
        <f t="shared" si="4"/>
        <v>1</v>
      </c>
      <c r="L39" s="16">
        <f t="shared" si="2"/>
        <v>0</v>
      </c>
    </row>
    <row r="40" spans="2:12" ht="15" customHeight="1" x14ac:dyDescent="0.3">
      <c r="B40" s="52" t="s">
        <v>19</v>
      </c>
      <c r="C40" s="53"/>
      <c r="D40" s="53"/>
      <c r="E40" s="18">
        <v>680</v>
      </c>
      <c r="F40" s="19">
        <v>1</v>
      </c>
      <c r="G40" s="20">
        <v>1</v>
      </c>
      <c r="H40" s="21">
        <f t="shared" si="0"/>
        <v>680</v>
      </c>
      <c r="I40" s="22"/>
      <c r="J40" s="19">
        <f t="shared" si="4"/>
        <v>1</v>
      </c>
      <c r="K40" s="19">
        <f t="shared" si="4"/>
        <v>1</v>
      </c>
      <c r="L40" s="16">
        <f t="shared" si="2"/>
        <v>0</v>
      </c>
    </row>
    <row r="41" spans="2:12" ht="15" customHeight="1" x14ac:dyDescent="0.3">
      <c r="B41" s="52" t="s">
        <v>20</v>
      </c>
      <c r="C41" s="53"/>
      <c r="D41" s="53"/>
      <c r="E41" s="18">
        <v>230</v>
      </c>
      <c r="F41" s="19">
        <v>1</v>
      </c>
      <c r="G41" s="20">
        <v>1</v>
      </c>
      <c r="H41" s="21">
        <f t="shared" si="0"/>
        <v>230</v>
      </c>
      <c r="I41" s="22"/>
      <c r="J41" s="19">
        <f t="shared" si="4"/>
        <v>1</v>
      </c>
      <c r="K41" s="19">
        <f t="shared" si="4"/>
        <v>1</v>
      </c>
      <c r="L41" s="16">
        <f t="shared" si="2"/>
        <v>0</v>
      </c>
    </row>
    <row r="42" spans="2:12" ht="15" customHeight="1" thickBot="1" x14ac:dyDescent="0.35">
      <c r="B42" s="54" t="s">
        <v>21</v>
      </c>
      <c r="C42" s="55"/>
      <c r="D42" s="55"/>
      <c r="E42" s="25">
        <v>520</v>
      </c>
      <c r="F42" s="26">
        <v>1</v>
      </c>
      <c r="G42" s="27">
        <v>1</v>
      </c>
      <c r="H42" s="28">
        <f t="shared" si="0"/>
        <v>520</v>
      </c>
      <c r="I42" s="29"/>
      <c r="J42" s="26">
        <f t="shared" si="4"/>
        <v>1</v>
      </c>
      <c r="K42" s="26">
        <f t="shared" si="4"/>
        <v>1</v>
      </c>
      <c r="L42" s="30">
        <v>0</v>
      </c>
    </row>
    <row r="43" spans="2:12" ht="15" customHeight="1" thickBot="1" x14ac:dyDescent="0.35">
      <c r="E43" s="23"/>
      <c r="F43" s="23"/>
      <c r="G43" s="23"/>
      <c r="H43" s="24">
        <f>SUM(H34:H42)</f>
        <v>3133</v>
      </c>
      <c r="I43" s="23"/>
      <c r="J43" s="23"/>
      <c r="K43" s="23"/>
      <c r="L43" s="24">
        <f>SUM(L34:L42)</f>
        <v>0</v>
      </c>
    </row>
    <row r="45" spans="2:12" ht="15" customHeight="1" x14ac:dyDescent="0.3">
      <c r="B45" s="35" t="s">
        <v>33</v>
      </c>
      <c r="C45" s="31"/>
      <c r="D45" s="31"/>
      <c r="E45" s="31"/>
      <c r="F45" s="32"/>
      <c r="G45" s="31"/>
      <c r="H45" s="32"/>
    </row>
    <row r="46" spans="2:12" ht="15" customHeight="1" x14ac:dyDescent="0.25">
      <c r="B46" s="31"/>
      <c r="C46" s="31"/>
      <c r="D46" s="31"/>
      <c r="E46" s="31"/>
      <c r="F46" s="32"/>
      <c r="G46" s="31"/>
      <c r="H46" s="32"/>
    </row>
    <row r="47" spans="2:12" ht="15" customHeight="1" x14ac:dyDescent="0.25">
      <c r="B47" s="33"/>
      <c r="C47" s="34"/>
      <c r="D47" s="34"/>
      <c r="E47" s="34"/>
      <c r="F47" s="42" t="s">
        <v>27</v>
      </c>
      <c r="G47" s="43"/>
      <c r="H47" s="44"/>
    </row>
    <row r="48" spans="2:12" ht="15" customHeight="1" x14ac:dyDescent="0.25">
      <c r="B48" s="33"/>
      <c r="C48" s="34"/>
      <c r="D48" s="34"/>
      <c r="E48" s="34"/>
      <c r="F48" s="45" t="s">
        <v>28</v>
      </c>
      <c r="G48" s="46"/>
      <c r="H48" s="47"/>
    </row>
    <row r="49" spans="2:8" ht="15" customHeight="1" x14ac:dyDescent="0.3">
      <c r="B49" s="38" t="s">
        <v>29</v>
      </c>
      <c r="C49" s="38"/>
      <c r="D49" s="38"/>
      <c r="E49" s="38"/>
      <c r="F49" s="39"/>
      <c r="G49" s="40"/>
      <c r="H49" s="41"/>
    </row>
    <row r="50" spans="2:8" ht="15" customHeight="1" x14ac:dyDescent="0.3">
      <c r="B50" s="38" t="s">
        <v>30</v>
      </c>
      <c r="C50" s="38"/>
      <c r="D50" s="38"/>
      <c r="E50" s="38"/>
      <c r="F50" s="39"/>
      <c r="G50" s="40"/>
      <c r="H50" s="41"/>
    </row>
    <row r="51" spans="2:8" ht="15" customHeight="1" x14ac:dyDescent="0.3">
      <c r="B51" s="38" t="s">
        <v>31</v>
      </c>
      <c r="C51" s="38"/>
      <c r="D51" s="38"/>
      <c r="E51" s="38"/>
      <c r="F51" s="39"/>
      <c r="G51" s="40"/>
      <c r="H51" s="41"/>
    </row>
  </sheetData>
  <mergeCells count="31">
    <mergeCell ref="I32:L32"/>
    <mergeCell ref="B10:I15"/>
    <mergeCell ref="B20:D20"/>
    <mergeCell ref="B21:D21"/>
    <mergeCell ref="B22:D22"/>
    <mergeCell ref="B23:D23"/>
    <mergeCell ref="B19:H19"/>
    <mergeCell ref="I19:L19"/>
    <mergeCell ref="B24:D24"/>
    <mergeCell ref="B25:D25"/>
    <mergeCell ref="B26:D26"/>
    <mergeCell ref="B27:D27"/>
    <mergeCell ref="B33:D33"/>
    <mergeCell ref="B32:H32"/>
    <mergeCell ref="B40:D40"/>
    <mergeCell ref="B41:D41"/>
    <mergeCell ref="B42:D42"/>
    <mergeCell ref="B34:D34"/>
    <mergeCell ref="B36:D36"/>
    <mergeCell ref="B37:D37"/>
    <mergeCell ref="B38:D38"/>
    <mergeCell ref="B39:D39"/>
    <mergeCell ref="B35:D35"/>
    <mergeCell ref="B51:E51"/>
    <mergeCell ref="F51:H51"/>
    <mergeCell ref="F47:H47"/>
    <mergeCell ref="F48:H48"/>
    <mergeCell ref="B49:E49"/>
    <mergeCell ref="F49:H49"/>
    <mergeCell ref="B50:E50"/>
    <mergeCell ref="F50:H50"/>
  </mergeCells>
  <phoneticPr fontId="2" type="noConversion"/>
  <conditionalFormatting sqref="B21:B27 B34:B42">
    <cfRule type="duplicateValues" dxfId="0" priority="1"/>
  </conditionalFormatting>
  <pageMargins left="0.70866141732283472" right="0.70866141732283472" top="0.74803149606299213" bottom="0.74803149606299213" header="0.31496062992125984" footer="0.31496062992125984"/>
  <pageSetup paperSize="9" scale="62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OFERTA</vt:lpstr>
      <vt:lpstr>OFERTA!Área_de_impresión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Gerard Tous</cp:lastModifiedBy>
  <cp:lastPrinted>2024-10-29T12:07:51Z</cp:lastPrinted>
  <dcterms:created xsi:type="dcterms:W3CDTF">2022-11-14T11:22:43Z</dcterms:created>
  <dcterms:modified xsi:type="dcterms:W3CDTF">2025-05-16T06:17:00Z</dcterms:modified>
</cp:coreProperties>
</file>