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000 - COMPRES\2025\LICITACIONS\SDA CONGELAT\"/>
    </mc:Choice>
  </mc:AlternateContent>
  <xr:revisionPtr revIDLastSave="0" documentId="8_{4B12C695-7D30-4F73-95B5-4253A8E58138}" xr6:coauthVersionLast="47" xr6:coauthVersionMax="47" xr10:uidLastSave="{00000000-0000-0000-0000-000000000000}"/>
  <bookViews>
    <workbookView xWindow="0" yWindow="0" windowWidth="14400" windowHeight="15600" xr2:uid="{7DA9D750-E69F-479F-808E-4B88026AF9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E77" i="1"/>
  <c r="E78" i="1"/>
  <c r="E79" i="1"/>
  <c r="E80" i="1"/>
  <c r="E81" i="1"/>
  <c r="E82" i="1"/>
  <c r="E83" i="1"/>
  <c r="E84" i="1"/>
  <c r="E85" i="1"/>
  <c r="E86" i="1"/>
  <c r="E220" i="1" s="1"/>
  <c r="E221" i="1" s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75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18" i="1"/>
  <c r="H18" i="1"/>
  <c r="J219" i="1" l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18" i="1"/>
  <c r="L209" i="1" l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142" i="1"/>
  <c r="L135" i="1"/>
  <c r="L117" i="1"/>
  <c r="L108" i="1"/>
  <c r="M108" i="1" s="1"/>
  <c r="L106" i="1"/>
  <c r="L83" i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196" i="1"/>
  <c r="H196" i="1" s="1"/>
  <c r="L193" i="1"/>
  <c r="G185" i="1"/>
  <c r="H185" i="1" s="1"/>
  <c r="G184" i="1"/>
  <c r="H184" i="1" s="1"/>
  <c r="L181" i="1"/>
  <c r="G173" i="1"/>
  <c r="H173" i="1" s="1"/>
  <c r="G172" i="1"/>
  <c r="H172" i="1" s="1"/>
  <c r="G169" i="1"/>
  <c r="H169" i="1" s="1"/>
  <c r="G160" i="1"/>
  <c r="H160" i="1" s="1"/>
  <c r="L157" i="1"/>
  <c r="G155" i="1"/>
  <c r="H155" i="1" s="1"/>
  <c r="G149" i="1"/>
  <c r="H149" i="1" s="1"/>
  <c r="G148" i="1"/>
  <c r="H148" i="1" s="1"/>
  <c r="L145" i="1"/>
  <c r="G136" i="1"/>
  <c r="H136" i="1" s="1"/>
  <c r="G133" i="1"/>
  <c r="H133" i="1" s="1"/>
  <c r="L127" i="1"/>
  <c r="G124" i="1"/>
  <c r="H124" i="1" s="1"/>
  <c r="G121" i="1"/>
  <c r="H121" i="1" s="1"/>
  <c r="G115" i="1"/>
  <c r="H115" i="1" s="1"/>
  <c r="G113" i="1"/>
  <c r="H113" i="1" s="1"/>
  <c r="G112" i="1"/>
  <c r="H112" i="1" s="1"/>
  <c r="G109" i="1"/>
  <c r="H109" i="1" s="1"/>
  <c r="G107" i="1"/>
  <c r="H107" i="1" s="1"/>
  <c r="L103" i="1"/>
  <c r="G102" i="1"/>
  <c r="H102" i="1" s="1"/>
  <c r="G101" i="1"/>
  <c r="H101" i="1" s="1"/>
  <c r="G100" i="1"/>
  <c r="H100" i="1" s="1"/>
  <c r="L99" i="1"/>
  <c r="L98" i="1"/>
  <c r="L199" i="1"/>
  <c r="L187" i="1"/>
  <c r="L186" i="1"/>
  <c r="L175" i="1"/>
  <c r="L174" i="1"/>
  <c r="L173" i="1"/>
  <c r="L163" i="1"/>
  <c r="L151" i="1"/>
  <c r="L139" i="1"/>
  <c r="L138" i="1"/>
  <c r="L126" i="1"/>
  <c r="L110" i="1"/>
  <c r="L105" i="1"/>
  <c r="L104" i="1"/>
  <c r="M104" i="1" s="1"/>
  <c r="L93" i="1"/>
  <c r="G90" i="1"/>
  <c r="H90" i="1" s="1"/>
  <c r="G89" i="1"/>
  <c r="H89" i="1" s="1"/>
  <c r="L87" i="1"/>
  <c r="G86" i="1"/>
  <c r="H86" i="1" s="1"/>
  <c r="G85" i="1"/>
  <c r="H85" i="1" s="1"/>
  <c r="G82" i="1"/>
  <c r="H82" i="1" s="1"/>
  <c r="G81" i="1"/>
  <c r="H81" i="1" s="1"/>
  <c r="L80" i="1"/>
  <c r="M80" i="1" s="1"/>
  <c r="L79" i="1"/>
  <c r="L77" i="1"/>
  <c r="G76" i="1"/>
  <c r="H76" i="1" s="1"/>
  <c r="G75" i="1"/>
  <c r="H75" i="1" s="1"/>
  <c r="L208" i="1"/>
  <c r="M208" i="1" s="1"/>
  <c r="L207" i="1"/>
  <c r="L206" i="1"/>
  <c r="L204" i="1"/>
  <c r="M204" i="1" s="1"/>
  <c r="L203" i="1"/>
  <c r="L201" i="1"/>
  <c r="L200" i="1"/>
  <c r="M200" i="1" s="1"/>
  <c r="L195" i="1"/>
  <c r="L194" i="1"/>
  <c r="L192" i="1"/>
  <c r="M192" i="1" s="1"/>
  <c r="L191" i="1"/>
  <c r="L189" i="1"/>
  <c r="L188" i="1"/>
  <c r="M188" i="1" s="1"/>
  <c r="L183" i="1"/>
  <c r="L182" i="1"/>
  <c r="L180" i="1"/>
  <c r="M180" i="1" s="1"/>
  <c r="L179" i="1"/>
  <c r="L177" i="1"/>
  <c r="L176" i="1"/>
  <c r="M176" i="1" s="1"/>
  <c r="L171" i="1"/>
  <c r="L170" i="1"/>
  <c r="L168" i="1"/>
  <c r="M168" i="1" s="1"/>
  <c r="L165" i="1"/>
  <c r="L164" i="1"/>
  <c r="M164" i="1" s="1"/>
  <c r="L159" i="1"/>
  <c r="L158" i="1"/>
  <c r="L156" i="1"/>
  <c r="M156" i="1" s="1"/>
  <c r="L154" i="1"/>
  <c r="L153" i="1"/>
  <c r="L152" i="1"/>
  <c r="M152" i="1" s="1"/>
  <c r="L147" i="1"/>
  <c r="L146" i="1"/>
  <c r="L144" i="1"/>
  <c r="M144" i="1" s="1"/>
  <c r="L140" i="1"/>
  <c r="M140" i="1" s="1"/>
  <c r="L134" i="1"/>
  <c r="L132" i="1"/>
  <c r="M132" i="1" s="1"/>
  <c r="L129" i="1"/>
  <c r="L128" i="1"/>
  <c r="M128" i="1" s="1"/>
  <c r="L123" i="1"/>
  <c r="L122" i="1"/>
  <c r="L120" i="1"/>
  <c r="M120" i="1" s="1"/>
  <c r="L116" i="1"/>
  <c r="M116" i="1" s="1"/>
  <c r="L111" i="1"/>
  <c r="L97" i="1"/>
  <c r="L96" i="1"/>
  <c r="M96" i="1" s="1"/>
  <c r="L95" i="1"/>
  <c r="L92" i="1"/>
  <c r="M92" i="1" s="1"/>
  <c r="L91" i="1"/>
  <c r="L84" i="1"/>
  <c r="M84" i="1" s="1"/>
  <c r="G208" i="1"/>
  <c r="H208" i="1" s="1"/>
  <c r="G207" i="1"/>
  <c r="H207" i="1" s="1"/>
  <c r="G206" i="1"/>
  <c r="H206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5" i="1"/>
  <c r="H195" i="1" s="1"/>
  <c r="G194" i="1"/>
  <c r="H194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3" i="1"/>
  <c r="H183" i="1" s="1"/>
  <c r="G182" i="1"/>
  <c r="H182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1" i="1"/>
  <c r="H171" i="1" s="1"/>
  <c r="G170" i="1"/>
  <c r="H170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59" i="1"/>
  <c r="H159" i="1" s="1"/>
  <c r="G158" i="1"/>
  <c r="H158" i="1" s="1"/>
  <c r="G156" i="1"/>
  <c r="H156" i="1" s="1"/>
  <c r="G154" i="1"/>
  <c r="H154" i="1" s="1"/>
  <c r="G153" i="1"/>
  <c r="H153" i="1" s="1"/>
  <c r="G152" i="1"/>
  <c r="H152" i="1" s="1"/>
  <c r="G151" i="1"/>
  <c r="H151" i="1" s="1"/>
  <c r="G150" i="1"/>
  <c r="H150" i="1" s="1"/>
  <c r="G147" i="1"/>
  <c r="H147" i="1" s="1"/>
  <c r="G146" i="1"/>
  <c r="H146" i="1" s="1"/>
  <c r="G144" i="1"/>
  <c r="H144" i="1" s="1"/>
  <c r="G142" i="1"/>
  <c r="H142" i="1" s="1"/>
  <c r="G141" i="1"/>
  <c r="H141" i="1" s="1"/>
  <c r="G140" i="1"/>
  <c r="H140" i="1" s="1"/>
  <c r="G139" i="1"/>
  <c r="H139" i="1" s="1"/>
  <c r="G138" i="1"/>
  <c r="H138" i="1" s="1"/>
  <c r="G135" i="1"/>
  <c r="H135" i="1" s="1"/>
  <c r="G134" i="1"/>
  <c r="H134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3" i="1"/>
  <c r="H123" i="1" s="1"/>
  <c r="G122" i="1"/>
  <c r="H122" i="1" s="1"/>
  <c r="G120" i="1"/>
  <c r="H120" i="1" s="1"/>
  <c r="G118" i="1"/>
  <c r="H118" i="1" s="1"/>
  <c r="G117" i="1"/>
  <c r="H117" i="1" s="1"/>
  <c r="G116" i="1"/>
  <c r="H116" i="1" s="1"/>
  <c r="G114" i="1"/>
  <c r="H114" i="1" s="1"/>
  <c r="G111" i="1"/>
  <c r="H111" i="1" s="1"/>
  <c r="G108" i="1"/>
  <c r="H108" i="1" s="1"/>
  <c r="G106" i="1"/>
  <c r="H106" i="1" s="1"/>
  <c r="G105" i="1"/>
  <c r="H105" i="1" s="1"/>
  <c r="G104" i="1"/>
  <c r="H104" i="1" s="1"/>
  <c r="G103" i="1"/>
  <c r="H103" i="1" s="1"/>
  <c r="G97" i="1"/>
  <c r="H97" i="1" s="1"/>
  <c r="G96" i="1"/>
  <c r="H96" i="1" s="1"/>
  <c r="G95" i="1"/>
  <c r="H95" i="1" s="1"/>
  <c r="G92" i="1"/>
  <c r="H92" i="1" s="1"/>
  <c r="G91" i="1"/>
  <c r="H91" i="1" s="1"/>
  <c r="G88" i="1"/>
  <c r="H88" i="1" s="1"/>
  <c r="G84" i="1"/>
  <c r="H84" i="1" s="1"/>
  <c r="G83" i="1"/>
  <c r="H83" i="1" s="1"/>
  <c r="G80" i="1"/>
  <c r="H80" i="1" s="1"/>
  <c r="G79" i="1"/>
  <c r="H79" i="1" s="1"/>
  <c r="L88" i="1" l="1"/>
  <c r="M88" i="1" s="1"/>
  <c r="L78" i="1"/>
  <c r="M78" i="1" s="1"/>
  <c r="L119" i="1"/>
  <c r="M119" i="1" s="1"/>
  <c r="L131" i="1"/>
  <c r="M131" i="1" s="1"/>
  <c r="L143" i="1"/>
  <c r="M143" i="1" s="1"/>
  <c r="L94" i="1"/>
  <c r="M94" i="1" s="1"/>
  <c r="L75" i="1"/>
  <c r="G94" i="1"/>
  <c r="H94" i="1" s="1"/>
  <c r="L82" i="1"/>
  <c r="M82" i="1" s="1"/>
  <c r="G77" i="1"/>
  <c r="H77" i="1" s="1"/>
  <c r="L76" i="1"/>
  <c r="M76" i="1" s="1"/>
  <c r="L107" i="1"/>
  <c r="M107" i="1" s="1"/>
  <c r="L85" i="1"/>
  <c r="M85" i="1" s="1"/>
  <c r="L155" i="1"/>
  <c r="M155" i="1" s="1"/>
  <c r="G119" i="1"/>
  <c r="H119" i="1" s="1"/>
  <c r="L90" i="1"/>
  <c r="M90" i="1" s="1"/>
  <c r="G87" i="1"/>
  <c r="H87" i="1" s="1"/>
  <c r="G143" i="1"/>
  <c r="H143" i="1" s="1"/>
  <c r="L109" i="1"/>
  <c r="M109" i="1" s="1"/>
  <c r="L133" i="1"/>
  <c r="M133" i="1" s="1"/>
  <c r="L185" i="1"/>
  <c r="M185" i="1" s="1"/>
  <c r="L113" i="1"/>
  <c r="M113" i="1" s="1"/>
  <c r="G205" i="1"/>
  <c r="H205" i="1" s="1"/>
  <c r="G181" i="1"/>
  <c r="H181" i="1" s="1"/>
  <c r="G99" i="1"/>
  <c r="H99" i="1" s="1"/>
  <c r="L101" i="1"/>
  <c r="M101" i="1" s="1"/>
  <c r="L169" i="1"/>
  <c r="M169" i="1" s="1"/>
  <c r="G193" i="1"/>
  <c r="H193" i="1" s="1"/>
  <c r="G157" i="1"/>
  <c r="H157" i="1" s="1"/>
  <c r="G197" i="1"/>
  <c r="H197" i="1" s="1"/>
  <c r="L121" i="1"/>
  <c r="M121" i="1" s="1"/>
  <c r="L102" i="1"/>
  <c r="M102" i="1" s="1"/>
  <c r="L149" i="1"/>
  <c r="M149" i="1" s="1"/>
  <c r="G145" i="1"/>
  <c r="H145" i="1" s="1"/>
  <c r="G137" i="1"/>
  <c r="H137" i="1" s="1"/>
  <c r="L81" i="1"/>
  <c r="M81" i="1" s="1"/>
  <c r="G78" i="1"/>
  <c r="H78" i="1" s="1"/>
  <c r="G93" i="1"/>
  <c r="H93" i="1" s="1"/>
  <c r="L112" i="1"/>
  <c r="M112" i="1" s="1"/>
  <c r="L136" i="1"/>
  <c r="M136" i="1" s="1"/>
  <c r="L115" i="1"/>
  <c r="M115" i="1" s="1"/>
  <c r="L196" i="1"/>
  <c r="M196" i="1" s="1"/>
  <c r="L148" i="1"/>
  <c r="M148" i="1" s="1"/>
  <c r="L160" i="1"/>
  <c r="M160" i="1" s="1"/>
  <c r="L172" i="1"/>
  <c r="M172" i="1" s="1"/>
  <c r="L184" i="1"/>
  <c r="M184" i="1" s="1"/>
  <c r="G98" i="1"/>
  <c r="H98" i="1" s="1"/>
  <c r="G110" i="1"/>
  <c r="H110" i="1" s="1"/>
  <c r="L100" i="1"/>
  <c r="M100" i="1" s="1"/>
  <c r="L124" i="1"/>
  <c r="M124" i="1" s="1"/>
  <c r="L86" i="1"/>
  <c r="M86" i="1" s="1"/>
  <c r="L205" i="1"/>
  <c r="M205" i="1" s="1"/>
  <c r="M138" i="1"/>
  <c r="M157" i="1"/>
  <c r="M186" i="1"/>
  <c r="M206" i="1"/>
  <c r="M117" i="1"/>
  <c r="M91" i="1"/>
  <c r="M110" i="1"/>
  <c r="M129" i="1"/>
  <c r="M139" i="1"/>
  <c r="M158" i="1"/>
  <c r="M177" i="1"/>
  <c r="L167" i="1"/>
  <c r="M167" i="1" s="1"/>
  <c r="M165" i="1"/>
  <c r="L202" i="1"/>
  <c r="M202" i="1" s="1"/>
  <c r="L190" i="1"/>
  <c r="M190" i="1" s="1"/>
  <c r="L178" i="1"/>
  <c r="M178" i="1" s="1"/>
  <c r="L166" i="1"/>
  <c r="M166" i="1" s="1"/>
  <c r="L130" i="1"/>
  <c r="M130" i="1" s="1"/>
  <c r="L118" i="1"/>
  <c r="M118" i="1" s="1"/>
  <c r="M179" i="1"/>
  <c r="L141" i="1"/>
  <c r="M141" i="1" s="1"/>
  <c r="M189" i="1"/>
  <c r="M142" i="1"/>
  <c r="M93" i="1"/>
  <c r="M95" i="1"/>
  <c r="M191" i="1"/>
  <c r="L198" i="1"/>
  <c r="M198" i="1" s="1"/>
  <c r="L162" i="1"/>
  <c r="M162" i="1" s="1"/>
  <c r="L150" i="1"/>
  <c r="M150" i="1" s="1"/>
  <c r="L114" i="1"/>
  <c r="M114" i="1" s="1"/>
  <c r="M105" i="1"/>
  <c r="M153" i="1"/>
  <c r="M201" i="1"/>
  <c r="L197" i="1"/>
  <c r="M197" i="1" s="1"/>
  <c r="L161" i="1"/>
  <c r="M161" i="1" s="1"/>
  <c r="L137" i="1"/>
  <c r="M137" i="1" s="1"/>
  <c r="L125" i="1"/>
  <c r="M125" i="1" s="1"/>
  <c r="L89" i="1"/>
  <c r="M89" i="1" s="1"/>
  <c r="M154" i="1"/>
  <c r="M83" i="1"/>
  <c r="M77" i="1"/>
  <c r="M106" i="1"/>
  <c r="M173" i="1"/>
  <c r="M97" i="1"/>
  <c r="M126" i="1"/>
  <c r="M145" i="1"/>
  <c r="M174" i="1"/>
  <c r="M187" i="1"/>
  <c r="M111" i="1"/>
  <c r="M159" i="1"/>
  <c r="M207" i="1"/>
  <c r="M103" i="1"/>
  <c r="M122" i="1"/>
  <c r="M151" i="1"/>
  <c r="M170" i="1"/>
  <c r="M199" i="1"/>
  <c r="M123" i="1"/>
  <c r="M171" i="1"/>
  <c r="M181" i="1"/>
  <c r="M134" i="1"/>
  <c r="M163" i="1"/>
  <c r="M182" i="1"/>
  <c r="M87" i="1"/>
  <c r="M193" i="1"/>
  <c r="M203" i="1"/>
  <c r="M79" i="1"/>
  <c r="M98" i="1"/>
  <c r="M127" i="1"/>
  <c r="M146" i="1"/>
  <c r="M175" i="1"/>
  <c r="M194" i="1"/>
  <c r="M135" i="1"/>
  <c r="M183" i="1"/>
  <c r="M147" i="1"/>
  <c r="M195" i="1"/>
  <c r="M99" i="1"/>
  <c r="G220" i="1" l="1"/>
  <c r="H220" i="1" s="1"/>
  <c r="J220" i="1"/>
  <c r="L220" i="1"/>
  <c r="M75" i="1"/>
  <c r="L20" i="1" l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M27" i="1" s="1"/>
  <c r="L32" i="1"/>
  <c r="M32" i="1" s="1"/>
  <c r="L34" i="1"/>
  <c r="M34" i="1" s="1"/>
  <c r="L35" i="1"/>
  <c r="M35" i="1" s="1"/>
  <c r="L36" i="1"/>
  <c r="M36" i="1" s="1"/>
  <c r="L37" i="1"/>
  <c r="M37" i="1" s="1"/>
  <c r="L39" i="1"/>
  <c r="M39" i="1" s="1"/>
  <c r="L42" i="1"/>
  <c r="M42" i="1" s="1"/>
  <c r="L43" i="1"/>
  <c r="M43" i="1" s="1"/>
  <c r="L44" i="1"/>
  <c r="M44" i="1" s="1"/>
  <c r="L47" i="1"/>
  <c r="M47" i="1" s="1"/>
  <c r="L48" i="1"/>
  <c r="M48" i="1" s="1"/>
  <c r="L49" i="1"/>
  <c r="M49" i="1" s="1"/>
  <c r="L51" i="1"/>
  <c r="M51" i="1" s="1"/>
  <c r="L55" i="1"/>
  <c r="M55" i="1" s="1"/>
  <c r="L56" i="1"/>
  <c r="M56" i="1" s="1"/>
  <c r="L57" i="1"/>
  <c r="M57" i="1" s="1"/>
  <c r="L58" i="1"/>
  <c r="M58" i="1" s="1"/>
  <c r="L59" i="1"/>
  <c r="M59" i="1" s="1"/>
  <c r="L61" i="1"/>
  <c r="M61" i="1" s="1"/>
  <c r="L63" i="1"/>
  <c r="M63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18" i="1"/>
  <c r="L67" i="1"/>
  <c r="M67" i="1" s="1"/>
  <c r="L66" i="1"/>
  <c r="M66" i="1" s="1"/>
  <c r="L62" i="1"/>
  <c r="M62" i="1" s="1"/>
  <c r="L60" i="1"/>
  <c r="M60" i="1" s="1"/>
  <c r="L54" i="1"/>
  <c r="M54" i="1" s="1"/>
  <c r="L50" i="1"/>
  <c r="M50" i="1" s="1"/>
  <c r="L46" i="1"/>
  <c r="M46" i="1" s="1"/>
  <c r="L45" i="1"/>
  <c r="M45" i="1" s="1"/>
  <c r="L38" i="1"/>
  <c r="M38" i="1" s="1"/>
  <c r="L33" i="1"/>
  <c r="M33" i="1" s="1"/>
  <c r="L31" i="1"/>
  <c r="M31" i="1" s="1"/>
  <c r="L30" i="1"/>
  <c r="M30" i="1" s="1"/>
  <c r="L26" i="1"/>
  <c r="M26" i="1" s="1"/>
  <c r="L65" i="1"/>
  <c r="M65" i="1" s="1"/>
  <c r="L64" i="1"/>
  <c r="M64" i="1" s="1"/>
  <c r="L53" i="1"/>
  <c r="M53" i="1" s="1"/>
  <c r="L52" i="1"/>
  <c r="M52" i="1" s="1"/>
  <c r="L41" i="1"/>
  <c r="M41" i="1" s="1"/>
  <c r="L40" i="1"/>
  <c r="M40" i="1" s="1"/>
  <c r="L29" i="1"/>
  <c r="M29" i="1" s="1"/>
  <c r="L28" i="1"/>
  <c r="M28" i="1" s="1"/>
  <c r="G18" i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19" i="1" l="1"/>
  <c r="H19" i="1" s="1"/>
  <c r="E74" i="1"/>
  <c r="G73" i="1"/>
  <c r="H73" i="1" s="1"/>
  <c r="L19" i="1"/>
  <c r="M19" i="1" s="1"/>
  <c r="J74" i="1"/>
  <c r="M220" i="1"/>
  <c r="M18" i="1"/>
  <c r="B7" i="1" l="1"/>
  <c r="I7" i="1"/>
  <c r="J221" i="1"/>
  <c r="M74" i="1"/>
  <c r="L74" i="1"/>
  <c r="K7" i="1" l="1"/>
  <c r="M221" i="1"/>
  <c r="J7" i="1"/>
  <c r="L221" i="1"/>
  <c r="G38" i="1" l="1"/>
  <c r="H38" i="1" s="1"/>
  <c r="H74" i="1" s="1"/>
  <c r="G74" i="1" l="1"/>
  <c r="G221" i="1" s="1"/>
  <c r="H221" i="1" s="1"/>
  <c r="C7" i="1" l="1"/>
  <c r="D7" i="1"/>
</calcChain>
</file>

<file path=xl/sharedStrings.xml><?xml version="1.0" encoding="utf-8"?>
<sst xmlns="http://schemas.openxmlformats.org/spreadsheetml/2006/main" count="435" uniqueCount="426">
  <si>
    <t>Preu</t>
  </si>
  <si>
    <t>IVA</t>
  </si>
  <si>
    <t>Import total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</si>
  <si>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</si>
  <si>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</si>
  <si>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</si>
  <si>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</si>
  <si>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</si>
  <si>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</si>
  <si>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</si>
  <si>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</si>
  <si>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</si>
  <si>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</si>
  <si>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t xml:space="preserve">BACALLÀ ESQUEIXAT PBO </t>
  </si>
  <si>
    <t xml:space="preserve">CALAMAR A TIRES </t>
  </si>
  <si>
    <t xml:space="preserve">CALAMAR NET (20-40) </t>
  </si>
  <si>
    <t xml:space="preserve">CALAMAR TROSSOS - DAUS </t>
  </si>
  <si>
    <t xml:space="preserve">CLOÏSA MARRÓ 60/80 </t>
  </si>
  <si>
    <t xml:space="preserve">CLOÏSSA BLANCA DEL PACÍFIC  </t>
  </si>
  <si>
    <t xml:space="preserve">GAMBA LLAGOSTINERA Nº 2 </t>
  </si>
  <si>
    <t xml:space="preserve">GAMBA LLAGOSTINERA Nº3 </t>
  </si>
  <si>
    <t xml:space="preserve">GAMBA PELADA 30/50 </t>
  </si>
  <si>
    <t xml:space="preserve">GAMBA PELADA 50/70   </t>
  </si>
  <si>
    <t xml:space="preserve">HALIBUT/FLETAN FILET PBO 200/400 </t>
  </si>
  <si>
    <t xml:space="preserve">LLOM LLUÇ SENSE PELL PBO 90/110G </t>
  </si>
  <si>
    <t xml:space="preserve">LLUÇ VENTRESCA PBO </t>
  </si>
  <si>
    <t>MUSCLO 1/2 CLOSCA</t>
  </si>
  <si>
    <t xml:space="preserve">POTON DAUS  </t>
  </si>
  <si>
    <t xml:space="preserve">PREPARAT PAELLA S/CLOSCA BÀSICA  </t>
  </si>
  <si>
    <t xml:space="preserve">RAP CAP  </t>
  </si>
  <si>
    <t>RAP CUA (150-200)</t>
  </si>
  <si>
    <t xml:space="preserve">RAP CUA (200-300) </t>
  </si>
  <si>
    <t xml:space="preserve">RAP DAUS </t>
  </si>
  <si>
    <t xml:space="preserve">RAP XINO FILET 150-200  </t>
  </si>
  <si>
    <t xml:space="preserve">SALPICO MARISC </t>
  </si>
  <si>
    <t xml:space="preserve">SEPIA 8/12 </t>
  </si>
  <si>
    <t xml:space="preserve">SEPIA DAUS (2X2)CM </t>
  </si>
  <si>
    <t xml:space="preserve">SEPIA NETA INDIA 2/4  </t>
  </si>
  <si>
    <t>PEIX</t>
  </si>
  <si>
    <t>Bistec de vedella IQF</t>
  </si>
  <si>
    <t>Butifarra IQF</t>
  </si>
  <si>
    <t>Carn magre de porc a daus IQF</t>
  </si>
  <si>
    <t xml:space="preserve">Carn picada </t>
  </si>
  <si>
    <t>conill a 1/4 IQF</t>
  </si>
  <si>
    <t>Conill sencer IQF</t>
  </si>
  <si>
    <t>Cuixes de pollastre IQF</t>
  </si>
  <si>
    <t>Cuixes de pollastres deshosades IQF</t>
  </si>
  <si>
    <t>daus de vedella per estofar IQF</t>
  </si>
  <si>
    <t>Filet de vedella</t>
  </si>
  <si>
    <t>Hamburguesa pollastre 120g IQF</t>
  </si>
  <si>
    <t xml:space="preserve">Hamburguesas vedella/porc 120g IQF </t>
  </si>
  <si>
    <t xml:space="preserve">llata de vedella </t>
  </si>
  <si>
    <t>Llom de porc a filets IQF</t>
  </si>
  <si>
    <t>peus de porc cuits IQF</t>
  </si>
  <si>
    <t>pinxos de pollastre IQF</t>
  </si>
  <si>
    <t>pinxos de porc IQF</t>
  </si>
  <si>
    <t>pit de gall d'indi a filets IQF</t>
  </si>
  <si>
    <t>Pit de pollastre filetejar IQF</t>
  </si>
  <si>
    <t>pit de pollastre sencer IQF</t>
  </si>
  <si>
    <t>POLLASTRE PERNILETS  IQF</t>
  </si>
  <si>
    <t>salchichas IQF</t>
  </si>
  <si>
    <t xml:space="preserve">BUNYOL VENT 10G </t>
  </si>
  <si>
    <t xml:space="preserve">GELAT TARRINA LLIMONA  </t>
  </si>
  <si>
    <t>GELAT TARRINA TORRO</t>
  </si>
  <si>
    <t xml:space="preserve">GELAT TARRINA VAINILLA I XOCOLATA </t>
  </si>
  <si>
    <t xml:space="preserve">GELAT TARRINA VAINILLA-XOCOL S/SUCRE  </t>
  </si>
  <si>
    <t xml:space="preserve">GELAT VAS INDIVIDUAL VAINILLA I XOCOLATA </t>
  </si>
  <si>
    <t xml:space="preserve">PLANXA 3 XOCOLATES </t>
  </si>
  <si>
    <t xml:space="preserve">PLANXA CREMA CATALANA </t>
  </si>
  <si>
    <t xml:space="preserve">PLANXA LLIMONA  </t>
  </si>
  <si>
    <t xml:space="preserve">PLANXA MADUIXA  </t>
  </si>
  <si>
    <t xml:space="preserve">PLANXA PASTÍS FORMATGE AMB NABIUS </t>
  </si>
  <si>
    <t xml:space="preserve">PLANXA SAN MARC </t>
  </si>
  <si>
    <t xml:space="preserve">PLANXA SELVA TRUFA  </t>
  </si>
  <si>
    <t xml:space="preserve">PLANXA TIRAMISÚ  </t>
  </si>
  <si>
    <t xml:space="preserve">PROFITEROLS NATA </t>
  </si>
  <si>
    <t xml:space="preserve">TRUFES GELADES </t>
  </si>
  <si>
    <t xml:space="preserve">XURROS LLAÇ (30-40g/u)  </t>
  </si>
  <si>
    <t xml:space="preserve">AMANIDA D'ARRÒS  </t>
  </si>
  <si>
    <t xml:space="preserve">ARROS 3 DELÍCIES </t>
  </si>
  <si>
    <t>BUNYOLS BACALLÀ</t>
  </si>
  <si>
    <t>CALAMARS ROMANA</t>
  </si>
  <si>
    <t xml:space="preserve">CANELONS CARN  S/BEIXAMEL  </t>
  </si>
  <si>
    <t xml:space="preserve">CANELONS ESPINACS </t>
  </si>
  <si>
    <t xml:space="preserve">CANELONS FOIE D'ÀNEC  </t>
  </si>
  <si>
    <t xml:space="preserve">CANELONS MARISC  </t>
  </si>
  <si>
    <t xml:space="preserve">CARBASSÓ ARREBOSSAT </t>
  </si>
  <si>
    <t xml:space="preserve">CEBA ROSTIT  </t>
  </si>
  <si>
    <t xml:space="preserve">CRESTES TONYINA  </t>
  </si>
  <si>
    <t xml:space="preserve">CROQUETA BACALLÀ </t>
  </si>
  <si>
    <t xml:space="preserve">CROQUETA DE LLUÇ I GAMBES  </t>
  </si>
  <si>
    <t xml:space="preserve">CROQUETA PERNIL  </t>
  </si>
  <si>
    <t xml:space="preserve">CROQUETA POLLASTRE  </t>
  </si>
  <si>
    <t>CROQUETA ROSTIT/COCIDO</t>
  </si>
  <si>
    <t xml:space="preserve">CUIXETES MAR  </t>
  </si>
  <si>
    <t xml:space="preserve">ESCALIVADA MIXTA </t>
  </si>
  <si>
    <t xml:space="preserve">ESCALIVADA SENSE CEBA  </t>
  </si>
  <si>
    <t xml:space="preserve">LASSANYA BOLONYESA PLAQUES  </t>
  </si>
  <si>
    <t xml:space="preserve">LLAGOSTI CUIT </t>
  </si>
  <si>
    <t xml:space="preserve">LLIBRET PERNIL I FORMATGE  </t>
  </si>
  <si>
    <t xml:space="preserve">LLUÇ FILET ARREBOSSAT (95-100) </t>
  </si>
  <si>
    <t xml:space="preserve">LLUÇ RODANXA ARREBOSSAT  </t>
  </si>
  <si>
    <t xml:space="preserve">PATATES OLOT ARTESANES </t>
  </si>
  <si>
    <t xml:space="preserve">PIQUILLO BACALLÀ  </t>
  </si>
  <si>
    <t xml:space="preserve">PISTO DE VERDURES  </t>
  </si>
  <si>
    <t xml:space="preserve">PIZZA FORMATGE I PERNIL DOLÇ 30X40  </t>
  </si>
  <si>
    <t xml:space="preserve">POLLASTRE NUGGETS </t>
  </si>
  <si>
    <t xml:space="preserve">REMENAT ALL-GAMBA- ESPÀRRECS </t>
  </si>
  <si>
    <t>SALTEJAT VERDURES ROSTIDES</t>
  </si>
  <si>
    <t xml:space="preserve">SEITÓ ARREBOSSAT SENSE ESPINA  </t>
  </si>
  <si>
    <t>SOPA DE PEIX</t>
  </si>
  <si>
    <t xml:space="preserve">TEMPURA VERDURA ESPECIAL  </t>
  </si>
  <si>
    <t xml:space="preserve">TRUITA FRANCESA (75G)  </t>
  </si>
  <si>
    <t xml:space="preserve">TRUITA FRANCESA PERNIL DOLÇ (75G) </t>
  </si>
  <si>
    <t>TRUITA PATATA I CARBASSÓ</t>
  </si>
  <si>
    <t>TRUITA PATATA I CEBA</t>
  </si>
  <si>
    <t xml:space="preserve">TRUITA PATATA I ESPINACS </t>
  </si>
  <si>
    <t xml:space="preserve">TRUITA PATATA I TONYINA </t>
  </si>
  <si>
    <t xml:space="preserve">TWISTER DE LLAGOSTÍ </t>
  </si>
  <si>
    <t xml:space="preserve">VARETES CRANC  </t>
  </si>
  <si>
    <t xml:space="preserve">VERDURES BARREJA BRASA </t>
  </si>
  <si>
    <t xml:space="preserve">ESCALOPA DE POLLASTRE </t>
  </si>
  <si>
    <t>CAÇÓ EN ADOB ENFARINAT (CONGELATS)</t>
  </si>
  <si>
    <t>ALBERGÍNIA ROSTIT (CONGELATS)</t>
  </si>
  <si>
    <t xml:space="preserve">ALLS TENDRES </t>
  </si>
  <si>
    <t xml:space="preserve">BLEDA FULLES PORCIONS  </t>
  </si>
  <si>
    <t xml:space="preserve">BOLETS BARREJA </t>
  </si>
  <si>
    <t xml:space="preserve">BRÒQUIL  </t>
  </si>
  <si>
    <t xml:space="preserve">CARBASSA DAUS  (10X10MM) </t>
  </si>
  <si>
    <t xml:space="preserve">CARXOFA TROSSOS  </t>
  </si>
  <si>
    <t xml:space="preserve">CEBA DAUS  </t>
  </si>
  <si>
    <t xml:space="preserve">COLIFLOR  </t>
  </si>
  <si>
    <t xml:space="preserve">CORS CARXOFA </t>
  </si>
  <si>
    <t xml:space="preserve">DAUS ALBERGÍNIA 10X10 </t>
  </si>
  <si>
    <t xml:space="preserve">ENSALADILLA  </t>
  </si>
  <si>
    <t xml:space="preserve">ESPÀRRECS MITJANS  </t>
  </si>
  <si>
    <t xml:space="preserve">ESPÀRRECS VERDS MARGE GRUIXUTS </t>
  </si>
  <si>
    <t xml:space="preserve">ESPINACS FULLA </t>
  </si>
  <si>
    <t xml:space="preserve">HABA BABY </t>
  </si>
  <si>
    <t xml:space="preserve">MENESTRA ESPECIAL </t>
  </si>
  <si>
    <t xml:space="preserve">MENESTRA SENSE CARXOFA  </t>
  </si>
  <si>
    <t xml:space="preserve">MONGETA EXTRAFINA RODONA </t>
  </si>
  <si>
    <t xml:space="preserve">MONGETA PERONA/PLANA </t>
  </si>
  <si>
    <t xml:space="preserve">MONGETA RODONA TROSSOS </t>
  </si>
  <si>
    <t xml:space="preserve">PASTANAGA A RODANXES </t>
  </si>
  <si>
    <t xml:space="preserve">PASTANAGA BABY  </t>
  </si>
  <si>
    <t xml:space="preserve">PASTANAGA DAUS  </t>
  </si>
  <si>
    <t xml:space="preserve">PATATA 10MM  </t>
  </si>
  <si>
    <t xml:space="preserve">PATATA DAUS </t>
  </si>
  <si>
    <t xml:space="preserve">PATATA DOLLAR </t>
  </si>
  <si>
    <t xml:space="preserve">PATATES PARISINES </t>
  </si>
  <si>
    <t xml:space="preserve">PEBROT TRICOLOR  </t>
  </si>
  <si>
    <t xml:space="preserve">PEBROT VERD DAUS  </t>
  </si>
  <si>
    <t xml:space="preserve">PEBROT VERMELL DAUS  </t>
  </si>
  <si>
    <t xml:space="preserve">PÈSOL COMÚ </t>
  </si>
  <si>
    <t xml:space="preserve">PÈSOL EXTRAFI  </t>
  </si>
  <si>
    <t xml:space="preserve">PORRO TROSSOS 50/50  </t>
  </si>
  <si>
    <t>SALTEJAT CAMPESTRE TRADICIONAL</t>
  </si>
  <si>
    <t xml:space="preserve">SALTEJAT VERDURES TRADICIONAL  </t>
  </si>
  <si>
    <t xml:space="preserve">VERDURES PER SOPA  </t>
  </si>
  <si>
    <t xml:space="preserve">XAMPINYÓ LAMINAT  </t>
  </si>
  <si>
    <t xml:space="preserve">HAMBURGUESA LLUÇ I GAMBES  </t>
  </si>
  <si>
    <t xml:space="preserve">HAMBURGUESA VERDURES </t>
  </si>
  <si>
    <t xml:space="preserve">MANDONGUILLES CARN MIXTA  </t>
  </si>
  <si>
    <t xml:space="preserve">MANDONGUILLES LLUÇ I POTA  </t>
  </si>
  <si>
    <t xml:space="preserve">MINIROTLLE PERNIL I FORMATGE </t>
  </si>
  <si>
    <t>Total</t>
  </si>
  <si>
    <t xml:space="preserve"> CRITERI PREU . 1 TOTAL PUNTAUCIÓ 30 PUNTS</t>
  </si>
  <si>
    <t xml:space="preserve"> CRITERI PREU . 2  TOTAL PUNTAUCIÓ 15 PUNTS</t>
  </si>
  <si>
    <t>A10190</t>
  </si>
  <si>
    <t>ABADEJO PORCIONS PBO</t>
  </si>
  <si>
    <t>A10000</t>
  </si>
  <si>
    <t>A10001</t>
  </si>
  <si>
    <t>BACALLÀ FILET  PBO</t>
  </si>
  <si>
    <t>A10002</t>
  </si>
  <si>
    <t>BACALLÀ TROSSOS (150-225G) PBO</t>
  </si>
  <si>
    <t>A10003</t>
  </si>
  <si>
    <t>CAÇÓ/CAELLA RODANXA PBO</t>
  </si>
  <si>
    <t>A10004</t>
  </si>
  <si>
    <t>A10005</t>
  </si>
  <si>
    <t>A10006</t>
  </si>
  <si>
    <t>A10007</t>
  </si>
  <si>
    <t>A10008</t>
  </si>
  <si>
    <t>A10009</t>
  </si>
  <si>
    <t>EMPERADOR RODANXA PBO</t>
  </si>
  <si>
    <t>A10010</t>
  </si>
  <si>
    <t>FILET DE VERAT PBO</t>
  </si>
  <si>
    <t>A10011</t>
  </si>
  <si>
    <t>FILET LLUÇ 2/4 PBO</t>
  </si>
  <si>
    <t>A10012</t>
  </si>
  <si>
    <t>FILET LLOBARRO  PBO</t>
  </si>
  <si>
    <t>A10013</t>
  </si>
  <si>
    <t>FILET DAURADA140/160  PBO</t>
  </si>
  <si>
    <t>A10014</t>
  </si>
  <si>
    <t>GALL S/PELL FILET PBO</t>
  </si>
  <si>
    <t>A10015</t>
  </si>
  <si>
    <t>GALLINETA FILET AMB PELL PBO</t>
  </si>
  <si>
    <t>A10016</t>
  </si>
  <si>
    <t>A10017</t>
  </si>
  <si>
    <t>A10018</t>
  </si>
  <si>
    <t>A10019</t>
  </si>
  <si>
    <t>A10020</t>
  </si>
  <si>
    <t>A10021</t>
  </si>
  <si>
    <t xml:space="preserve">Limanda Filet PBO Sense Pell Sense Espines </t>
  </si>
  <si>
    <t>A10022</t>
  </si>
  <si>
    <t>LLOM BACALLÀ 400/600 PBO</t>
  </si>
  <si>
    <t>A10023</t>
  </si>
  <si>
    <t>LLOM BACALLÀ DESSALAT PBO</t>
  </si>
  <si>
    <t>A10024</t>
  </si>
  <si>
    <t>A10025</t>
  </si>
  <si>
    <t>LLUÇ CUES(60-200)  PBO</t>
  </si>
  <si>
    <t>A10026</t>
  </si>
  <si>
    <t>LLUÇ FILET 115-170 PBO</t>
  </si>
  <si>
    <t>A10027</t>
  </si>
  <si>
    <t>LLUÇ FILET SENSE PELL 140-160 PBO</t>
  </si>
  <si>
    <t>A10028</t>
  </si>
  <si>
    <t>LLUÇ LLOM  SELECTE PBO</t>
  </si>
  <si>
    <t>A10029</t>
  </si>
  <si>
    <t>LLUÇ RODANXA (110-200)  PBO</t>
  </si>
  <si>
    <t>A10030</t>
  </si>
  <si>
    <t>A10031</t>
  </si>
  <si>
    <t>MAIRA FILET PBO</t>
  </si>
  <si>
    <t>A10032</t>
  </si>
  <si>
    <t xml:space="preserve">MORRALLA  </t>
  </si>
  <si>
    <t>A10033</t>
  </si>
  <si>
    <t>A10034</t>
  </si>
  <si>
    <t xml:space="preserve">MUSCLO CARN (190-200)  </t>
  </si>
  <si>
    <t>A10035</t>
  </si>
  <si>
    <t>A10036</t>
  </si>
  <si>
    <t>A10037</t>
  </si>
  <si>
    <t>A10038</t>
  </si>
  <si>
    <t>A10039</t>
  </si>
  <si>
    <t>A10040</t>
  </si>
  <si>
    <t>A10041</t>
  </si>
  <si>
    <t>A10042</t>
  </si>
  <si>
    <t>ROSADA FILET S/PELL PBO</t>
  </si>
  <si>
    <t>A10043</t>
  </si>
  <si>
    <t>ROSADA RODANXA PBO</t>
  </si>
  <si>
    <t>A10044</t>
  </si>
  <si>
    <t>SALMÓ FILET  PBO</t>
  </si>
  <si>
    <t>A10045</t>
  </si>
  <si>
    <t>SALMÓ PORCIONS PBO</t>
  </si>
  <si>
    <t>A10046</t>
  </si>
  <si>
    <t>SALMÓ PORCIONS AMB PELL  PBO</t>
  </si>
  <si>
    <t>A10047</t>
  </si>
  <si>
    <t>A10048</t>
  </si>
  <si>
    <t>SARDINA FILET SENSE ESPINES PBO</t>
  </si>
  <si>
    <t>A10049</t>
  </si>
  <si>
    <t>A10050</t>
  </si>
  <si>
    <t>A10051</t>
  </si>
  <si>
    <t>A10052</t>
  </si>
  <si>
    <t>TILAPIA FILET S/PELL (80-140) PBO</t>
  </si>
  <si>
    <t>A10053</t>
  </si>
  <si>
    <t>TONYINA DAUS PBO</t>
  </si>
  <si>
    <t>A10054</t>
  </si>
  <si>
    <t>TONYINA RODANXA  PBO</t>
  </si>
  <si>
    <t>A10055</t>
  </si>
  <si>
    <t>A10056</t>
  </si>
  <si>
    <t>blnaqueta de gall d'indi IQF</t>
  </si>
  <si>
    <t>A10057</t>
  </si>
  <si>
    <t>A10058</t>
  </si>
  <si>
    <t>A10059</t>
  </si>
  <si>
    <t>A10060</t>
  </si>
  <si>
    <t>A10061</t>
  </si>
  <si>
    <t>A10062</t>
  </si>
  <si>
    <t>A10063</t>
  </si>
  <si>
    <t>A10064</t>
  </si>
  <si>
    <t>A10065</t>
  </si>
  <si>
    <t>A10066</t>
  </si>
  <si>
    <t>A10067</t>
  </si>
  <si>
    <t>A10068</t>
  </si>
  <si>
    <t>A10069</t>
  </si>
  <si>
    <t>A10070</t>
  </si>
  <si>
    <t>A10071</t>
  </si>
  <si>
    <t>A10072</t>
  </si>
  <si>
    <t>A10073</t>
  </si>
  <si>
    <t>A10074</t>
  </si>
  <si>
    <t>A10075</t>
  </si>
  <si>
    <t>A10076</t>
  </si>
  <si>
    <t>A10077</t>
  </si>
  <si>
    <t>A10171</t>
  </si>
  <si>
    <t>A10173</t>
  </si>
  <si>
    <t>A10174</t>
  </si>
  <si>
    <t>A10175</t>
  </si>
  <si>
    <t>A10176</t>
  </si>
  <si>
    <t>A10177</t>
  </si>
  <si>
    <t>A10178</t>
  </si>
  <si>
    <t>A10179</t>
  </si>
  <si>
    <t>A10180</t>
  </si>
  <si>
    <t>A10181</t>
  </si>
  <si>
    <t>A10182</t>
  </si>
  <si>
    <t>A10183</t>
  </si>
  <si>
    <t>A10184</t>
  </si>
  <si>
    <t>A10185</t>
  </si>
  <si>
    <t>A10186</t>
  </si>
  <si>
    <t>A10187</t>
  </si>
  <si>
    <t>TRONC NADAL</t>
  </si>
  <si>
    <t>A10188</t>
  </si>
  <si>
    <t>A10189</t>
  </si>
  <si>
    <t>A10117</t>
  </si>
  <si>
    <t>A10118</t>
  </si>
  <si>
    <t>A10119</t>
  </si>
  <si>
    <t>BACALLÀ ARREBOSSAT SKIPPER</t>
  </si>
  <si>
    <t>A10120</t>
  </si>
  <si>
    <t>A10122</t>
  </si>
  <si>
    <t>A10123</t>
  </si>
  <si>
    <t>A10124</t>
  </si>
  <si>
    <t>A10125</t>
  </si>
  <si>
    <t>A10126</t>
  </si>
  <si>
    <t>A10127</t>
  </si>
  <si>
    <t>A10128</t>
  </si>
  <si>
    <t>A10129</t>
  </si>
  <si>
    <t>A10130</t>
  </si>
  <si>
    <t>A10131</t>
  </si>
  <si>
    <t>A10132</t>
  </si>
  <si>
    <t>A10133</t>
  </si>
  <si>
    <t>A10134</t>
  </si>
  <si>
    <t>A10135</t>
  </si>
  <si>
    <t>A10136</t>
  </si>
  <si>
    <t>A10137</t>
  </si>
  <si>
    <t>A10139</t>
  </si>
  <si>
    <t>A10141</t>
  </si>
  <si>
    <t>A10142</t>
  </si>
  <si>
    <t>A10143</t>
  </si>
  <si>
    <t>A10144</t>
  </si>
  <si>
    <t>A10145</t>
  </si>
  <si>
    <t>A10146</t>
  </si>
  <si>
    <t xml:space="preserve">PEBROT VERMELL ROSTIT   </t>
  </si>
  <si>
    <t>A10147</t>
  </si>
  <si>
    <t>A10148</t>
  </si>
  <si>
    <t>A10149</t>
  </si>
  <si>
    <t>A10150</t>
  </si>
  <si>
    <t>A10151</t>
  </si>
  <si>
    <t>A10152</t>
  </si>
  <si>
    <t>A10153</t>
  </si>
  <si>
    <t>A10154</t>
  </si>
  <si>
    <t>A10155</t>
  </si>
  <si>
    <t>A10156</t>
  </si>
  <si>
    <t>A10157</t>
  </si>
  <si>
    <t>A10158</t>
  </si>
  <si>
    <t>A10159</t>
  </si>
  <si>
    <t>A10160</t>
  </si>
  <si>
    <t>A10161</t>
  </si>
  <si>
    <t>A10162</t>
  </si>
  <si>
    <t>A10163</t>
  </si>
  <si>
    <t>A10164</t>
  </si>
  <si>
    <t>A10138</t>
  </si>
  <si>
    <t>A10140</t>
  </si>
  <si>
    <t xml:space="preserve">LASSANYA VEGETAL SENSE BEIXAMEL  </t>
  </si>
  <si>
    <t>A10121</t>
  </si>
  <si>
    <t>A10078</t>
  </si>
  <si>
    <t>A10084</t>
  </si>
  <si>
    <t xml:space="preserve">CARBASSÓ DAUS  </t>
  </si>
  <si>
    <t>A10079</t>
  </si>
  <si>
    <t>A10080</t>
  </si>
  <si>
    <t>A10081</t>
  </si>
  <si>
    <t>A10082</t>
  </si>
  <si>
    <t>A10083</t>
  </si>
  <si>
    <t>A10085</t>
  </si>
  <si>
    <t>A10086</t>
  </si>
  <si>
    <t>A10087</t>
  </si>
  <si>
    <t>A10088</t>
  </si>
  <si>
    <t>A10089</t>
  </si>
  <si>
    <t>A10090</t>
  </si>
  <si>
    <t>A10091</t>
  </si>
  <si>
    <t>A10092</t>
  </si>
  <si>
    <t>A10093</t>
  </si>
  <si>
    <t>A10094</t>
  </si>
  <si>
    <t>A10095</t>
  </si>
  <si>
    <t>A10096</t>
  </si>
  <si>
    <t>A10097</t>
  </si>
  <si>
    <t>A10098</t>
  </si>
  <si>
    <t>A10099</t>
  </si>
  <si>
    <t>A10100</t>
  </si>
  <si>
    <t>A10101</t>
  </si>
  <si>
    <t>A10102</t>
  </si>
  <si>
    <t>A10103</t>
  </si>
  <si>
    <t>A10104</t>
  </si>
  <si>
    <t>A10105</t>
  </si>
  <si>
    <t>A10106</t>
  </si>
  <si>
    <t>A10107</t>
  </si>
  <si>
    <t>A10108</t>
  </si>
  <si>
    <t>A10109</t>
  </si>
  <si>
    <t>A10110</t>
  </si>
  <si>
    <t>A10111</t>
  </si>
  <si>
    <t>A10112</t>
  </si>
  <si>
    <t>A10113</t>
  </si>
  <si>
    <t>A10114</t>
  </si>
  <si>
    <t>A10115</t>
  </si>
  <si>
    <t>A10116</t>
  </si>
  <si>
    <t>A10165</t>
  </si>
  <si>
    <t>A10166</t>
  </si>
  <si>
    <t>A10167</t>
  </si>
  <si>
    <t>A10168</t>
  </si>
  <si>
    <t>A10169</t>
  </si>
  <si>
    <t>A10493</t>
  </si>
  <si>
    <t xml:space="preserve">PIZZA MARGARITA S/G </t>
  </si>
  <si>
    <t>A10494</t>
  </si>
  <si>
    <t xml:space="preserve">PASTÍS BROWNIE INDIV. S/G </t>
  </si>
  <si>
    <t>A10172</t>
  </si>
  <si>
    <t xml:space="preserve">CON NATA I XOCOLATA S/G S/L </t>
  </si>
  <si>
    <t>A10496</t>
  </si>
  <si>
    <t xml:space="preserve">GELAT SORBET LLIMONA S/G-S/L </t>
  </si>
  <si>
    <t>A10497</t>
  </si>
  <si>
    <t xml:space="preserve">GELAT SORBET MADUIXA S/G-S/L </t>
  </si>
  <si>
    <t>A10498</t>
  </si>
  <si>
    <t xml:space="preserve">ANELLAS A LA ROMANA S/GLUTEN </t>
  </si>
  <si>
    <t>A10500</t>
  </si>
  <si>
    <t xml:space="preserve">CANELONS CARN BOLONYESA S/GLUTEN </t>
  </si>
  <si>
    <t>A10502</t>
  </si>
  <si>
    <t>CROQUETA PERNIL S/G S/L</t>
  </si>
  <si>
    <t>A10495</t>
  </si>
  <si>
    <t xml:space="preserve">CROQUETA POLLASTRE S/G S/L </t>
  </si>
  <si>
    <t>A10499</t>
  </si>
  <si>
    <t xml:space="preserve">CUIXETES DE MAR S/PINÇA S/G S/L </t>
  </si>
  <si>
    <t>A10501</t>
  </si>
  <si>
    <t>FINGERS POLLASTRE S/G</t>
  </si>
  <si>
    <t>A10503</t>
  </si>
  <si>
    <t xml:space="preserve">LASANYA CARN S/GLUTEN </t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</si>
  <si>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</si>
  <si>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</si>
  <si>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 xml:space="preserve">Annex 2: Sub. Categoria 7 CONGELAT RESIDÈNCIA DE SANT SADURNÍ </t>
  </si>
  <si>
    <t>CONGELAT RESIDÈNCIA DE SANT SADURNÍ</t>
  </si>
  <si>
    <t xml:space="preserve">RESIDÈNCIA DE SANT SADURNÍ </t>
  </si>
  <si>
    <t>Residència de Sant Sadurní</t>
  </si>
  <si>
    <t>Sub Categoria 7 – Residència de Sant Sadurní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</si>
</sst>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;\-0;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4" fontId="6" fillId="6" borderId="2" xfId="0" applyNumberFormat="1" applyFont="1" applyFill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0" fillId="0" borderId="0" xfId="0" applyNumberFormat="1"/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4" fillId="9" borderId="9" xfId="3" applyNumberFormat="1" applyFont="1" applyFill="1" applyBorder="1" applyAlignment="1" applyProtection="1">
      <alignment horizontal="center"/>
      <protection locked="0"/>
    </xf>
    <xf numFmtId="0" fontId="4" fillId="9" borderId="10" xfId="3" applyFont="1" applyFill="1" applyBorder="1" applyAlignment="1" applyProtection="1">
      <alignment horizontal="center"/>
      <protection locked="0"/>
    </xf>
    <xf numFmtId="0" fontId="4" fillId="9" borderId="11" xfId="3" applyFont="1" applyFill="1" applyBorder="1" applyAlignment="1" applyProtection="1">
      <alignment horizontal="center" vertical="center"/>
      <protection locked="0"/>
    </xf>
    <xf numFmtId="0" fontId="3" fillId="9" borderId="11" xfId="3" applyFont="1" applyFill="1" applyBorder="1" applyAlignment="1" applyProtection="1">
      <alignment horizontal="center"/>
      <protection locked="0"/>
    </xf>
    <xf numFmtId="9" fontId="3" fillId="9" borderId="11" xfId="2" applyFont="1" applyFill="1" applyBorder="1" applyAlignment="1" applyProtection="1">
      <alignment horizontal="center" vertical="center"/>
      <protection locked="0"/>
    </xf>
    <xf numFmtId="9" fontId="3" fillId="9" borderId="11" xfId="2" applyFont="1" applyFill="1" applyBorder="1" applyAlignment="1" applyProtection="1">
      <alignment horizontal="center"/>
      <protection locked="0"/>
    </xf>
    <xf numFmtId="9" fontId="3" fillId="9" borderId="12" xfId="2" applyFont="1" applyFill="1" applyBorder="1" applyAlignment="1" applyProtection="1">
      <alignment horizontal="center"/>
      <protection locked="0"/>
    </xf>
    <xf numFmtId="0" fontId="4" fillId="10" borderId="3" xfId="3" applyFont="1" applyFill="1" applyBorder="1" applyAlignment="1" applyProtection="1">
      <alignment horizontal="center"/>
      <protection locked="0"/>
    </xf>
    <xf numFmtId="0" fontId="4" fillId="10" borderId="4" xfId="3" applyFont="1" applyFill="1" applyBorder="1" applyAlignment="1" applyProtection="1">
      <alignment horizontal="center"/>
      <protection locked="0"/>
    </xf>
    <xf numFmtId="9" fontId="4" fillId="10" borderId="4" xfId="2" applyFont="1" applyFill="1" applyBorder="1" applyAlignment="1" applyProtection="1">
      <alignment horizontal="center" vertical="center"/>
      <protection locked="0"/>
    </xf>
    <xf numFmtId="9" fontId="4" fillId="10" borderId="4" xfId="2" applyFont="1" applyFill="1" applyBorder="1" applyAlignment="1" applyProtection="1">
      <alignment horizontal="center"/>
      <protection locked="0"/>
    </xf>
    <xf numFmtId="9" fontId="4" fillId="10" borderId="5" xfId="2" applyFont="1" applyFill="1" applyBorder="1" applyAlignment="1" applyProtection="1">
      <alignment horizontal="center"/>
      <protection locked="0"/>
    </xf>
    <xf numFmtId="44" fontId="0" fillId="0" borderId="13" xfId="0" applyNumberFormat="1" applyBorder="1"/>
    <xf numFmtId="44" fontId="0" fillId="0" borderId="14" xfId="0" applyNumberFormat="1" applyBorder="1"/>
    <xf numFmtId="44" fontId="0" fillId="6" borderId="2" xfId="0" applyNumberFormat="1" applyFill="1" applyBorder="1"/>
    <xf numFmtId="9" fontId="0" fillId="6" borderId="2" xfId="2" applyFont="1" applyFill="1" applyBorder="1" applyAlignment="1" applyProtection="1">
      <alignment horizontal="center" vertical="center"/>
    </xf>
    <xf numFmtId="44" fontId="0" fillId="0" borderId="2" xfId="0" applyNumberFormat="1" applyBorder="1"/>
    <xf numFmtId="44" fontId="0" fillId="0" borderId="15" xfId="0" applyNumberFormat="1" applyBorder="1"/>
    <xf numFmtId="44" fontId="0" fillId="0" borderId="16" xfId="0" applyNumberFormat="1" applyBorder="1"/>
    <xf numFmtId="44" fontId="0" fillId="0" borderId="17" xfId="0" applyNumberFormat="1" applyBorder="1"/>
    <xf numFmtId="44" fontId="0" fillId="6" borderId="1" xfId="0" applyNumberFormat="1" applyFill="1" applyBorder="1"/>
    <xf numFmtId="9" fontId="0" fillId="6" borderId="1" xfId="2" applyFont="1" applyFill="1" applyBorder="1" applyAlignment="1" applyProtection="1">
      <alignment horizontal="center" vertical="center"/>
    </xf>
    <xf numFmtId="0" fontId="0" fillId="3" borderId="3" xfId="0" applyFill="1" applyBorder="1" applyProtection="1">
      <protection locked="0"/>
    </xf>
    <xf numFmtId="44" fontId="0" fillId="3" borderId="4" xfId="0" applyNumberFormat="1" applyFill="1" applyBorder="1"/>
    <xf numFmtId="44" fontId="0" fillId="3" borderId="5" xfId="0" applyNumberFormat="1" applyFill="1" applyBorder="1"/>
    <xf numFmtId="44" fontId="0" fillId="6" borderId="13" xfId="0" applyNumberFormat="1" applyFill="1" applyBorder="1"/>
    <xf numFmtId="9" fontId="0" fillId="6" borderId="13" xfId="2" applyFont="1" applyFill="1" applyBorder="1" applyAlignment="1" applyProtection="1">
      <alignment horizontal="center" vertical="center"/>
    </xf>
    <xf numFmtId="44" fontId="0" fillId="6" borderId="14" xfId="0" applyNumberFormat="1" applyFill="1" applyBorder="1"/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1" fontId="0" fillId="0" borderId="13" xfId="0" applyNumberFormat="1" applyBorder="1"/>
    <xf numFmtId="165" fontId="0" fillId="0" borderId="2" xfId="0" applyNumberFormat="1" applyBorder="1" applyAlignment="1">
      <alignment horizontal="center"/>
    </xf>
    <xf numFmtId="164" fontId="0" fillId="0" borderId="0" xfId="0" applyNumberFormat="1" applyProtection="1">
      <protection locked="0"/>
    </xf>
    <xf numFmtId="9" fontId="0" fillId="0" borderId="2" xfId="2" applyFont="1" applyBorder="1" applyAlignment="1">
      <alignment horizontal="center" vertical="center"/>
    </xf>
    <xf numFmtId="164" fontId="0" fillId="3" borderId="3" xfId="0" applyNumberFormat="1" applyFill="1" applyBorder="1" applyProtection="1">
      <protection locked="0"/>
    </xf>
    <xf numFmtId="44" fontId="0" fillId="3" borderId="18" xfId="0" applyNumberFormat="1" applyFill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4" fillId="11" borderId="6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5" xfId="0" applyFont="1" applyFill="1" applyBorder="1" applyAlignment="1" applyProtection="1">
      <alignment horizontal="center"/>
      <protection locked="0"/>
    </xf>
    <xf numFmtId="0" fontId="2" fillId="8" borderId="6" xfId="3" applyFont="1" applyFill="1" applyBorder="1" applyAlignment="1" applyProtection="1">
      <alignment horizontal="center"/>
      <protection locked="0"/>
    </xf>
    <xf numFmtId="0" fontId="2" fillId="8" borderId="7" xfId="3" applyFont="1" applyFill="1" applyBorder="1" applyAlignment="1" applyProtection="1">
      <alignment horizontal="center"/>
      <protection locked="0"/>
    </xf>
    <xf numFmtId="0" fontId="2" fillId="8" borderId="8" xfId="3" applyFont="1" applyFill="1" applyBorder="1" applyAlignment="1" applyProtection="1">
      <alignment horizontal="center"/>
      <protection locked="0"/>
    </xf>
    <xf numFmtId="0" fontId="4" fillId="7" borderId="3" xfId="3" applyFont="1" applyFill="1" applyBorder="1" applyAlignment="1" applyProtection="1">
      <alignment horizontal="center"/>
      <protection locked="0"/>
    </xf>
    <xf numFmtId="0" fontId="4" fillId="7" borderId="4" xfId="3" applyFont="1" applyFill="1" applyBorder="1" applyAlignment="1" applyProtection="1">
      <alignment horizontal="center"/>
      <protection locked="0"/>
    </xf>
    <xf numFmtId="0" fontId="4" fillId="7" borderId="5" xfId="3" applyFont="1" applyFill="1" applyBorder="1" applyAlignment="1" applyProtection="1">
      <alignment horizontal="center"/>
      <protection locked="0"/>
    </xf>
    <xf numFmtId="1" fontId="0" fillId="0" borderId="13" xfId="0" applyNumberFormat="1" applyFill="1" applyBorder="1"/>
    <xf numFmtId="165" fontId="0" fillId="0" borderId="2" xfId="0" applyNumberFormat="1" applyFill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1" fontId="0" fillId="0" borderId="2" xfId="0" applyNumberFormat="1" applyFill="1" applyBorder="1"/>
    <xf numFmtId="1" fontId="0" fillId="0" borderId="16" xfId="0" applyNumberFormat="1" applyFill="1" applyBorder="1"/>
    <xf numFmtId="164" fontId="0" fillId="0" borderId="2" xfId="0" applyNumberFormat="1" applyFill="1" applyBorder="1"/>
    <xf numFmtId="0" fontId="4" fillId="11" borderId="19" xfId="0" applyFont="1" applyFill="1" applyBorder="1"/>
    <xf numFmtId="0" fontId="4" fillId="11" borderId="20" xfId="0" applyFont="1" applyFill="1" applyBorder="1"/>
    <xf numFmtId="44" fontId="4" fillId="11" borderId="20" xfId="0" applyNumberFormat="1" applyFont="1" applyFill="1" applyBorder="1"/>
    <xf numFmtId="0" fontId="0" fillId="3" borderId="19" xfId="0" applyFill="1" applyBorder="1" applyProtection="1">
      <protection locked="0"/>
    </xf>
    <xf numFmtId="44" fontId="0" fillId="3" borderId="19" xfId="0" applyNumberFormat="1" applyFill="1" applyBorder="1" applyProtection="1">
      <protection locked="0"/>
    </xf>
    <xf numFmtId="44" fontId="0" fillId="3" borderId="21" xfId="0" applyNumberFormat="1" applyFill="1" applyBorder="1"/>
    <xf numFmtId="0" fontId="2" fillId="2" borderId="3" xfId="0" applyFont="1" applyFill="1" applyBorder="1"/>
    <xf numFmtId="0" fontId="2" fillId="2" borderId="4" xfId="0" applyFont="1" applyFill="1" applyBorder="1"/>
    <xf numFmtId="44" fontId="2" fillId="2" borderId="4" xfId="0" applyNumberFormat="1" applyFont="1" applyFill="1" applyBorder="1"/>
    <xf numFmtId="44" fontId="2" fillId="2" borderId="5" xfId="0" applyNumberFormat="1" applyFont="1" applyFill="1" applyBorder="1"/>
    <xf numFmtId="164" fontId="0" fillId="0" borderId="2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44" fontId="6" fillId="6" borderId="0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2" fillId="2" borderId="4" xfId="0" applyNumberFormat="1" applyFont="1" applyFill="1" applyBorder="1" applyProtection="1">
      <protection locked="0"/>
    </xf>
  </cellXfs>
  <cellStyles count="4">
    <cellStyle name="Moneda" xfId="1" builtinId="4"/>
    <cellStyle name="Normal" xfId="0" builtinId="0"/>
    <cellStyle name="Normal 2" xfId="3" xr:uid="{7621DFA3-FF7E-434B-B15C-5C09048D4EC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28576</xdr:colOff>
      <xdr:row>8</xdr:row>
      <xdr:rowOff>112148</xdr:rowOff>
    </xdr:from>
    <xdr:to>
      <xdr:col>7</xdr:col>
      <xdr:colOff>561976</xdr:colOff>
      <xdr:row>11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E18439-268C-4378-B625-F59561EB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6" y="1655198"/>
          <a:ext cx="533400" cy="526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97A2-1835-4A15-A073-66CF96DBE809}">
  <dimension ref="A1:O229"/>
  <sheetViews>
    <sheetView tabSelected="1" workbookViewId="0">
      <selection activeCell="C12" sqref="C12"/>
    </sheetView>
  </sheetViews>
  <sheetFormatPr baseColWidth="10" defaultRowHeight="15" x14ac:dyDescent="0.25"/>
  <cols>
    <col min="2" max="2" width="43.85546875" customWidth="1"/>
    <col min="4" max="4" width="12.42578125" bestFit="1" customWidth="1"/>
    <col min="5" max="5" width="12" bestFit="1" customWidth="1"/>
    <col min="7" max="7" width="12" bestFit="1" customWidth="1"/>
    <col min="8" max="8" width="13" bestFit="1" customWidth="1"/>
    <col min="9" max="9" width="17.140625" customWidth="1"/>
    <col min="10" max="10" width="12" bestFit="1" customWidth="1"/>
    <col min="13" max="13" width="12" bestFit="1" customWidth="1"/>
  </cols>
  <sheetData>
    <row r="1" spans="1:15" ht="15.75" thickBot="1" x14ac:dyDescent="0.3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1"/>
      <c r="B2" s="4" t="s">
        <v>421</v>
      </c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/>
      <c r="B4" s="1"/>
      <c r="C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56" t="s">
        <v>425</v>
      </c>
      <c r="C5" s="56"/>
      <c r="D5" s="56"/>
      <c r="E5" s="1"/>
      <c r="F5" s="1"/>
      <c r="G5" s="1"/>
      <c r="H5" s="1"/>
      <c r="I5" s="57" t="s">
        <v>423</v>
      </c>
      <c r="J5" s="57"/>
      <c r="K5" s="57"/>
      <c r="L5" s="1"/>
      <c r="M5" s="5"/>
      <c r="N5" s="5"/>
      <c r="O5" s="1"/>
    </row>
    <row r="6" spans="1:15" ht="30" x14ac:dyDescent="0.25">
      <c r="A6" s="1"/>
      <c r="B6" s="6" t="s">
        <v>0</v>
      </c>
      <c r="C6" s="6" t="s">
        <v>1</v>
      </c>
      <c r="D6" s="6" t="s">
        <v>2</v>
      </c>
      <c r="E6" s="1"/>
      <c r="F6" s="1"/>
      <c r="G6" s="1"/>
      <c r="H6" s="1"/>
      <c r="I6" s="7" t="s">
        <v>0</v>
      </c>
      <c r="J6" s="7" t="s">
        <v>1</v>
      </c>
      <c r="K6" s="7" t="s">
        <v>2</v>
      </c>
      <c r="L6" s="1"/>
      <c r="M6" s="1"/>
      <c r="N6" s="1"/>
      <c r="O6" s="1"/>
    </row>
    <row r="7" spans="1:15" x14ac:dyDescent="0.25">
      <c r="A7" s="1"/>
      <c r="B7" s="8">
        <f>E221</f>
        <v>44154.114300000001</v>
      </c>
      <c r="C7" s="8">
        <f>G221</f>
        <v>3872.8494300000002</v>
      </c>
      <c r="D7" s="8">
        <f>+H221</f>
        <v>48026.963730000003</v>
      </c>
      <c r="E7" s="1"/>
      <c r="F7" s="1"/>
      <c r="G7" s="1"/>
      <c r="H7" s="1"/>
      <c r="I7" s="9">
        <f>J74+J220</f>
        <v>0</v>
      </c>
      <c r="J7" s="9" t="e">
        <f>L74+L220</f>
        <v>#VALUE!</v>
      </c>
      <c r="K7" s="9" t="e">
        <f>M74+M220</f>
        <v>#VALUE!</v>
      </c>
      <c r="L7" s="1"/>
      <c r="M7" s="1"/>
      <c r="N7" s="1"/>
      <c r="O7" s="1"/>
    </row>
    <row r="8" spans="1:15" x14ac:dyDescent="0.25">
      <c r="A8" s="1"/>
      <c r="B8" s="86"/>
      <c r="C8" s="86"/>
      <c r="D8" s="86"/>
      <c r="E8" s="1"/>
      <c r="F8" s="1"/>
      <c r="G8" s="1"/>
      <c r="H8" s="1"/>
      <c r="I8" s="87"/>
      <c r="J8" s="87"/>
      <c r="K8" s="87"/>
      <c r="L8" s="1"/>
      <c r="M8" s="1"/>
      <c r="N8" s="1"/>
      <c r="O8" s="1"/>
    </row>
    <row r="9" spans="1:15" x14ac:dyDescent="0.25">
      <c r="A9" s="1"/>
      <c r="B9" s="10"/>
      <c r="C9" s="10"/>
      <c r="D9" s="10"/>
      <c r="E9" s="1"/>
      <c r="F9" s="1"/>
      <c r="G9" s="1"/>
      <c r="H9" s="1"/>
      <c r="I9" s="58" t="s">
        <v>419</v>
      </c>
      <c r="J9" s="58"/>
      <c r="K9" s="58"/>
      <c r="L9" s="58"/>
      <c r="M9" s="58"/>
      <c r="N9" s="58"/>
      <c r="O9" s="58"/>
    </row>
    <row r="10" spans="1:15" ht="15.75" x14ac:dyDescent="0.25">
      <c r="A10" s="1"/>
      <c r="B10" s="10"/>
      <c r="C10" s="10"/>
      <c r="D10" s="10"/>
      <c r="E10" s="1"/>
      <c r="F10" s="1"/>
      <c r="G10" s="1"/>
      <c r="H10" s="1"/>
      <c r="I10" s="11" t="s">
        <v>3</v>
      </c>
      <c r="J10" s="12"/>
      <c r="K10" s="12"/>
      <c r="L10" s="12"/>
      <c r="M10" s="12"/>
      <c r="N10" s="12"/>
      <c r="O10" s="12"/>
    </row>
    <row r="11" spans="1:15" ht="15" customHeight="1" x14ac:dyDescent="0.25">
      <c r="A11" s="1"/>
      <c r="B11" s="1"/>
      <c r="C11" s="1"/>
      <c r="D11" s="1"/>
      <c r="E11" s="1"/>
      <c r="F11" s="1"/>
      <c r="G11" s="1"/>
      <c r="H11" s="1"/>
      <c r="I11" s="85" t="s">
        <v>420</v>
      </c>
      <c r="J11" s="85"/>
      <c r="K11" s="85"/>
      <c r="L11" s="85"/>
      <c r="M11" s="85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85"/>
      <c r="J12" s="85"/>
      <c r="K12" s="85"/>
      <c r="L12" s="85"/>
      <c r="M12" s="85"/>
      <c r="N12" s="1"/>
      <c r="O12" s="1"/>
    </row>
    <row r="13" spans="1:15" ht="15.75" thickBot="1" x14ac:dyDescent="0.3">
      <c r="A13" s="1"/>
      <c r="B13" s="1"/>
      <c r="C13" s="2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1"/>
      <c r="C14" s="1"/>
      <c r="D14" s="1"/>
      <c r="E14" s="1"/>
      <c r="F14" s="1"/>
      <c r="G14" s="1"/>
      <c r="H14" s="1"/>
      <c r="I14" s="59" t="s">
        <v>4</v>
      </c>
      <c r="J14" s="60"/>
      <c r="K14" s="60"/>
      <c r="L14" s="60"/>
      <c r="M14" s="61"/>
      <c r="N14" s="1"/>
      <c r="O14" s="1"/>
    </row>
    <row r="15" spans="1:15" ht="15.75" thickBot="1" x14ac:dyDescent="0.3">
      <c r="A15" s="62" t="s">
        <v>422</v>
      </c>
      <c r="B15" s="63"/>
      <c r="C15" s="63"/>
      <c r="D15" s="63"/>
      <c r="E15" s="63"/>
      <c r="F15" s="63"/>
      <c r="G15" s="63"/>
      <c r="H15" s="64"/>
      <c r="I15" s="65" t="s">
        <v>424</v>
      </c>
      <c r="J15" s="66"/>
      <c r="K15" s="66"/>
      <c r="L15" s="66"/>
      <c r="M15" s="67"/>
      <c r="N15" s="1"/>
      <c r="O15" s="1"/>
    </row>
    <row r="16" spans="1:15" ht="15.75" thickBot="1" x14ac:dyDescent="0.3">
      <c r="A16" s="13" t="s">
        <v>5</v>
      </c>
      <c r="B16" s="14" t="s">
        <v>6</v>
      </c>
      <c r="C16" s="15" t="s">
        <v>7</v>
      </c>
      <c r="D16" s="16" t="s">
        <v>8</v>
      </c>
      <c r="E16" s="16" t="s">
        <v>9</v>
      </c>
      <c r="F16" s="17" t="s">
        <v>1</v>
      </c>
      <c r="G16" s="18" t="s">
        <v>10</v>
      </c>
      <c r="H16" s="19" t="s">
        <v>11</v>
      </c>
      <c r="I16" s="20" t="s">
        <v>12</v>
      </c>
      <c r="J16" s="21" t="s">
        <v>9</v>
      </c>
      <c r="K16" s="22" t="s">
        <v>1</v>
      </c>
      <c r="L16" s="23" t="s">
        <v>10</v>
      </c>
      <c r="M16" s="24" t="s">
        <v>11</v>
      </c>
      <c r="N16" s="1"/>
      <c r="O16" s="1"/>
    </row>
    <row r="17" spans="1:15" ht="15.75" thickBot="1" x14ac:dyDescent="0.3">
      <c r="A17" s="53" t="s">
        <v>38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5"/>
      <c r="N17" s="1"/>
      <c r="O17" s="1"/>
    </row>
    <row r="18" spans="1:15" x14ac:dyDescent="0.25">
      <c r="A18" s="44" t="s">
        <v>169</v>
      </c>
      <c r="B18" s="44" t="s">
        <v>170</v>
      </c>
      <c r="C18" s="45">
        <v>12</v>
      </c>
      <c r="D18" s="70">
        <v>3.94</v>
      </c>
      <c r="E18" s="38">
        <f>C18*D18</f>
        <v>47.28</v>
      </c>
      <c r="F18" s="39">
        <v>0.1</v>
      </c>
      <c r="G18" s="38">
        <f>E18*F18</f>
        <v>4.7280000000000006</v>
      </c>
      <c r="H18" s="40">
        <f>G18+E18</f>
        <v>52.008000000000003</v>
      </c>
      <c r="I18" s="84"/>
      <c r="J18" s="25" t="str">
        <f>IF(I18&gt;D18,"ERROR PREU",IF(I18=0,"FALTA PREU",IF(I18="","FALTA PREU",ROUND(I18*C18,2))))</f>
        <v>FALTA PREU</v>
      </c>
      <c r="K18" s="39">
        <v>0.1</v>
      </c>
      <c r="L18" s="25" t="e">
        <f t="shared" ref="L18" si="0">J18*K18</f>
        <v>#VALUE!</v>
      </c>
      <c r="M18" s="26" t="e">
        <f t="shared" ref="M18" si="1">L18+J18</f>
        <v>#VALUE!</v>
      </c>
      <c r="N18" s="1"/>
      <c r="O18" s="1"/>
    </row>
    <row r="19" spans="1:15" x14ac:dyDescent="0.25">
      <c r="A19" s="44" t="s">
        <v>171</v>
      </c>
      <c r="B19" s="44" t="s">
        <v>13</v>
      </c>
      <c r="C19" s="45">
        <v>16</v>
      </c>
      <c r="D19" s="70">
        <v>9.4499999999999993</v>
      </c>
      <c r="E19" s="38">
        <f t="shared" ref="E19:E73" si="2">C19*D19</f>
        <v>151.19999999999999</v>
      </c>
      <c r="F19" s="28">
        <v>0.1</v>
      </c>
      <c r="G19" s="27">
        <f t="shared" ref="G19:G72" si="3">E19*F19</f>
        <v>15.12</v>
      </c>
      <c r="H19" s="40">
        <f t="shared" ref="H19:H73" si="4">G19+E19</f>
        <v>166.32</v>
      </c>
      <c r="I19" s="84"/>
      <c r="J19" s="25" t="str">
        <f t="shared" ref="J19:J82" si="5">IF(I19&gt;D19,"ERROR PREU",IF(I19=0,"FALTA PREU",IF(I19="","FALTA PREU",ROUND(I19*C19,2))))</f>
        <v>FALTA PREU</v>
      </c>
      <c r="K19" s="28">
        <v>0.1</v>
      </c>
      <c r="L19" s="29" t="e">
        <f t="shared" ref="L19:L73" si="6">J19*K19</f>
        <v>#VALUE!</v>
      </c>
      <c r="M19" s="30" t="e">
        <f t="shared" ref="M19:M73" si="7">L19+J19</f>
        <v>#VALUE!</v>
      </c>
      <c r="N19" s="1"/>
      <c r="O19" s="1"/>
    </row>
    <row r="20" spans="1:15" x14ac:dyDescent="0.25">
      <c r="A20" s="44" t="s">
        <v>172</v>
      </c>
      <c r="B20" s="44" t="s">
        <v>173</v>
      </c>
      <c r="C20" s="45">
        <v>1</v>
      </c>
      <c r="D20" s="70">
        <v>6.74</v>
      </c>
      <c r="E20" s="38">
        <f t="shared" si="2"/>
        <v>6.74</v>
      </c>
      <c r="F20" s="28">
        <v>0.1</v>
      </c>
      <c r="G20" s="27">
        <f t="shared" si="3"/>
        <v>0.67400000000000004</v>
      </c>
      <c r="H20" s="40">
        <f t="shared" si="4"/>
        <v>7.4140000000000006</v>
      </c>
      <c r="I20" s="84"/>
      <c r="J20" s="25" t="str">
        <f t="shared" si="5"/>
        <v>FALTA PREU</v>
      </c>
      <c r="K20" s="28">
        <v>0.1</v>
      </c>
      <c r="L20" s="29" t="e">
        <f t="shared" si="6"/>
        <v>#VALUE!</v>
      </c>
      <c r="M20" s="30" t="e">
        <f t="shared" si="7"/>
        <v>#VALUE!</v>
      </c>
      <c r="N20" s="1"/>
      <c r="O20" s="1"/>
    </row>
    <row r="21" spans="1:15" x14ac:dyDescent="0.25">
      <c r="A21" s="44" t="s">
        <v>174</v>
      </c>
      <c r="B21" s="44" t="s">
        <v>175</v>
      </c>
      <c r="C21" s="45">
        <v>1</v>
      </c>
      <c r="D21" s="70">
        <v>6.89</v>
      </c>
      <c r="E21" s="38">
        <f t="shared" si="2"/>
        <v>6.89</v>
      </c>
      <c r="F21" s="28">
        <v>0.1</v>
      </c>
      <c r="G21" s="27">
        <f t="shared" si="3"/>
        <v>0.68900000000000006</v>
      </c>
      <c r="H21" s="40">
        <f t="shared" si="4"/>
        <v>7.5789999999999997</v>
      </c>
      <c r="I21" s="84"/>
      <c r="J21" s="25" t="str">
        <f t="shared" si="5"/>
        <v>FALTA PREU</v>
      </c>
      <c r="K21" s="28">
        <v>0.1</v>
      </c>
      <c r="L21" s="29" t="e">
        <f t="shared" si="6"/>
        <v>#VALUE!</v>
      </c>
      <c r="M21" s="30" t="e">
        <f t="shared" si="7"/>
        <v>#VALUE!</v>
      </c>
      <c r="N21" s="1"/>
      <c r="O21" s="1"/>
    </row>
    <row r="22" spans="1:15" x14ac:dyDescent="0.25">
      <c r="A22" s="44" t="s">
        <v>176</v>
      </c>
      <c r="B22" s="44" t="s">
        <v>177</v>
      </c>
      <c r="C22" s="45">
        <v>222</v>
      </c>
      <c r="D22" s="70">
        <v>4.49</v>
      </c>
      <c r="E22" s="38">
        <f t="shared" si="2"/>
        <v>996.78000000000009</v>
      </c>
      <c r="F22" s="28">
        <v>0.1</v>
      </c>
      <c r="G22" s="27">
        <f t="shared" si="3"/>
        <v>99.678000000000011</v>
      </c>
      <c r="H22" s="40">
        <f t="shared" si="4"/>
        <v>1096.4580000000001</v>
      </c>
      <c r="I22" s="84"/>
      <c r="J22" s="25" t="str">
        <f t="shared" si="5"/>
        <v>FALTA PREU</v>
      </c>
      <c r="K22" s="28">
        <v>0.1</v>
      </c>
      <c r="L22" s="29" t="e">
        <f t="shared" si="6"/>
        <v>#VALUE!</v>
      </c>
      <c r="M22" s="30" t="e">
        <f t="shared" si="7"/>
        <v>#VALUE!</v>
      </c>
      <c r="N22" s="1"/>
      <c r="O22" s="1"/>
    </row>
    <row r="23" spans="1:15" x14ac:dyDescent="0.25">
      <c r="A23" s="44" t="s">
        <v>178</v>
      </c>
      <c r="B23" s="44" t="s">
        <v>14</v>
      </c>
      <c r="C23" s="45">
        <v>1</v>
      </c>
      <c r="D23" s="70">
        <v>3.75</v>
      </c>
      <c r="E23" s="38">
        <f t="shared" si="2"/>
        <v>3.75</v>
      </c>
      <c r="F23" s="28">
        <v>0.1</v>
      </c>
      <c r="G23" s="27">
        <f t="shared" si="3"/>
        <v>0.375</v>
      </c>
      <c r="H23" s="40">
        <f t="shared" si="4"/>
        <v>4.125</v>
      </c>
      <c r="I23" s="84"/>
      <c r="J23" s="25" t="str">
        <f t="shared" si="5"/>
        <v>FALTA PREU</v>
      </c>
      <c r="K23" s="28">
        <v>0.1</v>
      </c>
      <c r="L23" s="29" t="e">
        <f t="shared" si="6"/>
        <v>#VALUE!</v>
      </c>
      <c r="M23" s="30" t="e">
        <f t="shared" si="7"/>
        <v>#VALUE!</v>
      </c>
      <c r="N23" s="1"/>
      <c r="O23" s="1"/>
    </row>
    <row r="24" spans="1:15" x14ac:dyDescent="0.25">
      <c r="A24" s="44" t="s">
        <v>179</v>
      </c>
      <c r="B24" s="44" t="s">
        <v>15</v>
      </c>
      <c r="C24" s="45">
        <v>1</v>
      </c>
      <c r="D24" s="70">
        <v>5.71</v>
      </c>
      <c r="E24" s="38">
        <f t="shared" si="2"/>
        <v>5.71</v>
      </c>
      <c r="F24" s="28">
        <v>0.1</v>
      </c>
      <c r="G24" s="27">
        <f t="shared" si="3"/>
        <v>0.57100000000000006</v>
      </c>
      <c r="H24" s="40">
        <f t="shared" si="4"/>
        <v>6.2809999999999997</v>
      </c>
      <c r="I24" s="84"/>
      <c r="J24" s="25" t="str">
        <f t="shared" si="5"/>
        <v>FALTA PREU</v>
      </c>
      <c r="K24" s="28">
        <v>0.1</v>
      </c>
      <c r="L24" s="29" t="e">
        <f t="shared" si="6"/>
        <v>#VALUE!</v>
      </c>
      <c r="M24" s="30" t="e">
        <f t="shared" si="7"/>
        <v>#VALUE!</v>
      </c>
      <c r="N24" s="1"/>
      <c r="O24" s="1"/>
    </row>
    <row r="25" spans="1:15" x14ac:dyDescent="0.25">
      <c r="A25" s="44" t="s">
        <v>180</v>
      </c>
      <c r="B25" s="44" t="s">
        <v>16</v>
      </c>
      <c r="C25" s="45">
        <v>70</v>
      </c>
      <c r="D25" s="70">
        <v>6.1</v>
      </c>
      <c r="E25" s="38">
        <f t="shared" si="2"/>
        <v>427</v>
      </c>
      <c r="F25" s="28">
        <v>0.1</v>
      </c>
      <c r="G25" s="27">
        <f t="shared" si="3"/>
        <v>42.7</v>
      </c>
      <c r="H25" s="40">
        <f t="shared" si="4"/>
        <v>469.7</v>
      </c>
      <c r="I25" s="84"/>
      <c r="J25" s="25" t="str">
        <f t="shared" si="5"/>
        <v>FALTA PREU</v>
      </c>
      <c r="K25" s="28">
        <v>0.1</v>
      </c>
      <c r="L25" s="29" t="e">
        <f t="shared" si="6"/>
        <v>#VALUE!</v>
      </c>
      <c r="M25" s="30" t="e">
        <f t="shared" si="7"/>
        <v>#VALUE!</v>
      </c>
      <c r="N25" s="1"/>
      <c r="O25" s="1"/>
    </row>
    <row r="26" spans="1:15" x14ac:dyDescent="0.25">
      <c r="A26" s="44" t="s">
        <v>181</v>
      </c>
      <c r="B26" s="44" t="s">
        <v>17</v>
      </c>
      <c r="C26" s="45">
        <v>1</v>
      </c>
      <c r="D26" s="70">
        <v>3.37</v>
      </c>
      <c r="E26" s="38">
        <f t="shared" si="2"/>
        <v>3.37</v>
      </c>
      <c r="F26" s="28">
        <v>0.1</v>
      </c>
      <c r="G26" s="27">
        <f t="shared" si="3"/>
        <v>0.33700000000000002</v>
      </c>
      <c r="H26" s="40">
        <f t="shared" si="4"/>
        <v>3.7070000000000003</v>
      </c>
      <c r="I26" s="84"/>
      <c r="J26" s="25" t="str">
        <f t="shared" si="5"/>
        <v>FALTA PREU</v>
      </c>
      <c r="K26" s="28">
        <v>0.1</v>
      </c>
      <c r="L26" s="29" t="e">
        <f t="shared" si="6"/>
        <v>#VALUE!</v>
      </c>
      <c r="M26" s="30" t="e">
        <f t="shared" si="7"/>
        <v>#VALUE!</v>
      </c>
      <c r="N26" s="1"/>
      <c r="O26" s="1"/>
    </row>
    <row r="27" spans="1:15" x14ac:dyDescent="0.25">
      <c r="A27" s="44" t="s">
        <v>182</v>
      </c>
      <c r="B27" s="44" t="s">
        <v>18</v>
      </c>
      <c r="C27" s="45">
        <v>1</v>
      </c>
      <c r="D27" s="70">
        <v>3.05</v>
      </c>
      <c r="E27" s="38">
        <f t="shared" si="2"/>
        <v>3.05</v>
      </c>
      <c r="F27" s="28">
        <v>0.1</v>
      </c>
      <c r="G27" s="27">
        <f t="shared" si="3"/>
        <v>0.30499999999999999</v>
      </c>
      <c r="H27" s="40">
        <f t="shared" si="4"/>
        <v>3.355</v>
      </c>
      <c r="I27" s="84"/>
      <c r="J27" s="25" t="str">
        <f t="shared" si="5"/>
        <v>FALTA PREU</v>
      </c>
      <c r="K27" s="28">
        <v>0.1</v>
      </c>
      <c r="L27" s="29" t="e">
        <f t="shared" si="6"/>
        <v>#VALUE!</v>
      </c>
      <c r="M27" s="30" t="e">
        <f t="shared" si="7"/>
        <v>#VALUE!</v>
      </c>
      <c r="N27" s="1"/>
      <c r="O27" s="1"/>
    </row>
    <row r="28" spans="1:15" x14ac:dyDescent="0.25">
      <c r="A28" s="44" t="s">
        <v>183</v>
      </c>
      <c r="B28" s="44" t="s">
        <v>184</v>
      </c>
      <c r="C28" s="45">
        <v>1</v>
      </c>
      <c r="D28" s="70">
        <v>8.91</v>
      </c>
      <c r="E28" s="38">
        <f t="shared" si="2"/>
        <v>8.91</v>
      </c>
      <c r="F28" s="28">
        <v>0.1</v>
      </c>
      <c r="G28" s="27">
        <f t="shared" si="3"/>
        <v>0.89100000000000001</v>
      </c>
      <c r="H28" s="40">
        <f t="shared" si="4"/>
        <v>9.8010000000000002</v>
      </c>
      <c r="I28" s="84"/>
      <c r="J28" s="25" t="str">
        <f t="shared" si="5"/>
        <v>FALTA PREU</v>
      </c>
      <c r="K28" s="28">
        <v>0.1</v>
      </c>
      <c r="L28" s="29" t="e">
        <f t="shared" si="6"/>
        <v>#VALUE!</v>
      </c>
      <c r="M28" s="30" t="e">
        <f t="shared" si="7"/>
        <v>#VALUE!</v>
      </c>
      <c r="N28" s="1"/>
      <c r="O28" s="1"/>
    </row>
    <row r="29" spans="1:15" x14ac:dyDescent="0.25">
      <c r="A29" s="44" t="s">
        <v>185</v>
      </c>
      <c r="B29" s="44" t="s">
        <v>186</v>
      </c>
      <c r="C29" s="45">
        <v>30</v>
      </c>
      <c r="D29" s="70">
        <v>4.8899999999999997</v>
      </c>
      <c r="E29" s="38">
        <f t="shared" si="2"/>
        <v>146.69999999999999</v>
      </c>
      <c r="F29" s="28">
        <v>0.1</v>
      </c>
      <c r="G29" s="27">
        <f t="shared" si="3"/>
        <v>14.67</v>
      </c>
      <c r="H29" s="40">
        <f t="shared" si="4"/>
        <v>161.36999999999998</v>
      </c>
      <c r="I29" s="84"/>
      <c r="J29" s="25" t="str">
        <f t="shared" si="5"/>
        <v>FALTA PREU</v>
      </c>
      <c r="K29" s="28">
        <v>0.1</v>
      </c>
      <c r="L29" s="29" t="e">
        <f t="shared" si="6"/>
        <v>#VALUE!</v>
      </c>
      <c r="M29" s="30" t="e">
        <f t="shared" si="7"/>
        <v>#VALUE!</v>
      </c>
      <c r="N29" s="1"/>
      <c r="O29" s="1"/>
    </row>
    <row r="30" spans="1:15" x14ac:dyDescent="0.25">
      <c r="A30" t="s">
        <v>187</v>
      </c>
      <c r="B30" s="44" t="s">
        <v>188</v>
      </c>
      <c r="C30" s="45">
        <v>1</v>
      </c>
      <c r="D30" s="70">
        <v>6.27</v>
      </c>
      <c r="E30" s="38">
        <f t="shared" si="2"/>
        <v>6.27</v>
      </c>
      <c r="F30" s="28">
        <v>0.1</v>
      </c>
      <c r="G30" s="27">
        <f t="shared" si="3"/>
        <v>0.627</v>
      </c>
      <c r="H30" s="40">
        <f t="shared" si="4"/>
        <v>6.8969999999999994</v>
      </c>
      <c r="I30" s="84"/>
      <c r="J30" s="25" t="str">
        <f t="shared" si="5"/>
        <v>FALTA PREU</v>
      </c>
      <c r="K30" s="28">
        <v>0.1</v>
      </c>
      <c r="L30" s="29" t="e">
        <f t="shared" si="6"/>
        <v>#VALUE!</v>
      </c>
      <c r="M30" s="30" t="e">
        <f t="shared" si="7"/>
        <v>#VALUE!</v>
      </c>
      <c r="N30" s="1"/>
      <c r="O30" s="1"/>
    </row>
    <row r="31" spans="1:15" x14ac:dyDescent="0.25">
      <c r="A31" t="s">
        <v>189</v>
      </c>
      <c r="B31" s="44" t="s">
        <v>190</v>
      </c>
      <c r="C31" s="45">
        <v>50</v>
      </c>
      <c r="D31" s="70">
        <v>9.6999999999999993</v>
      </c>
      <c r="E31" s="38">
        <f t="shared" si="2"/>
        <v>484.99999999999994</v>
      </c>
      <c r="F31" s="28">
        <v>0.1</v>
      </c>
      <c r="G31" s="27">
        <f t="shared" si="3"/>
        <v>48.5</v>
      </c>
      <c r="H31" s="40">
        <f t="shared" si="4"/>
        <v>533.5</v>
      </c>
      <c r="I31" s="84"/>
      <c r="J31" s="25" t="str">
        <f t="shared" si="5"/>
        <v>FALTA PREU</v>
      </c>
      <c r="K31" s="28">
        <v>0.1</v>
      </c>
      <c r="L31" s="29" t="e">
        <f t="shared" si="6"/>
        <v>#VALUE!</v>
      </c>
      <c r="M31" s="30" t="e">
        <f t="shared" si="7"/>
        <v>#VALUE!</v>
      </c>
      <c r="N31" s="1"/>
      <c r="O31" s="1"/>
    </row>
    <row r="32" spans="1:15" x14ac:dyDescent="0.25">
      <c r="A32" t="s">
        <v>191</v>
      </c>
      <c r="B32" s="44" t="s">
        <v>192</v>
      </c>
      <c r="C32" s="45">
        <v>50</v>
      </c>
      <c r="D32" s="70">
        <v>9.86</v>
      </c>
      <c r="E32" s="38">
        <f t="shared" si="2"/>
        <v>493</v>
      </c>
      <c r="F32" s="28">
        <v>0.1</v>
      </c>
      <c r="G32" s="27">
        <f t="shared" si="3"/>
        <v>49.300000000000004</v>
      </c>
      <c r="H32" s="40">
        <f t="shared" si="4"/>
        <v>542.29999999999995</v>
      </c>
      <c r="I32" s="84"/>
      <c r="J32" s="25" t="str">
        <f t="shared" si="5"/>
        <v>FALTA PREU</v>
      </c>
      <c r="K32" s="28">
        <v>0.1</v>
      </c>
      <c r="L32" s="29" t="e">
        <f t="shared" si="6"/>
        <v>#VALUE!</v>
      </c>
      <c r="M32" s="30" t="e">
        <f t="shared" si="7"/>
        <v>#VALUE!</v>
      </c>
      <c r="N32" s="1"/>
      <c r="O32" s="1"/>
    </row>
    <row r="33" spans="1:15" x14ac:dyDescent="0.25">
      <c r="A33" s="44" t="s">
        <v>193</v>
      </c>
      <c r="B33" s="44" t="s">
        <v>194</v>
      </c>
      <c r="C33" s="45">
        <v>1</v>
      </c>
      <c r="D33" s="70">
        <v>6.5</v>
      </c>
      <c r="E33" s="38">
        <f t="shared" si="2"/>
        <v>6.5</v>
      </c>
      <c r="F33" s="28">
        <v>0.1</v>
      </c>
      <c r="G33" s="27">
        <f t="shared" si="3"/>
        <v>0.65</v>
      </c>
      <c r="H33" s="40">
        <f t="shared" si="4"/>
        <v>7.15</v>
      </c>
      <c r="I33" s="84"/>
      <c r="J33" s="25" t="str">
        <f t="shared" si="5"/>
        <v>FALTA PREU</v>
      </c>
      <c r="K33" s="28">
        <v>0.1</v>
      </c>
      <c r="L33" s="29" t="e">
        <f t="shared" si="6"/>
        <v>#VALUE!</v>
      </c>
      <c r="M33" s="30" t="e">
        <f t="shared" si="7"/>
        <v>#VALUE!</v>
      </c>
      <c r="N33" s="1"/>
      <c r="O33" s="1"/>
    </row>
    <row r="34" spans="1:15" x14ac:dyDescent="0.25">
      <c r="A34" s="44" t="s">
        <v>195</v>
      </c>
      <c r="B34" s="44" t="s">
        <v>196</v>
      </c>
      <c r="C34" s="45">
        <v>1</v>
      </c>
      <c r="D34" s="70">
        <v>4.67</v>
      </c>
      <c r="E34" s="38">
        <f t="shared" si="2"/>
        <v>4.67</v>
      </c>
      <c r="F34" s="28">
        <v>0.1</v>
      </c>
      <c r="G34" s="27">
        <f t="shared" si="3"/>
        <v>0.46700000000000003</v>
      </c>
      <c r="H34" s="40">
        <f t="shared" si="4"/>
        <v>5.1369999999999996</v>
      </c>
      <c r="I34" s="84"/>
      <c r="J34" s="25" t="str">
        <f t="shared" si="5"/>
        <v>FALTA PREU</v>
      </c>
      <c r="K34" s="28">
        <v>0.1</v>
      </c>
      <c r="L34" s="29" t="e">
        <f t="shared" si="6"/>
        <v>#VALUE!</v>
      </c>
      <c r="M34" s="30" t="e">
        <f t="shared" si="7"/>
        <v>#VALUE!</v>
      </c>
      <c r="N34" s="1"/>
      <c r="O34" s="1"/>
    </row>
    <row r="35" spans="1:15" x14ac:dyDescent="0.25">
      <c r="A35" s="44" t="s">
        <v>197</v>
      </c>
      <c r="B35" s="44" t="s">
        <v>19</v>
      </c>
      <c r="C35" s="45">
        <v>2</v>
      </c>
      <c r="D35" s="70">
        <v>9.5299999999999994</v>
      </c>
      <c r="E35" s="38">
        <f t="shared" si="2"/>
        <v>19.059999999999999</v>
      </c>
      <c r="F35" s="28">
        <v>0.1</v>
      </c>
      <c r="G35" s="27">
        <f t="shared" si="3"/>
        <v>1.9059999999999999</v>
      </c>
      <c r="H35" s="40">
        <f t="shared" si="4"/>
        <v>20.965999999999998</v>
      </c>
      <c r="I35" s="84"/>
      <c r="J35" s="25" t="str">
        <f t="shared" si="5"/>
        <v>FALTA PREU</v>
      </c>
      <c r="K35" s="28">
        <v>0.1</v>
      </c>
      <c r="L35" s="29" t="e">
        <f t="shared" si="6"/>
        <v>#VALUE!</v>
      </c>
      <c r="M35" s="30" t="e">
        <f t="shared" si="7"/>
        <v>#VALUE!</v>
      </c>
      <c r="N35" s="1"/>
      <c r="O35" s="1"/>
    </row>
    <row r="36" spans="1:15" x14ac:dyDescent="0.25">
      <c r="A36" s="44" t="s">
        <v>198</v>
      </c>
      <c r="B36" s="44" t="s">
        <v>20</v>
      </c>
      <c r="C36" s="45">
        <v>1</v>
      </c>
      <c r="D36" s="70">
        <v>10.01</v>
      </c>
      <c r="E36" s="38">
        <f t="shared" si="2"/>
        <v>10.01</v>
      </c>
      <c r="F36" s="28">
        <v>0.1</v>
      </c>
      <c r="G36" s="27">
        <f t="shared" si="3"/>
        <v>1.0010000000000001</v>
      </c>
      <c r="H36" s="40">
        <f t="shared" si="4"/>
        <v>11.010999999999999</v>
      </c>
      <c r="I36" s="84"/>
      <c r="J36" s="25" t="str">
        <f t="shared" si="5"/>
        <v>FALTA PREU</v>
      </c>
      <c r="K36" s="28">
        <v>0.1</v>
      </c>
      <c r="L36" s="29" t="e">
        <f t="shared" si="6"/>
        <v>#VALUE!</v>
      </c>
      <c r="M36" s="30" t="e">
        <f t="shared" si="7"/>
        <v>#VALUE!</v>
      </c>
      <c r="N36" s="1"/>
      <c r="O36" s="1"/>
    </row>
    <row r="37" spans="1:15" x14ac:dyDescent="0.25">
      <c r="A37" s="44" t="s">
        <v>199</v>
      </c>
      <c r="B37" s="44" t="s">
        <v>21</v>
      </c>
      <c r="C37" s="45">
        <v>10</v>
      </c>
      <c r="D37" s="70">
        <v>7.3</v>
      </c>
      <c r="E37" s="38">
        <f t="shared" si="2"/>
        <v>73</v>
      </c>
      <c r="F37" s="28">
        <v>0.1</v>
      </c>
      <c r="G37" s="27">
        <f t="shared" si="3"/>
        <v>7.3000000000000007</v>
      </c>
      <c r="H37" s="40">
        <f t="shared" si="4"/>
        <v>80.3</v>
      </c>
      <c r="I37" s="84"/>
      <c r="J37" s="25" t="str">
        <f t="shared" si="5"/>
        <v>FALTA PREU</v>
      </c>
      <c r="K37" s="28">
        <v>0.1</v>
      </c>
      <c r="L37" s="29" t="e">
        <f t="shared" si="6"/>
        <v>#VALUE!</v>
      </c>
      <c r="M37" s="30" t="e">
        <f t="shared" si="7"/>
        <v>#VALUE!</v>
      </c>
      <c r="N37" s="1"/>
      <c r="O37" s="1"/>
    </row>
    <row r="38" spans="1:15" x14ac:dyDescent="0.25">
      <c r="A38" s="44" t="s">
        <v>200</v>
      </c>
      <c r="B38" s="44" t="s">
        <v>22</v>
      </c>
      <c r="C38" s="45">
        <v>126</v>
      </c>
      <c r="D38" s="70">
        <v>7.21</v>
      </c>
      <c r="E38" s="38">
        <f t="shared" si="2"/>
        <v>908.46</v>
      </c>
      <c r="F38" s="28">
        <v>0.1</v>
      </c>
      <c r="G38" s="27">
        <f t="shared" si="3"/>
        <v>90.846000000000004</v>
      </c>
      <c r="H38" s="40">
        <f t="shared" si="4"/>
        <v>999.30600000000004</v>
      </c>
      <c r="I38" s="84"/>
      <c r="J38" s="25" t="str">
        <f t="shared" si="5"/>
        <v>FALTA PREU</v>
      </c>
      <c r="K38" s="28">
        <v>0.1</v>
      </c>
      <c r="L38" s="29" t="e">
        <f t="shared" si="6"/>
        <v>#VALUE!</v>
      </c>
      <c r="M38" s="30" t="e">
        <f t="shared" si="7"/>
        <v>#VALUE!</v>
      </c>
      <c r="N38" s="1"/>
      <c r="O38" s="1"/>
    </row>
    <row r="39" spans="1:15" x14ac:dyDescent="0.25">
      <c r="A39" s="44" t="s">
        <v>201</v>
      </c>
      <c r="B39" s="44" t="s">
        <v>23</v>
      </c>
      <c r="C39" s="45">
        <v>1</v>
      </c>
      <c r="D39" s="70">
        <v>5.44</v>
      </c>
      <c r="E39" s="38">
        <f t="shared" si="2"/>
        <v>5.44</v>
      </c>
      <c r="F39" s="28">
        <v>0.1</v>
      </c>
      <c r="G39" s="27">
        <f t="shared" si="3"/>
        <v>0.54400000000000004</v>
      </c>
      <c r="H39" s="40">
        <f t="shared" si="4"/>
        <v>5.984</v>
      </c>
      <c r="I39" s="84"/>
      <c r="J39" s="25" t="str">
        <f t="shared" si="5"/>
        <v>FALTA PREU</v>
      </c>
      <c r="K39" s="28">
        <v>0.1</v>
      </c>
      <c r="L39" s="29" t="e">
        <f t="shared" si="6"/>
        <v>#VALUE!</v>
      </c>
      <c r="M39" s="30" t="e">
        <f t="shared" si="7"/>
        <v>#VALUE!</v>
      </c>
      <c r="N39" s="1"/>
      <c r="O39" s="1"/>
    </row>
    <row r="40" spans="1:15" x14ac:dyDescent="0.25">
      <c r="A40" s="44" t="s">
        <v>202</v>
      </c>
      <c r="B40" s="44" t="s">
        <v>203</v>
      </c>
      <c r="C40" s="45">
        <v>1</v>
      </c>
      <c r="D40" s="70">
        <v>5.31</v>
      </c>
      <c r="E40" s="38">
        <f t="shared" si="2"/>
        <v>5.31</v>
      </c>
      <c r="F40" s="28">
        <v>0.1</v>
      </c>
      <c r="G40" s="27">
        <f t="shared" si="3"/>
        <v>0.53100000000000003</v>
      </c>
      <c r="H40" s="40">
        <f t="shared" si="4"/>
        <v>5.8409999999999993</v>
      </c>
      <c r="I40" s="84"/>
      <c r="J40" s="25" t="str">
        <f t="shared" si="5"/>
        <v>FALTA PREU</v>
      </c>
      <c r="K40" s="28">
        <v>0.1</v>
      </c>
      <c r="L40" s="29" t="e">
        <f t="shared" si="6"/>
        <v>#VALUE!</v>
      </c>
      <c r="M40" s="30" t="e">
        <f t="shared" si="7"/>
        <v>#VALUE!</v>
      </c>
      <c r="N40" s="1"/>
      <c r="O40" s="1"/>
    </row>
    <row r="41" spans="1:15" x14ac:dyDescent="0.25">
      <c r="A41" s="44" t="s">
        <v>204</v>
      </c>
      <c r="B41" s="44" t="s">
        <v>205</v>
      </c>
      <c r="C41" s="45">
        <v>145</v>
      </c>
      <c r="D41" s="70">
        <v>9.24</v>
      </c>
      <c r="E41" s="38">
        <f t="shared" si="2"/>
        <v>1339.8</v>
      </c>
      <c r="F41" s="28">
        <v>0.1</v>
      </c>
      <c r="G41" s="27">
        <f t="shared" si="3"/>
        <v>133.97999999999999</v>
      </c>
      <c r="H41" s="40">
        <f t="shared" si="4"/>
        <v>1473.78</v>
      </c>
      <c r="I41" s="84"/>
      <c r="J41" s="25" t="str">
        <f t="shared" si="5"/>
        <v>FALTA PREU</v>
      </c>
      <c r="K41" s="28">
        <v>0.1</v>
      </c>
      <c r="L41" s="29" t="e">
        <f t="shared" si="6"/>
        <v>#VALUE!</v>
      </c>
      <c r="M41" s="30" t="e">
        <f t="shared" si="7"/>
        <v>#VALUE!</v>
      </c>
      <c r="N41" s="1"/>
      <c r="O41" s="1"/>
    </row>
    <row r="42" spans="1:15" x14ac:dyDescent="0.25">
      <c r="A42" s="44" t="s">
        <v>206</v>
      </c>
      <c r="B42" s="44" t="s">
        <v>207</v>
      </c>
      <c r="C42" s="45">
        <v>312</v>
      </c>
      <c r="D42" s="70">
        <v>11.21</v>
      </c>
      <c r="E42" s="38">
        <f t="shared" si="2"/>
        <v>3497.5200000000004</v>
      </c>
      <c r="F42" s="28">
        <v>0.1</v>
      </c>
      <c r="G42" s="27">
        <f t="shared" si="3"/>
        <v>349.75200000000007</v>
      </c>
      <c r="H42" s="40">
        <f t="shared" si="4"/>
        <v>3847.2720000000004</v>
      </c>
      <c r="I42" s="84"/>
      <c r="J42" s="25" t="str">
        <f t="shared" si="5"/>
        <v>FALTA PREU</v>
      </c>
      <c r="K42" s="28">
        <v>0.1</v>
      </c>
      <c r="L42" s="29" t="e">
        <f t="shared" si="6"/>
        <v>#VALUE!</v>
      </c>
      <c r="M42" s="30" t="e">
        <f t="shared" si="7"/>
        <v>#VALUE!</v>
      </c>
      <c r="N42" s="1"/>
      <c r="O42" s="1"/>
    </row>
    <row r="43" spans="1:15" x14ac:dyDescent="0.25">
      <c r="A43" s="44" t="s">
        <v>208</v>
      </c>
      <c r="B43" s="44" t="s">
        <v>24</v>
      </c>
      <c r="C43" s="45">
        <v>1</v>
      </c>
      <c r="D43" s="70">
        <v>8</v>
      </c>
      <c r="E43" s="38">
        <f t="shared" si="2"/>
        <v>8</v>
      </c>
      <c r="F43" s="28">
        <v>0.1</v>
      </c>
      <c r="G43" s="27">
        <f t="shared" si="3"/>
        <v>0.8</v>
      </c>
      <c r="H43" s="40">
        <f t="shared" si="4"/>
        <v>8.8000000000000007</v>
      </c>
      <c r="I43" s="84"/>
      <c r="J43" s="25" t="str">
        <f t="shared" si="5"/>
        <v>FALTA PREU</v>
      </c>
      <c r="K43" s="28">
        <v>0.1</v>
      </c>
      <c r="L43" s="29" t="e">
        <f t="shared" si="6"/>
        <v>#VALUE!</v>
      </c>
      <c r="M43" s="30" t="e">
        <f t="shared" si="7"/>
        <v>#VALUE!</v>
      </c>
      <c r="N43" s="1"/>
      <c r="O43" s="1"/>
    </row>
    <row r="44" spans="1:15" x14ac:dyDescent="0.25">
      <c r="A44" s="44" t="s">
        <v>209</v>
      </c>
      <c r="B44" s="44" t="s">
        <v>210</v>
      </c>
      <c r="C44" s="45">
        <v>1</v>
      </c>
      <c r="D44" s="70">
        <v>3.45</v>
      </c>
      <c r="E44" s="38">
        <f t="shared" si="2"/>
        <v>3.45</v>
      </c>
      <c r="F44" s="28">
        <v>0.1</v>
      </c>
      <c r="G44" s="27">
        <f t="shared" si="3"/>
        <v>0.34500000000000003</v>
      </c>
      <c r="H44" s="40">
        <f t="shared" si="4"/>
        <v>3.7950000000000004</v>
      </c>
      <c r="I44" s="84"/>
      <c r="J44" s="25" t="str">
        <f t="shared" si="5"/>
        <v>FALTA PREU</v>
      </c>
      <c r="K44" s="28">
        <v>0.1</v>
      </c>
      <c r="L44" s="29" t="e">
        <f t="shared" si="6"/>
        <v>#VALUE!</v>
      </c>
      <c r="M44" s="30" t="e">
        <f t="shared" si="7"/>
        <v>#VALUE!</v>
      </c>
      <c r="N44" s="1"/>
      <c r="O44" s="1"/>
    </row>
    <row r="45" spans="1:15" x14ac:dyDescent="0.25">
      <c r="A45" s="44" t="s">
        <v>211</v>
      </c>
      <c r="B45" s="44" t="s">
        <v>212</v>
      </c>
      <c r="C45" s="45">
        <v>1</v>
      </c>
      <c r="D45" s="70">
        <v>6.8</v>
      </c>
      <c r="E45" s="38">
        <f t="shared" si="2"/>
        <v>6.8</v>
      </c>
      <c r="F45" s="28">
        <v>0.1</v>
      </c>
      <c r="G45" s="27">
        <f t="shared" si="3"/>
        <v>0.68</v>
      </c>
      <c r="H45" s="40">
        <f t="shared" si="4"/>
        <v>7.4799999999999995</v>
      </c>
      <c r="I45" s="84"/>
      <c r="J45" s="25" t="str">
        <f t="shared" si="5"/>
        <v>FALTA PREU</v>
      </c>
      <c r="K45" s="28">
        <v>0.1</v>
      </c>
      <c r="L45" s="29" t="e">
        <f t="shared" si="6"/>
        <v>#VALUE!</v>
      </c>
      <c r="M45" s="30" t="e">
        <f t="shared" si="7"/>
        <v>#VALUE!</v>
      </c>
      <c r="N45" s="1"/>
      <c r="O45" s="1"/>
    </row>
    <row r="46" spans="1:15" x14ac:dyDescent="0.25">
      <c r="A46" s="44" t="s">
        <v>213</v>
      </c>
      <c r="B46" s="44" t="s">
        <v>214</v>
      </c>
      <c r="C46" s="45">
        <v>30</v>
      </c>
      <c r="D46" s="70">
        <v>7.45</v>
      </c>
      <c r="E46" s="38">
        <f t="shared" si="2"/>
        <v>223.5</v>
      </c>
      <c r="F46" s="28">
        <v>0.1</v>
      </c>
      <c r="G46" s="27">
        <f t="shared" si="3"/>
        <v>22.35</v>
      </c>
      <c r="H46" s="40">
        <f t="shared" si="4"/>
        <v>245.85</v>
      </c>
      <c r="I46" s="84"/>
      <c r="J46" s="25" t="str">
        <f t="shared" si="5"/>
        <v>FALTA PREU</v>
      </c>
      <c r="K46" s="28">
        <v>0.1</v>
      </c>
      <c r="L46" s="29" t="e">
        <f t="shared" si="6"/>
        <v>#VALUE!</v>
      </c>
      <c r="M46" s="30" t="e">
        <f t="shared" si="7"/>
        <v>#VALUE!</v>
      </c>
      <c r="N46" s="1"/>
      <c r="O46" s="1"/>
    </row>
    <row r="47" spans="1:15" x14ac:dyDescent="0.25">
      <c r="A47" s="44" t="s">
        <v>215</v>
      </c>
      <c r="B47" s="44" t="s">
        <v>216</v>
      </c>
      <c r="C47" s="45">
        <v>1</v>
      </c>
      <c r="D47" s="70">
        <v>9.9499999999999993</v>
      </c>
      <c r="E47" s="38">
        <f t="shared" si="2"/>
        <v>9.9499999999999993</v>
      </c>
      <c r="F47" s="28">
        <v>0.1</v>
      </c>
      <c r="G47" s="27">
        <f t="shared" si="3"/>
        <v>0.995</v>
      </c>
      <c r="H47" s="40">
        <f t="shared" si="4"/>
        <v>10.944999999999999</v>
      </c>
      <c r="I47" s="84"/>
      <c r="J47" s="25" t="str">
        <f t="shared" si="5"/>
        <v>FALTA PREU</v>
      </c>
      <c r="K47" s="28">
        <v>0.1</v>
      </c>
      <c r="L47" s="29" t="e">
        <f t="shared" si="6"/>
        <v>#VALUE!</v>
      </c>
      <c r="M47" s="30" t="e">
        <f t="shared" si="7"/>
        <v>#VALUE!</v>
      </c>
      <c r="N47" s="1"/>
      <c r="O47" s="1"/>
    </row>
    <row r="48" spans="1:15" x14ac:dyDescent="0.25">
      <c r="A48" s="44" t="s">
        <v>217</v>
      </c>
      <c r="B48" s="44" t="s">
        <v>218</v>
      </c>
      <c r="C48" s="45">
        <v>408</v>
      </c>
      <c r="D48" s="70">
        <v>5.8</v>
      </c>
      <c r="E48" s="38">
        <f t="shared" si="2"/>
        <v>2366.4</v>
      </c>
      <c r="F48" s="28">
        <v>0.1</v>
      </c>
      <c r="G48" s="27">
        <f t="shared" si="3"/>
        <v>236.64000000000001</v>
      </c>
      <c r="H48" s="40">
        <f t="shared" si="4"/>
        <v>2603.04</v>
      </c>
      <c r="I48" s="84"/>
      <c r="J48" s="25" t="str">
        <f t="shared" si="5"/>
        <v>FALTA PREU</v>
      </c>
      <c r="K48" s="28">
        <v>0.1</v>
      </c>
      <c r="L48" s="29" t="e">
        <f t="shared" si="6"/>
        <v>#VALUE!</v>
      </c>
      <c r="M48" s="30" t="e">
        <f t="shared" si="7"/>
        <v>#VALUE!</v>
      </c>
      <c r="N48" s="1"/>
      <c r="O48" s="1"/>
    </row>
    <row r="49" spans="1:15" x14ac:dyDescent="0.25">
      <c r="A49" s="44" t="s">
        <v>219</v>
      </c>
      <c r="B49" s="44" t="s">
        <v>25</v>
      </c>
      <c r="C49" s="45">
        <v>1</v>
      </c>
      <c r="D49" s="70">
        <v>6.17</v>
      </c>
      <c r="E49" s="38">
        <f t="shared" si="2"/>
        <v>6.17</v>
      </c>
      <c r="F49" s="28">
        <v>0.1</v>
      </c>
      <c r="G49" s="27">
        <f t="shared" si="3"/>
        <v>0.61699999999999999</v>
      </c>
      <c r="H49" s="40">
        <f t="shared" si="4"/>
        <v>6.7869999999999999</v>
      </c>
      <c r="I49" s="84"/>
      <c r="J49" s="25" t="str">
        <f t="shared" si="5"/>
        <v>FALTA PREU</v>
      </c>
      <c r="K49" s="28">
        <v>0.1</v>
      </c>
      <c r="L49" s="29" t="e">
        <f t="shared" si="6"/>
        <v>#VALUE!</v>
      </c>
      <c r="M49" s="30" t="e">
        <f t="shared" si="7"/>
        <v>#VALUE!</v>
      </c>
      <c r="N49" s="1"/>
      <c r="O49" s="1"/>
    </row>
    <row r="50" spans="1:15" x14ac:dyDescent="0.25">
      <c r="A50" s="44" t="s">
        <v>220</v>
      </c>
      <c r="B50" s="44" t="s">
        <v>221</v>
      </c>
      <c r="C50" s="45">
        <v>28</v>
      </c>
      <c r="D50" s="70">
        <v>4.6100000000000003</v>
      </c>
      <c r="E50" s="38">
        <f t="shared" si="2"/>
        <v>129.08000000000001</v>
      </c>
      <c r="F50" s="28">
        <v>0.1</v>
      </c>
      <c r="G50" s="27">
        <f t="shared" si="3"/>
        <v>12.908000000000001</v>
      </c>
      <c r="H50" s="40">
        <f t="shared" si="4"/>
        <v>141.988</v>
      </c>
      <c r="I50" s="84"/>
      <c r="J50" s="25" t="str">
        <f t="shared" si="5"/>
        <v>FALTA PREU</v>
      </c>
      <c r="K50" s="28">
        <v>0.1</v>
      </c>
      <c r="L50" s="29" t="e">
        <f t="shared" si="6"/>
        <v>#VALUE!</v>
      </c>
      <c r="M50" s="30" t="e">
        <f t="shared" si="7"/>
        <v>#VALUE!</v>
      </c>
      <c r="N50" s="1"/>
      <c r="O50" s="1"/>
    </row>
    <row r="51" spans="1:15" x14ac:dyDescent="0.25">
      <c r="A51" s="44" t="s">
        <v>222</v>
      </c>
      <c r="B51" s="44" t="s">
        <v>223</v>
      </c>
      <c r="C51" s="45">
        <v>1</v>
      </c>
      <c r="D51" s="70">
        <v>4.6399999999999997</v>
      </c>
      <c r="E51" s="38">
        <f t="shared" si="2"/>
        <v>4.6399999999999997</v>
      </c>
      <c r="F51" s="28">
        <v>0.1</v>
      </c>
      <c r="G51" s="27">
        <f t="shared" si="3"/>
        <v>0.46399999999999997</v>
      </c>
      <c r="H51" s="40">
        <f t="shared" si="4"/>
        <v>5.1039999999999992</v>
      </c>
      <c r="I51" s="84"/>
      <c r="J51" s="25" t="str">
        <f t="shared" si="5"/>
        <v>FALTA PREU</v>
      </c>
      <c r="K51" s="28">
        <v>0.1</v>
      </c>
      <c r="L51" s="29" t="e">
        <f t="shared" si="6"/>
        <v>#VALUE!</v>
      </c>
      <c r="M51" s="30" t="e">
        <f t="shared" si="7"/>
        <v>#VALUE!</v>
      </c>
      <c r="N51" s="1"/>
      <c r="O51" s="1"/>
    </row>
    <row r="52" spans="1:15" x14ac:dyDescent="0.25">
      <c r="A52" s="44" t="s">
        <v>224</v>
      </c>
      <c r="B52" s="44" t="s">
        <v>26</v>
      </c>
      <c r="C52" s="45">
        <v>10</v>
      </c>
      <c r="D52" s="70">
        <v>7.32</v>
      </c>
      <c r="E52" s="38">
        <f t="shared" si="2"/>
        <v>73.2</v>
      </c>
      <c r="F52" s="28">
        <v>0.1</v>
      </c>
      <c r="G52" s="27">
        <f t="shared" si="3"/>
        <v>7.32</v>
      </c>
      <c r="H52" s="40">
        <f t="shared" si="4"/>
        <v>80.52000000000001</v>
      </c>
      <c r="I52" s="84"/>
      <c r="J52" s="25" t="str">
        <f t="shared" si="5"/>
        <v>FALTA PREU</v>
      </c>
      <c r="K52" s="28">
        <v>0.1</v>
      </c>
      <c r="L52" s="29" t="e">
        <f t="shared" si="6"/>
        <v>#VALUE!</v>
      </c>
      <c r="M52" s="30" t="e">
        <f t="shared" si="7"/>
        <v>#VALUE!</v>
      </c>
      <c r="N52" s="1"/>
      <c r="O52" s="1"/>
    </row>
    <row r="53" spans="1:15" x14ac:dyDescent="0.25">
      <c r="A53" s="44" t="s">
        <v>225</v>
      </c>
      <c r="B53" s="44" t="s">
        <v>226</v>
      </c>
      <c r="C53" s="45">
        <v>70</v>
      </c>
      <c r="D53" s="70">
        <v>4.8099999999999996</v>
      </c>
      <c r="E53" s="38">
        <f t="shared" si="2"/>
        <v>336.7</v>
      </c>
      <c r="F53" s="28">
        <v>0.1</v>
      </c>
      <c r="G53" s="27">
        <f t="shared" si="3"/>
        <v>33.67</v>
      </c>
      <c r="H53" s="40">
        <f t="shared" si="4"/>
        <v>370.37</v>
      </c>
      <c r="I53" s="84"/>
      <c r="J53" s="25" t="str">
        <f t="shared" si="5"/>
        <v>FALTA PREU</v>
      </c>
      <c r="K53" s="28">
        <v>0.1</v>
      </c>
      <c r="L53" s="29" t="e">
        <f t="shared" si="6"/>
        <v>#VALUE!</v>
      </c>
      <c r="M53" s="30" t="e">
        <f t="shared" si="7"/>
        <v>#VALUE!</v>
      </c>
      <c r="N53" s="1"/>
      <c r="O53" s="1"/>
    </row>
    <row r="54" spans="1:15" x14ac:dyDescent="0.25">
      <c r="A54" s="44" t="s">
        <v>227</v>
      </c>
      <c r="B54" s="44" t="s">
        <v>27</v>
      </c>
      <c r="C54" s="45">
        <v>7</v>
      </c>
      <c r="D54" s="70">
        <v>4.7300000000000004</v>
      </c>
      <c r="E54" s="38">
        <f t="shared" si="2"/>
        <v>33.11</v>
      </c>
      <c r="F54" s="28">
        <v>0.1</v>
      </c>
      <c r="G54" s="27">
        <f t="shared" si="3"/>
        <v>3.3109999999999999</v>
      </c>
      <c r="H54" s="40">
        <f t="shared" si="4"/>
        <v>36.420999999999999</v>
      </c>
      <c r="I54" s="84"/>
      <c r="J54" s="25" t="str">
        <f t="shared" si="5"/>
        <v>FALTA PREU</v>
      </c>
      <c r="K54" s="28">
        <v>0.1</v>
      </c>
      <c r="L54" s="29" t="e">
        <f t="shared" si="6"/>
        <v>#VALUE!</v>
      </c>
      <c r="M54" s="30" t="e">
        <f t="shared" si="7"/>
        <v>#VALUE!</v>
      </c>
      <c r="N54" s="1"/>
      <c r="O54" s="1"/>
    </row>
    <row r="55" spans="1:15" x14ac:dyDescent="0.25">
      <c r="A55" s="44" t="s">
        <v>228</v>
      </c>
      <c r="B55" s="44" t="s">
        <v>28</v>
      </c>
      <c r="C55" s="45">
        <v>1</v>
      </c>
      <c r="D55" s="70">
        <v>4.78</v>
      </c>
      <c r="E55" s="38">
        <f t="shared" si="2"/>
        <v>4.78</v>
      </c>
      <c r="F55" s="28">
        <v>0.1</v>
      </c>
      <c r="G55" s="27">
        <f t="shared" si="3"/>
        <v>0.47800000000000004</v>
      </c>
      <c r="H55" s="40">
        <f t="shared" si="4"/>
        <v>5.258</v>
      </c>
      <c r="I55" s="84"/>
      <c r="J55" s="25" t="str">
        <f t="shared" si="5"/>
        <v>FALTA PREU</v>
      </c>
      <c r="K55" s="28">
        <v>0.1</v>
      </c>
      <c r="L55" s="29" t="e">
        <f t="shared" si="6"/>
        <v>#VALUE!</v>
      </c>
      <c r="M55" s="30" t="e">
        <f t="shared" si="7"/>
        <v>#VALUE!</v>
      </c>
      <c r="N55" s="46"/>
      <c r="O55" s="1"/>
    </row>
    <row r="56" spans="1:15" x14ac:dyDescent="0.25">
      <c r="A56" s="44" t="s">
        <v>229</v>
      </c>
      <c r="B56" s="44" t="s">
        <v>29</v>
      </c>
      <c r="C56" s="45">
        <v>24</v>
      </c>
      <c r="D56" s="70">
        <v>2.17</v>
      </c>
      <c r="E56" s="38">
        <f t="shared" si="2"/>
        <v>52.08</v>
      </c>
      <c r="F56" s="28">
        <v>0.1</v>
      </c>
      <c r="G56" s="27">
        <f t="shared" si="3"/>
        <v>5.2080000000000002</v>
      </c>
      <c r="H56" s="40">
        <f t="shared" si="4"/>
        <v>57.287999999999997</v>
      </c>
      <c r="I56" s="84"/>
      <c r="J56" s="25" t="str">
        <f t="shared" si="5"/>
        <v>FALTA PREU</v>
      </c>
      <c r="K56" s="28">
        <v>0.1</v>
      </c>
      <c r="L56" s="29" t="e">
        <f t="shared" si="6"/>
        <v>#VALUE!</v>
      </c>
      <c r="M56" s="30" t="e">
        <f t="shared" si="7"/>
        <v>#VALUE!</v>
      </c>
      <c r="N56" s="46"/>
      <c r="O56" s="1"/>
    </row>
    <row r="57" spans="1:15" x14ac:dyDescent="0.25">
      <c r="A57" s="44" t="s">
        <v>230</v>
      </c>
      <c r="B57" s="44" t="s">
        <v>30</v>
      </c>
      <c r="C57" s="45">
        <v>336</v>
      </c>
      <c r="D57" s="70">
        <v>4.2300000000000004</v>
      </c>
      <c r="E57" s="38">
        <f t="shared" si="2"/>
        <v>1421.2800000000002</v>
      </c>
      <c r="F57" s="28">
        <v>0.1</v>
      </c>
      <c r="G57" s="27">
        <f t="shared" si="3"/>
        <v>142.12800000000001</v>
      </c>
      <c r="H57" s="40">
        <f t="shared" si="4"/>
        <v>1563.4080000000001</v>
      </c>
      <c r="I57" s="84"/>
      <c r="J57" s="25" t="str">
        <f t="shared" si="5"/>
        <v>FALTA PREU</v>
      </c>
      <c r="K57" s="28">
        <v>0.1</v>
      </c>
      <c r="L57" s="29" t="e">
        <f t="shared" si="6"/>
        <v>#VALUE!</v>
      </c>
      <c r="M57" s="30" t="e">
        <f t="shared" si="7"/>
        <v>#VALUE!</v>
      </c>
      <c r="N57" s="46"/>
      <c r="O57" s="1"/>
    </row>
    <row r="58" spans="1:15" x14ac:dyDescent="0.25">
      <c r="A58" s="44" t="s">
        <v>231</v>
      </c>
      <c r="B58" s="44" t="s">
        <v>31</v>
      </c>
      <c r="C58" s="45">
        <v>108</v>
      </c>
      <c r="D58" s="70">
        <v>4.28</v>
      </c>
      <c r="E58" s="38">
        <f t="shared" si="2"/>
        <v>462.24</v>
      </c>
      <c r="F58" s="28">
        <v>0.1</v>
      </c>
      <c r="G58" s="27">
        <f t="shared" si="3"/>
        <v>46.224000000000004</v>
      </c>
      <c r="H58" s="40">
        <f t="shared" si="4"/>
        <v>508.464</v>
      </c>
      <c r="I58" s="84"/>
      <c r="J58" s="25" t="str">
        <f t="shared" si="5"/>
        <v>FALTA PREU</v>
      </c>
      <c r="K58" s="28">
        <v>0.1</v>
      </c>
      <c r="L58" s="29" t="e">
        <f t="shared" si="6"/>
        <v>#VALUE!</v>
      </c>
      <c r="M58" s="30" t="e">
        <f t="shared" si="7"/>
        <v>#VALUE!</v>
      </c>
      <c r="N58" s="46"/>
      <c r="O58" s="1"/>
    </row>
    <row r="59" spans="1:15" x14ac:dyDescent="0.25">
      <c r="A59" s="44" t="s">
        <v>232</v>
      </c>
      <c r="B59" s="44" t="s">
        <v>32</v>
      </c>
      <c r="C59" s="45">
        <v>108</v>
      </c>
      <c r="D59" s="70">
        <v>4.1100000000000003</v>
      </c>
      <c r="E59" s="38">
        <f t="shared" si="2"/>
        <v>443.88000000000005</v>
      </c>
      <c r="F59" s="28">
        <v>0.1</v>
      </c>
      <c r="G59" s="27">
        <f t="shared" si="3"/>
        <v>44.388000000000005</v>
      </c>
      <c r="H59" s="40">
        <f t="shared" si="4"/>
        <v>488.26800000000003</v>
      </c>
      <c r="I59" s="84"/>
      <c r="J59" s="25" t="str">
        <f t="shared" si="5"/>
        <v>FALTA PREU</v>
      </c>
      <c r="K59" s="28">
        <v>0.1</v>
      </c>
      <c r="L59" s="29" t="e">
        <f t="shared" si="6"/>
        <v>#VALUE!</v>
      </c>
      <c r="M59" s="30" t="e">
        <f t="shared" si="7"/>
        <v>#VALUE!</v>
      </c>
      <c r="N59" s="46"/>
      <c r="O59" s="1"/>
    </row>
    <row r="60" spans="1:15" x14ac:dyDescent="0.25">
      <c r="A60" s="44" t="s">
        <v>233</v>
      </c>
      <c r="B60" s="44" t="s">
        <v>33</v>
      </c>
      <c r="C60" s="45">
        <v>1</v>
      </c>
      <c r="D60" s="70">
        <v>4.99</v>
      </c>
      <c r="E60" s="38">
        <f t="shared" si="2"/>
        <v>4.99</v>
      </c>
      <c r="F60" s="28">
        <v>0.1</v>
      </c>
      <c r="G60" s="27">
        <f t="shared" si="3"/>
        <v>0.49900000000000005</v>
      </c>
      <c r="H60" s="40">
        <f t="shared" si="4"/>
        <v>5.4889999999999999</v>
      </c>
      <c r="I60" s="84"/>
      <c r="J60" s="25" t="str">
        <f t="shared" si="5"/>
        <v>FALTA PREU</v>
      </c>
      <c r="K60" s="28">
        <v>0.1</v>
      </c>
      <c r="L60" s="29" t="e">
        <f t="shared" si="6"/>
        <v>#VALUE!</v>
      </c>
      <c r="M60" s="30" t="e">
        <f t="shared" si="7"/>
        <v>#VALUE!</v>
      </c>
      <c r="N60" s="46"/>
      <c r="O60" s="1"/>
    </row>
    <row r="61" spans="1:15" x14ac:dyDescent="0.25">
      <c r="A61" s="44" t="s">
        <v>234</v>
      </c>
      <c r="B61" s="44" t="s">
        <v>235</v>
      </c>
      <c r="C61" s="45">
        <v>1</v>
      </c>
      <c r="D61" s="70">
        <v>9.2899999999999991</v>
      </c>
      <c r="E61" s="38">
        <f t="shared" si="2"/>
        <v>9.2899999999999991</v>
      </c>
      <c r="F61" s="28">
        <v>0.1</v>
      </c>
      <c r="G61" s="27">
        <f t="shared" si="3"/>
        <v>0.92899999999999994</v>
      </c>
      <c r="H61" s="40">
        <f t="shared" si="4"/>
        <v>10.218999999999999</v>
      </c>
      <c r="I61" s="84"/>
      <c r="J61" s="25" t="str">
        <f t="shared" si="5"/>
        <v>FALTA PREU</v>
      </c>
      <c r="K61" s="28">
        <v>0.1</v>
      </c>
      <c r="L61" s="29" t="e">
        <f t="shared" si="6"/>
        <v>#VALUE!</v>
      </c>
      <c r="M61" s="30" t="e">
        <f t="shared" si="7"/>
        <v>#VALUE!</v>
      </c>
      <c r="N61" s="46"/>
      <c r="O61" s="1"/>
    </row>
    <row r="62" spans="1:15" x14ac:dyDescent="0.25">
      <c r="A62" s="44" t="s">
        <v>236</v>
      </c>
      <c r="B62" s="44" t="s">
        <v>237</v>
      </c>
      <c r="C62" s="45">
        <v>1</v>
      </c>
      <c r="D62" s="70">
        <v>7.03</v>
      </c>
      <c r="E62" s="38">
        <f t="shared" si="2"/>
        <v>7.03</v>
      </c>
      <c r="F62" s="28">
        <v>0.1</v>
      </c>
      <c r="G62" s="27">
        <f t="shared" si="3"/>
        <v>0.70300000000000007</v>
      </c>
      <c r="H62" s="40">
        <f t="shared" si="4"/>
        <v>7.7330000000000005</v>
      </c>
      <c r="I62" s="84"/>
      <c r="J62" s="25" t="str">
        <f t="shared" si="5"/>
        <v>FALTA PREU</v>
      </c>
      <c r="K62" s="28">
        <v>0.1</v>
      </c>
      <c r="L62" s="29" t="e">
        <f t="shared" si="6"/>
        <v>#VALUE!</v>
      </c>
      <c r="M62" s="30" t="e">
        <f t="shared" si="7"/>
        <v>#VALUE!</v>
      </c>
      <c r="N62" s="46"/>
      <c r="O62" s="1"/>
    </row>
    <row r="63" spans="1:15" x14ac:dyDescent="0.25">
      <c r="A63" s="44" t="s">
        <v>238</v>
      </c>
      <c r="B63" s="44" t="s">
        <v>239</v>
      </c>
      <c r="C63" s="45">
        <v>1</v>
      </c>
      <c r="D63" s="70">
        <v>6.75</v>
      </c>
      <c r="E63" s="38">
        <f t="shared" si="2"/>
        <v>6.75</v>
      </c>
      <c r="F63" s="28">
        <v>0.1</v>
      </c>
      <c r="G63" s="27">
        <f t="shared" si="3"/>
        <v>0.67500000000000004</v>
      </c>
      <c r="H63" s="40">
        <f t="shared" si="4"/>
        <v>7.4249999999999998</v>
      </c>
      <c r="I63" s="84"/>
      <c r="J63" s="25" t="str">
        <f t="shared" si="5"/>
        <v>FALTA PREU</v>
      </c>
      <c r="K63" s="28">
        <v>0.1</v>
      </c>
      <c r="L63" s="29" t="e">
        <f t="shared" si="6"/>
        <v>#VALUE!</v>
      </c>
      <c r="M63" s="30" t="e">
        <f t="shared" si="7"/>
        <v>#VALUE!</v>
      </c>
      <c r="N63" s="46"/>
      <c r="O63" s="1"/>
    </row>
    <row r="64" spans="1:15" x14ac:dyDescent="0.25">
      <c r="A64" s="44" t="s">
        <v>240</v>
      </c>
      <c r="B64" s="44" t="s">
        <v>241</v>
      </c>
      <c r="C64" s="45">
        <v>1</v>
      </c>
      <c r="D64" s="70">
        <v>9.67</v>
      </c>
      <c r="E64" s="38">
        <f t="shared" si="2"/>
        <v>9.67</v>
      </c>
      <c r="F64" s="28">
        <v>0.1</v>
      </c>
      <c r="G64" s="27">
        <f t="shared" si="3"/>
        <v>0.96700000000000008</v>
      </c>
      <c r="H64" s="40">
        <f t="shared" si="4"/>
        <v>10.637</v>
      </c>
      <c r="I64" s="84"/>
      <c r="J64" s="25" t="str">
        <f t="shared" si="5"/>
        <v>FALTA PREU</v>
      </c>
      <c r="K64" s="28">
        <v>0.1</v>
      </c>
      <c r="L64" s="29" t="e">
        <f t="shared" si="6"/>
        <v>#VALUE!</v>
      </c>
      <c r="M64" s="30" t="e">
        <f t="shared" si="7"/>
        <v>#VALUE!</v>
      </c>
      <c r="N64" s="46"/>
      <c r="O64" s="1"/>
    </row>
    <row r="65" spans="1:15" x14ac:dyDescent="0.25">
      <c r="A65" s="44" t="s">
        <v>242</v>
      </c>
      <c r="B65" s="44" t="s">
        <v>243</v>
      </c>
      <c r="C65" s="45">
        <v>306</v>
      </c>
      <c r="D65" s="70">
        <v>6.5</v>
      </c>
      <c r="E65" s="38">
        <f t="shared" si="2"/>
        <v>1989</v>
      </c>
      <c r="F65" s="28">
        <v>0.1</v>
      </c>
      <c r="G65" s="27">
        <f t="shared" si="3"/>
        <v>198.9</v>
      </c>
      <c r="H65" s="40">
        <f t="shared" si="4"/>
        <v>2187.9</v>
      </c>
      <c r="I65" s="84"/>
      <c r="J65" s="25" t="str">
        <f t="shared" si="5"/>
        <v>FALTA PREU</v>
      </c>
      <c r="K65" s="28">
        <v>0.1</v>
      </c>
      <c r="L65" s="29" t="e">
        <f t="shared" si="6"/>
        <v>#VALUE!</v>
      </c>
      <c r="M65" s="30" t="e">
        <f t="shared" si="7"/>
        <v>#VALUE!</v>
      </c>
      <c r="N65" s="46"/>
      <c r="O65" s="1"/>
    </row>
    <row r="66" spans="1:15" x14ac:dyDescent="0.25">
      <c r="A66" s="44" t="s">
        <v>244</v>
      </c>
      <c r="B66" s="44" t="s">
        <v>34</v>
      </c>
      <c r="C66" s="45">
        <v>1</v>
      </c>
      <c r="D66" s="70">
        <v>5.4</v>
      </c>
      <c r="E66" s="38">
        <f t="shared" si="2"/>
        <v>5.4</v>
      </c>
      <c r="F66" s="28">
        <v>0.1</v>
      </c>
      <c r="G66" s="27">
        <f t="shared" si="3"/>
        <v>0.54</v>
      </c>
      <c r="H66" s="40">
        <f t="shared" si="4"/>
        <v>5.94</v>
      </c>
      <c r="I66" s="84"/>
      <c r="J66" s="25" t="str">
        <f t="shared" si="5"/>
        <v>FALTA PREU</v>
      </c>
      <c r="K66" s="28">
        <v>0.1</v>
      </c>
      <c r="L66" s="29" t="e">
        <f t="shared" si="6"/>
        <v>#VALUE!</v>
      </c>
      <c r="M66" s="30" t="e">
        <f t="shared" si="7"/>
        <v>#VALUE!</v>
      </c>
      <c r="N66" s="46"/>
      <c r="O66" s="1"/>
    </row>
    <row r="67" spans="1:15" x14ac:dyDescent="0.25">
      <c r="A67" s="44" t="s">
        <v>245</v>
      </c>
      <c r="B67" s="44" t="s">
        <v>246</v>
      </c>
      <c r="C67" s="45">
        <v>126</v>
      </c>
      <c r="D67" s="70">
        <v>4.32</v>
      </c>
      <c r="E67" s="38">
        <f t="shared" si="2"/>
        <v>544.32000000000005</v>
      </c>
      <c r="F67" s="28">
        <v>0.1</v>
      </c>
      <c r="G67" s="27">
        <f t="shared" si="3"/>
        <v>54.432000000000009</v>
      </c>
      <c r="H67" s="40">
        <f t="shared" si="4"/>
        <v>598.75200000000007</v>
      </c>
      <c r="I67" s="84"/>
      <c r="J67" s="25" t="str">
        <f t="shared" si="5"/>
        <v>FALTA PREU</v>
      </c>
      <c r="K67" s="28">
        <v>0.1</v>
      </c>
      <c r="L67" s="29" t="e">
        <f t="shared" si="6"/>
        <v>#VALUE!</v>
      </c>
      <c r="M67" s="30" t="e">
        <f t="shared" si="7"/>
        <v>#VALUE!</v>
      </c>
      <c r="N67" s="46"/>
      <c r="O67" s="1"/>
    </row>
    <row r="68" spans="1:15" x14ac:dyDescent="0.25">
      <c r="A68" s="44" t="s">
        <v>247</v>
      </c>
      <c r="B68" s="44" t="s">
        <v>35</v>
      </c>
      <c r="C68" s="45">
        <v>1</v>
      </c>
      <c r="D68" s="70">
        <v>8.24</v>
      </c>
      <c r="E68" s="38">
        <f t="shared" si="2"/>
        <v>8.24</v>
      </c>
      <c r="F68" s="28">
        <v>0.1</v>
      </c>
      <c r="G68" s="27">
        <f t="shared" si="3"/>
        <v>0.82400000000000007</v>
      </c>
      <c r="H68" s="40">
        <f t="shared" si="4"/>
        <v>9.0640000000000001</v>
      </c>
      <c r="I68" s="84"/>
      <c r="J68" s="25" t="str">
        <f t="shared" si="5"/>
        <v>FALTA PREU</v>
      </c>
      <c r="K68" s="28">
        <v>0.1</v>
      </c>
      <c r="L68" s="29" t="e">
        <f t="shared" si="6"/>
        <v>#VALUE!</v>
      </c>
      <c r="M68" s="30" t="e">
        <f t="shared" si="7"/>
        <v>#VALUE!</v>
      </c>
      <c r="N68" s="46"/>
      <c r="O68" s="1"/>
    </row>
    <row r="69" spans="1:15" x14ac:dyDescent="0.25">
      <c r="A69" s="44" t="s">
        <v>248</v>
      </c>
      <c r="B69" s="44" t="s">
        <v>36</v>
      </c>
      <c r="C69" s="45">
        <v>48</v>
      </c>
      <c r="D69" s="70">
        <v>10.49</v>
      </c>
      <c r="E69" s="38">
        <f t="shared" si="2"/>
        <v>503.52</v>
      </c>
      <c r="F69" s="28">
        <v>0.1</v>
      </c>
      <c r="G69" s="27">
        <f t="shared" si="3"/>
        <v>50.352000000000004</v>
      </c>
      <c r="H69" s="40">
        <f t="shared" si="4"/>
        <v>553.87199999999996</v>
      </c>
      <c r="I69" s="84"/>
      <c r="J69" s="25" t="str">
        <f t="shared" si="5"/>
        <v>FALTA PREU</v>
      </c>
      <c r="K69" s="28">
        <v>0.1</v>
      </c>
      <c r="L69" s="29" t="e">
        <f t="shared" si="6"/>
        <v>#VALUE!</v>
      </c>
      <c r="M69" s="30" t="e">
        <f t="shared" si="7"/>
        <v>#VALUE!</v>
      </c>
      <c r="N69" s="46"/>
      <c r="O69" s="1"/>
    </row>
    <row r="70" spans="1:15" x14ac:dyDescent="0.25">
      <c r="A70" s="44" t="s">
        <v>249</v>
      </c>
      <c r="B70" s="44" t="s">
        <v>37</v>
      </c>
      <c r="C70" s="45">
        <v>1</v>
      </c>
      <c r="D70" s="70">
        <v>8.23</v>
      </c>
      <c r="E70" s="38">
        <f t="shared" si="2"/>
        <v>8.23</v>
      </c>
      <c r="F70" s="28">
        <v>0.1</v>
      </c>
      <c r="G70" s="27">
        <f t="shared" si="3"/>
        <v>0.82300000000000006</v>
      </c>
      <c r="H70" s="40">
        <f t="shared" si="4"/>
        <v>9.0530000000000008</v>
      </c>
      <c r="I70" s="84"/>
      <c r="J70" s="25" t="str">
        <f t="shared" si="5"/>
        <v>FALTA PREU</v>
      </c>
      <c r="K70" s="28">
        <v>0.1</v>
      </c>
      <c r="L70" s="29" t="e">
        <f t="shared" si="6"/>
        <v>#VALUE!</v>
      </c>
      <c r="M70" s="30" t="e">
        <f t="shared" si="7"/>
        <v>#VALUE!</v>
      </c>
      <c r="N70" s="46"/>
      <c r="O70" s="1"/>
    </row>
    <row r="71" spans="1:15" x14ac:dyDescent="0.25">
      <c r="A71" s="44" t="s">
        <v>250</v>
      </c>
      <c r="B71" s="44" t="s">
        <v>251</v>
      </c>
      <c r="C71" s="45">
        <v>552</v>
      </c>
      <c r="D71" s="70">
        <v>4.78</v>
      </c>
      <c r="E71" s="38">
        <f t="shared" si="2"/>
        <v>2638.56</v>
      </c>
      <c r="F71" s="28">
        <v>0.1</v>
      </c>
      <c r="G71" s="27">
        <f t="shared" si="3"/>
        <v>263.85599999999999</v>
      </c>
      <c r="H71" s="40">
        <f t="shared" si="4"/>
        <v>2902.4160000000002</v>
      </c>
      <c r="I71" s="84"/>
      <c r="J71" s="25" t="str">
        <f t="shared" si="5"/>
        <v>FALTA PREU</v>
      </c>
      <c r="K71" s="28">
        <v>0.1</v>
      </c>
      <c r="L71" s="29" t="e">
        <f t="shared" si="6"/>
        <v>#VALUE!</v>
      </c>
      <c r="M71" s="30" t="e">
        <f t="shared" si="7"/>
        <v>#VALUE!</v>
      </c>
      <c r="N71" s="46"/>
      <c r="O71" s="1"/>
    </row>
    <row r="72" spans="1:15" x14ac:dyDescent="0.25">
      <c r="A72" s="44" t="s">
        <v>252</v>
      </c>
      <c r="B72" s="44" t="s">
        <v>253</v>
      </c>
      <c r="C72" s="45">
        <v>1</v>
      </c>
      <c r="D72" s="70">
        <v>8.17</v>
      </c>
      <c r="E72" s="38">
        <f t="shared" si="2"/>
        <v>8.17</v>
      </c>
      <c r="F72" s="28">
        <v>0.1</v>
      </c>
      <c r="G72" s="27">
        <f t="shared" si="3"/>
        <v>0.81700000000000006</v>
      </c>
      <c r="H72" s="40">
        <f t="shared" si="4"/>
        <v>8.9870000000000001</v>
      </c>
      <c r="I72" s="84"/>
      <c r="J72" s="25" t="str">
        <f t="shared" si="5"/>
        <v>FALTA PREU</v>
      </c>
      <c r="K72" s="28">
        <v>0.1</v>
      </c>
      <c r="L72" s="29" t="e">
        <f t="shared" si="6"/>
        <v>#VALUE!</v>
      </c>
      <c r="M72" s="30" t="e">
        <f t="shared" si="7"/>
        <v>#VALUE!</v>
      </c>
      <c r="N72" s="46"/>
      <c r="O72" s="1"/>
    </row>
    <row r="73" spans="1:15" ht="15.75" thickBot="1" x14ac:dyDescent="0.3">
      <c r="A73" s="44" t="s">
        <v>254</v>
      </c>
      <c r="B73" s="44" t="s">
        <v>255</v>
      </c>
      <c r="C73" s="45">
        <v>18</v>
      </c>
      <c r="D73" s="70">
        <v>7.63</v>
      </c>
      <c r="E73" s="38">
        <f t="shared" si="2"/>
        <v>137.34</v>
      </c>
      <c r="F73" s="28">
        <v>0.1</v>
      </c>
      <c r="G73" s="27">
        <f>E73*F73</f>
        <v>13.734000000000002</v>
      </c>
      <c r="H73" s="40">
        <f t="shared" si="4"/>
        <v>151.07400000000001</v>
      </c>
      <c r="I73" s="84"/>
      <c r="J73" s="25" t="str">
        <f t="shared" si="5"/>
        <v>FALTA PREU</v>
      </c>
      <c r="K73" s="28">
        <v>0.1</v>
      </c>
      <c r="L73" s="31" t="e">
        <f t="shared" si="6"/>
        <v>#VALUE!</v>
      </c>
      <c r="M73" s="32" t="e">
        <f t="shared" si="7"/>
        <v>#VALUE!</v>
      </c>
      <c r="N73" s="46"/>
      <c r="O73" s="1"/>
    </row>
    <row r="74" spans="1:15" ht="15.75" thickBot="1" x14ac:dyDescent="0.3">
      <c r="A74" s="50"/>
      <c r="B74" s="51"/>
      <c r="C74" s="51"/>
      <c r="D74" s="52"/>
      <c r="E74" s="33">
        <f>SUM(E18:E73)</f>
        <v>20127.190000000006</v>
      </c>
      <c r="F74" s="34"/>
      <c r="G74" s="33">
        <f>SUM(G18:G73)</f>
        <v>2012.7190000000001</v>
      </c>
      <c r="H74" s="33">
        <f>SUM(H18:H73)</f>
        <v>22139.908999999996</v>
      </c>
      <c r="I74" s="35"/>
      <c r="J74" s="48">
        <f>SUM(J18:J73)</f>
        <v>0</v>
      </c>
      <c r="K74" s="35"/>
      <c r="L74" s="36" t="e">
        <f>SUM(L18:L73)</f>
        <v>#VALUE!</v>
      </c>
      <c r="M74" s="37" t="e">
        <f>SUM(M18:M73)</f>
        <v>#VALUE!</v>
      </c>
      <c r="N74" s="1" t="s">
        <v>167</v>
      </c>
      <c r="O74" s="1"/>
    </row>
    <row r="75" spans="1:15" x14ac:dyDescent="0.25">
      <c r="A75" s="68" t="s">
        <v>256</v>
      </c>
      <c r="B75" s="68" t="s">
        <v>39</v>
      </c>
      <c r="C75" s="69">
        <v>1</v>
      </c>
      <c r="D75" s="70">
        <v>8.57</v>
      </c>
      <c r="E75" s="38">
        <f>C75*D75</f>
        <v>8.57</v>
      </c>
      <c r="F75" s="28">
        <v>0.1</v>
      </c>
      <c r="G75" s="38">
        <f t="shared" ref="G75:G138" si="8">E75*F75</f>
        <v>0.8570000000000001</v>
      </c>
      <c r="H75" s="40">
        <f>G75+E75</f>
        <v>9.4269999999999996</v>
      </c>
      <c r="I75" s="84"/>
      <c r="J75" s="29" t="str">
        <f t="shared" si="5"/>
        <v>FALTA PREU</v>
      </c>
      <c r="K75" s="28">
        <v>0.1</v>
      </c>
      <c r="L75" s="25" t="e">
        <f t="shared" ref="L75:L138" si="9">J75*K75</f>
        <v>#VALUE!</v>
      </c>
      <c r="M75" s="26" t="e">
        <f t="shared" ref="M75:M138" si="10">L75+J75</f>
        <v>#VALUE!</v>
      </c>
      <c r="N75" s="1"/>
      <c r="O75" s="1"/>
    </row>
    <row r="76" spans="1:15" x14ac:dyDescent="0.25">
      <c r="A76" s="68" t="s">
        <v>257</v>
      </c>
      <c r="B76" s="68" t="s">
        <v>258</v>
      </c>
      <c r="C76" s="69">
        <v>1</v>
      </c>
      <c r="D76" s="70">
        <v>3.15</v>
      </c>
      <c r="E76" s="38">
        <f t="shared" ref="E76:E139" si="11">C76*D76</f>
        <v>3.15</v>
      </c>
      <c r="F76" s="28">
        <v>0.1</v>
      </c>
      <c r="G76" s="27">
        <f t="shared" si="8"/>
        <v>0.315</v>
      </c>
      <c r="H76" s="40">
        <f t="shared" ref="H76:H139" si="12">G76+E76</f>
        <v>3.4649999999999999</v>
      </c>
      <c r="I76" s="84"/>
      <c r="J76" s="29" t="str">
        <f t="shared" si="5"/>
        <v>FALTA PREU</v>
      </c>
      <c r="K76" s="28">
        <v>0.1</v>
      </c>
      <c r="L76" s="25" t="e">
        <f t="shared" si="9"/>
        <v>#VALUE!</v>
      </c>
      <c r="M76" s="30" t="e">
        <f t="shared" si="10"/>
        <v>#VALUE!</v>
      </c>
      <c r="N76" s="1"/>
      <c r="O76" s="1"/>
    </row>
    <row r="77" spans="1:15" x14ac:dyDescent="0.25">
      <c r="A77" s="68" t="s">
        <v>259</v>
      </c>
      <c r="B77" s="68" t="s">
        <v>40</v>
      </c>
      <c r="C77" s="69">
        <v>1</v>
      </c>
      <c r="D77" s="70">
        <v>7.16</v>
      </c>
      <c r="E77" s="38">
        <f t="shared" si="11"/>
        <v>7.16</v>
      </c>
      <c r="F77" s="28">
        <v>0.1</v>
      </c>
      <c r="G77" s="27">
        <f t="shared" si="8"/>
        <v>0.71600000000000008</v>
      </c>
      <c r="H77" s="40">
        <f t="shared" si="12"/>
        <v>7.8760000000000003</v>
      </c>
      <c r="I77" s="84"/>
      <c r="J77" s="29" t="str">
        <f t="shared" si="5"/>
        <v>FALTA PREU</v>
      </c>
      <c r="K77" s="28">
        <v>0.1</v>
      </c>
      <c r="L77" s="25" t="e">
        <f t="shared" si="9"/>
        <v>#VALUE!</v>
      </c>
      <c r="M77" s="30" t="e">
        <f t="shared" si="10"/>
        <v>#VALUE!</v>
      </c>
      <c r="N77" s="1"/>
      <c r="O77" s="1"/>
    </row>
    <row r="78" spans="1:15" x14ac:dyDescent="0.25">
      <c r="A78" s="68" t="s">
        <v>260</v>
      </c>
      <c r="B78" s="68" t="s">
        <v>41</v>
      </c>
      <c r="C78" s="69">
        <v>1</v>
      </c>
      <c r="D78" s="70">
        <v>5.25</v>
      </c>
      <c r="E78" s="38">
        <f t="shared" si="11"/>
        <v>5.25</v>
      </c>
      <c r="F78" s="28">
        <v>0.1</v>
      </c>
      <c r="G78" s="27">
        <f t="shared" si="8"/>
        <v>0.52500000000000002</v>
      </c>
      <c r="H78" s="40">
        <f t="shared" si="12"/>
        <v>5.7750000000000004</v>
      </c>
      <c r="I78" s="84"/>
      <c r="J78" s="29" t="str">
        <f t="shared" si="5"/>
        <v>FALTA PREU</v>
      </c>
      <c r="K78" s="28">
        <v>0.1</v>
      </c>
      <c r="L78" s="25" t="e">
        <f t="shared" si="9"/>
        <v>#VALUE!</v>
      </c>
      <c r="M78" s="30" t="e">
        <f t="shared" si="10"/>
        <v>#VALUE!</v>
      </c>
      <c r="N78" s="1"/>
      <c r="O78" s="1"/>
    </row>
    <row r="79" spans="1:15" x14ac:dyDescent="0.25">
      <c r="A79" s="68" t="s">
        <v>261</v>
      </c>
      <c r="B79" s="68" t="s">
        <v>42</v>
      </c>
      <c r="C79" s="69">
        <v>1</v>
      </c>
      <c r="D79" s="70">
        <v>6.23</v>
      </c>
      <c r="E79" s="38">
        <f t="shared" si="11"/>
        <v>6.23</v>
      </c>
      <c r="F79" s="28">
        <v>0.1</v>
      </c>
      <c r="G79" s="27">
        <f t="shared" si="8"/>
        <v>0.62300000000000011</v>
      </c>
      <c r="H79" s="40">
        <f t="shared" si="12"/>
        <v>6.8530000000000006</v>
      </c>
      <c r="I79" s="84"/>
      <c r="J79" s="29" t="str">
        <f t="shared" si="5"/>
        <v>FALTA PREU</v>
      </c>
      <c r="K79" s="28">
        <v>0.1</v>
      </c>
      <c r="L79" s="25" t="e">
        <f t="shared" si="9"/>
        <v>#VALUE!</v>
      </c>
      <c r="M79" s="30" t="e">
        <f t="shared" si="10"/>
        <v>#VALUE!</v>
      </c>
      <c r="N79" s="1"/>
      <c r="O79" s="1"/>
    </row>
    <row r="80" spans="1:15" x14ac:dyDescent="0.25">
      <c r="A80" s="68" t="s">
        <v>262</v>
      </c>
      <c r="B80" s="68" t="s">
        <v>43</v>
      </c>
      <c r="C80" s="69">
        <v>1</v>
      </c>
      <c r="D80" s="70">
        <v>8.2899999999999991</v>
      </c>
      <c r="E80" s="38">
        <f t="shared" si="11"/>
        <v>8.2899999999999991</v>
      </c>
      <c r="F80" s="28">
        <v>0.1</v>
      </c>
      <c r="G80" s="27">
        <f t="shared" si="8"/>
        <v>0.82899999999999996</v>
      </c>
      <c r="H80" s="40">
        <f t="shared" si="12"/>
        <v>9.1189999999999998</v>
      </c>
      <c r="I80" s="84"/>
      <c r="J80" s="29" t="str">
        <f t="shared" si="5"/>
        <v>FALTA PREU</v>
      </c>
      <c r="K80" s="28">
        <v>0.1</v>
      </c>
      <c r="L80" s="25" t="e">
        <f t="shared" si="9"/>
        <v>#VALUE!</v>
      </c>
      <c r="M80" s="30" t="e">
        <f t="shared" si="10"/>
        <v>#VALUE!</v>
      </c>
      <c r="N80" s="1"/>
      <c r="O80" s="1"/>
    </row>
    <row r="81" spans="1:15" x14ac:dyDescent="0.25">
      <c r="A81" s="68" t="s">
        <v>263</v>
      </c>
      <c r="B81" s="68" t="s">
        <v>44</v>
      </c>
      <c r="C81" s="69">
        <v>1</v>
      </c>
      <c r="D81" s="70">
        <v>3.63</v>
      </c>
      <c r="E81" s="38">
        <f t="shared" si="11"/>
        <v>3.63</v>
      </c>
      <c r="F81" s="28">
        <v>0.1</v>
      </c>
      <c r="G81" s="27">
        <f t="shared" si="8"/>
        <v>0.36299999999999999</v>
      </c>
      <c r="H81" s="40">
        <f t="shared" si="12"/>
        <v>3.9929999999999999</v>
      </c>
      <c r="I81" s="84"/>
      <c r="J81" s="29" t="str">
        <f t="shared" si="5"/>
        <v>FALTA PREU</v>
      </c>
      <c r="K81" s="28">
        <v>0.1</v>
      </c>
      <c r="L81" s="25" t="e">
        <f t="shared" si="9"/>
        <v>#VALUE!</v>
      </c>
      <c r="M81" s="30" t="e">
        <f t="shared" si="10"/>
        <v>#VALUE!</v>
      </c>
      <c r="N81" s="1"/>
      <c r="O81" s="1"/>
    </row>
    <row r="82" spans="1:15" x14ac:dyDescent="0.25">
      <c r="A82" s="68" t="s">
        <v>264</v>
      </c>
      <c r="B82" s="68" t="s">
        <v>45</v>
      </c>
      <c r="C82" s="69">
        <v>1</v>
      </c>
      <c r="D82" s="70">
        <v>3.39</v>
      </c>
      <c r="E82" s="38">
        <f t="shared" si="11"/>
        <v>3.39</v>
      </c>
      <c r="F82" s="28">
        <v>0.1</v>
      </c>
      <c r="G82" s="27">
        <f t="shared" si="8"/>
        <v>0.33900000000000002</v>
      </c>
      <c r="H82" s="40">
        <f t="shared" si="12"/>
        <v>3.7290000000000001</v>
      </c>
      <c r="I82" s="84"/>
      <c r="J82" s="29" t="str">
        <f t="shared" si="5"/>
        <v>FALTA PREU</v>
      </c>
      <c r="K82" s="28">
        <v>0.1</v>
      </c>
      <c r="L82" s="25" t="e">
        <f t="shared" si="9"/>
        <v>#VALUE!</v>
      </c>
      <c r="M82" s="30" t="e">
        <f t="shared" si="10"/>
        <v>#VALUE!</v>
      </c>
      <c r="N82" s="1"/>
      <c r="O82" s="1"/>
    </row>
    <row r="83" spans="1:15" x14ac:dyDescent="0.25">
      <c r="A83" s="68" t="s">
        <v>265</v>
      </c>
      <c r="B83" s="68" t="s">
        <v>46</v>
      </c>
      <c r="C83" s="69">
        <v>1</v>
      </c>
      <c r="D83" s="70">
        <v>6.06</v>
      </c>
      <c r="E83" s="38">
        <f t="shared" si="11"/>
        <v>6.06</v>
      </c>
      <c r="F83" s="28">
        <v>0.1</v>
      </c>
      <c r="G83" s="27">
        <f t="shared" si="8"/>
        <v>0.60599999999999998</v>
      </c>
      <c r="H83" s="40">
        <f t="shared" si="12"/>
        <v>6.6659999999999995</v>
      </c>
      <c r="I83" s="84"/>
      <c r="J83" s="29" t="str">
        <f t="shared" ref="J83:J146" si="13">IF(I83&gt;D83,"ERROR PREU",IF(I83=0,"FALTA PREU",IF(I83="","FALTA PREU",ROUND(I83*C83,2))))</f>
        <v>FALTA PREU</v>
      </c>
      <c r="K83" s="28">
        <v>0.1</v>
      </c>
      <c r="L83" s="25" t="e">
        <f t="shared" si="9"/>
        <v>#VALUE!</v>
      </c>
      <c r="M83" s="30" t="e">
        <f t="shared" si="10"/>
        <v>#VALUE!</v>
      </c>
      <c r="N83" s="1"/>
      <c r="O83" s="1"/>
    </row>
    <row r="84" spans="1:15" x14ac:dyDescent="0.25">
      <c r="A84" s="68" t="s">
        <v>266</v>
      </c>
      <c r="B84" s="68" t="s">
        <v>47</v>
      </c>
      <c r="C84" s="69">
        <v>1</v>
      </c>
      <c r="D84" s="70">
        <v>7.08</v>
      </c>
      <c r="E84" s="38">
        <f t="shared" si="11"/>
        <v>7.08</v>
      </c>
      <c r="F84" s="28">
        <v>0.1</v>
      </c>
      <c r="G84" s="27">
        <f t="shared" si="8"/>
        <v>0.70800000000000007</v>
      </c>
      <c r="H84" s="40">
        <f t="shared" si="12"/>
        <v>7.7880000000000003</v>
      </c>
      <c r="I84" s="84"/>
      <c r="J84" s="29" t="str">
        <f t="shared" si="13"/>
        <v>FALTA PREU</v>
      </c>
      <c r="K84" s="28">
        <v>0.1</v>
      </c>
      <c r="L84" s="25" t="e">
        <f t="shared" si="9"/>
        <v>#VALUE!</v>
      </c>
      <c r="M84" s="30" t="e">
        <f t="shared" si="10"/>
        <v>#VALUE!</v>
      </c>
      <c r="N84" s="1"/>
      <c r="O84" s="1"/>
    </row>
    <row r="85" spans="1:15" x14ac:dyDescent="0.25">
      <c r="A85" s="68" t="s">
        <v>267</v>
      </c>
      <c r="B85" s="68" t="s">
        <v>48</v>
      </c>
      <c r="C85" s="69">
        <v>1</v>
      </c>
      <c r="D85" s="70">
        <v>13.02</v>
      </c>
      <c r="E85" s="38">
        <f t="shared" si="11"/>
        <v>13.02</v>
      </c>
      <c r="F85" s="28">
        <v>0.1</v>
      </c>
      <c r="G85" s="27">
        <f t="shared" si="8"/>
        <v>1.302</v>
      </c>
      <c r="H85" s="40">
        <f t="shared" si="12"/>
        <v>14.321999999999999</v>
      </c>
      <c r="I85" s="84"/>
      <c r="J85" s="29" t="str">
        <f t="shared" si="13"/>
        <v>FALTA PREU</v>
      </c>
      <c r="K85" s="28">
        <v>0.1</v>
      </c>
      <c r="L85" s="25" t="e">
        <f t="shared" si="9"/>
        <v>#VALUE!</v>
      </c>
      <c r="M85" s="30" t="e">
        <f t="shared" si="10"/>
        <v>#VALUE!</v>
      </c>
      <c r="N85" s="1"/>
      <c r="O85" s="1"/>
    </row>
    <row r="86" spans="1:15" x14ac:dyDescent="0.25">
      <c r="A86" s="68" t="s">
        <v>268</v>
      </c>
      <c r="B86" s="68" t="s">
        <v>49</v>
      </c>
      <c r="C86" s="69">
        <v>1</v>
      </c>
      <c r="D86" s="70">
        <v>4.0999999999999996</v>
      </c>
      <c r="E86" s="38">
        <f t="shared" si="11"/>
        <v>4.0999999999999996</v>
      </c>
      <c r="F86" s="28">
        <v>0.1</v>
      </c>
      <c r="G86" s="27">
        <f t="shared" si="8"/>
        <v>0.41</v>
      </c>
      <c r="H86" s="40">
        <f t="shared" si="12"/>
        <v>4.51</v>
      </c>
      <c r="I86" s="84"/>
      <c r="J86" s="29" t="str">
        <f t="shared" si="13"/>
        <v>FALTA PREU</v>
      </c>
      <c r="K86" s="28">
        <v>0.1</v>
      </c>
      <c r="L86" s="25" t="e">
        <f t="shared" si="9"/>
        <v>#VALUE!</v>
      </c>
      <c r="M86" s="30" t="e">
        <f t="shared" si="10"/>
        <v>#VALUE!</v>
      </c>
      <c r="N86" s="1"/>
      <c r="O86" s="1"/>
    </row>
    <row r="87" spans="1:15" x14ac:dyDescent="0.25">
      <c r="A87" s="68" t="s">
        <v>269</v>
      </c>
      <c r="B87" s="68" t="s">
        <v>50</v>
      </c>
      <c r="C87" s="69">
        <v>1</v>
      </c>
      <c r="D87" s="70">
        <v>5.08</v>
      </c>
      <c r="E87" s="38">
        <f t="shared" si="11"/>
        <v>5.08</v>
      </c>
      <c r="F87" s="28">
        <v>0.1</v>
      </c>
      <c r="G87" s="27">
        <f t="shared" si="8"/>
        <v>0.50800000000000001</v>
      </c>
      <c r="H87" s="40">
        <f t="shared" si="12"/>
        <v>5.5880000000000001</v>
      </c>
      <c r="I87" s="84"/>
      <c r="J87" s="29" t="str">
        <f t="shared" si="13"/>
        <v>FALTA PREU</v>
      </c>
      <c r="K87" s="28">
        <v>0.1</v>
      </c>
      <c r="L87" s="25" t="e">
        <f t="shared" si="9"/>
        <v>#VALUE!</v>
      </c>
      <c r="M87" s="30" t="e">
        <f t="shared" si="10"/>
        <v>#VALUE!</v>
      </c>
      <c r="N87" s="1"/>
      <c r="O87" s="1"/>
    </row>
    <row r="88" spans="1:15" x14ac:dyDescent="0.25">
      <c r="A88" s="68" t="s">
        <v>270</v>
      </c>
      <c r="B88" s="68" t="s">
        <v>51</v>
      </c>
      <c r="C88" s="69">
        <v>1</v>
      </c>
      <c r="D88" s="70">
        <v>3.63</v>
      </c>
      <c r="E88" s="38">
        <f t="shared" si="11"/>
        <v>3.63</v>
      </c>
      <c r="F88" s="28">
        <v>0.1</v>
      </c>
      <c r="G88" s="27">
        <f t="shared" si="8"/>
        <v>0.36299999999999999</v>
      </c>
      <c r="H88" s="40">
        <f t="shared" si="12"/>
        <v>3.9929999999999999</v>
      </c>
      <c r="I88" s="84"/>
      <c r="J88" s="29" t="str">
        <f t="shared" si="13"/>
        <v>FALTA PREU</v>
      </c>
      <c r="K88" s="28">
        <v>0.1</v>
      </c>
      <c r="L88" s="25" t="e">
        <f t="shared" si="9"/>
        <v>#VALUE!</v>
      </c>
      <c r="M88" s="30" t="e">
        <f t="shared" si="10"/>
        <v>#VALUE!</v>
      </c>
      <c r="N88" s="1"/>
      <c r="O88" s="1"/>
    </row>
    <row r="89" spans="1:15" x14ac:dyDescent="0.25">
      <c r="A89" s="68" t="s">
        <v>271</v>
      </c>
      <c r="B89" s="68" t="s">
        <v>52</v>
      </c>
      <c r="C89" s="69">
        <v>1</v>
      </c>
      <c r="D89" s="70">
        <v>6.14</v>
      </c>
      <c r="E89" s="38">
        <f t="shared" si="11"/>
        <v>6.14</v>
      </c>
      <c r="F89" s="28">
        <v>0.1</v>
      </c>
      <c r="G89" s="27">
        <f t="shared" si="8"/>
        <v>0.61399999999999999</v>
      </c>
      <c r="H89" s="40">
        <f t="shared" si="12"/>
        <v>6.7539999999999996</v>
      </c>
      <c r="I89" s="84"/>
      <c r="J89" s="29" t="str">
        <f t="shared" si="13"/>
        <v>FALTA PREU</v>
      </c>
      <c r="K89" s="28">
        <v>0.1</v>
      </c>
      <c r="L89" s="25" t="e">
        <f t="shared" si="9"/>
        <v>#VALUE!</v>
      </c>
      <c r="M89" s="30" t="e">
        <f t="shared" si="10"/>
        <v>#VALUE!</v>
      </c>
      <c r="N89" s="1"/>
      <c r="O89" s="1"/>
    </row>
    <row r="90" spans="1:15" x14ac:dyDescent="0.25">
      <c r="A90" s="68" t="s">
        <v>272</v>
      </c>
      <c r="B90" s="68" t="s">
        <v>53</v>
      </c>
      <c r="C90" s="69">
        <v>1</v>
      </c>
      <c r="D90" s="70">
        <v>7.31</v>
      </c>
      <c r="E90" s="38">
        <f t="shared" si="11"/>
        <v>7.31</v>
      </c>
      <c r="F90" s="28">
        <v>0.1</v>
      </c>
      <c r="G90" s="27">
        <f t="shared" si="8"/>
        <v>0.73099999999999998</v>
      </c>
      <c r="H90" s="40">
        <f t="shared" si="12"/>
        <v>8.0410000000000004</v>
      </c>
      <c r="I90" s="84"/>
      <c r="J90" s="29" t="str">
        <f t="shared" si="13"/>
        <v>FALTA PREU</v>
      </c>
      <c r="K90" s="28">
        <v>0.1</v>
      </c>
      <c r="L90" s="25" t="e">
        <f t="shared" si="9"/>
        <v>#VALUE!</v>
      </c>
      <c r="M90" s="30" t="e">
        <f t="shared" si="10"/>
        <v>#VALUE!</v>
      </c>
      <c r="N90" s="1"/>
      <c r="O90" s="1"/>
    </row>
    <row r="91" spans="1:15" x14ac:dyDescent="0.25">
      <c r="A91" s="68" t="s">
        <v>273</v>
      </c>
      <c r="B91" s="68" t="s">
        <v>54</v>
      </c>
      <c r="C91" s="69">
        <v>1</v>
      </c>
      <c r="D91" s="70">
        <v>12.48</v>
      </c>
      <c r="E91" s="38">
        <f t="shared" si="11"/>
        <v>12.48</v>
      </c>
      <c r="F91" s="28">
        <v>0.1</v>
      </c>
      <c r="G91" s="27">
        <f t="shared" si="8"/>
        <v>1.2480000000000002</v>
      </c>
      <c r="H91" s="40">
        <f t="shared" si="12"/>
        <v>13.728000000000002</v>
      </c>
      <c r="I91" s="84"/>
      <c r="J91" s="29" t="str">
        <f t="shared" si="13"/>
        <v>FALTA PREU</v>
      </c>
      <c r="K91" s="28">
        <v>0.1</v>
      </c>
      <c r="L91" s="25" t="e">
        <f t="shared" si="9"/>
        <v>#VALUE!</v>
      </c>
      <c r="M91" s="30" t="e">
        <f t="shared" si="10"/>
        <v>#VALUE!</v>
      </c>
      <c r="N91" s="1"/>
      <c r="O91" s="1"/>
    </row>
    <row r="92" spans="1:15" x14ac:dyDescent="0.25">
      <c r="A92" s="68" t="s">
        <v>274</v>
      </c>
      <c r="B92" s="68" t="s">
        <v>55</v>
      </c>
      <c r="C92" s="69">
        <v>1</v>
      </c>
      <c r="D92" s="70">
        <v>6.66</v>
      </c>
      <c r="E92" s="38">
        <f t="shared" si="11"/>
        <v>6.66</v>
      </c>
      <c r="F92" s="28">
        <v>0.1</v>
      </c>
      <c r="G92" s="27">
        <f t="shared" si="8"/>
        <v>0.66600000000000004</v>
      </c>
      <c r="H92" s="40">
        <f t="shared" si="12"/>
        <v>7.3260000000000005</v>
      </c>
      <c r="I92" s="84"/>
      <c r="J92" s="29" t="str">
        <f t="shared" si="13"/>
        <v>FALTA PREU</v>
      </c>
      <c r="K92" s="28">
        <v>0.1</v>
      </c>
      <c r="L92" s="25" t="e">
        <f t="shared" si="9"/>
        <v>#VALUE!</v>
      </c>
      <c r="M92" s="30" t="e">
        <f t="shared" si="10"/>
        <v>#VALUE!</v>
      </c>
      <c r="N92" s="1"/>
      <c r="O92" s="1"/>
    </row>
    <row r="93" spans="1:15" x14ac:dyDescent="0.25">
      <c r="A93" s="68" t="s">
        <v>275</v>
      </c>
      <c r="B93" s="68" t="s">
        <v>56</v>
      </c>
      <c r="C93" s="69">
        <v>1</v>
      </c>
      <c r="D93" s="70">
        <v>8.15</v>
      </c>
      <c r="E93" s="38">
        <f t="shared" si="11"/>
        <v>8.15</v>
      </c>
      <c r="F93" s="28">
        <v>0.1</v>
      </c>
      <c r="G93" s="27">
        <f t="shared" si="8"/>
        <v>0.81500000000000006</v>
      </c>
      <c r="H93" s="40">
        <f t="shared" si="12"/>
        <v>8.9649999999999999</v>
      </c>
      <c r="I93" s="84"/>
      <c r="J93" s="29" t="str">
        <f t="shared" si="13"/>
        <v>FALTA PREU</v>
      </c>
      <c r="K93" s="28">
        <v>0.1</v>
      </c>
      <c r="L93" s="25" t="e">
        <f t="shared" si="9"/>
        <v>#VALUE!</v>
      </c>
      <c r="M93" s="30" t="e">
        <f t="shared" si="10"/>
        <v>#VALUE!</v>
      </c>
      <c r="N93" s="1"/>
      <c r="O93" s="1"/>
    </row>
    <row r="94" spans="1:15" x14ac:dyDescent="0.25">
      <c r="A94" s="68" t="s">
        <v>276</v>
      </c>
      <c r="B94" s="68" t="s">
        <v>57</v>
      </c>
      <c r="C94" s="69">
        <v>1</v>
      </c>
      <c r="D94" s="70">
        <v>7.04</v>
      </c>
      <c r="E94" s="38">
        <f t="shared" si="11"/>
        <v>7.04</v>
      </c>
      <c r="F94" s="28">
        <v>0.1</v>
      </c>
      <c r="G94" s="27">
        <f t="shared" si="8"/>
        <v>0.70400000000000007</v>
      </c>
      <c r="H94" s="40">
        <f t="shared" si="12"/>
        <v>7.7439999999999998</v>
      </c>
      <c r="I94" s="84"/>
      <c r="J94" s="29" t="str">
        <f t="shared" si="13"/>
        <v>FALTA PREU</v>
      </c>
      <c r="K94" s="28">
        <v>0.1</v>
      </c>
      <c r="L94" s="25" t="e">
        <f t="shared" si="9"/>
        <v>#VALUE!</v>
      </c>
      <c r="M94" s="30" t="e">
        <f t="shared" si="10"/>
        <v>#VALUE!</v>
      </c>
      <c r="N94" s="1"/>
      <c r="O94" s="1"/>
    </row>
    <row r="95" spans="1:15" x14ac:dyDescent="0.25">
      <c r="A95" s="68" t="s">
        <v>277</v>
      </c>
      <c r="B95" s="68" t="s">
        <v>58</v>
      </c>
      <c r="C95" s="69">
        <v>1</v>
      </c>
      <c r="D95" s="70">
        <v>5.81</v>
      </c>
      <c r="E95" s="38">
        <f t="shared" si="11"/>
        <v>5.81</v>
      </c>
      <c r="F95" s="28">
        <v>0.1</v>
      </c>
      <c r="G95" s="27">
        <f t="shared" si="8"/>
        <v>0.58099999999999996</v>
      </c>
      <c r="H95" s="40">
        <f t="shared" si="12"/>
        <v>6.391</v>
      </c>
      <c r="I95" s="84"/>
      <c r="J95" s="29" t="str">
        <f t="shared" si="13"/>
        <v>FALTA PREU</v>
      </c>
      <c r="K95" s="28">
        <v>0.1</v>
      </c>
      <c r="L95" s="25" t="e">
        <f t="shared" si="9"/>
        <v>#VALUE!</v>
      </c>
      <c r="M95" s="30" t="e">
        <f t="shared" si="10"/>
        <v>#VALUE!</v>
      </c>
      <c r="N95" s="1"/>
      <c r="O95" s="1"/>
    </row>
    <row r="96" spans="1:15" x14ac:dyDescent="0.25">
      <c r="A96" s="68" t="s">
        <v>278</v>
      </c>
      <c r="B96" s="68" t="s">
        <v>59</v>
      </c>
      <c r="C96" s="69">
        <v>1</v>
      </c>
      <c r="D96" s="70">
        <v>3.49</v>
      </c>
      <c r="E96" s="38">
        <f t="shared" si="11"/>
        <v>3.49</v>
      </c>
      <c r="F96" s="28">
        <v>0.1</v>
      </c>
      <c r="G96" s="27">
        <f t="shared" si="8"/>
        <v>0.34900000000000003</v>
      </c>
      <c r="H96" s="40">
        <f t="shared" si="12"/>
        <v>3.8390000000000004</v>
      </c>
      <c r="I96" s="84"/>
      <c r="J96" s="29" t="str">
        <f t="shared" si="13"/>
        <v>FALTA PREU</v>
      </c>
      <c r="K96" s="28">
        <v>0.1</v>
      </c>
      <c r="L96" s="25" t="e">
        <f t="shared" si="9"/>
        <v>#VALUE!</v>
      </c>
      <c r="M96" s="30" t="e">
        <f t="shared" si="10"/>
        <v>#VALUE!</v>
      </c>
      <c r="N96" s="1"/>
      <c r="O96" s="1"/>
    </row>
    <row r="97" spans="1:15" x14ac:dyDescent="0.25">
      <c r="A97" s="68" t="s">
        <v>279</v>
      </c>
      <c r="B97" s="68" t="s">
        <v>60</v>
      </c>
      <c r="C97" s="69">
        <v>1</v>
      </c>
      <c r="D97" s="70">
        <v>5.88</v>
      </c>
      <c r="E97" s="38">
        <f t="shared" si="11"/>
        <v>5.88</v>
      </c>
      <c r="F97" s="28">
        <v>0.1</v>
      </c>
      <c r="G97" s="27">
        <f t="shared" si="8"/>
        <v>0.58799999999999997</v>
      </c>
      <c r="H97" s="40">
        <f t="shared" si="12"/>
        <v>6.468</v>
      </c>
      <c r="I97" s="84"/>
      <c r="J97" s="29" t="str">
        <f t="shared" si="13"/>
        <v>FALTA PREU</v>
      </c>
      <c r="K97" s="28">
        <v>0.1</v>
      </c>
      <c r="L97" s="25" t="e">
        <f t="shared" si="9"/>
        <v>#VALUE!</v>
      </c>
      <c r="M97" s="30" t="e">
        <f t="shared" si="10"/>
        <v>#VALUE!</v>
      </c>
      <c r="N97" s="1"/>
      <c r="O97" s="1"/>
    </row>
    <row r="98" spans="1:15" x14ac:dyDescent="0.25">
      <c r="A98" s="68" t="s">
        <v>280</v>
      </c>
      <c r="B98" s="71" t="s">
        <v>61</v>
      </c>
      <c r="C98" s="69">
        <v>8</v>
      </c>
      <c r="D98" s="70">
        <v>10.85</v>
      </c>
      <c r="E98" s="38">
        <f t="shared" si="11"/>
        <v>86.8</v>
      </c>
      <c r="F98" s="47">
        <v>0.1</v>
      </c>
      <c r="G98" s="27">
        <f t="shared" si="8"/>
        <v>8.68</v>
      </c>
      <c r="H98" s="40">
        <f t="shared" si="12"/>
        <v>95.47999999999999</v>
      </c>
      <c r="I98" s="84"/>
      <c r="J98" s="29" t="str">
        <f t="shared" si="13"/>
        <v>FALTA PREU</v>
      </c>
      <c r="K98" s="47">
        <v>0.1</v>
      </c>
      <c r="L98" s="25" t="e">
        <f t="shared" si="9"/>
        <v>#VALUE!</v>
      </c>
      <c r="M98" s="30" t="e">
        <f t="shared" si="10"/>
        <v>#VALUE!</v>
      </c>
      <c r="N98" s="1"/>
      <c r="O98" s="1"/>
    </row>
    <row r="99" spans="1:15" x14ac:dyDescent="0.25">
      <c r="A99" s="68" t="s">
        <v>281</v>
      </c>
      <c r="B99" s="71" t="s">
        <v>62</v>
      </c>
      <c r="C99" s="69">
        <v>1</v>
      </c>
      <c r="D99" s="70">
        <v>3.71</v>
      </c>
      <c r="E99" s="38">
        <f t="shared" si="11"/>
        <v>3.71</v>
      </c>
      <c r="F99" s="47">
        <v>0.1</v>
      </c>
      <c r="G99" s="27">
        <f t="shared" si="8"/>
        <v>0.371</v>
      </c>
      <c r="H99" s="40">
        <f t="shared" si="12"/>
        <v>4.0809999999999995</v>
      </c>
      <c r="I99" s="84"/>
      <c r="J99" s="29" t="str">
        <f t="shared" si="13"/>
        <v>FALTA PREU</v>
      </c>
      <c r="K99" s="47">
        <v>0.1</v>
      </c>
      <c r="L99" s="25" t="e">
        <f t="shared" si="9"/>
        <v>#VALUE!</v>
      </c>
      <c r="M99" s="30" t="e">
        <f t="shared" si="10"/>
        <v>#VALUE!</v>
      </c>
      <c r="N99" s="1"/>
      <c r="O99" s="1"/>
    </row>
    <row r="100" spans="1:15" x14ac:dyDescent="0.25">
      <c r="A100" s="68" t="s">
        <v>282</v>
      </c>
      <c r="B100" s="71" t="s">
        <v>63</v>
      </c>
      <c r="C100" s="69">
        <v>35.423999999999999</v>
      </c>
      <c r="D100" s="70">
        <v>5.55</v>
      </c>
      <c r="E100" s="38">
        <f t="shared" si="11"/>
        <v>196.60319999999999</v>
      </c>
      <c r="F100" s="47">
        <v>0.1</v>
      </c>
      <c r="G100" s="27">
        <f t="shared" si="8"/>
        <v>19.660319999999999</v>
      </c>
      <c r="H100" s="40">
        <f t="shared" si="12"/>
        <v>216.26351999999997</v>
      </c>
      <c r="I100" s="84"/>
      <c r="J100" s="29" t="str">
        <f t="shared" si="13"/>
        <v>FALTA PREU</v>
      </c>
      <c r="K100" s="47">
        <v>0.1</v>
      </c>
      <c r="L100" s="25" t="e">
        <f t="shared" si="9"/>
        <v>#VALUE!</v>
      </c>
      <c r="M100" s="30" t="e">
        <f t="shared" si="10"/>
        <v>#VALUE!</v>
      </c>
      <c r="N100" s="1"/>
      <c r="O100" s="1"/>
    </row>
    <row r="101" spans="1:15" x14ac:dyDescent="0.25">
      <c r="A101" s="68" t="s">
        <v>283</v>
      </c>
      <c r="B101" s="71" t="s">
        <v>64</v>
      </c>
      <c r="C101" s="69">
        <v>61</v>
      </c>
      <c r="D101" s="70">
        <v>2.4300000000000002</v>
      </c>
      <c r="E101" s="38">
        <f t="shared" si="11"/>
        <v>148.23000000000002</v>
      </c>
      <c r="F101" s="47">
        <v>0.1</v>
      </c>
      <c r="G101" s="27">
        <f t="shared" si="8"/>
        <v>14.823000000000002</v>
      </c>
      <c r="H101" s="40">
        <f t="shared" si="12"/>
        <v>163.05300000000003</v>
      </c>
      <c r="I101" s="84"/>
      <c r="J101" s="29" t="str">
        <f t="shared" si="13"/>
        <v>FALTA PREU</v>
      </c>
      <c r="K101" s="47">
        <v>0.1</v>
      </c>
      <c r="L101" s="25" t="e">
        <f t="shared" si="9"/>
        <v>#VALUE!</v>
      </c>
      <c r="M101" s="30" t="e">
        <f t="shared" si="10"/>
        <v>#VALUE!</v>
      </c>
      <c r="N101" s="1"/>
      <c r="O101" s="1"/>
    </row>
    <row r="102" spans="1:15" x14ac:dyDescent="0.25">
      <c r="A102" s="68" t="s">
        <v>284</v>
      </c>
      <c r="B102" s="71" t="s">
        <v>65</v>
      </c>
      <c r="C102" s="69">
        <v>21.5</v>
      </c>
      <c r="D102" s="70">
        <v>4.93</v>
      </c>
      <c r="E102" s="38">
        <f t="shared" si="11"/>
        <v>105.99499999999999</v>
      </c>
      <c r="F102" s="47">
        <v>0.1</v>
      </c>
      <c r="G102" s="27">
        <f t="shared" si="8"/>
        <v>10.599499999999999</v>
      </c>
      <c r="H102" s="40">
        <f t="shared" si="12"/>
        <v>116.59449999999998</v>
      </c>
      <c r="I102" s="84"/>
      <c r="J102" s="29" t="str">
        <f t="shared" si="13"/>
        <v>FALTA PREU</v>
      </c>
      <c r="K102" s="47">
        <v>0.1</v>
      </c>
      <c r="L102" s="25" t="e">
        <f t="shared" si="9"/>
        <v>#VALUE!</v>
      </c>
      <c r="M102" s="30" t="e">
        <f t="shared" si="10"/>
        <v>#VALUE!</v>
      </c>
      <c r="N102" s="1"/>
      <c r="O102" s="1"/>
    </row>
    <row r="103" spans="1:15" x14ac:dyDescent="0.25">
      <c r="A103" s="68" t="s">
        <v>285</v>
      </c>
      <c r="B103" s="71" t="s">
        <v>66</v>
      </c>
      <c r="C103" s="69">
        <v>1</v>
      </c>
      <c r="D103" s="70">
        <v>2.29</v>
      </c>
      <c r="E103" s="38">
        <f t="shared" si="11"/>
        <v>2.29</v>
      </c>
      <c r="F103" s="47">
        <v>0.1</v>
      </c>
      <c r="G103" s="27">
        <f t="shared" si="8"/>
        <v>0.22900000000000001</v>
      </c>
      <c r="H103" s="40">
        <f t="shared" si="12"/>
        <v>2.5190000000000001</v>
      </c>
      <c r="I103" s="84"/>
      <c r="J103" s="29" t="str">
        <f t="shared" si="13"/>
        <v>FALTA PREU</v>
      </c>
      <c r="K103" s="47">
        <v>0.1</v>
      </c>
      <c r="L103" s="25" t="e">
        <f t="shared" si="9"/>
        <v>#VALUE!</v>
      </c>
      <c r="M103" s="30" t="e">
        <f t="shared" si="10"/>
        <v>#VALUE!</v>
      </c>
      <c r="N103" s="1"/>
      <c r="O103" s="1"/>
    </row>
    <row r="104" spans="1:15" x14ac:dyDescent="0.25">
      <c r="A104" s="68" t="s">
        <v>286</v>
      </c>
      <c r="B104" s="71" t="s">
        <v>67</v>
      </c>
      <c r="C104" s="69">
        <v>1</v>
      </c>
      <c r="D104" s="70">
        <v>5.22</v>
      </c>
      <c r="E104" s="38">
        <f t="shared" si="11"/>
        <v>5.22</v>
      </c>
      <c r="F104" s="47">
        <v>0.1</v>
      </c>
      <c r="G104" s="27">
        <f t="shared" si="8"/>
        <v>0.52200000000000002</v>
      </c>
      <c r="H104" s="40">
        <f t="shared" si="12"/>
        <v>5.742</v>
      </c>
      <c r="I104" s="84"/>
      <c r="J104" s="29" t="str">
        <f t="shared" si="13"/>
        <v>FALTA PREU</v>
      </c>
      <c r="K104" s="47">
        <v>0.1</v>
      </c>
      <c r="L104" s="25" t="e">
        <f t="shared" si="9"/>
        <v>#VALUE!</v>
      </c>
      <c r="M104" s="30" t="e">
        <f t="shared" si="10"/>
        <v>#VALUE!</v>
      </c>
      <c r="N104" s="1"/>
      <c r="O104" s="1"/>
    </row>
    <row r="105" spans="1:15" x14ac:dyDescent="0.25">
      <c r="A105" s="68" t="s">
        <v>287</v>
      </c>
      <c r="B105" s="71" t="s">
        <v>68</v>
      </c>
      <c r="C105" s="69">
        <v>1</v>
      </c>
      <c r="D105" s="70">
        <v>5.15</v>
      </c>
      <c r="E105" s="38">
        <f t="shared" si="11"/>
        <v>5.15</v>
      </c>
      <c r="F105" s="47">
        <v>0.1</v>
      </c>
      <c r="G105" s="27">
        <f t="shared" si="8"/>
        <v>0.51500000000000001</v>
      </c>
      <c r="H105" s="40">
        <f t="shared" si="12"/>
        <v>5.665</v>
      </c>
      <c r="I105" s="84"/>
      <c r="J105" s="29" t="str">
        <f t="shared" si="13"/>
        <v>FALTA PREU</v>
      </c>
      <c r="K105" s="47">
        <v>0.1</v>
      </c>
      <c r="L105" s="25" t="e">
        <f t="shared" si="9"/>
        <v>#VALUE!</v>
      </c>
      <c r="M105" s="30" t="e">
        <f t="shared" si="10"/>
        <v>#VALUE!</v>
      </c>
      <c r="N105" s="1"/>
      <c r="O105" s="1"/>
    </row>
    <row r="106" spans="1:15" x14ac:dyDescent="0.25">
      <c r="A106" s="68" t="s">
        <v>288</v>
      </c>
      <c r="B106" s="71" t="s">
        <v>69</v>
      </c>
      <c r="C106" s="69">
        <v>1</v>
      </c>
      <c r="D106" s="70">
        <v>5.22</v>
      </c>
      <c r="E106" s="38">
        <f t="shared" si="11"/>
        <v>5.22</v>
      </c>
      <c r="F106" s="47">
        <v>0.1</v>
      </c>
      <c r="G106" s="27">
        <f t="shared" si="8"/>
        <v>0.52200000000000002</v>
      </c>
      <c r="H106" s="40">
        <f t="shared" si="12"/>
        <v>5.742</v>
      </c>
      <c r="I106" s="84"/>
      <c r="J106" s="29" t="str">
        <f t="shared" si="13"/>
        <v>FALTA PREU</v>
      </c>
      <c r="K106" s="47">
        <v>0.1</v>
      </c>
      <c r="L106" s="25" t="e">
        <f t="shared" si="9"/>
        <v>#VALUE!</v>
      </c>
      <c r="M106" s="30" t="e">
        <f t="shared" si="10"/>
        <v>#VALUE!</v>
      </c>
      <c r="N106" s="1"/>
      <c r="O106" s="1"/>
    </row>
    <row r="107" spans="1:15" x14ac:dyDescent="0.25">
      <c r="A107" s="68" t="s">
        <v>289</v>
      </c>
      <c r="B107" s="71" t="s">
        <v>70</v>
      </c>
      <c r="C107" s="69">
        <v>1</v>
      </c>
      <c r="D107" s="70">
        <v>7.54</v>
      </c>
      <c r="E107" s="38">
        <f t="shared" si="11"/>
        <v>7.54</v>
      </c>
      <c r="F107" s="47">
        <v>0.1</v>
      </c>
      <c r="G107" s="27">
        <f t="shared" si="8"/>
        <v>0.754</v>
      </c>
      <c r="H107" s="40">
        <f t="shared" si="12"/>
        <v>8.2940000000000005</v>
      </c>
      <c r="I107" s="84"/>
      <c r="J107" s="29" t="str">
        <f t="shared" si="13"/>
        <v>FALTA PREU</v>
      </c>
      <c r="K107" s="47">
        <v>0.1</v>
      </c>
      <c r="L107" s="25" t="e">
        <f t="shared" si="9"/>
        <v>#VALUE!</v>
      </c>
      <c r="M107" s="30" t="e">
        <f t="shared" si="10"/>
        <v>#VALUE!</v>
      </c>
      <c r="N107" s="1"/>
      <c r="O107" s="1"/>
    </row>
    <row r="108" spans="1:15" x14ac:dyDescent="0.25">
      <c r="A108" s="68" t="s">
        <v>290</v>
      </c>
      <c r="B108" s="71" t="s">
        <v>71</v>
      </c>
      <c r="C108" s="69">
        <v>1</v>
      </c>
      <c r="D108" s="70">
        <v>5.16</v>
      </c>
      <c r="E108" s="38">
        <f t="shared" si="11"/>
        <v>5.16</v>
      </c>
      <c r="F108" s="47">
        <v>0.1</v>
      </c>
      <c r="G108" s="27">
        <f t="shared" si="8"/>
        <v>0.51600000000000001</v>
      </c>
      <c r="H108" s="40">
        <f t="shared" si="12"/>
        <v>5.6760000000000002</v>
      </c>
      <c r="I108" s="84"/>
      <c r="J108" s="29" t="str">
        <f t="shared" si="13"/>
        <v>FALTA PREU</v>
      </c>
      <c r="K108" s="47">
        <v>0.1</v>
      </c>
      <c r="L108" s="25" t="e">
        <f t="shared" si="9"/>
        <v>#VALUE!</v>
      </c>
      <c r="M108" s="30" t="e">
        <f t="shared" si="10"/>
        <v>#VALUE!</v>
      </c>
      <c r="N108" s="1"/>
      <c r="O108" s="1"/>
    </row>
    <row r="109" spans="1:15" x14ac:dyDescent="0.25">
      <c r="A109" s="68" t="s">
        <v>291</v>
      </c>
      <c r="B109" s="71" t="s">
        <v>72</v>
      </c>
      <c r="C109" s="69">
        <v>18</v>
      </c>
      <c r="D109" s="70">
        <v>5.24</v>
      </c>
      <c r="E109" s="38">
        <f t="shared" si="11"/>
        <v>94.320000000000007</v>
      </c>
      <c r="F109" s="47">
        <v>0.1</v>
      </c>
      <c r="G109" s="27">
        <f t="shared" si="8"/>
        <v>9.4320000000000004</v>
      </c>
      <c r="H109" s="40">
        <f t="shared" si="12"/>
        <v>103.75200000000001</v>
      </c>
      <c r="I109" s="84"/>
      <c r="J109" s="29" t="str">
        <f t="shared" si="13"/>
        <v>FALTA PREU</v>
      </c>
      <c r="K109" s="47">
        <v>0.1</v>
      </c>
      <c r="L109" s="25" t="e">
        <f t="shared" si="9"/>
        <v>#VALUE!</v>
      </c>
      <c r="M109" s="30" t="e">
        <f t="shared" si="10"/>
        <v>#VALUE!</v>
      </c>
      <c r="N109" s="1"/>
      <c r="O109" s="1"/>
    </row>
    <row r="110" spans="1:15" x14ac:dyDescent="0.25">
      <c r="A110" s="68" t="s">
        <v>292</v>
      </c>
      <c r="B110" s="71" t="s">
        <v>73</v>
      </c>
      <c r="C110" s="69">
        <v>1</v>
      </c>
      <c r="D110" s="70">
        <v>5.39</v>
      </c>
      <c r="E110" s="38">
        <f t="shared" si="11"/>
        <v>5.39</v>
      </c>
      <c r="F110" s="47">
        <v>0.1</v>
      </c>
      <c r="G110" s="27">
        <f t="shared" si="8"/>
        <v>0.53900000000000003</v>
      </c>
      <c r="H110" s="40">
        <f t="shared" si="12"/>
        <v>5.9289999999999994</v>
      </c>
      <c r="I110" s="84"/>
      <c r="J110" s="29" t="str">
        <f t="shared" si="13"/>
        <v>FALTA PREU</v>
      </c>
      <c r="K110" s="47">
        <v>0.1</v>
      </c>
      <c r="L110" s="25" t="e">
        <f t="shared" si="9"/>
        <v>#VALUE!</v>
      </c>
      <c r="M110" s="30" t="e">
        <f t="shared" si="10"/>
        <v>#VALUE!</v>
      </c>
      <c r="N110" s="1"/>
      <c r="O110" s="1"/>
    </row>
    <row r="111" spans="1:15" x14ac:dyDescent="0.25">
      <c r="A111" s="68" t="s">
        <v>293</v>
      </c>
      <c r="B111" s="71" t="s">
        <v>74</v>
      </c>
      <c r="C111" s="69">
        <v>23</v>
      </c>
      <c r="D111" s="70">
        <v>5.39</v>
      </c>
      <c r="E111" s="38">
        <f t="shared" si="11"/>
        <v>123.97</v>
      </c>
      <c r="F111" s="47">
        <v>0.1</v>
      </c>
      <c r="G111" s="27">
        <f t="shared" si="8"/>
        <v>12.397</v>
      </c>
      <c r="H111" s="40">
        <f t="shared" si="12"/>
        <v>136.36699999999999</v>
      </c>
      <c r="I111" s="84"/>
      <c r="J111" s="29" t="str">
        <f t="shared" si="13"/>
        <v>FALTA PREU</v>
      </c>
      <c r="K111" s="47">
        <v>0.1</v>
      </c>
      <c r="L111" s="25" t="e">
        <f t="shared" si="9"/>
        <v>#VALUE!</v>
      </c>
      <c r="M111" s="30" t="e">
        <f t="shared" si="10"/>
        <v>#VALUE!</v>
      </c>
      <c r="N111" s="1"/>
      <c r="O111" s="1"/>
    </row>
    <row r="112" spans="1:15" x14ac:dyDescent="0.25">
      <c r="A112" s="68" t="s">
        <v>294</v>
      </c>
      <c r="B112" s="71" t="s">
        <v>75</v>
      </c>
      <c r="C112" s="69">
        <v>1</v>
      </c>
      <c r="D112" s="70">
        <v>4.88</v>
      </c>
      <c r="E112" s="38">
        <f t="shared" si="11"/>
        <v>4.88</v>
      </c>
      <c r="F112" s="47">
        <v>0.1</v>
      </c>
      <c r="G112" s="27">
        <f t="shared" si="8"/>
        <v>0.48799999999999999</v>
      </c>
      <c r="H112" s="40">
        <f t="shared" si="12"/>
        <v>5.3680000000000003</v>
      </c>
      <c r="I112" s="84"/>
      <c r="J112" s="29" t="str">
        <f t="shared" si="13"/>
        <v>FALTA PREU</v>
      </c>
      <c r="K112" s="47">
        <v>0.1</v>
      </c>
      <c r="L112" s="25" t="e">
        <f t="shared" si="9"/>
        <v>#VALUE!</v>
      </c>
      <c r="M112" s="30" t="e">
        <f t="shared" si="10"/>
        <v>#VALUE!</v>
      </c>
      <c r="N112" s="1"/>
      <c r="O112" s="1"/>
    </row>
    <row r="113" spans="1:15" x14ac:dyDescent="0.25">
      <c r="A113" s="68" t="s">
        <v>295</v>
      </c>
      <c r="B113" s="71" t="s">
        <v>296</v>
      </c>
      <c r="C113" s="69">
        <v>1</v>
      </c>
      <c r="D113" s="70">
        <v>14.24</v>
      </c>
      <c r="E113" s="38">
        <f t="shared" si="11"/>
        <v>14.24</v>
      </c>
      <c r="F113" s="47">
        <v>0.1</v>
      </c>
      <c r="G113" s="27">
        <f t="shared" si="8"/>
        <v>1.4240000000000002</v>
      </c>
      <c r="H113" s="40">
        <f t="shared" si="12"/>
        <v>15.664</v>
      </c>
      <c r="I113" s="84"/>
      <c r="J113" s="29" t="str">
        <f t="shared" si="13"/>
        <v>FALTA PREU</v>
      </c>
      <c r="K113" s="47">
        <v>0.1</v>
      </c>
      <c r="L113" s="25" t="e">
        <f t="shared" si="9"/>
        <v>#VALUE!</v>
      </c>
      <c r="M113" s="30" t="e">
        <f t="shared" si="10"/>
        <v>#VALUE!</v>
      </c>
      <c r="N113" s="1"/>
      <c r="O113" s="1"/>
    </row>
    <row r="114" spans="1:15" x14ac:dyDescent="0.25">
      <c r="A114" s="68" t="s">
        <v>297</v>
      </c>
      <c r="B114" s="71" t="s">
        <v>76</v>
      </c>
      <c r="C114" s="69">
        <v>1</v>
      </c>
      <c r="D114" s="70">
        <v>23.4</v>
      </c>
      <c r="E114" s="38">
        <f t="shared" si="11"/>
        <v>23.4</v>
      </c>
      <c r="F114" s="47">
        <v>0.1</v>
      </c>
      <c r="G114" s="27">
        <f t="shared" si="8"/>
        <v>2.34</v>
      </c>
      <c r="H114" s="40">
        <f t="shared" si="12"/>
        <v>25.74</v>
      </c>
      <c r="I114" s="84"/>
      <c r="J114" s="29" t="str">
        <f t="shared" si="13"/>
        <v>FALTA PREU</v>
      </c>
      <c r="K114" s="47">
        <v>0.1</v>
      </c>
      <c r="L114" s="25" t="e">
        <f t="shared" si="9"/>
        <v>#VALUE!</v>
      </c>
      <c r="M114" s="30" t="e">
        <f t="shared" si="10"/>
        <v>#VALUE!</v>
      </c>
      <c r="N114" s="1"/>
      <c r="O114" s="1"/>
    </row>
    <row r="115" spans="1:15" x14ac:dyDescent="0.25">
      <c r="A115" s="68" t="s">
        <v>298</v>
      </c>
      <c r="B115" s="71" t="s">
        <v>77</v>
      </c>
      <c r="C115" s="69">
        <v>20</v>
      </c>
      <c r="D115" s="70">
        <v>1.52</v>
      </c>
      <c r="E115" s="38">
        <f t="shared" si="11"/>
        <v>30.4</v>
      </c>
      <c r="F115" s="47">
        <v>0.1</v>
      </c>
      <c r="G115" s="27">
        <f t="shared" si="8"/>
        <v>3.04</v>
      </c>
      <c r="H115" s="40">
        <f t="shared" si="12"/>
        <v>33.44</v>
      </c>
      <c r="I115" s="84"/>
      <c r="J115" s="29" t="str">
        <f t="shared" si="13"/>
        <v>FALTA PREU</v>
      </c>
      <c r="K115" s="47">
        <v>0.1</v>
      </c>
      <c r="L115" s="25" t="e">
        <f t="shared" si="9"/>
        <v>#VALUE!</v>
      </c>
      <c r="M115" s="30" t="e">
        <f t="shared" si="10"/>
        <v>#VALUE!</v>
      </c>
      <c r="N115" s="1"/>
      <c r="O115" s="1"/>
    </row>
    <row r="116" spans="1:15" x14ac:dyDescent="0.25">
      <c r="A116" s="68" t="s">
        <v>299</v>
      </c>
      <c r="B116" s="68" t="s">
        <v>78</v>
      </c>
      <c r="C116" s="69">
        <v>1</v>
      </c>
      <c r="D116" s="70">
        <v>3.03</v>
      </c>
      <c r="E116" s="38">
        <f t="shared" si="11"/>
        <v>3.03</v>
      </c>
      <c r="F116" s="47">
        <v>0.1</v>
      </c>
      <c r="G116" s="27">
        <f t="shared" si="8"/>
        <v>0.30299999999999999</v>
      </c>
      <c r="H116" s="40">
        <f t="shared" si="12"/>
        <v>3.3329999999999997</v>
      </c>
      <c r="I116" s="84"/>
      <c r="J116" s="29" t="str">
        <f t="shared" si="13"/>
        <v>FALTA PREU</v>
      </c>
      <c r="K116" s="47">
        <v>0.1</v>
      </c>
      <c r="L116" s="25" t="e">
        <f t="shared" si="9"/>
        <v>#VALUE!</v>
      </c>
      <c r="M116" s="30" t="e">
        <f t="shared" si="10"/>
        <v>#VALUE!</v>
      </c>
      <c r="N116" s="1"/>
      <c r="O116" s="1"/>
    </row>
    <row r="117" spans="1:15" x14ac:dyDescent="0.25">
      <c r="A117" s="68" t="s">
        <v>300</v>
      </c>
      <c r="B117" s="68" t="s">
        <v>79</v>
      </c>
      <c r="C117" s="69">
        <v>1</v>
      </c>
      <c r="D117" s="70">
        <v>2.87</v>
      </c>
      <c r="E117" s="38">
        <f t="shared" si="11"/>
        <v>2.87</v>
      </c>
      <c r="F117" s="47">
        <v>0.1</v>
      </c>
      <c r="G117" s="27">
        <f t="shared" si="8"/>
        <v>0.28700000000000003</v>
      </c>
      <c r="H117" s="40">
        <f t="shared" si="12"/>
        <v>3.157</v>
      </c>
      <c r="I117" s="84"/>
      <c r="J117" s="29" t="str">
        <f t="shared" si="13"/>
        <v>FALTA PREU</v>
      </c>
      <c r="K117" s="47">
        <v>0.1</v>
      </c>
      <c r="L117" s="25" t="e">
        <f t="shared" si="9"/>
        <v>#VALUE!</v>
      </c>
      <c r="M117" s="30" t="e">
        <f t="shared" si="10"/>
        <v>#VALUE!</v>
      </c>
      <c r="N117" s="1"/>
      <c r="O117" s="1"/>
    </row>
    <row r="118" spans="1:15" x14ac:dyDescent="0.25">
      <c r="A118" s="68" t="s">
        <v>301</v>
      </c>
      <c r="B118" s="68" t="s">
        <v>302</v>
      </c>
      <c r="C118" s="69">
        <v>40</v>
      </c>
      <c r="D118" s="70">
        <v>6.19</v>
      </c>
      <c r="E118" s="38">
        <f t="shared" si="11"/>
        <v>247.60000000000002</v>
      </c>
      <c r="F118" s="47">
        <v>0.1</v>
      </c>
      <c r="G118" s="27">
        <f t="shared" si="8"/>
        <v>24.760000000000005</v>
      </c>
      <c r="H118" s="40">
        <f t="shared" si="12"/>
        <v>272.36</v>
      </c>
      <c r="I118" s="84"/>
      <c r="J118" s="29" t="str">
        <f t="shared" si="13"/>
        <v>FALTA PREU</v>
      </c>
      <c r="K118" s="47">
        <v>0.1</v>
      </c>
      <c r="L118" s="25" t="e">
        <f t="shared" si="9"/>
        <v>#VALUE!</v>
      </c>
      <c r="M118" s="30" t="e">
        <f t="shared" si="10"/>
        <v>#VALUE!</v>
      </c>
      <c r="N118" s="1"/>
      <c r="O118" s="1"/>
    </row>
    <row r="119" spans="1:15" x14ac:dyDescent="0.25">
      <c r="A119" s="68" t="s">
        <v>303</v>
      </c>
      <c r="B119" s="68" t="s">
        <v>80</v>
      </c>
      <c r="C119" s="69">
        <v>32</v>
      </c>
      <c r="D119" s="70">
        <v>3.15</v>
      </c>
      <c r="E119" s="38">
        <f t="shared" si="11"/>
        <v>100.8</v>
      </c>
      <c r="F119" s="47">
        <v>0.1</v>
      </c>
      <c r="G119" s="27">
        <f t="shared" si="8"/>
        <v>10.08</v>
      </c>
      <c r="H119" s="40">
        <f t="shared" si="12"/>
        <v>110.88</v>
      </c>
      <c r="I119" s="84"/>
      <c r="J119" s="29" t="str">
        <f t="shared" si="13"/>
        <v>FALTA PREU</v>
      </c>
      <c r="K119" s="47">
        <v>0.1</v>
      </c>
      <c r="L119" s="25" t="e">
        <f t="shared" si="9"/>
        <v>#VALUE!</v>
      </c>
      <c r="M119" s="30" t="e">
        <f t="shared" si="10"/>
        <v>#VALUE!</v>
      </c>
      <c r="N119" s="1"/>
      <c r="O119" s="1"/>
    </row>
    <row r="120" spans="1:15" x14ac:dyDescent="0.25">
      <c r="A120" s="68" t="s">
        <v>304</v>
      </c>
      <c r="B120" s="68" t="s">
        <v>81</v>
      </c>
      <c r="C120" s="69">
        <v>56</v>
      </c>
      <c r="D120" s="70">
        <v>5.78</v>
      </c>
      <c r="E120" s="38">
        <f t="shared" si="11"/>
        <v>323.68</v>
      </c>
      <c r="F120" s="47">
        <v>0.1</v>
      </c>
      <c r="G120" s="27">
        <f t="shared" si="8"/>
        <v>32.368000000000002</v>
      </c>
      <c r="H120" s="40">
        <f t="shared" si="12"/>
        <v>356.048</v>
      </c>
      <c r="I120" s="84"/>
      <c r="J120" s="29" t="str">
        <f t="shared" si="13"/>
        <v>FALTA PREU</v>
      </c>
      <c r="K120" s="47">
        <v>0.1</v>
      </c>
      <c r="L120" s="25" t="e">
        <f t="shared" si="9"/>
        <v>#VALUE!</v>
      </c>
      <c r="M120" s="30" t="e">
        <f t="shared" si="10"/>
        <v>#VALUE!</v>
      </c>
      <c r="N120" s="1"/>
      <c r="O120" s="1"/>
    </row>
    <row r="121" spans="1:15" x14ac:dyDescent="0.25">
      <c r="A121" s="68" t="s">
        <v>305</v>
      </c>
      <c r="B121" s="68" t="s">
        <v>82</v>
      </c>
      <c r="C121" s="69">
        <v>175</v>
      </c>
      <c r="D121" s="70">
        <v>2.92</v>
      </c>
      <c r="E121" s="38">
        <f t="shared" si="11"/>
        <v>511</v>
      </c>
      <c r="F121" s="47">
        <v>0.1</v>
      </c>
      <c r="G121" s="27">
        <f t="shared" si="8"/>
        <v>51.1</v>
      </c>
      <c r="H121" s="40">
        <f t="shared" si="12"/>
        <v>562.1</v>
      </c>
      <c r="I121" s="84"/>
      <c r="J121" s="29" t="str">
        <f t="shared" si="13"/>
        <v>FALTA PREU</v>
      </c>
      <c r="K121" s="47">
        <v>0.1</v>
      </c>
      <c r="L121" s="25" t="e">
        <f t="shared" si="9"/>
        <v>#VALUE!</v>
      </c>
      <c r="M121" s="30" t="e">
        <f t="shared" si="10"/>
        <v>#VALUE!</v>
      </c>
      <c r="N121" s="1"/>
      <c r="O121" s="1"/>
    </row>
    <row r="122" spans="1:15" x14ac:dyDescent="0.25">
      <c r="A122" s="68" t="s">
        <v>306</v>
      </c>
      <c r="B122" s="68" t="s">
        <v>83</v>
      </c>
      <c r="C122" s="69">
        <v>1</v>
      </c>
      <c r="D122" s="70">
        <v>3.89</v>
      </c>
      <c r="E122" s="38">
        <f t="shared" si="11"/>
        <v>3.89</v>
      </c>
      <c r="F122" s="47">
        <v>0.1</v>
      </c>
      <c r="G122" s="27">
        <f t="shared" si="8"/>
        <v>0.38900000000000001</v>
      </c>
      <c r="H122" s="40">
        <f t="shared" si="12"/>
        <v>4.2789999999999999</v>
      </c>
      <c r="I122" s="84"/>
      <c r="J122" s="29" t="str">
        <f t="shared" si="13"/>
        <v>FALTA PREU</v>
      </c>
      <c r="K122" s="47">
        <v>0.1</v>
      </c>
      <c r="L122" s="25" t="e">
        <f t="shared" si="9"/>
        <v>#VALUE!</v>
      </c>
      <c r="M122" s="30" t="e">
        <f t="shared" si="10"/>
        <v>#VALUE!</v>
      </c>
      <c r="N122" s="1"/>
      <c r="O122" s="1"/>
    </row>
    <row r="123" spans="1:15" x14ac:dyDescent="0.25">
      <c r="A123" s="68" t="s">
        <v>307</v>
      </c>
      <c r="B123" s="68" t="s">
        <v>84</v>
      </c>
      <c r="C123" s="69">
        <v>1</v>
      </c>
      <c r="D123" s="70">
        <v>15.86</v>
      </c>
      <c r="E123" s="38">
        <f t="shared" si="11"/>
        <v>15.86</v>
      </c>
      <c r="F123" s="47">
        <v>0.1</v>
      </c>
      <c r="G123" s="27">
        <f t="shared" si="8"/>
        <v>1.5860000000000001</v>
      </c>
      <c r="H123" s="40">
        <f t="shared" si="12"/>
        <v>17.445999999999998</v>
      </c>
      <c r="I123" s="84"/>
      <c r="J123" s="29" t="str">
        <f t="shared" si="13"/>
        <v>FALTA PREU</v>
      </c>
      <c r="K123" s="47">
        <v>0.1</v>
      </c>
      <c r="L123" s="25" t="e">
        <f t="shared" si="9"/>
        <v>#VALUE!</v>
      </c>
      <c r="M123" s="30" t="e">
        <f t="shared" si="10"/>
        <v>#VALUE!</v>
      </c>
      <c r="N123" s="1"/>
      <c r="O123" s="1"/>
    </row>
    <row r="124" spans="1:15" x14ac:dyDescent="0.25">
      <c r="A124" s="68" t="s">
        <v>308</v>
      </c>
      <c r="B124" s="68" t="s">
        <v>85</v>
      </c>
      <c r="C124" s="69">
        <v>4</v>
      </c>
      <c r="D124" s="70">
        <v>5.71</v>
      </c>
      <c r="E124" s="38">
        <f t="shared" si="11"/>
        <v>22.84</v>
      </c>
      <c r="F124" s="47">
        <v>0.1</v>
      </c>
      <c r="G124" s="27">
        <f t="shared" si="8"/>
        <v>2.2840000000000003</v>
      </c>
      <c r="H124" s="40">
        <f t="shared" si="12"/>
        <v>25.123999999999999</v>
      </c>
      <c r="I124" s="84"/>
      <c r="J124" s="29" t="str">
        <f t="shared" si="13"/>
        <v>FALTA PREU</v>
      </c>
      <c r="K124" s="47">
        <v>0.1</v>
      </c>
      <c r="L124" s="25" t="e">
        <f t="shared" si="9"/>
        <v>#VALUE!</v>
      </c>
      <c r="M124" s="30" t="e">
        <f t="shared" si="10"/>
        <v>#VALUE!</v>
      </c>
      <c r="N124" s="1"/>
      <c r="O124" s="1"/>
    </row>
    <row r="125" spans="1:15" x14ac:dyDescent="0.25">
      <c r="A125" s="68" t="s">
        <v>309</v>
      </c>
      <c r="B125" s="68" t="s">
        <v>86</v>
      </c>
      <c r="C125" s="69">
        <v>1</v>
      </c>
      <c r="D125" s="70">
        <v>2.97</v>
      </c>
      <c r="E125" s="38">
        <f t="shared" si="11"/>
        <v>2.97</v>
      </c>
      <c r="F125" s="47">
        <v>0.1</v>
      </c>
      <c r="G125" s="27">
        <f t="shared" si="8"/>
        <v>0.29700000000000004</v>
      </c>
      <c r="H125" s="40">
        <f t="shared" si="12"/>
        <v>3.2670000000000003</v>
      </c>
      <c r="I125" s="84"/>
      <c r="J125" s="29" t="str">
        <f t="shared" si="13"/>
        <v>FALTA PREU</v>
      </c>
      <c r="K125" s="47">
        <v>0.1</v>
      </c>
      <c r="L125" s="25" t="e">
        <f t="shared" si="9"/>
        <v>#VALUE!</v>
      </c>
      <c r="M125" s="30" t="e">
        <f t="shared" si="10"/>
        <v>#VALUE!</v>
      </c>
      <c r="N125" s="1"/>
      <c r="O125" s="1"/>
    </row>
    <row r="126" spans="1:15" x14ac:dyDescent="0.25">
      <c r="A126" s="68" t="s">
        <v>310</v>
      </c>
      <c r="B126" s="68" t="s">
        <v>87</v>
      </c>
      <c r="C126" s="69">
        <v>10</v>
      </c>
      <c r="D126" s="70">
        <v>5.49</v>
      </c>
      <c r="E126" s="38">
        <f t="shared" si="11"/>
        <v>54.900000000000006</v>
      </c>
      <c r="F126" s="47">
        <v>0.1</v>
      </c>
      <c r="G126" s="27">
        <f t="shared" si="8"/>
        <v>5.4900000000000011</v>
      </c>
      <c r="H126" s="40">
        <f t="shared" si="12"/>
        <v>60.390000000000008</v>
      </c>
      <c r="I126" s="84"/>
      <c r="J126" s="29" t="str">
        <f t="shared" si="13"/>
        <v>FALTA PREU</v>
      </c>
      <c r="K126" s="47">
        <v>0.1</v>
      </c>
      <c r="L126" s="25" t="e">
        <f t="shared" si="9"/>
        <v>#VALUE!</v>
      </c>
      <c r="M126" s="30" t="e">
        <f t="shared" si="10"/>
        <v>#VALUE!</v>
      </c>
      <c r="N126" s="1"/>
      <c r="O126" s="1"/>
    </row>
    <row r="127" spans="1:15" x14ac:dyDescent="0.25">
      <c r="A127" s="68" t="s">
        <v>311</v>
      </c>
      <c r="B127" s="68" t="s">
        <v>88</v>
      </c>
      <c r="C127" s="69">
        <v>24</v>
      </c>
      <c r="D127" s="70">
        <v>2.58</v>
      </c>
      <c r="E127" s="38">
        <f t="shared" si="11"/>
        <v>61.92</v>
      </c>
      <c r="F127" s="47">
        <v>0.1</v>
      </c>
      <c r="G127" s="27">
        <f t="shared" si="8"/>
        <v>6.1920000000000002</v>
      </c>
      <c r="H127" s="40">
        <f t="shared" si="12"/>
        <v>68.111999999999995</v>
      </c>
      <c r="I127" s="84"/>
      <c r="J127" s="29" t="str">
        <f t="shared" si="13"/>
        <v>FALTA PREU</v>
      </c>
      <c r="K127" s="47">
        <v>0.1</v>
      </c>
      <c r="L127" s="25" t="e">
        <f t="shared" si="9"/>
        <v>#VALUE!</v>
      </c>
      <c r="M127" s="30" t="e">
        <f t="shared" si="10"/>
        <v>#VALUE!</v>
      </c>
      <c r="N127" s="1"/>
      <c r="O127" s="1"/>
    </row>
    <row r="128" spans="1:15" x14ac:dyDescent="0.25">
      <c r="A128" s="68" t="s">
        <v>312</v>
      </c>
      <c r="B128" s="68" t="s">
        <v>89</v>
      </c>
      <c r="C128" s="69">
        <v>144</v>
      </c>
      <c r="D128" s="70">
        <v>2.46</v>
      </c>
      <c r="E128" s="38">
        <f t="shared" si="11"/>
        <v>354.24</v>
      </c>
      <c r="F128" s="47">
        <v>0.1</v>
      </c>
      <c r="G128" s="27">
        <f t="shared" si="8"/>
        <v>35.423999999999999</v>
      </c>
      <c r="H128" s="40">
        <f t="shared" si="12"/>
        <v>389.66399999999999</v>
      </c>
      <c r="I128" s="84"/>
      <c r="J128" s="29" t="str">
        <f t="shared" si="13"/>
        <v>FALTA PREU</v>
      </c>
      <c r="K128" s="47">
        <v>0.1</v>
      </c>
      <c r="L128" s="25" t="e">
        <f t="shared" si="9"/>
        <v>#VALUE!</v>
      </c>
      <c r="M128" s="30" t="e">
        <f t="shared" si="10"/>
        <v>#VALUE!</v>
      </c>
      <c r="N128" s="1"/>
      <c r="O128" s="1"/>
    </row>
    <row r="129" spans="1:15" x14ac:dyDescent="0.25">
      <c r="A129" s="68" t="s">
        <v>313</v>
      </c>
      <c r="B129" s="68" t="s">
        <v>90</v>
      </c>
      <c r="C129" s="69">
        <v>1</v>
      </c>
      <c r="D129" s="70">
        <v>7.04</v>
      </c>
      <c r="E129" s="38">
        <f t="shared" si="11"/>
        <v>7.04</v>
      </c>
      <c r="F129" s="47">
        <v>0.1</v>
      </c>
      <c r="G129" s="27">
        <f t="shared" si="8"/>
        <v>0.70400000000000007</v>
      </c>
      <c r="H129" s="40">
        <f t="shared" si="12"/>
        <v>7.7439999999999998</v>
      </c>
      <c r="I129" s="84"/>
      <c r="J129" s="29" t="str">
        <f t="shared" si="13"/>
        <v>FALTA PREU</v>
      </c>
      <c r="K129" s="47">
        <v>0.1</v>
      </c>
      <c r="L129" s="25" t="e">
        <f t="shared" si="9"/>
        <v>#VALUE!</v>
      </c>
      <c r="M129" s="30" t="e">
        <f t="shared" si="10"/>
        <v>#VALUE!</v>
      </c>
      <c r="N129" s="1"/>
      <c r="O129" s="1"/>
    </row>
    <row r="130" spans="1:15" x14ac:dyDescent="0.25">
      <c r="A130" s="68" t="s">
        <v>314</v>
      </c>
      <c r="B130" s="68" t="s">
        <v>91</v>
      </c>
      <c r="C130" s="69">
        <v>64</v>
      </c>
      <c r="D130" s="70">
        <v>2.4900000000000002</v>
      </c>
      <c r="E130" s="38">
        <f t="shared" si="11"/>
        <v>159.36000000000001</v>
      </c>
      <c r="F130" s="47">
        <v>0.1</v>
      </c>
      <c r="G130" s="27">
        <f t="shared" si="8"/>
        <v>15.936000000000002</v>
      </c>
      <c r="H130" s="40">
        <f t="shared" si="12"/>
        <v>175.29600000000002</v>
      </c>
      <c r="I130" s="84"/>
      <c r="J130" s="29" t="str">
        <f t="shared" si="13"/>
        <v>FALTA PREU</v>
      </c>
      <c r="K130" s="47">
        <v>0.1</v>
      </c>
      <c r="L130" s="25" t="e">
        <f t="shared" si="9"/>
        <v>#VALUE!</v>
      </c>
      <c r="M130" s="30" t="e">
        <f t="shared" si="10"/>
        <v>#VALUE!</v>
      </c>
      <c r="N130" s="1"/>
      <c r="O130" s="1"/>
    </row>
    <row r="131" spans="1:15" x14ac:dyDescent="0.25">
      <c r="A131" s="68" t="s">
        <v>315</v>
      </c>
      <c r="B131" s="68" t="s">
        <v>92</v>
      </c>
      <c r="C131" s="69">
        <v>84</v>
      </c>
      <c r="D131" s="70">
        <v>2.4900000000000002</v>
      </c>
      <c r="E131" s="38">
        <f t="shared" si="11"/>
        <v>209.16000000000003</v>
      </c>
      <c r="F131" s="47">
        <v>0.1</v>
      </c>
      <c r="G131" s="27">
        <f t="shared" si="8"/>
        <v>20.916000000000004</v>
      </c>
      <c r="H131" s="40">
        <f t="shared" si="12"/>
        <v>230.07600000000002</v>
      </c>
      <c r="I131" s="84"/>
      <c r="J131" s="29" t="str">
        <f t="shared" si="13"/>
        <v>FALTA PREU</v>
      </c>
      <c r="K131" s="47">
        <v>0.1</v>
      </c>
      <c r="L131" s="25" t="e">
        <f t="shared" si="9"/>
        <v>#VALUE!</v>
      </c>
      <c r="M131" s="30" t="e">
        <f t="shared" si="10"/>
        <v>#VALUE!</v>
      </c>
      <c r="N131" s="1"/>
      <c r="O131" s="1"/>
    </row>
    <row r="132" spans="1:15" x14ac:dyDescent="0.25">
      <c r="A132" s="68" t="s">
        <v>316</v>
      </c>
      <c r="B132" s="68" t="s">
        <v>93</v>
      </c>
      <c r="C132" s="69">
        <v>24</v>
      </c>
      <c r="D132" s="70">
        <v>4.68</v>
      </c>
      <c r="E132" s="38">
        <f t="shared" si="11"/>
        <v>112.32</v>
      </c>
      <c r="F132" s="47">
        <v>0.1</v>
      </c>
      <c r="G132" s="27">
        <f t="shared" si="8"/>
        <v>11.231999999999999</v>
      </c>
      <c r="H132" s="40">
        <f t="shared" si="12"/>
        <v>123.55199999999999</v>
      </c>
      <c r="I132" s="84"/>
      <c r="J132" s="29" t="str">
        <f t="shared" si="13"/>
        <v>FALTA PREU</v>
      </c>
      <c r="K132" s="47">
        <v>0.1</v>
      </c>
      <c r="L132" s="25" t="e">
        <f t="shared" si="9"/>
        <v>#VALUE!</v>
      </c>
      <c r="M132" s="30" t="e">
        <f t="shared" si="10"/>
        <v>#VALUE!</v>
      </c>
      <c r="N132" s="1"/>
      <c r="O132" s="1"/>
    </row>
    <row r="133" spans="1:15" x14ac:dyDescent="0.25">
      <c r="A133" s="68" t="s">
        <v>317</v>
      </c>
      <c r="B133" s="68" t="s">
        <v>94</v>
      </c>
      <c r="C133" s="69">
        <v>1</v>
      </c>
      <c r="D133" s="70">
        <v>5.66</v>
      </c>
      <c r="E133" s="38">
        <f t="shared" si="11"/>
        <v>5.66</v>
      </c>
      <c r="F133" s="47">
        <v>0.1</v>
      </c>
      <c r="G133" s="27">
        <f t="shared" si="8"/>
        <v>0.56600000000000006</v>
      </c>
      <c r="H133" s="40">
        <f t="shared" si="12"/>
        <v>6.226</v>
      </c>
      <c r="I133" s="84"/>
      <c r="J133" s="29" t="str">
        <f t="shared" si="13"/>
        <v>FALTA PREU</v>
      </c>
      <c r="K133" s="47">
        <v>0.1</v>
      </c>
      <c r="L133" s="25" t="e">
        <f t="shared" si="9"/>
        <v>#VALUE!</v>
      </c>
      <c r="M133" s="30" t="e">
        <f t="shared" si="10"/>
        <v>#VALUE!</v>
      </c>
      <c r="N133" s="1"/>
      <c r="O133" s="1"/>
    </row>
    <row r="134" spans="1:15" x14ac:dyDescent="0.25">
      <c r="A134" s="68" t="s">
        <v>318</v>
      </c>
      <c r="B134" s="68" t="s">
        <v>95</v>
      </c>
      <c r="C134" s="69">
        <v>176</v>
      </c>
      <c r="D134" s="70">
        <v>6.42</v>
      </c>
      <c r="E134" s="38">
        <f t="shared" si="11"/>
        <v>1129.92</v>
      </c>
      <c r="F134" s="47">
        <v>0.1</v>
      </c>
      <c r="G134" s="27">
        <f t="shared" si="8"/>
        <v>112.99200000000002</v>
      </c>
      <c r="H134" s="40">
        <f t="shared" si="12"/>
        <v>1242.912</v>
      </c>
      <c r="I134" s="84"/>
      <c r="J134" s="29" t="str">
        <f t="shared" si="13"/>
        <v>FALTA PREU</v>
      </c>
      <c r="K134" s="47">
        <v>0.1</v>
      </c>
      <c r="L134" s="25" t="e">
        <f t="shared" si="9"/>
        <v>#VALUE!</v>
      </c>
      <c r="M134" s="30" t="e">
        <f t="shared" si="10"/>
        <v>#VALUE!</v>
      </c>
      <c r="N134" s="1"/>
      <c r="O134" s="1"/>
    </row>
    <row r="135" spans="1:15" x14ac:dyDescent="0.25">
      <c r="A135" s="68" t="s">
        <v>319</v>
      </c>
      <c r="B135" s="68" t="s">
        <v>96</v>
      </c>
      <c r="C135" s="69">
        <v>48</v>
      </c>
      <c r="D135" s="70">
        <v>8.01</v>
      </c>
      <c r="E135" s="38">
        <f t="shared" si="11"/>
        <v>384.48</v>
      </c>
      <c r="F135" s="47">
        <v>0.1</v>
      </c>
      <c r="G135" s="27">
        <f t="shared" si="8"/>
        <v>38.448000000000008</v>
      </c>
      <c r="H135" s="40">
        <f t="shared" si="12"/>
        <v>422.928</v>
      </c>
      <c r="I135" s="84"/>
      <c r="J135" s="29" t="str">
        <f t="shared" si="13"/>
        <v>FALTA PREU</v>
      </c>
      <c r="K135" s="47">
        <v>0.1</v>
      </c>
      <c r="L135" s="25" t="e">
        <f t="shared" si="9"/>
        <v>#VALUE!</v>
      </c>
      <c r="M135" s="30" t="e">
        <f t="shared" si="10"/>
        <v>#VALUE!</v>
      </c>
      <c r="N135" s="1"/>
      <c r="O135" s="1"/>
    </row>
    <row r="136" spans="1:15" x14ac:dyDescent="0.25">
      <c r="A136" s="68" t="s">
        <v>320</v>
      </c>
      <c r="B136" s="68" t="s">
        <v>97</v>
      </c>
      <c r="C136" s="69">
        <v>24</v>
      </c>
      <c r="D136" s="70">
        <v>3.55</v>
      </c>
      <c r="E136" s="38">
        <f t="shared" si="11"/>
        <v>85.199999999999989</v>
      </c>
      <c r="F136" s="47">
        <v>0.1</v>
      </c>
      <c r="G136" s="27">
        <f t="shared" si="8"/>
        <v>8.52</v>
      </c>
      <c r="H136" s="40">
        <f t="shared" si="12"/>
        <v>93.719999999999985</v>
      </c>
      <c r="I136" s="84"/>
      <c r="J136" s="29" t="str">
        <f t="shared" si="13"/>
        <v>FALTA PREU</v>
      </c>
      <c r="K136" s="47">
        <v>0.1</v>
      </c>
      <c r="L136" s="25" t="e">
        <f t="shared" si="9"/>
        <v>#VALUE!</v>
      </c>
      <c r="M136" s="30" t="e">
        <f t="shared" si="10"/>
        <v>#VALUE!</v>
      </c>
      <c r="N136" s="1"/>
      <c r="O136" s="1"/>
    </row>
    <row r="137" spans="1:15" x14ac:dyDescent="0.25">
      <c r="A137" s="68" t="s">
        <v>321</v>
      </c>
      <c r="B137" s="68" t="s">
        <v>98</v>
      </c>
      <c r="C137" s="69">
        <v>12</v>
      </c>
      <c r="D137" s="70">
        <v>6.67</v>
      </c>
      <c r="E137" s="38">
        <f t="shared" si="11"/>
        <v>80.039999999999992</v>
      </c>
      <c r="F137" s="47">
        <v>0.1</v>
      </c>
      <c r="G137" s="27">
        <f t="shared" si="8"/>
        <v>8.0039999999999996</v>
      </c>
      <c r="H137" s="40">
        <f t="shared" si="12"/>
        <v>88.043999999999997</v>
      </c>
      <c r="I137" s="84"/>
      <c r="J137" s="29" t="str">
        <f t="shared" si="13"/>
        <v>FALTA PREU</v>
      </c>
      <c r="K137" s="47">
        <v>0.1</v>
      </c>
      <c r="L137" s="25" t="e">
        <f t="shared" si="9"/>
        <v>#VALUE!</v>
      </c>
      <c r="M137" s="30" t="e">
        <f t="shared" si="10"/>
        <v>#VALUE!</v>
      </c>
      <c r="N137" s="1"/>
      <c r="O137" s="1"/>
    </row>
    <row r="138" spans="1:15" x14ac:dyDescent="0.25">
      <c r="A138" s="68" t="s">
        <v>322</v>
      </c>
      <c r="B138" s="68" t="s">
        <v>99</v>
      </c>
      <c r="C138" s="69">
        <v>1</v>
      </c>
      <c r="D138" s="70">
        <v>5.49</v>
      </c>
      <c r="E138" s="38">
        <f t="shared" si="11"/>
        <v>5.49</v>
      </c>
      <c r="F138" s="47">
        <v>0.1</v>
      </c>
      <c r="G138" s="27">
        <f t="shared" si="8"/>
        <v>0.54900000000000004</v>
      </c>
      <c r="H138" s="40">
        <f t="shared" si="12"/>
        <v>6.0390000000000006</v>
      </c>
      <c r="I138" s="84"/>
      <c r="J138" s="29" t="str">
        <f t="shared" si="13"/>
        <v>FALTA PREU</v>
      </c>
      <c r="K138" s="47">
        <v>0.1</v>
      </c>
      <c r="L138" s="25" t="e">
        <f t="shared" si="9"/>
        <v>#VALUE!</v>
      </c>
      <c r="M138" s="30" t="e">
        <f t="shared" si="10"/>
        <v>#VALUE!</v>
      </c>
      <c r="N138" s="1"/>
      <c r="O138" s="1"/>
    </row>
    <row r="139" spans="1:15" x14ac:dyDescent="0.25">
      <c r="A139" s="68" t="s">
        <v>323</v>
      </c>
      <c r="B139" s="68" t="s">
        <v>100</v>
      </c>
      <c r="C139" s="69">
        <v>1</v>
      </c>
      <c r="D139" s="70">
        <v>4.9800000000000004</v>
      </c>
      <c r="E139" s="38">
        <f t="shared" si="11"/>
        <v>4.9800000000000004</v>
      </c>
      <c r="F139" s="47">
        <v>0.1</v>
      </c>
      <c r="G139" s="27">
        <f t="shared" ref="G139:G202" si="14">E139*F139</f>
        <v>0.49800000000000005</v>
      </c>
      <c r="H139" s="40">
        <f t="shared" si="12"/>
        <v>5.4780000000000006</v>
      </c>
      <c r="I139" s="84"/>
      <c r="J139" s="29" t="str">
        <f t="shared" si="13"/>
        <v>FALTA PREU</v>
      </c>
      <c r="K139" s="47">
        <v>0.1</v>
      </c>
      <c r="L139" s="25" t="e">
        <f t="shared" ref="L139:L202" si="15">J139*K139</f>
        <v>#VALUE!</v>
      </c>
      <c r="M139" s="30" t="e">
        <f t="shared" ref="M139:M202" si="16">L139+J139</f>
        <v>#VALUE!</v>
      </c>
      <c r="N139" s="1"/>
      <c r="O139" s="1"/>
    </row>
    <row r="140" spans="1:15" x14ac:dyDescent="0.25">
      <c r="A140" s="68" t="s">
        <v>324</v>
      </c>
      <c r="B140" s="68" t="s">
        <v>101</v>
      </c>
      <c r="C140" s="69">
        <v>72</v>
      </c>
      <c r="D140" s="70">
        <v>5.49</v>
      </c>
      <c r="E140" s="38">
        <f t="shared" ref="E140:E203" si="17">C140*D140</f>
        <v>395.28000000000003</v>
      </c>
      <c r="F140" s="47">
        <v>0.1</v>
      </c>
      <c r="G140" s="27">
        <f t="shared" si="14"/>
        <v>39.528000000000006</v>
      </c>
      <c r="H140" s="40">
        <f t="shared" ref="H140:H203" si="18">G140+E140</f>
        <v>434.80800000000005</v>
      </c>
      <c r="I140" s="84"/>
      <c r="J140" s="29" t="str">
        <f t="shared" si="13"/>
        <v>FALTA PREU</v>
      </c>
      <c r="K140" s="47">
        <v>0.1</v>
      </c>
      <c r="L140" s="25" t="e">
        <f t="shared" si="15"/>
        <v>#VALUE!</v>
      </c>
      <c r="M140" s="30" t="e">
        <f t="shared" si="16"/>
        <v>#VALUE!</v>
      </c>
      <c r="N140" s="1"/>
      <c r="O140" s="1"/>
    </row>
    <row r="141" spans="1:15" x14ac:dyDescent="0.25">
      <c r="A141" s="68" t="s">
        <v>325</v>
      </c>
      <c r="B141" s="68" t="s">
        <v>102</v>
      </c>
      <c r="C141" s="69">
        <v>1</v>
      </c>
      <c r="D141" s="70">
        <v>13.43</v>
      </c>
      <c r="E141" s="38">
        <f t="shared" si="17"/>
        <v>13.43</v>
      </c>
      <c r="F141" s="47">
        <v>0.1</v>
      </c>
      <c r="G141" s="27">
        <f t="shared" si="14"/>
        <v>1.343</v>
      </c>
      <c r="H141" s="40">
        <f t="shared" si="18"/>
        <v>14.773</v>
      </c>
      <c r="I141" s="84"/>
      <c r="J141" s="29" t="str">
        <f t="shared" si="13"/>
        <v>FALTA PREU</v>
      </c>
      <c r="K141" s="47">
        <v>0.1</v>
      </c>
      <c r="L141" s="25" t="e">
        <f t="shared" si="15"/>
        <v>#VALUE!</v>
      </c>
      <c r="M141" s="30" t="e">
        <f t="shared" si="16"/>
        <v>#VALUE!</v>
      </c>
      <c r="N141" s="1"/>
      <c r="O141" s="1"/>
    </row>
    <row r="142" spans="1:15" x14ac:dyDescent="0.25">
      <c r="A142" s="68" t="s">
        <v>326</v>
      </c>
      <c r="B142" s="68" t="s">
        <v>327</v>
      </c>
      <c r="C142" s="69">
        <v>115</v>
      </c>
      <c r="D142" s="70">
        <v>6.79</v>
      </c>
      <c r="E142" s="38">
        <f t="shared" si="17"/>
        <v>780.85</v>
      </c>
      <c r="F142" s="47">
        <v>0.1</v>
      </c>
      <c r="G142" s="27">
        <f t="shared" si="14"/>
        <v>78.085000000000008</v>
      </c>
      <c r="H142" s="40">
        <f t="shared" si="18"/>
        <v>858.93500000000006</v>
      </c>
      <c r="I142" s="84"/>
      <c r="J142" s="29" t="str">
        <f t="shared" si="13"/>
        <v>FALTA PREU</v>
      </c>
      <c r="K142" s="47">
        <v>0.1</v>
      </c>
      <c r="L142" s="25" t="e">
        <f t="shared" si="15"/>
        <v>#VALUE!</v>
      </c>
      <c r="M142" s="30" t="e">
        <f t="shared" si="16"/>
        <v>#VALUE!</v>
      </c>
      <c r="N142" s="1"/>
      <c r="O142" s="1"/>
    </row>
    <row r="143" spans="1:15" x14ac:dyDescent="0.25">
      <c r="A143" s="68" t="s">
        <v>328</v>
      </c>
      <c r="B143" s="68" t="s">
        <v>103</v>
      </c>
      <c r="C143" s="69">
        <v>24</v>
      </c>
      <c r="D143" s="70">
        <v>5.92</v>
      </c>
      <c r="E143" s="38">
        <f t="shared" si="17"/>
        <v>142.07999999999998</v>
      </c>
      <c r="F143" s="47">
        <v>0.1</v>
      </c>
      <c r="G143" s="27">
        <f t="shared" si="14"/>
        <v>14.207999999999998</v>
      </c>
      <c r="H143" s="40">
        <f t="shared" si="18"/>
        <v>156.28799999999998</v>
      </c>
      <c r="I143" s="84"/>
      <c r="J143" s="29" t="str">
        <f t="shared" si="13"/>
        <v>FALTA PREU</v>
      </c>
      <c r="K143" s="47">
        <v>0.1</v>
      </c>
      <c r="L143" s="25" t="e">
        <f t="shared" si="15"/>
        <v>#VALUE!</v>
      </c>
      <c r="M143" s="30" t="e">
        <f t="shared" si="16"/>
        <v>#VALUE!</v>
      </c>
      <c r="N143" s="1"/>
      <c r="O143" s="1"/>
    </row>
    <row r="144" spans="1:15" x14ac:dyDescent="0.25">
      <c r="A144" s="68" t="s">
        <v>329</v>
      </c>
      <c r="B144" s="68" t="s">
        <v>104</v>
      </c>
      <c r="C144" s="69">
        <v>60</v>
      </c>
      <c r="D144" s="70">
        <v>1.89</v>
      </c>
      <c r="E144" s="38">
        <f t="shared" si="17"/>
        <v>113.39999999999999</v>
      </c>
      <c r="F144" s="47">
        <v>0.1</v>
      </c>
      <c r="G144" s="27">
        <f t="shared" si="14"/>
        <v>11.34</v>
      </c>
      <c r="H144" s="40">
        <f t="shared" si="18"/>
        <v>124.74</v>
      </c>
      <c r="I144" s="84"/>
      <c r="J144" s="29" t="str">
        <f t="shared" si="13"/>
        <v>FALTA PREU</v>
      </c>
      <c r="K144" s="47">
        <v>0.1</v>
      </c>
      <c r="L144" s="25" t="e">
        <f t="shared" si="15"/>
        <v>#VALUE!</v>
      </c>
      <c r="M144" s="30" t="e">
        <f t="shared" si="16"/>
        <v>#VALUE!</v>
      </c>
      <c r="N144" s="1"/>
      <c r="O144" s="1"/>
    </row>
    <row r="145" spans="1:15" x14ac:dyDescent="0.25">
      <c r="A145" s="68" t="s">
        <v>330</v>
      </c>
      <c r="B145" s="68" t="s">
        <v>105</v>
      </c>
      <c r="C145" s="69">
        <v>18.900000000000002</v>
      </c>
      <c r="D145" s="70">
        <v>5.57</v>
      </c>
      <c r="E145" s="38">
        <f t="shared" si="17"/>
        <v>105.27300000000001</v>
      </c>
      <c r="F145" s="47">
        <v>0.1</v>
      </c>
      <c r="G145" s="27">
        <f t="shared" si="14"/>
        <v>10.527300000000002</v>
      </c>
      <c r="H145" s="40">
        <f t="shared" si="18"/>
        <v>115.80030000000001</v>
      </c>
      <c r="I145" s="84"/>
      <c r="J145" s="29" t="str">
        <f t="shared" si="13"/>
        <v>FALTA PREU</v>
      </c>
      <c r="K145" s="47">
        <v>0.1</v>
      </c>
      <c r="L145" s="25" t="e">
        <f t="shared" si="15"/>
        <v>#VALUE!</v>
      </c>
      <c r="M145" s="30" t="e">
        <f t="shared" si="16"/>
        <v>#VALUE!</v>
      </c>
      <c r="N145" s="1"/>
      <c r="O145" s="1"/>
    </row>
    <row r="146" spans="1:15" x14ac:dyDescent="0.25">
      <c r="A146" s="68" t="s">
        <v>331</v>
      </c>
      <c r="B146" s="68" t="s">
        <v>106</v>
      </c>
      <c r="C146" s="69">
        <v>18</v>
      </c>
      <c r="D146" s="70">
        <v>3.73</v>
      </c>
      <c r="E146" s="38">
        <f t="shared" si="17"/>
        <v>67.14</v>
      </c>
      <c r="F146" s="47">
        <v>0.1</v>
      </c>
      <c r="G146" s="27">
        <f t="shared" si="14"/>
        <v>6.7140000000000004</v>
      </c>
      <c r="H146" s="40">
        <f t="shared" si="18"/>
        <v>73.853999999999999</v>
      </c>
      <c r="I146" s="84"/>
      <c r="J146" s="29" t="str">
        <f t="shared" si="13"/>
        <v>FALTA PREU</v>
      </c>
      <c r="K146" s="47">
        <v>0.1</v>
      </c>
      <c r="L146" s="25" t="e">
        <f t="shared" si="15"/>
        <v>#VALUE!</v>
      </c>
      <c r="M146" s="30" t="e">
        <f t="shared" si="16"/>
        <v>#VALUE!</v>
      </c>
      <c r="N146" s="1"/>
      <c r="O146" s="1"/>
    </row>
    <row r="147" spans="1:15" x14ac:dyDescent="0.25">
      <c r="A147" s="68" t="s">
        <v>332</v>
      </c>
      <c r="B147" s="68" t="s">
        <v>107</v>
      </c>
      <c r="C147" s="69">
        <v>60</v>
      </c>
      <c r="D147" s="70">
        <v>5.14</v>
      </c>
      <c r="E147" s="38">
        <f t="shared" si="17"/>
        <v>308.39999999999998</v>
      </c>
      <c r="F147" s="47">
        <v>0.1</v>
      </c>
      <c r="G147" s="27">
        <f t="shared" si="14"/>
        <v>30.84</v>
      </c>
      <c r="H147" s="40">
        <f t="shared" si="18"/>
        <v>339.23999999999995</v>
      </c>
      <c r="I147" s="84"/>
      <c r="J147" s="29" t="str">
        <f t="shared" ref="J147:J210" si="19">IF(I147&gt;D147,"ERROR PREU",IF(I147=0,"FALTA PREU",IF(I147="","FALTA PREU",ROUND(I147*C147,2))))</f>
        <v>FALTA PREU</v>
      </c>
      <c r="K147" s="47">
        <v>0.1</v>
      </c>
      <c r="L147" s="25" t="e">
        <f t="shared" si="15"/>
        <v>#VALUE!</v>
      </c>
      <c r="M147" s="30" t="e">
        <f t="shared" si="16"/>
        <v>#VALUE!</v>
      </c>
      <c r="N147" s="1"/>
      <c r="O147" s="1"/>
    </row>
    <row r="148" spans="1:15" x14ac:dyDescent="0.25">
      <c r="A148" s="68" t="s">
        <v>333</v>
      </c>
      <c r="B148" s="68" t="s">
        <v>108</v>
      </c>
      <c r="C148" s="69">
        <v>12</v>
      </c>
      <c r="D148" s="70">
        <v>2.93</v>
      </c>
      <c r="E148" s="38">
        <f t="shared" si="17"/>
        <v>35.160000000000004</v>
      </c>
      <c r="F148" s="47">
        <v>0.1</v>
      </c>
      <c r="G148" s="27">
        <f t="shared" si="14"/>
        <v>3.5160000000000005</v>
      </c>
      <c r="H148" s="40">
        <f t="shared" si="18"/>
        <v>38.676000000000002</v>
      </c>
      <c r="I148" s="84"/>
      <c r="J148" s="29" t="str">
        <f t="shared" si="19"/>
        <v>FALTA PREU</v>
      </c>
      <c r="K148" s="47">
        <v>0.1</v>
      </c>
      <c r="L148" s="25" t="e">
        <f t="shared" si="15"/>
        <v>#VALUE!</v>
      </c>
      <c r="M148" s="30" t="e">
        <f t="shared" si="16"/>
        <v>#VALUE!</v>
      </c>
      <c r="N148" s="1"/>
      <c r="O148" s="1"/>
    </row>
    <row r="149" spans="1:15" x14ac:dyDescent="0.25">
      <c r="A149" s="68" t="s">
        <v>334</v>
      </c>
      <c r="B149" s="68" t="s">
        <v>109</v>
      </c>
      <c r="C149" s="69">
        <v>80</v>
      </c>
      <c r="D149" s="70">
        <v>6.81</v>
      </c>
      <c r="E149" s="38">
        <f t="shared" si="17"/>
        <v>544.79999999999995</v>
      </c>
      <c r="F149" s="47">
        <v>0.1</v>
      </c>
      <c r="G149" s="27">
        <f t="shared" si="14"/>
        <v>54.48</v>
      </c>
      <c r="H149" s="40">
        <f t="shared" si="18"/>
        <v>599.28</v>
      </c>
      <c r="I149" s="84"/>
      <c r="J149" s="29" t="str">
        <f t="shared" si="19"/>
        <v>FALTA PREU</v>
      </c>
      <c r="K149" s="47">
        <v>0.1</v>
      </c>
      <c r="L149" s="25" t="e">
        <f t="shared" si="15"/>
        <v>#VALUE!</v>
      </c>
      <c r="M149" s="30" t="e">
        <f t="shared" si="16"/>
        <v>#VALUE!</v>
      </c>
      <c r="N149" s="1"/>
      <c r="O149" s="1"/>
    </row>
    <row r="150" spans="1:15" x14ac:dyDescent="0.25">
      <c r="A150" s="68" t="s">
        <v>335</v>
      </c>
      <c r="B150" s="68" t="s">
        <v>110</v>
      </c>
      <c r="C150" s="69">
        <v>1</v>
      </c>
      <c r="D150" s="70">
        <v>5.78</v>
      </c>
      <c r="E150" s="38">
        <f t="shared" si="17"/>
        <v>5.78</v>
      </c>
      <c r="F150" s="47">
        <v>0.1</v>
      </c>
      <c r="G150" s="27">
        <f t="shared" si="14"/>
        <v>0.57800000000000007</v>
      </c>
      <c r="H150" s="40">
        <f t="shared" si="18"/>
        <v>6.3580000000000005</v>
      </c>
      <c r="I150" s="84"/>
      <c r="J150" s="29" t="str">
        <f t="shared" si="19"/>
        <v>FALTA PREU</v>
      </c>
      <c r="K150" s="47">
        <v>0.1</v>
      </c>
      <c r="L150" s="25" t="e">
        <f t="shared" si="15"/>
        <v>#VALUE!</v>
      </c>
      <c r="M150" s="30" t="e">
        <f t="shared" si="16"/>
        <v>#VALUE!</v>
      </c>
      <c r="N150" s="1"/>
      <c r="O150" s="1"/>
    </row>
    <row r="151" spans="1:15" x14ac:dyDescent="0.25">
      <c r="A151" s="68" t="s">
        <v>336</v>
      </c>
      <c r="B151" s="68" t="s">
        <v>111</v>
      </c>
      <c r="C151" s="69">
        <v>1</v>
      </c>
      <c r="D151" s="70">
        <v>6.61</v>
      </c>
      <c r="E151" s="38">
        <f t="shared" si="17"/>
        <v>6.61</v>
      </c>
      <c r="F151" s="47">
        <v>0.1</v>
      </c>
      <c r="G151" s="27">
        <f t="shared" si="14"/>
        <v>0.66100000000000003</v>
      </c>
      <c r="H151" s="40">
        <f t="shared" si="18"/>
        <v>7.2710000000000008</v>
      </c>
      <c r="I151" s="84"/>
      <c r="J151" s="29" t="str">
        <f t="shared" si="19"/>
        <v>FALTA PREU</v>
      </c>
      <c r="K151" s="47">
        <v>0.1</v>
      </c>
      <c r="L151" s="25" t="e">
        <f t="shared" si="15"/>
        <v>#VALUE!</v>
      </c>
      <c r="M151" s="30" t="e">
        <f t="shared" si="16"/>
        <v>#VALUE!</v>
      </c>
      <c r="N151" s="1"/>
      <c r="O151" s="1"/>
    </row>
    <row r="152" spans="1:15" x14ac:dyDescent="0.25">
      <c r="A152" s="68" t="s">
        <v>337</v>
      </c>
      <c r="B152" s="68" t="s">
        <v>112</v>
      </c>
      <c r="C152" s="69">
        <v>1</v>
      </c>
      <c r="D152" s="70">
        <v>7.45</v>
      </c>
      <c r="E152" s="38">
        <f t="shared" si="17"/>
        <v>7.45</v>
      </c>
      <c r="F152" s="47">
        <v>0.1</v>
      </c>
      <c r="G152" s="27">
        <f t="shared" si="14"/>
        <v>0.74500000000000011</v>
      </c>
      <c r="H152" s="40">
        <f t="shared" si="18"/>
        <v>8.1950000000000003</v>
      </c>
      <c r="I152" s="84"/>
      <c r="J152" s="29" t="str">
        <f t="shared" si="19"/>
        <v>FALTA PREU</v>
      </c>
      <c r="K152" s="47">
        <v>0.1</v>
      </c>
      <c r="L152" s="25" t="e">
        <f t="shared" si="15"/>
        <v>#VALUE!</v>
      </c>
      <c r="M152" s="30" t="e">
        <f t="shared" si="16"/>
        <v>#VALUE!</v>
      </c>
      <c r="N152" s="1"/>
      <c r="O152" s="1"/>
    </row>
    <row r="153" spans="1:15" x14ac:dyDescent="0.25">
      <c r="A153" s="68" t="s">
        <v>338</v>
      </c>
      <c r="B153" s="68" t="s">
        <v>113</v>
      </c>
      <c r="C153" s="69">
        <v>1</v>
      </c>
      <c r="D153" s="70">
        <v>11.35</v>
      </c>
      <c r="E153" s="38">
        <f t="shared" si="17"/>
        <v>11.35</v>
      </c>
      <c r="F153" s="47">
        <v>0.1</v>
      </c>
      <c r="G153" s="27">
        <f t="shared" si="14"/>
        <v>1.135</v>
      </c>
      <c r="H153" s="40">
        <f t="shared" si="18"/>
        <v>12.484999999999999</v>
      </c>
      <c r="I153" s="84"/>
      <c r="J153" s="29" t="str">
        <f t="shared" si="19"/>
        <v>FALTA PREU</v>
      </c>
      <c r="K153" s="47">
        <v>0.1</v>
      </c>
      <c r="L153" s="25" t="e">
        <f t="shared" si="15"/>
        <v>#VALUE!</v>
      </c>
      <c r="M153" s="30" t="e">
        <f t="shared" si="16"/>
        <v>#VALUE!</v>
      </c>
      <c r="N153" s="1"/>
      <c r="O153" s="1"/>
    </row>
    <row r="154" spans="1:15" x14ac:dyDescent="0.25">
      <c r="A154" s="68" t="s">
        <v>339</v>
      </c>
      <c r="B154" s="68" t="s">
        <v>114</v>
      </c>
      <c r="C154" s="69">
        <v>304</v>
      </c>
      <c r="D154" s="70">
        <v>3.66</v>
      </c>
      <c r="E154" s="38">
        <f t="shared" si="17"/>
        <v>1112.6400000000001</v>
      </c>
      <c r="F154" s="47">
        <v>0.1</v>
      </c>
      <c r="G154" s="27">
        <f t="shared" si="14"/>
        <v>111.26400000000001</v>
      </c>
      <c r="H154" s="40">
        <f t="shared" si="18"/>
        <v>1223.904</v>
      </c>
      <c r="I154" s="84"/>
      <c r="J154" s="29" t="str">
        <f t="shared" si="19"/>
        <v>FALTA PREU</v>
      </c>
      <c r="K154" s="47">
        <v>0.1</v>
      </c>
      <c r="L154" s="25" t="e">
        <f t="shared" si="15"/>
        <v>#VALUE!</v>
      </c>
      <c r="M154" s="30" t="e">
        <f t="shared" si="16"/>
        <v>#VALUE!</v>
      </c>
      <c r="N154" s="1"/>
      <c r="O154" s="1"/>
    </row>
    <row r="155" spans="1:15" x14ac:dyDescent="0.25">
      <c r="A155" s="68" t="s">
        <v>340</v>
      </c>
      <c r="B155" s="68" t="s">
        <v>115</v>
      </c>
      <c r="C155" s="69">
        <v>224</v>
      </c>
      <c r="D155" s="70">
        <v>3.27</v>
      </c>
      <c r="E155" s="38">
        <f t="shared" si="17"/>
        <v>732.48</v>
      </c>
      <c r="F155" s="47">
        <v>0.1</v>
      </c>
      <c r="G155" s="27">
        <f t="shared" si="14"/>
        <v>73.248000000000005</v>
      </c>
      <c r="H155" s="40">
        <f t="shared" si="18"/>
        <v>805.72800000000007</v>
      </c>
      <c r="I155" s="84"/>
      <c r="J155" s="29" t="str">
        <f t="shared" si="19"/>
        <v>FALTA PREU</v>
      </c>
      <c r="K155" s="47">
        <v>0.1</v>
      </c>
      <c r="L155" s="25" t="e">
        <f t="shared" si="15"/>
        <v>#VALUE!</v>
      </c>
      <c r="M155" s="30" t="e">
        <f t="shared" si="16"/>
        <v>#VALUE!</v>
      </c>
      <c r="N155" s="1"/>
      <c r="O155" s="1"/>
    </row>
    <row r="156" spans="1:15" x14ac:dyDescent="0.25">
      <c r="A156" s="68" t="s">
        <v>341</v>
      </c>
      <c r="B156" s="68" t="s">
        <v>116</v>
      </c>
      <c r="C156" s="69">
        <v>176</v>
      </c>
      <c r="D156" s="70">
        <v>3.4</v>
      </c>
      <c r="E156" s="38">
        <f t="shared" si="17"/>
        <v>598.4</v>
      </c>
      <c r="F156" s="47">
        <v>0.1</v>
      </c>
      <c r="G156" s="27">
        <f t="shared" si="14"/>
        <v>59.84</v>
      </c>
      <c r="H156" s="40">
        <f t="shared" si="18"/>
        <v>658.24</v>
      </c>
      <c r="I156" s="84"/>
      <c r="J156" s="29" t="str">
        <f t="shared" si="19"/>
        <v>FALTA PREU</v>
      </c>
      <c r="K156" s="47">
        <v>0.1</v>
      </c>
      <c r="L156" s="25" t="e">
        <f t="shared" si="15"/>
        <v>#VALUE!</v>
      </c>
      <c r="M156" s="30" t="e">
        <f t="shared" si="16"/>
        <v>#VALUE!</v>
      </c>
      <c r="N156" s="1"/>
      <c r="O156" s="1"/>
    </row>
    <row r="157" spans="1:15" x14ac:dyDescent="0.25">
      <c r="A157" s="68" t="s">
        <v>342</v>
      </c>
      <c r="B157" s="68" t="s">
        <v>117</v>
      </c>
      <c r="C157" s="69">
        <v>94.99</v>
      </c>
      <c r="D157" s="70">
        <v>4.6900000000000004</v>
      </c>
      <c r="E157" s="38">
        <f t="shared" si="17"/>
        <v>445.50310000000002</v>
      </c>
      <c r="F157" s="47">
        <v>0.1</v>
      </c>
      <c r="G157" s="27">
        <f t="shared" si="14"/>
        <v>44.550310000000003</v>
      </c>
      <c r="H157" s="40">
        <f t="shared" si="18"/>
        <v>490.05341000000004</v>
      </c>
      <c r="I157" s="84"/>
      <c r="J157" s="29" t="str">
        <f t="shared" si="19"/>
        <v>FALTA PREU</v>
      </c>
      <c r="K157" s="47">
        <v>0.1</v>
      </c>
      <c r="L157" s="25" t="e">
        <f t="shared" si="15"/>
        <v>#VALUE!</v>
      </c>
      <c r="M157" s="30" t="e">
        <f t="shared" si="16"/>
        <v>#VALUE!</v>
      </c>
      <c r="N157" s="1"/>
      <c r="O157" s="1"/>
    </row>
    <row r="158" spans="1:15" x14ac:dyDescent="0.25">
      <c r="A158" s="68" t="s">
        <v>343</v>
      </c>
      <c r="B158" s="68" t="s">
        <v>118</v>
      </c>
      <c r="C158" s="69">
        <v>1</v>
      </c>
      <c r="D158" s="70">
        <v>18.600000000000001</v>
      </c>
      <c r="E158" s="38">
        <f t="shared" si="17"/>
        <v>18.600000000000001</v>
      </c>
      <c r="F158" s="47">
        <v>0.1</v>
      </c>
      <c r="G158" s="27">
        <f t="shared" si="14"/>
        <v>1.8600000000000003</v>
      </c>
      <c r="H158" s="40">
        <f t="shared" si="18"/>
        <v>20.46</v>
      </c>
      <c r="I158" s="84"/>
      <c r="J158" s="29" t="str">
        <f t="shared" si="19"/>
        <v>FALTA PREU</v>
      </c>
      <c r="K158" s="47">
        <v>0.1</v>
      </c>
      <c r="L158" s="25" t="e">
        <f t="shared" si="15"/>
        <v>#VALUE!</v>
      </c>
      <c r="M158" s="30" t="e">
        <f t="shared" si="16"/>
        <v>#VALUE!</v>
      </c>
      <c r="N158" s="1"/>
      <c r="O158" s="1"/>
    </row>
    <row r="159" spans="1:15" x14ac:dyDescent="0.25">
      <c r="A159" s="68" t="s">
        <v>344</v>
      </c>
      <c r="B159" s="68" t="s">
        <v>119</v>
      </c>
      <c r="C159" s="69">
        <v>14</v>
      </c>
      <c r="D159" s="70">
        <v>5.04</v>
      </c>
      <c r="E159" s="38">
        <f t="shared" si="17"/>
        <v>70.56</v>
      </c>
      <c r="F159" s="47">
        <v>0.1</v>
      </c>
      <c r="G159" s="27">
        <f t="shared" si="14"/>
        <v>7.0560000000000009</v>
      </c>
      <c r="H159" s="40">
        <f t="shared" si="18"/>
        <v>77.616</v>
      </c>
      <c r="I159" s="84"/>
      <c r="J159" s="29" t="str">
        <f t="shared" si="19"/>
        <v>FALTA PREU</v>
      </c>
      <c r="K159" s="47">
        <v>0.1</v>
      </c>
      <c r="L159" s="25" t="e">
        <f t="shared" si="15"/>
        <v>#VALUE!</v>
      </c>
      <c r="M159" s="30" t="e">
        <f t="shared" si="16"/>
        <v>#VALUE!</v>
      </c>
      <c r="N159" s="1"/>
      <c r="O159" s="1"/>
    </row>
    <row r="160" spans="1:15" x14ac:dyDescent="0.25">
      <c r="A160" s="68" t="s">
        <v>345</v>
      </c>
      <c r="B160" s="68" t="s">
        <v>120</v>
      </c>
      <c r="C160" s="69">
        <v>414</v>
      </c>
      <c r="D160" s="70">
        <v>3.76</v>
      </c>
      <c r="E160" s="38">
        <f t="shared" si="17"/>
        <v>1556.6399999999999</v>
      </c>
      <c r="F160" s="47">
        <v>0.1</v>
      </c>
      <c r="G160" s="27">
        <f t="shared" si="14"/>
        <v>155.66399999999999</v>
      </c>
      <c r="H160" s="40">
        <f t="shared" si="18"/>
        <v>1712.3039999999999</v>
      </c>
      <c r="I160" s="84"/>
      <c r="J160" s="29" t="str">
        <f t="shared" si="19"/>
        <v>FALTA PREU</v>
      </c>
      <c r="K160" s="47">
        <v>0.1</v>
      </c>
      <c r="L160" s="25" t="e">
        <f t="shared" si="15"/>
        <v>#VALUE!</v>
      </c>
      <c r="M160" s="30" t="e">
        <f t="shared" si="16"/>
        <v>#VALUE!</v>
      </c>
      <c r="N160" s="1"/>
      <c r="O160" s="1"/>
    </row>
    <row r="161" spans="1:15" x14ac:dyDescent="0.25">
      <c r="A161" s="68" t="s">
        <v>346</v>
      </c>
      <c r="B161" s="68" t="s">
        <v>121</v>
      </c>
      <c r="C161" s="69">
        <v>3</v>
      </c>
      <c r="D161" s="70">
        <v>7.75</v>
      </c>
      <c r="E161" s="38">
        <f t="shared" si="17"/>
        <v>23.25</v>
      </c>
      <c r="F161" s="47">
        <v>0.1</v>
      </c>
      <c r="G161" s="27">
        <f t="shared" si="14"/>
        <v>2.3250000000000002</v>
      </c>
      <c r="H161" s="40">
        <f t="shared" si="18"/>
        <v>25.574999999999999</v>
      </c>
      <c r="I161" s="84"/>
      <c r="J161" s="29" t="str">
        <f t="shared" si="19"/>
        <v>FALTA PREU</v>
      </c>
      <c r="K161" s="47">
        <v>0.1</v>
      </c>
      <c r="L161" s="25" t="e">
        <f t="shared" si="15"/>
        <v>#VALUE!</v>
      </c>
      <c r="M161" s="30" t="e">
        <f t="shared" si="16"/>
        <v>#VALUE!</v>
      </c>
      <c r="N161" s="1"/>
      <c r="O161" s="1"/>
    </row>
    <row r="162" spans="1:15" x14ac:dyDescent="0.25">
      <c r="A162" s="68" t="s">
        <v>347</v>
      </c>
      <c r="B162" s="68" t="s">
        <v>348</v>
      </c>
      <c r="C162" s="69">
        <v>1</v>
      </c>
      <c r="D162" s="70">
        <v>5.75</v>
      </c>
      <c r="E162" s="38">
        <f t="shared" si="17"/>
        <v>5.75</v>
      </c>
      <c r="F162" s="47">
        <v>0.1</v>
      </c>
      <c r="G162" s="27">
        <f t="shared" si="14"/>
        <v>0.57500000000000007</v>
      </c>
      <c r="H162" s="40">
        <f t="shared" si="18"/>
        <v>6.3250000000000002</v>
      </c>
      <c r="I162" s="84"/>
      <c r="J162" s="29" t="str">
        <f t="shared" si="19"/>
        <v>FALTA PREU</v>
      </c>
      <c r="K162" s="47">
        <v>0.1</v>
      </c>
      <c r="L162" s="25" t="e">
        <f t="shared" si="15"/>
        <v>#VALUE!</v>
      </c>
      <c r="M162" s="30" t="e">
        <f t="shared" si="16"/>
        <v>#VALUE!</v>
      </c>
      <c r="N162" s="1"/>
      <c r="O162" s="1"/>
    </row>
    <row r="163" spans="1:15" x14ac:dyDescent="0.25">
      <c r="A163" s="68" t="s">
        <v>349</v>
      </c>
      <c r="B163" s="68" t="s">
        <v>122</v>
      </c>
      <c r="C163" s="69">
        <v>1</v>
      </c>
      <c r="D163" s="70">
        <v>8.67</v>
      </c>
      <c r="E163" s="38">
        <f t="shared" si="17"/>
        <v>8.67</v>
      </c>
      <c r="F163" s="47">
        <v>0.1</v>
      </c>
      <c r="G163" s="27">
        <f t="shared" si="14"/>
        <v>0.86699999999999999</v>
      </c>
      <c r="H163" s="40">
        <f t="shared" si="18"/>
        <v>9.536999999999999</v>
      </c>
      <c r="I163" s="84"/>
      <c r="J163" s="29" t="str">
        <f t="shared" si="19"/>
        <v>FALTA PREU</v>
      </c>
      <c r="K163" s="47">
        <v>0.1</v>
      </c>
      <c r="L163" s="25" t="e">
        <f t="shared" si="15"/>
        <v>#VALUE!</v>
      </c>
      <c r="M163" s="30" t="e">
        <f t="shared" si="16"/>
        <v>#VALUE!</v>
      </c>
      <c r="N163" s="1"/>
      <c r="O163" s="1"/>
    </row>
    <row r="164" spans="1:15" x14ac:dyDescent="0.25">
      <c r="A164" s="68" t="s">
        <v>350</v>
      </c>
      <c r="B164" s="72" t="s">
        <v>123</v>
      </c>
      <c r="C164" s="69">
        <v>1</v>
      </c>
      <c r="D164" s="70">
        <v>5.15</v>
      </c>
      <c r="E164" s="38">
        <f t="shared" si="17"/>
        <v>5.15</v>
      </c>
      <c r="F164" s="47">
        <v>0.1</v>
      </c>
      <c r="G164" s="27">
        <f t="shared" si="14"/>
        <v>0.51500000000000001</v>
      </c>
      <c r="H164" s="40">
        <f t="shared" si="18"/>
        <v>5.665</v>
      </c>
      <c r="I164" s="84"/>
      <c r="J164" s="29" t="str">
        <f t="shared" si="19"/>
        <v>FALTA PREU</v>
      </c>
      <c r="K164" s="47">
        <v>0.1</v>
      </c>
      <c r="L164" s="25" t="e">
        <f t="shared" si="15"/>
        <v>#VALUE!</v>
      </c>
      <c r="M164" s="30" t="e">
        <f t="shared" si="16"/>
        <v>#VALUE!</v>
      </c>
      <c r="N164" s="1"/>
      <c r="O164" s="1"/>
    </row>
    <row r="165" spans="1:15" x14ac:dyDescent="0.25">
      <c r="A165" s="68" t="s">
        <v>351</v>
      </c>
      <c r="B165" s="72" t="s">
        <v>352</v>
      </c>
      <c r="C165" s="69">
        <v>1</v>
      </c>
      <c r="D165" s="70">
        <v>1.36</v>
      </c>
      <c r="E165" s="38">
        <f t="shared" si="17"/>
        <v>1.36</v>
      </c>
      <c r="F165" s="47">
        <v>0.1</v>
      </c>
      <c r="G165" s="27">
        <f t="shared" si="14"/>
        <v>0.13600000000000001</v>
      </c>
      <c r="H165" s="40">
        <f t="shared" si="18"/>
        <v>1.496</v>
      </c>
      <c r="I165" s="84"/>
      <c r="J165" s="29" t="str">
        <f t="shared" si="19"/>
        <v>FALTA PREU</v>
      </c>
      <c r="K165" s="47">
        <v>0.1</v>
      </c>
      <c r="L165" s="25" t="e">
        <f t="shared" si="15"/>
        <v>#VALUE!</v>
      </c>
      <c r="M165" s="30" t="e">
        <f t="shared" si="16"/>
        <v>#VALUE!</v>
      </c>
      <c r="N165" s="1"/>
      <c r="O165" s="1"/>
    </row>
    <row r="166" spans="1:15" x14ac:dyDescent="0.25">
      <c r="A166" s="68" t="s">
        <v>353</v>
      </c>
      <c r="B166" s="72" t="s">
        <v>124</v>
      </c>
      <c r="C166" s="69">
        <v>1</v>
      </c>
      <c r="D166" s="70">
        <v>4.22</v>
      </c>
      <c r="E166" s="38">
        <f t="shared" si="17"/>
        <v>4.22</v>
      </c>
      <c r="F166" s="47">
        <v>0.04</v>
      </c>
      <c r="G166" s="27">
        <f t="shared" si="14"/>
        <v>0.16880000000000001</v>
      </c>
      <c r="H166" s="40">
        <f t="shared" si="18"/>
        <v>4.3887999999999998</v>
      </c>
      <c r="I166" s="84"/>
      <c r="J166" s="29" t="str">
        <f t="shared" si="19"/>
        <v>FALTA PREU</v>
      </c>
      <c r="K166" s="47">
        <v>0.04</v>
      </c>
      <c r="L166" s="25" t="e">
        <f t="shared" si="15"/>
        <v>#VALUE!</v>
      </c>
      <c r="M166" s="30" t="e">
        <f t="shared" si="16"/>
        <v>#VALUE!</v>
      </c>
      <c r="N166" s="1"/>
      <c r="O166" s="1"/>
    </row>
    <row r="167" spans="1:15" x14ac:dyDescent="0.25">
      <c r="A167" s="68" t="s">
        <v>354</v>
      </c>
      <c r="B167" s="72" t="s">
        <v>125</v>
      </c>
      <c r="C167" s="69">
        <v>460</v>
      </c>
      <c r="D167" s="70">
        <v>1.31</v>
      </c>
      <c r="E167" s="38">
        <f t="shared" si="17"/>
        <v>602.6</v>
      </c>
      <c r="F167" s="47">
        <v>0.04</v>
      </c>
      <c r="G167" s="27">
        <f t="shared" si="14"/>
        <v>24.104000000000003</v>
      </c>
      <c r="H167" s="40">
        <f t="shared" si="18"/>
        <v>626.70400000000006</v>
      </c>
      <c r="I167" s="84"/>
      <c r="J167" s="29" t="str">
        <f t="shared" si="19"/>
        <v>FALTA PREU</v>
      </c>
      <c r="K167" s="47">
        <v>0.04</v>
      </c>
      <c r="L167" s="25" t="e">
        <f t="shared" si="15"/>
        <v>#VALUE!</v>
      </c>
      <c r="M167" s="30" t="e">
        <f t="shared" si="16"/>
        <v>#VALUE!</v>
      </c>
      <c r="N167" s="1"/>
      <c r="O167" s="1"/>
    </row>
    <row r="168" spans="1:15" x14ac:dyDescent="0.25">
      <c r="A168" s="68" t="s">
        <v>355</v>
      </c>
      <c r="B168" s="72" t="s">
        <v>126</v>
      </c>
      <c r="C168" s="69">
        <v>1</v>
      </c>
      <c r="D168" s="70">
        <v>3.36</v>
      </c>
      <c r="E168" s="38">
        <f t="shared" si="17"/>
        <v>3.36</v>
      </c>
      <c r="F168" s="47">
        <v>0.04</v>
      </c>
      <c r="G168" s="27">
        <f t="shared" si="14"/>
        <v>0.13439999999999999</v>
      </c>
      <c r="H168" s="40">
        <f t="shared" si="18"/>
        <v>3.4943999999999997</v>
      </c>
      <c r="I168" s="84"/>
      <c r="J168" s="29" t="str">
        <f t="shared" si="19"/>
        <v>FALTA PREU</v>
      </c>
      <c r="K168" s="47">
        <v>0.04</v>
      </c>
      <c r="L168" s="25" t="e">
        <f t="shared" si="15"/>
        <v>#VALUE!</v>
      </c>
      <c r="M168" s="30" t="e">
        <f t="shared" si="16"/>
        <v>#VALUE!</v>
      </c>
      <c r="N168" s="1"/>
      <c r="O168" s="1"/>
    </row>
    <row r="169" spans="1:15" x14ac:dyDescent="0.25">
      <c r="A169" s="68" t="s">
        <v>356</v>
      </c>
      <c r="B169" s="72" t="s">
        <v>127</v>
      </c>
      <c r="C169" s="69">
        <v>320</v>
      </c>
      <c r="D169" s="70">
        <v>1.74</v>
      </c>
      <c r="E169" s="38">
        <f t="shared" si="17"/>
        <v>556.79999999999995</v>
      </c>
      <c r="F169" s="47">
        <v>0.04</v>
      </c>
      <c r="G169" s="27">
        <f t="shared" si="14"/>
        <v>22.271999999999998</v>
      </c>
      <c r="H169" s="40">
        <f t="shared" si="18"/>
        <v>579.072</v>
      </c>
      <c r="I169" s="84"/>
      <c r="J169" s="29" t="str">
        <f t="shared" si="19"/>
        <v>FALTA PREU</v>
      </c>
      <c r="K169" s="47">
        <v>0.04</v>
      </c>
      <c r="L169" s="25" t="e">
        <f t="shared" si="15"/>
        <v>#VALUE!</v>
      </c>
      <c r="M169" s="30" t="e">
        <f t="shared" si="16"/>
        <v>#VALUE!</v>
      </c>
      <c r="N169" s="1"/>
      <c r="O169" s="1"/>
    </row>
    <row r="170" spans="1:15" x14ac:dyDescent="0.25">
      <c r="A170" s="68" t="s">
        <v>357</v>
      </c>
      <c r="B170" s="72" t="s">
        <v>128</v>
      </c>
      <c r="C170" s="69">
        <v>230</v>
      </c>
      <c r="D170" s="70">
        <v>1.48</v>
      </c>
      <c r="E170" s="38">
        <f t="shared" si="17"/>
        <v>340.4</v>
      </c>
      <c r="F170" s="47">
        <v>0.04</v>
      </c>
      <c r="G170" s="27">
        <f t="shared" si="14"/>
        <v>13.616</v>
      </c>
      <c r="H170" s="40">
        <f t="shared" si="18"/>
        <v>354.01599999999996</v>
      </c>
      <c r="I170" s="84"/>
      <c r="J170" s="29" t="str">
        <f t="shared" si="19"/>
        <v>FALTA PREU</v>
      </c>
      <c r="K170" s="47">
        <v>0.04</v>
      </c>
      <c r="L170" s="25" t="e">
        <f t="shared" si="15"/>
        <v>#VALUE!</v>
      </c>
      <c r="M170" s="30" t="e">
        <f t="shared" si="16"/>
        <v>#VALUE!</v>
      </c>
      <c r="N170" s="1"/>
      <c r="O170" s="1"/>
    </row>
    <row r="171" spans="1:15" x14ac:dyDescent="0.25">
      <c r="A171" s="68" t="s">
        <v>358</v>
      </c>
      <c r="B171" s="72" t="s">
        <v>129</v>
      </c>
      <c r="C171" s="69">
        <v>200</v>
      </c>
      <c r="D171" s="70">
        <v>3.59</v>
      </c>
      <c r="E171" s="38">
        <f t="shared" si="17"/>
        <v>718</v>
      </c>
      <c r="F171" s="47">
        <v>0.04</v>
      </c>
      <c r="G171" s="27">
        <f t="shared" si="14"/>
        <v>28.72</v>
      </c>
      <c r="H171" s="40">
        <f t="shared" si="18"/>
        <v>746.72</v>
      </c>
      <c r="I171" s="84"/>
      <c r="J171" s="29" t="str">
        <f t="shared" si="19"/>
        <v>FALTA PREU</v>
      </c>
      <c r="K171" s="47">
        <v>0.04</v>
      </c>
      <c r="L171" s="25" t="e">
        <f t="shared" si="15"/>
        <v>#VALUE!</v>
      </c>
      <c r="M171" s="30" t="e">
        <f t="shared" si="16"/>
        <v>#VALUE!</v>
      </c>
      <c r="N171" s="1"/>
      <c r="O171" s="1"/>
    </row>
    <row r="172" spans="1:15" x14ac:dyDescent="0.25">
      <c r="A172" s="68" t="s">
        <v>359</v>
      </c>
      <c r="B172" s="72" t="s">
        <v>130</v>
      </c>
      <c r="C172" s="69">
        <v>1015</v>
      </c>
      <c r="D172" s="70">
        <v>1.61</v>
      </c>
      <c r="E172" s="38">
        <f t="shared" si="17"/>
        <v>1634.15</v>
      </c>
      <c r="F172" s="47">
        <v>0.04</v>
      </c>
      <c r="G172" s="27">
        <f t="shared" si="14"/>
        <v>65.366</v>
      </c>
      <c r="H172" s="40">
        <f t="shared" si="18"/>
        <v>1699.5160000000001</v>
      </c>
      <c r="I172" s="84"/>
      <c r="J172" s="29" t="str">
        <f t="shared" si="19"/>
        <v>FALTA PREU</v>
      </c>
      <c r="K172" s="47">
        <v>0.04</v>
      </c>
      <c r="L172" s="25" t="e">
        <f t="shared" si="15"/>
        <v>#VALUE!</v>
      </c>
      <c r="M172" s="30" t="e">
        <f t="shared" si="16"/>
        <v>#VALUE!</v>
      </c>
      <c r="N172" s="1"/>
      <c r="O172" s="1"/>
    </row>
    <row r="173" spans="1:15" x14ac:dyDescent="0.25">
      <c r="A173" s="68" t="s">
        <v>360</v>
      </c>
      <c r="B173" s="72" t="s">
        <v>131</v>
      </c>
      <c r="C173" s="69">
        <v>380</v>
      </c>
      <c r="D173" s="70">
        <v>1.5</v>
      </c>
      <c r="E173" s="38">
        <f t="shared" si="17"/>
        <v>570</v>
      </c>
      <c r="F173" s="47">
        <v>0.04</v>
      </c>
      <c r="G173" s="27">
        <f t="shared" si="14"/>
        <v>22.8</v>
      </c>
      <c r="H173" s="40">
        <f t="shared" si="18"/>
        <v>592.79999999999995</v>
      </c>
      <c r="I173" s="84"/>
      <c r="J173" s="29" t="str">
        <f t="shared" si="19"/>
        <v>FALTA PREU</v>
      </c>
      <c r="K173" s="47">
        <v>0.04</v>
      </c>
      <c r="L173" s="25" t="e">
        <f t="shared" si="15"/>
        <v>#VALUE!</v>
      </c>
      <c r="M173" s="30" t="e">
        <f t="shared" si="16"/>
        <v>#VALUE!</v>
      </c>
      <c r="N173" s="1"/>
      <c r="O173" s="1"/>
    </row>
    <row r="174" spans="1:15" x14ac:dyDescent="0.25">
      <c r="A174" s="68" t="s">
        <v>361</v>
      </c>
      <c r="B174" s="72" t="s">
        <v>132</v>
      </c>
      <c r="C174" s="69">
        <v>1</v>
      </c>
      <c r="D174" s="70">
        <v>7.16</v>
      </c>
      <c r="E174" s="38">
        <f t="shared" si="17"/>
        <v>7.16</v>
      </c>
      <c r="F174" s="47">
        <v>0.04</v>
      </c>
      <c r="G174" s="27">
        <f t="shared" si="14"/>
        <v>0.28639999999999999</v>
      </c>
      <c r="H174" s="40">
        <f t="shared" si="18"/>
        <v>7.4464000000000006</v>
      </c>
      <c r="I174" s="84"/>
      <c r="J174" s="29" t="str">
        <f t="shared" si="19"/>
        <v>FALTA PREU</v>
      </c>
      <c r="K174" s="47">
        <v>0.04</v>
      </c>
      <c r="L174" s="25" t="e">
        <f t="shared" si="15"/>
        <v>#VALUE!</v>
      </c>
      <c r="M174" s="30" t="e">
        <f t="shared" si="16"/>
        <v>#VALUE!</v>
      </c>
      <c r="N174" s="1"/>
      <c r="O174" s="1"/>
    </row>
    <row r="175" spans="1:15" x14ac:dyDescent="0.25">
      <c r="A175" s="68" t="s">
        <v>362</v>
      </c>
      <c r="B175" s="72" t="s">
        <v>133</v>
      </c>
      <c r="C175" s="69">
        <v>1</v>
      </c>
      <c r="D175" s="70">
        <v>1.29</v>
      </c>
      <c r="E175" s="38">
        <f t="shared" si="17"/>
        <v>1.29</v>
      </c>
      <c r="F175" s="47">
        <v>0.04</v>
      </c>
      <c r="G175" s="27">
        <f t="shared" si="14"/>
        <v>5.16E-2</v>
      </c>
      <c r="H175" s="40">
        <f t="shared" si="18"/>
        <v>1.3416000000000001</v>
      </c>
      <c r="I175" s="84"/>
      <c r="J175" s="29" t="str">
        <f t="shared" si="19"/>
        <v>FALTA PREU</v>
      </c>
      <c r="K175" s="47">
        <v>0.04</v>
      </c>
      <c r="L175" s="25" t="e">
        <f t="shared" si="15"/>
        <v>#VALUE!</v>
      </c>
      <c r="M175" s="30" t="e">
        <f t="shared" si="16"/>
        <v>#VALUE!</v>
      </c>
      <c r="N175" s="1"/>
      <c r="O175" s="1"/>
    </row>
    <row r="176" spans="1:15" x14ac:dyDescent="0.25">
      <c r="A176" s="68" t="s">
        <v>363</v>
      </c>
      <c r="B176" s="72" t="s">
        <v>134</v>
      </c>
      <c r="C176" s="69">
        <v>340</v>
      </c>
      <c r="D176" s="70">
        <v>1.22</v>
      </c>
      <c r="E176" s="38">
        <f t="shared" si="17"/>
        <v>414.8</v>
      </c>
      <c r="F176" s="47">
        <v>0.04</v>
      </c>
      <c r="G176" s="27">
        <f t="shared" si="14"/>
        <v>16.592000000000002</v>
      </c>
      <c r="H176" s="40">
        <f t="shared" si="18"/>
        <v>431.392</v>
      </c>
      <c r="I176" s="84"/>
      <c r="J176" s="29" t="str">
        <f t="shared" si="19"/>
        <v>FALTA PREU</v>
      </c>
      <c r="K176" s="47">
        <v>0.04</v>
      </c>
      <c r="L176" s="25" t="e">
        <f t="shared" si="15"/>
        <v>#VALUE!</v>
      </c>
      <c r="M176" s="30" t="e">
        <f t="shared" si="16"/>
        <v>#VALUE!</v>
      </c>
      <c r="N176" s="1"/>
      <c r="O176" s="1"/>
    </row>
    <row r="177" spans="1:15" x14ac:dyDescent="0.25">
      <c r="A177" s="68" t="s">
        <v>364</v>
      </c>
      <c r="B177" s="72" t="s">
        <v>135</v>
      </c>
      <c r="C177" s="69">
        <v>5</v>
      </c>
      <c r="D177" s="70">
        <v>5.64</v>
      </c>
      <c r="E177" s="38">
        <f t="shared" si="17"/>
        <v>28.2</v>
      </c>
      <c r="F177" s="47">
        <v>0.04</v>
      </c>
      <c r="G177" s="27">
        <f t="shared" si="14"/>
        <v>1.1279999999999999</v>
      </c>
      <c r="H177" s="40">
        <f t="shared" si="18"/>
        <v>29.327999999999999</v>
      </c>
      <c r="I177" s="84"/>
      <c r="J177" s="29" t="str">
        <f t="shared" si="19"/>
        <v>FALTA PREU</v>
      </c>
      <c r="K177" s="47">
        <v>0.04</v>
      </c>
      <c r="L177" s="25" t="e">
        <f t="shared" si="15"/>
        <v>#VALUE!</v>
      </c>
      <c r="M177" s="30" t="e">
        <f t="shared" si="16"/>
        <v>#VALUE!</v>
      </c>
      <c r="N177" s="1"/>
      <c r="O177" s="1"/>
    </row>
    <row r="178" spans="1:15" x14ac:dyDescent="0.25">
      <c r="A178" s="68" t="s">
        <v>365</v>
      </c>
      <c r="B178" s="72" t="s">
        <v>136</v>
      </c>
      <c r="C178" s="69">
        <v>5</v>
      </c>
      <c r="D178" s="70">
        <v>7.56</v>
      </c>
      <c r="E178" s="38">
        <f t="shared" si="17"/>
        <v>37.799999999999997</v>
      </c>
      <c r="F178" s="47">
        <v>0.04</v>
      </c>
      <c r="G178" s="27">
        <f t="shared" si="14"/>
        <v>1.512</v>
      </c>
      <c r="H178" s="40">
        <f t="shared" si="18"/>
        <v>39.311999999999998</v>
      </c>
      <c r="I178" s="84"/>
      <c r="J178" s="29" t="str">
        <f t="shared" si="19"/>
        <v>FALTA PREU</v>
      </c>
      <c r="K178" s="47">
        <v>0.04</v>
      </c>
      <c r="L178" s="25" t="e">
        <f t="shared" si="15"/>
        <v>#VALUE!</v>
      </c>
      <c r="M178" s="30" t="e">
        <f t="shared" si="16"/>
        <v>#VALUE!</v>
      </c>
      <c r="N178" s="1"/>
      <c r="O178" s="1"/>
    </row>
    <row r="179" spans="1:15" x14ac:dyDescent="0.25">
      <c r="A179" s="68" t="s">
        <v>366</v>
      </c>
      <c r="B179" s="72" t="s">
        <v>137</v>
      </c>
      <c r="C179" s="69">
        <v>1</v>
      </c>
      <c r="D179" s="70">
        <v>1.47</v>
      </c>
      <c r="E179" s="38">
        <f t="shared" si="17"/>
        <v>1.47</v>
      </c>
      <c r="F179" s="47">
        <v>0.04</v>
      </c>
      <c r="G179" s="27">
        <f t="shared" si="14"/>
        <v>5.8799999999999998E-2</v>
      </c>
      <c r="H179" s="40">
        <f t="shared" si="18"/>
        <v>1.5287999999999999</v>
      </c>
      <c r="I179" s="84"/>
      <c r="J179" s="29" t="str">
        <f t="shared" si="19"/>
        <v>FALTA PREU</v>
      </c>
      <c r="K179" s="47">
        <v>0.04</v>
      </c>
      <c r="L179" s="25" t="e">
        <f t="shared" si="15"/>
        <v>#VALUE!</v>
      </c>
      <c r="M179" s="30" t="e">
        <f t="shared" si="16"/>
        <v>#VALUE!</v>
      </c>
      <c r="N179" s="1"/>
      <c r="O179" s="1"/>
    </row>
    <row r="180" spans="1:15" x14ac:dyDescent="0.25">
      <c r="A180" s="68" t="s">
        <v>367</v>
      </c>
      <c r="B180" s="72" t="s">
        <v>138</v>
      </c>
      <c r="C180" s="69">
        <v>160</v>
      </c>
      <c r="D180" s="70">
        <v>3.43</v>
      </c>
      <c r="E180" s="38">
        <f t="shared" si="17"/>
        <v>548.80000000000007</v>
      </c>
      <c r="F180" s="47">
        <v>0.04</v>
      </c>
      <c r="G180" s="27">
        <f t="shared" si="14"/>
        <v>21.952000000000002</v>
      </c>
      <c r="H180" s="40">
        <f t="shared" si="18"/>
        <v>570.75200000000007</v>
      </c>
      <c r="I180" s="84"/>
      <c r="J180" s="29" t="str">
        <f t="shared" si="19"/>
        <v>FALTA PREU</v>
      </c>
      <c r="K180" s="47">
        <v>0.04</v>
      </c>
      <c r="L180" s="25" t="e">
        <f t="shared" si="15"/>
        <v>#VALUE!</v>
      </c>
      <c r="M180" s="30" t="e">
        <f t="shared" si="16"/>
        <v>#VALUE!</v>
      </c>
      <c r="N180" s="1"/>
      <c r="O180" s="1"/>
    </row>
    <row r="181" spans="1:15" x14ac:dyDescent="0.25">
      <c r="A181" s="68" t="s">
        <v>368</v>
      </c>
      <c r="B181" s="72" t="s">
        <v>139</v>
      </c>
      <c r="C181" s="69">
        <v>20</v>
      </c>
      <c r="D181" s="70">
        <v>1.83</v>
      </c>
      <c r="E181" s="38">
        <f t="shared" si="17"/>
        <v>36.6</v>
      </c>
      <c r="F181" s="47">
        <v>0.04</v>
      </c>
      <c r="G181" s="27">
        <f t="shared" si="14"/>
        <v>1.4640000000000002</v>
      </c>
      <c r="H181" s="40">
        <f t="shared" si="18"/>
        <v>38.064</v>
      </c>
      <c r="I181" s="84"/>
      <c r="J181" s="29" t="str">
        <f t="shared" si="19"/>
        <v>FALTA PREU</v>
      </c>
      <c r="K181" s="47">
        <v>0.04</v>
      </c>
      <c r="L181" s="25" t="e">
        <f t="shared" si="15"/>
        <v>#VALUE!</v>
      </c>
      <c r="M181" s="30" t="e">
        <f t="shared" si="16"/>
        <v>#VALUE!</v>
      </c>
      <c r="N181" s="1"/>
      <c r="O181" s="1"/>
    </row>
    <row r="182" spans="1:15" x14ac:dyDescent="0.25">
      <c r="A182" s="68" t="s">
        <v>369</v>
      </c>
      <c r="B182" s="72" t="s">
        <v>140</v>
      </c>
      <c r="C182" s="69">
        <v>490</v>
      </c>
      <c r="D182" s="70">
        <v>1.29</v>
      </c>
      <c r="E182" s="38">
        <f t="shared" si="17"/>
        <v>632.1</v>
      </c>
      <c r="F182" s="47">
        <v>0.04</v>
      </c>
      <c r="G182" s="27">
        <f t="shared" si="14"/>
        <v>25.284000000000002</v>
      </c>
      <c r="H182" s="40">
        <f t="shared" si="18"/>
        <v>657.38400000000001</v>
      </c>
      <c r="I182" s="84"/>
      <c r="J182" s="29" t="str">
        <f t="shared" si="19"/>
        <v>FALTA PREU</v>
      </c>
      <c r="K182" s="47">
        <v>0.04</v>
      </c>
      <c r="L182" s="25" t="e">
        <f t="shared" si="15"/>
        <v>#VALUE!</v>
      </c>
      <c r="M182" s="30" t="e">
        <f t="shared" si="16"/>
        <v>#VALUE!</v>
      </c>
      <c r="N182" s="1"/>
      <c r="O182" s="1"/>
    </row>
    <row r="183" spans="1:15" x14ac:dyDescent="0.25">
      <c r="A183" s="68" t="s">
        <v>370</v>
      </c>
      <c r="B183" s="72" t="s">
        <v>141</v>
      </c>
      <c r="C183" s="69">
        <v>390</v>
      </c>
      <c r="D183" s="70">
        <v>1.45</v>
      </c>
      <c r="E183" s="38">
        <f t="shared" si="17"/>
        <v>565.5</v>
      </c>
      <c r="F183" s="47">
        <v>0.04</v>
      </c>
      <c r="G183" s="27">
        <f t="shared" si="14"/>
        <v>22.62</v>
      </c>
      <c r="H183" s="40">
        <f t="shared" si="18"/>
        <v>588.12</v>
      </c>
      <c r="I183" s="84"/>
      <c r="J183" s="29" t="str">
        <f t="shared" si="19"/>
        <v>FALTA PREU</v>
      </c>
      <c r="K183" s="47">
        <v>0.04</v>
      </c>
      <c r="L183" s="25" t="e">
        <f t="shared" si="15"/>
        <v>#VALUE!</v>
      </c>
      <c r="M183" s="30" t="e">
        <f t="shared" si="16"/>
        <v>#VALUE!</v>
      </c>
      <c r="N183" s="1"/>
      <c r="O183" s="1"/>
    </row>
    <row r="184" spans="1:15" x14ac:dyDescent="0.25">
      <c r="A184" s="68" t="s">
        <v>371</v>
      </c>
      <c r="B184" s="72" t="s">
        <v>142</v>
      </c>
      <c r="C184" s="69">
        <v>20</v>
      </c>
      <c r="D184" s="70">
        <v>1.33</v>
      </c>
      <c r="E184" s="38">
        <f t="shared" si="17"/>
        <v>26.6</v>
      </c>
      <c r="F184" s="47">
        <v>0.04</v>
      </c>
      <c r="G184" s="27">
        <f t="shared" si="14"/>
        <v>1.0640000000000001</v>
      </c>
      <c r="H184" s="40">
        <f t="shared" si="18"/>
        <v>27.664000000000001</v>
      </c>
      <c r="I184" s="84"/>
      <c r="J184" s="29" t="str">
        <f t="shared" si="19"/>
        <v>FALTA PREU</v>
      </c>
      <c r="K184" s="47">
        <v>0.04</v>
      </c>
      <c r="L184" s="25" t="e">
        <f t="shared" si="15"/>
        <v>#VALUE!</v>
      </c>
      <c r="M184" s="30" t="e">
        <f t="shared" si="16"/>
        <v>#VALUE!</v>
      </c>
      <c r="N184" s="1"/>
      <c r="O184" s="1"/>
    </row>
    <row r="185" spans="1:15" x14ac:dyDescent="0.25">
      <c r="A185" s="68" t="s">
        <v>372</v>
      </c>
      <c r="B185" s="72" t="s">
        <v>143</v>
      </c>
      <c r="C185" s="69">
        <v>60</v>
      </c>
      <c r="D185" s="70">
        <v>1.37</v>
      </c>
      <c r="E185" s="38">
        <f t="shared" si="17"/>
        <v>82.2</v>
      </c>
      <c r="F185" s="47">
        <v>0.04</v>
      </c>
      <c r="G185" s="27">
        <f t="shared" si="14"/>
        <v>3.2880000000000003</v>
      </c>
      <c r="H185" s="40">
        <f t="shared" si="18"/>
        <v>85.488</v>
      </c>
      <c r="I185" s="84"/>
      <c r="J185" s="29" t="str">
        <f t="shared" si="19"/>
        <v>FALTA PREU</v>
      </c>
      <c r="K185" s="47">
        <v>0.04</v>
      </c>
      <c r="L185" s="25" t="e">
        <f t="shared" si="15"/>
        <v>#VALUE!</v>
      </c>
      <c r="M185" s="30" t="e">
        <f t="shared" si="16"/>
        <v>#VALUE!</v>
      </c>
      <c r="N185" s="1"/>
      <c r="O185" s="1"/>
    </row>
    <row r="186" spans="1:15" x14ac:dyDescent="0.25">
      <c r="A186" s="68" t="s">
        <v>373</v>
      </c>
      <c r="B186" s="72" t="s">
        <v>144</v>
      </c>
      <c r="C186" s="69">
        <v>1</v>
      </c>
      <c r="D186" s="70">
        <v>1.1399999999999999</v>
      </c>
      <c r="E186" s="38">
        <f t="shared" si="17"/>
        <v>1.1399999999999999</v>
      </c>
      <c r="F186" s="47">
        <v>0.04</v>
      </c>
      <c r="G186" s="27">
        <f t="shared" si="14"/>
        <v>4.5599999999999995E-2</v>
      </c>
      <c r="H186" s="40">
        <f t="shared" si="18"/>
        <v>1.1856</v>
      </c>
      <c r="I186" s="84"/>
      <c r="J186" s="29" t="str">
        <f t="shared" si="19"/>
        <v>FALTA PREU</v>
      </c>
      <c r="K186" s="47">
        <v>0.04</v>
      </c>
      <c r="L186" s="25" t="e">
        <f t="shared" si="15"/>
        <v>#VALUE!</v>
      </c>
      <c r="M186" s="30" t="e">
        <f t="shared" si="16"/>
        <v>#VALUE!</v>
      </c>
      <c r="N186" s="1"/>
      <c r="O186" s="1"/>
    </row>
    <row r="187" spans="1:15" x14ac:dyDescent="0.25">
      <c r="A187" s="68" t="s">
        <v>374</v>
      </c>
      <c r="B187" s="72" t="s">
        <v>145</v>
      </c>
      <c r="C187" s="69">
        <v>40</v>
      </c>
      <c r="D187" s="70">
        <v>1.48</v>
      </c>
      <c r="E187" s="38">
        <f t="shared" si="17"/>
        <v>59.2</v>
      </c>
      <c r="F187" s="47">
        <v>0.04</v>
      </c>
      <c r="G187" s="27">
        <f t="shared" si="14"/>
        <v>2.3680000000000003</v>
      </c>
      <c r="H187" s="40">
        <f t="shared" si="18"/>
        <v>61.568000000000005</v>
      </c>
      <c r="I187" s="84"/>
      <c r="J187" s="29" t="str">
        <f t="shared" si="19"/>
        <v>FALTA PREU</v>
      </c>
      <c r="K187" s="47">
        <v>0.04</v>
      </c>
      <c r="L187" s="25" t="e">
        <f t="shared" si="15"/>
        <v>#VALUE!</v>
      </c>
      <c r="M187" s="30" t="e">
        <f t="shared" si="16"/>
        <v>#VALUE!</v>
      </c>
      <c r="N187" s="1"/>
      <c r="O187" s="1"/>
    </row>
    <row r="188" spans="1:15" x14ac:dyDescent="0.25">
      <c r="A188" s="68" t="s">
        <v>375</v>
      </c>
      <c r="B188" s="72" t="s">
        <v>146</v>
      </c>
      <c r="C188" s="69">
        <v>360</v>
      </c>
      <c r="D188" s="70">
        <v>1.1000000000000001</v>
      </c>
      <c r="E188" s="38">
        <f t="shared" si="17"/>
        <v>396.00000000000006</v>
      </c>
      <c r="F188" s="47">
        <v>0.04</v>
      </c>
      <c r="G188" s="27">
        <f t="shared" si="14"/>
        <v>15.840000000000003</v>
      </c>
      <c r="H188" s="40">
        <f t="shared" si="18"/>
        <v>411.84000000000003</v>
      </c>
      <c r="I188" s="84"/>
      <c r="J188" s="29" t="str">
        <f t="shared" si="19"/>
        <v>FALTA PREU</v>
      </c>
      <c r="K188" s="47">
        <v>0.04</v>
      </c>
      <c r="L188" s="25" t="e">
        <f t="shared" si="15"/>
        <v>#VALUE!</v>
      </c>
      <c r="M188" s="30" t="e">
        <f t="shared" si="16"/>
        <v>#VALUE!</v>
      </c>
      <c r="N188" s="1"/>
      <c r="O188" s="1"/>
    </row>
    <row r="189" spans="1:15" x14ac:dyDescent="0.25">
      <c r="A189" s="68" t="s">
        <v>376</v>
      </c>
      <c r="B189" s="72" t="s">
        <v>147</v>
      </c>
      <c r="C189" s="69">
        <v>50</v>
      </c>
      <c r="D189" s="70">
        <v>1.65</v>
      </c>
      <c r="E189" s="38">
        <f t="shared" si="17"/>
        <v>82.5</v>
      </c>
      <c r="F189" s="47">
        <v>0.04</v>
      </c>
      <c r="G189" s="27">
        <f t="shared" si="14"/>
        <v>3.3000000000000003</v>
      </c>
      <c r="H189" s="40">
        <f t="shared" si="18"/>
        <v>85.8</v>
      </c>
      <c r="I189" s="84"/>
      <c r="J189" s="29" t="str">
        <f t="shared" si="19"/>
        <v>FALTA PREU</v>
      </c>
      <c r="K189" s="47">
        <v>0.04</v>
      </c>
      <c r="L189" s="25" t="e">
        <f t="shared" si="15"/>
        <v>#VALUE!</v>
      </c>
      <c r="M189" s="30" t="e">
        <f t="shared" si="16"/>
        <v>#VALUE!</v>
      </c>
      <c r="N189" s="1"/>
      <c r="O189" s="1"/>
    </row>
    <row r="190" spans="1:15" x14ac:dyDescent="0.25">
      <c r="A190" s="68" t="s">
        <v>377</v>
      </c>
      <c r="B190" s="72" t="s">
        <v>148</v>
      </c>
      <c r="C190" s="69">
        <v>370</v>
      </c>
      <c r="D190" s="70">
        <v>1.21</v>
      </c>
      <c r="E190" s="38">
        <f t="shared" si="17"/>
        <v>447.7</v>
      </c>
      <c r="F190" s="47">
        <v>0.04</v>
      </c>
      <c r="G190" s="27">
        <f t="shared" si="14"/>
        <v>17.908000000000001</v>
      </c>
      <c r="H190" s="40">
        <f t="shared" si="18"/>
        <v>465.608</v>
      </c>
      <c r="I190" s="84"/>
      <c r="J190" s="29" t="str">
        <f t="shared" si="19"/>
        <v>FALTA PREU</v>
      </c>
      <c r="K190" s="47">
        <v>0.04</v>
      </c>
      <c r="L190" s="25" t="e">
        <f t="shared" si="15"/>
        <v>#VALUE!</v>
      </c>
      <c r="M190" s="30" t="e">
        <f t="shared" si="16"/>
        <v>#VALUE!</v>
      </c>
      <c r="N190" s="1"/>
      <c r="O190" s="1"/>
    </row>
    <row r="191" spans="1:15" x14ac:dyDescent="0.25">
      <c r="A191" s="68" t="s">
        <v>378</v>
      </c>
      <c r="B191" s="72" t="s">
        <v>149</v>
      </c>
      <c r="C191" s="69">
        <v>320</v>
      </c>
      <c r="D191" s="70">
        <v>1.83</v>
      </c>
      <c r="E191" s="38">
        <f t="shared" si="17"/>
        <v>585.6</v>
      </c>
      <c r="F191" s="47">
        <v>0.04</v>
      </c>
      <c r="G191" s="27">
        <f t="shared" si="14"/>
        <v>23.424000000000003</v>
      </c>
      <c r="H191" s="40">
        <f t="shared" si="18"/>
        <v>609.024</v>
      </c>
      <c r="I191" s="84"/>
      <c r="J191" s="29" t="str">
        <f t="shared" si="19"/>
        <v>FALTA PREU</v>
      </c>
      <c r="K191" s="47">
        <v>0.04</v>
      </c>
      <c r="L191" s="25" t="e">
        <f t="shared" si="15"/>
        <v>#VALUE!</v>
      </c>
      <c r="M191" s="30" t="e">
        <f t="shared" si="16"/>
        <v>#VALUE!</v>
      </c>
      <c r="N191" s="1"/>
      <c r="O191" s="1"/>
    </row>
    <row r="192" spans="1:15" x14ac:dyDescent="0.25">
      <c r="A192" s="68" t="s">
        <v>379</v>
      </c>
      <c r="B192" s="72" t="s">
        <v>150</v>
      </c>
      <c r="C192" s="69">
        <v>20</v>
      </c>
      <c r="D192" s="70">
        <v>1.48</v>
      </c>
      <c r="E192" s="38">
        <f t="shared" si="17"/>
        <v>29.6</v>
      </c>
      <c r="F192" s="47">
        <v>0.1</v>
      </c>
      <c r="G192" s="27">
        <f t="shared" si="14"/>
        <v>2.9600000000000004</v>
      </c>
      <c r="H192" s="40">
        <f t="shared" si="18"/>
        <v>32.56</v>
      </c>
      <c r="I192" s="84"/>
      <c r="J192" s="29" t="str">
        <f t="shared" si="19"/>
        <v>FALTA PREU</v>
      </c>
      <c r="K192" s="47">
        <v>0.1</v>
      </c>
      <c r="L192" s="25" t="e">
        <f t="shared" si="15"/>
        <v>#VALUE!</v>
      </c>
      <c r="M192" s="30" t="e">
        <f t="shared" si="16"/>
        <v>#VALUE!</v>
      </c>
      <c r="N192" s="1"/>
      <c r="O192" s="1"/>
    </row>
    <row r="193" spans="1:15" x14ac:dyDescent="0.25">
      <c r="A193" s="68" t="s">
        <v>380</v>
      </c>
      <c r="B193" s="72" t="s">
        <v>151</v>
      </c>
      <c r="C193" s="69">
        <v>1</v>
      </c>
      <c r="D193" s="70">
        <v>3.34</v>
      </c>
      <c r="E193" s="38">
        <f t="shared" si="17"/>
        <v>3.34</v>
      </c>
      <c r="F193" s="47">
        <v>0.1</v>
      </c>
      <c r="G193" s="27">
        <f t="shared" si="14"/>
        <v>0.33400000000000002</v>
      </c>
      <c r="H193" s="40">
        <f t="shared" si="18"/>
        <v>3.6739999999999999</v>
      </c>
      <c r="I193" s="84"/>
      <c r="J193" s="29" t="str">
        <f t="shared" si="19"/>
        <v>FALTA PREU</v>
      </c>
      <c r="K193" s="47">
        <v>0.1</v>
      </c>
      <c r="L193" s="25" t="e">
        <f t="shared" si="15"/>
        <v>#VALUE!</v>
      </c>
      <c r="M193" s="30" t="e">
        <f t="shared" si="16"/>
        <v>#VALUE!</v>
      </c>
      <c r="N193" s="1"/>
      <c r="O193" s="1"/>
    </row>
    <row r="194" spans="1:15" x14ac:dyDescent="0.25">
      <c r="A194" s="68" t="s">
        <v>381</v>
      </c>
      <c r="B194" s="72" t="s">
        <v>152</v>
      </c>
      <c r="C194" s="69">
        <v>40</v>
      </c>
      <c r="D194" s="70">
        <v>2.3199999999999998</v>
      </c>
      <c r="E194" s="38">
        <f t="shared" si="17"/>
        <v>92.8</v>
      </c>
      <c r="F194" s="47">
        <v>0.04</v>
      </c>
      <c r="G194" s="27">
        <f t="shared" si="14"/>
        <v>3.7119999999999997</v>
      </c>
      <c r="H194" s="40">
        <f t="shared" si="18"/>
        <v>96.512</v>
      </c>
      <c r="I194" s="84"/>
      <c r="J194" s="29" t="str">
        <f t="shared" si="19"/>
        <v>FALTA PREU</v>
      </c>
      <c r="K194" s="47">
        <v>0.04</v>
      </c>
      <c r="L194" s="25" t="e">
        <f t="shared" si="15"/>
        <v>#VALUE!</v>
      </c>
      <c r="M194" s="30" t="e">
        <f t="shared" si="16"/>
        <v>#VALUE!</v>
      </c>
      <c r="N194" s="1"/>
      <c r="O194" s="1"/>
    </row>
    <row r="195" spans="1:15" x14ac:dyDescent="0.25">
      <c r="A195" s="68" t="s">
        <v>382</v>
      </c>
      <c r="B195" s="72" t="s">
        <v>153</v>
      </c>
      <c r="C195" s="69">
        <v>80</v>
      </c>
      <c r="D195" s="70">
        <v>2.29</v>
      </c>
      <c r="E195" s="38">
        <f t="shared" si="17"/>
        <v>183.2</v>
      </c>
      <c r="F195" s="47">
        <v>0.04</v>
      </c>
      <c r="G195" s="27">
        <f t="shared" si="14"/>
        <v>7.3279999999999994</v>
      </c>
      <c r="H195" s="40">
        <f t="shared" si="18"/>
        <v>190.52799999999999</v>
      </c>
      <c r="I195" s="84"/>
      <c r="J195" s="29" t="str">
        <f t="shared" si="19"/>
        <v>FALTA PREU</v>
      </c>
      <c r="K195" s="47">
        <v>0.04</v>
      </c>
      <c r="L195" s="25" t="e">
        <f t="shared" si="15"/>
        <v>#VALUE!</v>
      </c>
      <c r="M195" s="30" t="e">
        <f t="shared" si="16"/>
        <v>#VALUE!</v>
      </c>
      <c r="N195" s="1"/>
      <c r="O195" s="1"/>
    </row>
    <row r="196" spans="1:15" x14ac:dyDescent="0.25">
      <c r="A196" s="68" t="s">
        <v>383</v>
      </c>
      <c r="B196" s="72" t="s">
        <v>154</v>
      </c>
      <c r="C196" s="69">
        <v>50</v>
      </c>
      <c r="D196" s="70">
        <v>1.67</v>
      </c>
      <c r="E196" s="38">
        <f t="shared" si="17"/>
        <v>83.5</v>
      </c>
      <c r="F196" s="47">
        <v>0.04</v>
      </c>
      <c r="G196" s="27">
        <f t="shared" si="14"/>
        <v>3.34</v>
      </c>
      <c r="H196" s="40">
        <f t="shared" si="18"/>
        <v>86.84</v>
      </c>
      <c r="I196" s="84"/>
      <c r="J196" s="29" t="str">
        <f t="shared" si="19"/>
        <v>FALTA PREU</v>
      </c>
      <c r="K196" s="47">
        <v>0.04</v>
      </c>
      <c r="L196" s="25" t="e">
        <f t="shared" si="15"/>
        <v>#VALUE!</v>
      </c>
      <c r="M196" s="30" t="e">
        <f t="shared" si="16"/>
        <v>#VALUE!</v>
      </c>
      <c r="N196" s="1"/>
      <c r="O196" s="1"/>
    </row>
    <row r="197" spans="1:15" x14ac:dyDescent="0.25">
      <c r="A197" s="68" t="s">
        <v>384</v>
      </c>
      <c r="B197" s="72" t="s">
        <v>155</v>
      </c>
      <c r="C197" s="69">
        <v>130</v>
      </c>
      <c r="D197" s="70">
        <v>1.98</v>
      </c>
      <c r="E197" s="38">
        <f t="shared" si="17"/>
        <v>257.39999999999998</v>
      </c>
      <c r="F197" s="47">
        <v>0.04</v>
      </c>
      <c r="G197" s="27">
        <f t="shared" si="14"/>
        <v>10.295999999999999</v>
      </c>
      <c r="H197" s="40">
        <f t="shared" si="18"/>
        <v>267.69599999999997</v>
      </c>
      <c r="I197" s="84"/>
      <c r="J197" s="29" t="str">
        <f t="shared" si="19"/>
        <v>FALTA PREU</v>
      </c>
      <c r="K197" s="47">
        <v>0.04</v>
      </c>
      <c r="L197" s="25" t="e">
        <f t="shared" si="15"/>
        <v>#VALUE!</v>
      </c>
      <c r="M197" s="30" t="e">
        <f t="shared" si="16"/>
        <v>#VALUE!</v>
      </c>
      <c r="N197" s="1"/>
      <c r="O197" s="1"/>
    </row>
    <row r="198" spans="1:15" x14ac:dyDescent="0.25">
      <c r="A198" s="68" t="s">
        <v>385</v>
      </c>
      <c r="B198" s="72" t="s">
        <v>156</v>
      </c>
      <c r="C198" s="69">
        <v>1</v>
      </c>
      <c r="D198" s="70">
        <v>1.51</v>
      </c>
      <c r="E198" s="38">
        <f t="shared" si="17"/>
        <v>1.51</v>
      </c>
      <c r="F198" s="47">
        <v>0.04</v>
      </c>
      <c r="G198" s="27">
        <f t="shared" si="14"/>
        <v>6.0400000000000002E-2</v>
      </c>
      <c r="H198" s="40">
        <f t="shared" si="18"/>
        <v>1.5704</v>
      </c>
      <c r="I198" s="84"/>
      <c r="J198" s="29" t="str">
        <f t="shared" si="19"/>
        <v>FALTA PREU</v>
      </c>
      <c r="K198" s="47">
        <v>0.04</v>
      </c>
      <c r="L198" s="25" t="e">
        <f t="shared" si="15"/>
        <v>#VALUE!</v>
      </c>
      <c r="M198" s="30" t="e">
        <f t="shared" si="16"/>
        <v>#VALUE!</v>
      </c>
      <c r="N198" s="1"/>
      <c r="O198" s="1"/>
    </row>
    <row r="199" spans="1:15" x14ac:dyDescent="0.25">
      <c r="A199" s="68" t="s">
        <v>386</v>
      </c>
      <c r="B199" s="72" t="s">
        <v>157</v>
      </c>
      <c r="C199" s="69">
        <v>1</v>
      </c>
      <c r="D199" s="70">
        <v>1.9</v>
      </c>
      <c r="E199" s="38">
        <f t="shared" si="17"/>
        <v>1.9</v>
      </c>
      <c r="F199" s="47">
        <v>0.1</v>
      </c>
      <c r="G199" s="27">
        <f t="shared" si="14"/>
        <v>0.19</v>
      </c>
      <c r="H199" s="40">
        <f t="shared" si="18"/>
        <v>2.09</v>
      </c>
      <c r="I199" s="84"/>
      <c r="J199" s="29" t="str">
        <f t="shared" si="19"/>
        <v>FALTA PREU</v>
      </c>
      <c r="K199" s="47">
        <v>0.1</v>
      </c>
      <c r="L199" s="25" t="e">
        <f t="shared" si="15"/>
        <v>#VALUE!</v>
      </c>
      <c r="M199" s="30" t="e">
        <f t="shared" si="16"/>
        <v>#VALUE!</v>
      </c>
      <c r="N199" s="1"/>
      <c r="O199" s="1"/>
    </row>
    <row r="200" spans="1:15" x14ac:dyDescent="0.25">
      <c r="A200" s="68" t="s">
        <v>387</v>
      </c>
      <c r="B200" s="72" t="s">
        <v>158</v>
      </c>
      <c r="C200" s="69">
        <v>1</v>
      </c>
      <c r="D200" s="70">
        <v>2.1</v>
      </c>
      <c r="E200" s="38">
        <f t="shared" si="17"/>
        <v>2.1</v>
      </c>
      <c r="F200" s="47">
        <v>0.04</v>
      </c>
      <c r="G200" s="27">
        <f t="shared" si="14"/>
        <v>8.4000000000000005E-2</v>
      </c>
      <c r="H200" s="40">
        <f t="shared" si="18"/>
        <v>2.1840000000000002</v>
      </c>
      <c r="I200" s="84"/>
      <c r="J200" s="29" t="str">
        <f t="shared" si="19"/>
        <v>FALTA PREU</v>
      </c>
      <c r="K200" s="47">
        <v>0.04</v>
      </c>
      <c r="L200" s="25" t="e">
        <f t="shared" si="15"/>
        <v>#VALUE!</v>
      </c>
      <c r="M200" s="30" t="e">
        <f t="shared" si="16"/>
        <v>#VALUE!</v>
      </c>
      <c r="N200" s="1"/>
      <c r="O200" s="1"/>
    </row>
    <row r="201" spans="1:15" x14ac:dyDescent="0.25">
      <c r="A201" s="68" t="s">
        <v>388</v>
      </c>
      <c r="B201" s="72" t="s">
        <v>159</v>
      </c>
      <c r="C201" s="69">
        <v>30</v>
      </c>
      <c r="D201" s="70">
        <v>1.2</v>
      </c>
      <c r="E201" s="38">
        <f t="shared" si="17"/>
        <v>36</v>
      </c>
      <c r="F201" s="47">
        <v>0.04</v>
      </c>
      <c r="G201" s="27">
        <f t="shared" si="14"/>
        <v>1.44</v>
      </c>
      <c r="H201" s="40">
        <f t="shared" si="18"/>
        <v>37.44</v>
      </c>
      <c r="I201" s="84"/>
      <c r="J201" s="29" t="str">
        <f t="shared" si="19"/>
        <v>FALTA PREU</v>
      </c>
      <c r="K201" s="47">
        <v>0.04</v>
      </c>
      <c r="L201" s="25" t="e">
        <f t="shared" si="15"/>
        <v>#VALUE!</v>
      </c>
      <c r="M201" s="30" t="e">
        <f t="shared" si="16"/>
        <v>#VALUE!</v>
      </c>
      <c r="N201" s="1"/>
      <c r="O201" s="1"/>
    </row>
    <row r="202" spans="1:15" x14ac:dyDescent="0.25">
      <c r="A202" s="68" t="s">
        <v>389</v>
      </c>
      <c r="B202" s="71" t="s">
        <v>160</v>
      </c>
      <c r="C202" s="69">
        <v>1</v>
      </c>
      <c r="D202" s="70">
        <v>2</v>
      </c>
      <c r="E202" s="38">
        <f t="shared" si="17"/>
        <v>2</v>
      </c>
      <c r="F202" s="47">
        <v>0.04</v>
      </c>
      <c r="G202" s="27">
        <f t="shared" si="14"/>
        <v>0.08</v>
      </c>
      <c r="H202" s="40">
        <f t="shared" si="18"/>
        <v>2.08</v>
      </c>
      <c r="I202" s="84"/>
      <c r="J202" s="29" t="str">
        <f t="shared" si="19"/>
        <v>FALTA PREU</v>
      </c>
      <c r="K202" s="47">
        <v>0.04</v>
      </c>
      <c r="L202" s="25" t="e">
        <f t="shared" si="15"/>
        <v>#VALUE!</v>
      </c>
      <c r="M202" s="30" t="e">
        <f t="shared" si="16"/>
        <v>#VALUE!</v>
      </c>
      <c r="N202" s="1"/>
      <c r="O202" s="1"/>
    </row>
    <row r="203" spans="1:15" x14ac:dyDescent="0.25">
      <c r="A203" s="68" t="s">
        <v>390</v>
      </c>
      <c r="B203" s="68" t="s">
        <v>161</v>
      </c>
      <c r="C203" s="69">
        <v>90</v>
      </c>
      <c r="D203" s="70">
        <v>5.65</v>
      </c>
      <c r="E203" s="38">
        <f t="shared" si="17"/>
        <v>508.50000000000006</v>
      </c>
      <c r="F203" s="47">
        <v>0.1</v>
      </c>
      <c r="G203" s="27">
        <f t="shared" ref="G203:G208" si="20">E203*F203</f>
        <v>50.850000000000009</v>
      </c>
      <c r="H203" s="40">
        <f t="shared" si="18"/>
        <v>559.35</v>
      </c>
      <c r="I203" s="84"/>
      <c r="J203" s="29" t="str">
        <f t="shared" si="19"/>
        <v>FALTA PREU</v>
      </c>
      <c r="K203" s="47">
        <v>0.1</v>
      </c>
      <c r="L203" s="25" t="e">
        <f t="shared" ref="L203:L207" si="21">J203*K203</f>
        <v>#VALUE!</v>
      </c>
      <c r="M203" s="30" t="e">
        <f t="shared" ref="M203:M207" si="22">L203+J203</f>
        <v>#VALUE!</v>
      </c>
      <c r="N203" s="1"/>
      <c r="O203" s="1"/>
    </row>
    <row r="204" spans="1:15" x14ac:dyDescent="0.25">
      <c r="A204" s="68" t="s">
        <v>391</v>
      </c>
      <c r="B204" s="68" t="s">
        <v>162</v>
      </c>
      <c r="C204" s="69">
        <v>1</v>
      </c>
      <c r="D204" s="70">
        <v>4.79</v>
      </c>
      <c r="E204" s="38">
        <f t="shared" ref="E204:E221" si="23">C204*D204</f>
        <v>4.79</v>
      </c>
      <c r="F204" s="47">
        <v>0.1</v>
      </c>
      <c r="G204" s="27">
        <f t="shared" si="20"/>
        <v>0.47900000000000004</v>
      </c>
      <c r="H204" s="40">
        <f t="shared" ref="H204:H221" si="24">G204+E204</f>
        <v>5.2690000000000001</v>
      </c>
      <c r="I204" s="84"/>
      <c r="J204" s="29" t="str">
        <f t="shared" si="19"/>
        <v>FALTA PREU</v>
      </c>
      <c r="K204" s="47">
        <v>0.1</v>
      </c>
      <c r="L204" s="25" t="e">
        <f t="shared" si="21"/>
        <v>#VALUE!</v>
      </c>
      <c r="M204" s="30" t="e">
        <f t="shared" si="22"/>
        <v>#VALUE!</v>
      </c>
      <c r="N204" s="1"/>
      <c r="O204" s="1"/>
    </row>
    <row r="205" spans="1:15" x14ac:dyDescent="0.25">
      <c r="A205" s="68" t="s">
        <v>392</v>
      </c>
      <c r="B205" s="68" t="s">
        <v>163</v>
      </c>
      <c r="C205" s="69">
        <v>1</v>
      </c>
      <c r="D205" s="70">
        <v>3.71</v>
      </c>
      <c r="E205" s="38">
        <f t="shared" si="23"/>
        <v>3.71</v>
      </c>
      <c r="F205" s="47">
        <v>0.1</v>
      </c>
      <c r="G205" s="27">
        <f t="shared" si="20"/>
        <v>0.371</v>
      </c>
      <c r="H205" s="40">
        <f t="shared" si="24"/>
        <v>4.0809999999999995</v>
      </c>
      <c r="I205" s="84"/>
      <c r="J205" s="29" t="str">
        <f t="shared" si="19"/>
        <v>FALTA PREU</v>
      </c>
      <c r="K205" s="47">
        <v>0.1</v>
      </c>
      <c r="L205" s="25" t="e">
        <f t="shared" si="21"/>
        <v>#VALUE!</v>
      </c>
      <c r="M205" s="30" t="e">
        <f t="shared" si="22"/>
        <v>#VALUE!</v>
      </c>
      <c r="N205" s="1"/>
      <c r="O205" s="1"/>
    </row>
    <row r="206" spans="1:15" x14ac:dyDescent="0.25">
      <c r="A206" s="68" t="s">
        <v>393</v>
      </c>
      <c r="B206" s="68" t="s">
        <v>164</v>
      </c>
      <c r="C206" s="69">
        <v>1</v>
      </c>
      <c r="D206" s="70">
        <v>4.79</v>
      </c>
      <c r="E206" s="38">
        <f t="shared" si="23"/>
        <v>4.79</v>
      </c>
      <c r="F206" s="47">
        <v>0.1</v>
      </c>
      <c r="G206" s="27">
        <f t="shared" si="20"/>
        <v>0.47900000000000004</v>
      </c>
      <c r="H206" s="40">
        <f t="shared" si="24"/>
        <v>5.2690000000000001</v>
      </c>
      <c r="I206" s="84"/>
      <c r="J206" s="29" t="str">
        <f t="shared" si="19"/>
        <v>FALTA PREU</v>
      </c>
      <c r="K206" s="47">
        <v>0.1</v>
      </c>
      <c r="L206" s="25" t="e">
        <f t="shared" si="21"/>
        <v>#VALUE!</v>
      </c>
      <c r="M206" s="30" t="e">
        <f t="shared" si="22"/>
        <v>#VALUE!</v>
      </c>
      <c r="N206" s="1"/>
      <c r="O206" s="1"/>
    </row>
    <row r="207" spans="1:15" x14ac:dyDescent="0.25">
      <c r="A207" s="68" t="s">
        <v>394</v>
      </c>
      <c r="B207" s="68" t="s">
        <v>165</v>
      </c>
      <c r="C207" s="69">
        <v>1</v>
      </c>
      <c r="D207" s="70">
        <v>4.0199999999999996</v>
      </c>
      <c r="E207" s="38">
        <f t="shared" si="23"/>
        <v>4.0199999999999996</v>
      </c>
      <c r="F207" s="47">
        <v>0.1</v>
      </c>
      <c r="G207" s="27">
        <f t="shared" si="20"/>
        <v>0.40199999999999997</v>
      </c>
      <c r="H207" s="40">
        <f t="shared" si="24"/>
        <v>4.4219999999999997</v>
      </c>
      <c r="I207" s="84"/>
      <c r="J207" s="29" t="str">
        <f t="shared" si="19"/>
        <v>FALTA PREU</v>
      </c>
      <c r="K207" s="47">
        <v>0.1</v>
      </c>
      <c r="L207" s="25" t="e">
        <f t="shared" si="21"/>
        <v>#VALUE!</v>
      </c>
      <c r="M207" s="30" t="e">
        <f t="shared" si="22"/>
        <v>#VALUE!</v>
      </c>
      <c r="N207" s="1"/>
      <c r="O207" s="1"/>
    </row>
    <row r="208" spans="1:15" x14ac:dyDescent="0.25">
      <c r="A208" s="73" t="s">
        <v>395</v>
      </c>
      <c r="B208" s="71" t="s">
        <v>396</v>
      </c>
      <c r="C208" s="69">
        <v>20</v>
      </c>
      <c r="D208" s="70">
        <v>9.57</v>
      </c>
      <c r="E208" s="38">
        <f t="shared" si="23"/>
        <v>191.4</v>
      </c>
      <c r="F208" s="47">
        <v>0.1</v>
      </c>
      <c r="G208" s="27">
        <f t="shared" si="20"/>
        <v>19.14</v>
      </c>
      <c r="H208" s="40">
        <f t="shared" si="24"/>
        <v>210.54000000000002</v>
      </c>
      <c r="I208" s="84"/>
      <c r="J208" s="29" t="str">
        <f t="shared" si="19"/>
        <v>FALTA PREU</v>
      </c>
      <c r="K208" s="47">
        <v>0.1</v>
      </c>
      <c r="L208" s="25" t="e">
        <f>J208*K208</f>
        <v>#VALUE!</v>
      </c>
      <c r="M208" s="30" t="e">
        <f>L208+J208</f>
        <v>#VALUE!</v>
      </c>
      <c r="N208" s="1"/>
      <c r="O208" s="1"/>
    </row>
    <row r="209" spans="1:15" x14ac:dyDescent="0.25">
      <c r="A209" s="73" t="s">
        <v>397</v>
      </c>
      <c r="B209" s="71" t="s">
        <v>398</v>
      </c>
      <c r="C209" s="69">
        <v>20</v>
      </c>
      <c r="D209" s="70">
        <v>17.03</v>
      </c>
      <c r="E209" s="38">
        <f t="shared" si="23"/>
        <v>340.6</v>
      </c>
      <c r="F209" s="47">
        <v>0.1</v>
      </c>
      <c r="G209" s="27">
        <f t="shared" ref="G209:G219" si="25">E209*F209</f>
        <v>34.06</v>
      </c>
      <c r="H209" s="40">
        <f t="shared" si="24"/>
        <v>374.66</v>
      </c>
      <c r="I209" s="84"/>
      <c r="J209" s="29" t="str">
        <f t="shared" si="19"/>
        <v>FALTA PREU</v>
      </c>
      <c r="K209" s="47">
        <v>0.1</v>
      </c>
      <c r="L209" s="25" t="e">
        <f t="shared" ref="L209:L219" si="26">J209*K209</f>
        <v>#VALUE!</v>
      </c>
      <c r="M209" s="30" t="e">
        <f t="shared" ref="M209:M219" si="27">L209+J209</f>
        <v>#VALUE!</v>
      </c>
      <c r="N209" s="1"/>
      <c r="O209" s="1"/>
    </row>
    <row r="210" spans="1:15" x14ac:dyDescent="0.25">
      <c r="A210" s="73" t="s">
        <v>399</v>
      </c>
      <c r="B210" s="71" t="s">
        <v>400</v>
      </c>
      <c r="C210" s="69">
        <v>20</v>
      </c>
      <c r="D210" s="70">
        <v>6.69</v>
      </c>
      <c r="E210" s="38">
        <f t="shared" si="23"/>
        <v>133.80000000000001</v>
      </c>
      <c r="F210" s="47">
        <v>0.1</v>
      </c>
      <c r="G210" s="27">
        <f t="shared" si="25"/>
        <v>13.380000000000003</v>
      </c>
      <c r="H210" s="40">
        <f t="shared" si="24"/>
        <v>147.18</v>
      </c>
      <c r="I210" s="84"/>
      <c r="J210" s="29" t="str">
        <f t="shared" si="19"/>
        <v>FALTA PREU</v>
      </c>
      <c r="K210" s="47">
        <v>0.1</v>
      </c>
      <c r="L210" s="25" t="e">
        <f t="shared" si="26"/>
        <v>#VALUE!</v>
      </c>
      <c r="M210" s="30" t="e">
        <f t="shared" si="27"/>
        <v>#VALUE!</v>
      </c>
      <c r="N210" s="1"/>
      <c r="O210" s="1"/>
    </row>
    <row r="211" spans="1:15" x14ac:dyDescent="0.25">
      <c r="A211" s="73" t="s">
        <v>401</v>
      </c>
      <c r="B211" s="71" t="s">
        <v>402</v>
      </c>
      <c r="C211" s="69">
        <v>20</v>
      </c>
      <c r="D211" s="70">
        <v>4.6900000000000004</v>
      </c>
      <c r="E211" s="38">
        <f t="shared" si="23"/>
        <v>93.800000000000011</v>
      </c>
      <c r="F211" s="47">
        <v>0.1</v>
      </c>
      <c r="G211" s="27">
        <f t="shared" si="25"/>
        <v>9.3800000000000008</v>
      </c>
      <c r="H211" s="40">
        <f t="shared" si="24"/>
        <v>103.18</v>
      </c>
      <c r="I211" s="84"/>
      <c r="J211" s="29" t="str">
        <f t="shared" ref="J211:J219" si="28">IF(I211&gt;D211,"ERROR PREU",IF(I211=0,"FALTA PREU",IF(I211="","FALTA PREU",ROUND(I211*C211,2))))</f>
        <v>FALTA PREU</v>
      </c>
      <c r="K211" s="47">
        <v>0.1</v>
      </c>
      <c r="L211" s="25" t="e">
        <f t="shared" si="26"/>
        <v>#VALUE!</v>
      </c>
      <c r="M211" s="30" t="e">
        <f t="shared" si="27"/>
        <v>#VALUE!</v>
      </c>
      <c r="N211" s="1"/>
      <c r="O211" s="1"/>
    </row>
    <row r="212" spans="1:15" x14ac:dyDescent="0.25">
      <c r="A212" s="73" t="s">
        <v>403</v>
      </c>
      <c r="B212" s="71" t="s">
        <v>404</v>
      </c>
      <c r="C212" s="69">
        <v>20</v>
      </c>
      <c r="D212" s="70">
        <v>4.6900000000000004</v>
      </c>
      <c r="E212" s="38">
        <f t="shared" si="23"/>
        <v>93.800000000000011</v>
      </c>
      <c r="F212" s="47">
        <v>0.1</v>
      </c>
      <c r="G212" s="27">
        <f t="shared" si="25"/>
        <v>9.3800000000000008</v>
      </c>
      <c r="H212" s="40">
        <f t="shared" si="24"/>
        <v>103.18</v>
      </c>
      <c r="I212" s="84"/>
      <c r="J212" s="29" t="str">
        <f t="shared" si="28"/>
        <v>FALTA PREU</v>
      </c>
      <c r="K212" s="47">
        <v>0.1</v>
      </c>
      <c r="L212" s="25" t="e">
        <f t="shared" si="26"/>
        <v>#VALUE!</v>
      </c>
      <c r="M212" s="30" t="e">
        <f t="shared" si="27"/>
        <v>#VALUE!</v>
      </c>
      <c r="N212" s="1"/>
      <c r="O212" s="1"/>
    </row>
    <row r="213" spans="1:15" x14ac:dyDescent="0.25">
      <c r="A213" s="73" t="s">
        <v>405</v>
      </c>
      <c r="B213" s="71" t="s">
        <v>406</v>
      </c>
      <c r="C213" s="69">
        <v>20</v>
      </c>
      <c r="D213" s="70">
        <v>7.07</v>
      </c>
      <c r="E213" s="38">
        <f t="shared" si="23"/>
        <v>141.4</v>
      </c>
      <c r="F213" s="47">
        <v>0.1</v>
      </c>
      <c r="G213" s="27">
        <f t="shared" si="25"/>
        <v>14.14</v>
      </c>
      <c r="H213" s="40">
        <f t="shared" si="24"/>
        <v>155.54000000000002</v>
      </c>
      <c r="I213" s="84"/>
      <c r="J213" s="29" t="str">
        <f t="shared" si="28"/>
        <v>FALTA PREU</v>
      </c>
      <c r="K213" s="47">
        <v>0.1</v>
      </c>
      <c r="L213" s="25" t="e">
        <f t="shared" si="26"/>
        <v>#VALUE!</v>
      </c>
      <c r="M213" s="30" t="e">
        <f t="shared" si="27"/>
        <v>#VALUE!</v>
      </c>
      <c r="N213" s="1"/>
      <c r="O213" s="1"/>
    </row>
    <row r="214" spans="1:15" x14ac:dyDescent="0.25">
      <c r="A214" s="73" t="s">
        <v>407</v>
      </c>
      <c r="B214" s="71" t="s">
        <v>408</v>
      </c>
      <c r="C214" s="69">
        <v>20</v>
      </c>
      <c r="D214" s="70">
        <v>13.37</v>
      </c>
      <c r="E214" s="38">
        <f t="shared" si="23"/>
        <v>267.39999999999998</v>
      </c>
      <c r="F214" s="47">
        <v>0.1</v>
      </c>
      <c r="G214" s="27">
        <f t="shared" si="25"/>
        <v>26.74</v>
      </c>
      <c r="H214" s="40">
        <f t="shared" si="24"/>
        <v>294.14</v>
      </c>
      <c r="I214" s="84"/>
      <c r="J214" s="29" t="str">
        <f t="shared" si="28"/>
        <v>FALTA PREU</v>
      </c>
      <c r="K214" s="47">
        <v>0.1</v>
      </c>
      <c r="L214" s="25" t="e">
        <f t="shared" si="26"/>
        <v>#VALUE!</v>
      </c>
      <c r="M214" s="30" t="e">
        <f t="shared" si="27"/>
        <v>#VALUE!</v>
      </c>
      <c r="N214" s="1"/>
      <c r="O214" s="1"/>
    </row>
    <row r="215" spans="1:15" x14ac:dyDescent="0.25">
      <c r="A215" s="73" t="s">
        <v>409</v>
      </c>
      <c r="B215" s="71" t="s">
        <v>410</v>
      </c>
      <c r="C215" s="69">
        <v>20</v>
      </c>
      <c r="D215" s="70">
        <v>10.199999999999999</v>
      </c>
      <c r="E215" s="38">
        <f t="shared" si="23"/>
        <v>204</v>
      </c>
      <c r="F215" s="47">
        <v>0.1</v>
      </c>
      <c r="G215" s="27">
        <f t="shared" si="25"/>
        <v>20.400000000000002</v>
      </c>
      <c r="H215" s="40">
        <f t="shared" si="24"/>
        <v>224.4</v>
      </c>
      <c r="I215" s="84"/>
      <c r="J215" s="29" t="str">
        <f t="shared" si="28"/>
        <v>FALTA PREU</v>
      </c>
      <c r="K215" s="47">
        <v>0.1</v>
      </c>
      <c r="L215" s="25" t="e">
        <f t="shared" si="26"/>
        <v>#VALUE!</v>
      </c>
      <c r="M215" s="30" t="e">
        <f t="shared" si="27"/>
        <v>#VALUE!</v>
      </c>
      <c r="N215" s="1"/>
      <c r="O215" s="1"/>
    </row>
    <row r="216" spans="1:15" x14ac:dyDescent="0.25">
      <c r="A216" s="73" t="s">
        <v>411</v>
      </c>
      <c r="B216" s="71" t="s">
        <v>412</v>
      </c>
      <c r="C216" s="69">
        <v>20</v>
      </c>
      <c r="D216" s="70">
        <v>10.199999999999999</v>
      </c>
      <c r="E216" s="38">
        <f t="shared" si="23"/>
        <v>204</v>
      </c>
      <c r="F216" s="47">
        <v>0.1</v>
      </c>
      <c r="G216" s="27">
        <f t="shared" si="25"/>
        <v>20.400000000000002</v>
      </c>
      <c r="H216" s="40">
        <f t="shared" si="24"/>
        <v>224.4</v>
      </c>
      <c r="I216" s="84"/>
      <c r="J216" s="29" t="str">
        <f t="shared" si="28"/>
        <v>FALTA PREU</v>
      </c>
      <c r="K216" s="47">
        <v>0.1</v>
      </c>
      <c r="L216" s="25" t="e">
        <f t="shared" si="26"/>
        <v>#VALUE!</v>
      </c>
      <c r="M216" s="30" t="e">
        <f t="shared" si="27"/>
        <v>#VALUE!</v>
      </c>
      <c r="N216" s="1"/>
      <c r="O216" s="1"/>
    </row>
    <row r="217" spans="1:15" x14ac:dyDescent="0.25">
      <c r="A217" s="73" t="s">
        <v>413</v>
      </c>
      <c r="B217" s="71" t="s">
        <v>414</v>
      </c>
      <c r="C217" s="69">
        <v>20</v>
      </c>
      <c r="D217" s="70">
        <v>9.52</v>
      </c>
      <c r="E217" s="38">
        <f t="shared" si="23"/>
        <v>190.39999999999998</v>
      </c>
      <c r="F217" s="47">
        <v>0.1</v>
      </c>
      <c r="G217" s="27">
        <f t="shared" si="25"/>
        <v>19.04</v>
      </c>
      <c r="H217" s="40">
        <f t="shared" si="24"/>
        <v>209.43999999999997</v>
      </c>
      <c r="I217" s="84"/>
      <c r="J217" s="29" t="str">
        <f t="shared" si="28"/>
        <v>FALTA PREU</v>
      </c>
      <c r="K217" s="47">
        <v>0.1</v>
      </c>
      <c r="L217" s="25" t="e">
        <f t="shared" si="26"/>
        <v>#VALUE!</v>
      </c>
      <c r="M217" s="30" t="e">
        <f t="shared" si="27"/>
        <v>#VALUE!</v>
      </c>
      <c r="N217" s="1"/>
      <c r="O217" s="1"/>
    </row>
    <row r="218" spans="1:15" x14ac:dyDescent="0.25">
      <c r="A218" s="73" t="s">
        <v>415</v>
      </c>
      <c r="B218" s="71" t="s">
        <v>416</v>
      </c>
      <c r="C218" s="69">
        <v>20</v>
      </c>
      <c r="D218" s="70">
        <v>13.55</v>
      </c>
      <c r="E218" s="38">
        <f t="shared" si="23"/>
        <v>271</v>
      </c>
      <c r="F218" s="47">
        <v>0.1</v>
      </c>
      <c r="G218" s="27">
        <f t="shared" si="25"/>
        <v>27.1</v>
      </c>
      <c r="H218" s="40">
        <f t="shared" si="24"/>
        <v>298.10000000000002</v>
      </c>
      <c r="I218" s="84"/>
      <c r="J218" s="29" t="str">
        <f t="shared" si="28"/>
        <v>FALTA PREU</v>
      </c>
      <c r="K218" s="47">
        <v>0.1</v>
      </c>
      <c r="L218" s="25" t="e">
        <f t="shared" si="26"/>
        <v>#VALUE!</v>
      </c>
      <c r="M218" s="30" t="e">
        <f t="shared" si="27"/>
        <v>#VALUE!</v>
      </c>
      <c r="N218" s="1"/>
      <c r="O218" s="1"/>
    </row>
    <row r="219" spans="1:15" ht="15.75" thickBot="1" x14ac:dyDescent="0.3">
      <c r="A219" s="73" t="s">
        <v>417</v>
      </c>
      <c r="B219" s="71" t="s">
        <v>418</v>
      </c>
      <c r="C219" s="69">
        <v>20</v>
      </c>
      <c r="D219" s="70">
        <v>13.53</v>
      </c>
      <c r="E219" s="38">
        <f t="shared" si="23"/>
        <v>270.59999999999997</v>
      </c>
      <c r="F219" s="47">
        <v>0.1</v>
      </c>
      <c r="G219" s="27">
        <f t="shared" si="25"/>
        <v>27.06</v>
      </c>
      <c r="H219" s="40">
        <f t="shared" si="24"/>
        <v>297.65999999999997</v>
      </c>
      <c r="I219" s="84"/>
      <c r="J219" s="29" t="str">
        <f t="shared" si="28"/>
        <v>FALTA PREU</v>
      </c>
      <c r="K219" s="47">
        <v>0.1</v>
      </c>
      <c r="L219" s="25" t="e">
        <f t="shared" si="26"/>
        <v>#VALUE!</v>
      </c>
      <c r="M219" s="30" t="e">
        <f t="shared" si="27"/>
        <v>#VALUE!</v>
      </c>
      <c r="N219" s="1"/>
      <c r="O219" s="1"/>
    </row>
    <row r="220" spans="1:15" ht="15.75" thickBot="1" x14ac:dyDescent="0.3">
      <c r="A220" s="74" t="s">
        <v>424</v>
      </c>
      <c r="B220" s="75"/>
      <c r="C220" s="75"/>
      <c r="D220" s="75"/>
      <c r="E220" s="76">
        <f>SUM(E75:E219)</f>
        <v>24026.924299999991</v>
      </c>
      <c r="F220" s="76"/>
      <c r="G220" s="76">
        <f>SUM(G75:G219)</f>
        <v>1860.1304300000002</v>
      </c>
      <c r="H220" s="76">
        <f t="shared" si="24"/>
        <v>25887.054729999993</v>
      </c>
      <c r="I220" s="77"/>
      <c r="J220" s="78">
        <f>SUM(J75:J219)</f>
        <v>0</v>
      </c>
      <c r="K220" s="79"/>
      <c r="L220" s="78" t="e">
        <f>SUM(L75:L219)</f>
        <v>#VALUE!</v>
      </c>
      <c r="M220" s="49" t="e">
        <f>SUM(M75:M219)</f>
        <v>#VALUE!</v>
      </c>
      <c r="N220" s="1" t="s">
        <v>168</v>
      </c>
      <c r="O220" s="1"/>
    </row>
    <row r="221" spans="1:15" ht="15.75" thickBot="1" x14ac:dyDescent="0.3">
      <c r="A221" s="80" t="s">
        <v>166</v>
      </c>
      <c r="B221" s="81"/>
      <c r="C221" s="81"/>
      <c r="D221" s="81"/>
      <c r="E221" s="82">
        <f>+E220+E74</f>
        <v>44154.114300000001</v>
      </c>
      <c r="F221" s="82"/>
      <c r="G221" s="82">
        <f>+G220+G74</f>
        <v>3872.8494300000002</v>
      </c>
      <c r="H221" s="82">
        <f t="shared" si="24"/>
        <v>48026.963730000003</v>
      </c>
      <c r="I221" s="88"/>
      <c r="J221" s="82">
        <f>+J220+J74</f>
        <v>0</v>
      </c>
      <c r="K221" s="82"/>
      <c r="L221" s="82" t="e">
        <f>+L220+L74</f>
        <v>#VALUE!</v>
      </c>
      <c r="M221" s="83" t="e">
        <f>+M220+M74</f>
        <v>#VALUE!</v>
      </c>
      <c r="N221" s="1"/>
      <c r="O221" s="1"/>
    </row>
    <row r="222" spans="1:15" x14ac:dyDescent="0.25">
      <c r="A222" s="1"/>
      <c r="B222" s="1"/>
      <c r="C222" s="2"/>
      <c r="D222" s="41"/>
      <c r="E222" s="42"/>
      <c r="F222" s="43"/>
      <c r="G222" s="42"/>
      <c r="H222" s="42"/>
      <c r="I222" s="1"/>
      <c r="J222" s="42"/>
      <c r="K222" s="1"/>
      <c r="L222" s="1"/>
      <c r="M222" s="1"/>
      <c r="N222" s="1"/>
      <c r="O222" s="1"/>
    </row>
    <row r="229" spans="9:9" x14ac:dyDescent="0.25">
      <c r="I229" s="29"/>
    </row>
  </sheetData>
  <sheetProtection algorithmName="SHA-512" hashValue="iLXpkuBmW4M43WGy1xY2IIwfxE6j93IynOLTCCjTcHX8EGR69Acj/FNKC5rC+8OVRad9qib0sPycgP43zYkEdA==" saltValue="GCC2NZ20dQa2v4UXgqvMNw==" spinCount="100000" sheet="1" objects="1" scenarios="1"/>
  <mergeCells count="8">
    <mergeCell ref="A17:M17"/>
    <mergeCell ref="B5:D5"/>
    <mergeCell ref="I5:K5"/>
    <mergeCell ref="I14:M14"/>
    <mergeCell ref="A15:H15"/>
    <mergeCell ref="I15:M15"/>
    <mergeCell ref="I9:O9"/>
    <mergeCell ref="I11:M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Gich</dc:creator>
  <cp:lastModifiedBy>Cristina Gich</cp:lastModifiedBy>
  <dcterms:created xsi:type="dcterms:W3CDTF">2024-05-28T13:41:33Z</dcterms:created>
  <dcterms:modified xsi:type="dcterms:W3CDTF">2025-04-30T08:11:33Z</dcterms:modified>
</cp:coreProperties>
</file>