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7D0D4535-4C39-408B-9530-86AD310D6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ital" sheetId="5" r:id="rId1"/>
  </sheets>
  <definedNames>
    <definedName name="_xlnm.Print_Area" localSheetId="0">digital!$B$1:$I$64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5" l="1"/>
  <c r="M20" i="5"/>
  <c r="N20" i="5" s="1"/>
  <c r="M19" i="5"/>
  <c r="N19" i="5" s="1"/>
  <c r="M18" i="5"/>
  <c r="N18" i="5" s="1"/>
  <c r="M14" i="5"/>
  <c r="N14" i="5" s="1"/>
  <c r="M13" i="5"/>
  <c r="N13" i="5" s="1"/>
  <c r="M12" i="5"/>
  <c r="N12" i="5" s="1"/>
  <c r="M52" i="5" l="1"/>
  <c r="M48" i="5"/>
  <c r="M42" i="5"/>
  <c r="M38" i="5"/>
  <c r="M34" i="5"/>
  <c r="M17" i="5" l="1"/>
  <c r="N17" i="5" s="1"/>
  <c r="H3" i="5"/>
  <c r="M24" i="5" l="1"/>
  <c r="N24" i="5" s="1"/>
  <c r="M23" i="5"/>
  <c r="N23" i="5" s="1"/>
  <c r="M22" i="5"/>
  <c r="N22" i="5" s="1"/>
  <c r="M27" i="5"/>
  <c r="N27" i="5" s="1"/>
  <c r="M26" i="5"/>
  <c r="N26" i="5" s="1"/>
  <c r="M25" i="5"/>
  <c r="N25" i="5" s="1"/>
  <c r="M11" i="5" l="1"/>
  <c r="N11" i="5" s="1"/>
  <c r="M10" i="5"/>
  <c r="N10" i="5" s="1"/>
  <c r="M30" i="5" l="1"/>
  <c r="N30" i="5" s="1"/>
  <c r="M16" i="5"/>
  <c r="N16" i="5" s="1"/>
  <c r="M21" i="5"/>
  <c r="N21" i="5" s="1"/>
  <c r="M28" i="5"/>
  <c r="N28" i="5" s="1"/>
  <c r="M15" i="5" l="1"/>
  <c r="N15" i="5" s="1"/>
  <c r="O52" i="5" l="1"/>
  <c r="O48" i="5"/>
  <c r="M9" i="5" l="1"/>
  <c r="N9" i="5" s="1"/>
  <c r="M29" i="5"/>
  <c r="N29" i="5" s="1"/>
  <c r="N52" i="5" l="1"/>
  <c r="N48" i="5"/>
  <c r="O44" i="5"/>
  <c r="M44" i="5"/>
  <c r="N44" i="5" s="1"/>
  <c r="O43" i="5"/>
  <c r="M43" i="5"/>
  <c r="N43" i="5" s="1"/>
  <c r="O42" i="5"/>
  <c r="N42" i="5"/>
  <c r="N38" i="5"/>
  <c r="O34" i="5"/>
  <c r="N34" i="5"/>
</calcChain>
</file>

<file path=xl/sharedStrings.xml><?xml version="1.0" encoding="utf-8"?>
<sst xmlns="http://schemas.openxmlformats.org/spreadsheetml/2006/main" count="297" uniqueCount="80">
  <si>
    <t>(AQUÍ escriure el nom de l'empresa)</t>
  </si>
  <si>
    <t>PUNTS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</si>
  <si>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</si>
  <si>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</si>
  <si>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</si>
  <si>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</si>
  <si>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</si>
  <si>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</si>
  <si>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</si>
  <si>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DIGITAL</t>
  </si>
  <si>
    <t>... €</t>
  </si>
  <si>
    <t>Descompte
Acord Marc</t>
  </si>
  <si>
    <t>Descompte
Expedient*</t>
  </si>
  <si>
    <t>-</t>
  </si>
  <si>
    <t>...%</t>
  </si>
  <si>
    <t>FORMATS CONVENCIONALS* - Comissió d'agència</t>
  </si>
  <si>
    <t xml:space="preserve">C.Ag.Màx. Acord Marc </t>
  </si>
  <si>
    <t>C.Ag. Expedient</t>
  </si>
  <si>
    <t>FORMATS/ACCIONS ESPECIALS* - Comissió d'Agència</t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</si>
  <si>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</si>
  <si>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t>OBSERVACIONS:</t>
  </si>
  <si>
    <t xml:space="preserve">- En cap cas es podran aplicar les dues comssions d'agència (Formats Convencionals i Formats/Accions Especials) simultàniament. </t>
  </si>
  <si>
    <t>... %</t>
  </si>
  <si>
    <t>Twitter</t>
  </si>
  <si>
    <t>Linkedin</t>
  </si>
  <si>
    <t>Google</t>
  </si>
  <si>
    <t>Qualsevol site, xarxa social, cercador, exclusivista, influencer, plataforma i dispositiu d'àmbit català, espanyol i internacional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</si>
  <si>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</si>
  <si>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</si>
  <si>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</si>
  <si>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</si>
  <si>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</si>
  <si>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</si>
  <si>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</si>
  <si>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</si>
  <si>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</si>
  <si>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</si>
  <si>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</si>
  <si>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Tot el digital d'àmbit català, espanyol i internacional</t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</si>
  <si>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</si>
  <si>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t>- Cal omplir totes les caselles en TARONJA (referents a l'Acord Marc) i en GROC (referents a l'Expedient actual).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</si>
  <si>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</si>
  <si>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Descompte </t>
    </r>
    <r>
      <rPr>
        <b/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</si>
  <si>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r>
      <t xml:space="preserve">Recàrrec </t>
    </r>
    <r>
      <rPr>
        <b/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</si>
  <si>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t>Preu NET Expedient*</t>
  </si>
  <si>
    <t>FORMATS CONVENCIONALS* - Descompte ALTRES</t>
  </si>
  <si>
    <t>FORMATS/SITES/SEGMENTACIONS diverses</t>
  </si>
  <si>
    <t>IP</t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</si>
  <si>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</si>
  <si>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</si>
  <si>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t>Segmentació</t>
  </si>
  <si>
    <t>IP Cat.</t>
  </si>
  <si>
    <t>IP Regne Unit</t>
  </si>
  <si>
    <t>Adsmurai</t>
  </si>
  <si>
    <t>Medialog</t>
  </si>
  <si>
    <t>Nothingad</t>
  </si>
  <si>
    <t>Proximia</t>
  </si>
  <si>
    <t>Publicis Performics</t>
  </si>
  <si>
    <t>Rebold</t>
  </si>
  <si>
    <r>
      <t xml:space="preserve">CPC* Net </t>
    </r>
    <r>
      <rPr>
        <b/>
        <sz val="8"/>
        <color theme="1"/>
        <rFont val="Calibri"/>
        <family val="2"/>
        <scheme val="minor"/>
      </rPr>
      <t>Promoted Tweet</t>
    </r>
  </si>
  <si>
    <t>professionals, alts càrrecs i empreses Catalunya</t>
  </si>
  <si>
    <t>IP EUA</t>
  </si>
  <si>
    <t>professionals, alts càrrecs i empreses Estats Units d'Amèrica</t>
  </si>
  <si>
    <t>professionals, alts càrrecs i empreses Regne Unit</t>
  </si>
  <si>
    <t>professionals, alts càrrecs i empreses França</t>
  </si>
  <si>
    <t>IP França</t>
  </si>
  <si>
    <t>IP Alemanya</t>
  </si>
  <si>
    <t>professionals, alts càrrecs i empreses Alemanya</t>
  </si>
  <si>
    <r>
      <t xml:space="preserve">CPL* Net </t>
    </r>
    <r>
      <rPr>
        <b/>
        <sz val="8"/>
        <color theme="1"/>
        <rFont val="Calibri"/>
        <family val="2"/>
        <scheme val="minor"/>
      </rPr>
      <t>Lead Generation form</t>
    </r>
  </si>
  <si>
    <r>
      <t xml:space="preserve">CPC* Net </t>
    </r>
    <r>
      <rPr>
        <b/>
        <sz val="8"/>
        <color theme="1"/>
        <rFont val="Calibri"/>
        <family val="2"/>
        <scheme val="minor"/>
      </rPr>
      <t>Sponsored Update</t>
    </r>
  </si>
  <si>
    <r>
      <t xml:space="preserve">CPC* Net </t>
    </r>
    <r>
      <rPr>
        <b/>
        <sz val="8"/>
        <color theme="1"/>
        <rFont val="Calibri"/>
        <family val="2"/>
        <scheme val="minor"/>
      </rPr>
      <t>Enllaç Patrocinat</t>
    </r>
  </si>
  <si>
    <r>
      <rPr>
        <b/>
        <sz val="8"/>
        <color theme="1"/>
        <rFont val="Calibri"/>
        <family val="2"/>
        <scheme val="minor"/>
      </rPr>
      <t>*CPL:</t>
    </r>
    <r>
      <rPr>
        <sz val="8"/>
        <color theme="1"/>
        <rFont val="Calibri"/>
        <family val="2"/>
        <scheme val="minor"/>
      </rPr>
      <t xml:space="preserve"> cost per lead.</t>
    </r>
  </si>
  <si>
    <t xml:space="preserve"> </t>
  </si>
  <si>
    <t>Instagram</t>
  </si>
  <si>
    <t>Youtube</t>
  </si>
  <si>
    <r>
      <t xml:space="preserve">CPV* Net  </t>
    </r>
    <r>
      <rPr>
        <b/>
        <sz val="8"/>
        <color theme="1"/>
        <rFont val="Calibri"/>
        <family val="2"/>
        <scheme val="minor"/>
      </rPr>
      <t>Video in-feed</t>
    </r>
  </si>
  <si>
    <r>
      <t xml:space="preserve">CPV* Net  </t>
    </r>
    <r>
      <rPr>
        <b/>
        <sz val="8"/>
        <color theme="1"/>
        <rFont val="Calibri"/>
        <family val="2"/>
        <scheme val="minor"/>
      </rPr>
      <t>Promoted post (Imatge/vídeo)</t>
    </r>
  </si>
  <si>
    <r>
      <t xml:space="preserve">CPV* Net  </t>
    </r>
    <r>
      <rPr>
        <b/>
        <sz val="8"/>
        <color theme="1"/>
        <rFont val="Calibri"/>
        <family val="2"/>
        <scheme val="minor"/>
      </rPr>
      <t>Promoted Story</t>
    </r>
  </si>
  <si>
    <r>
      <rPr>
        <b/>
        <sz val="8"/>
        <color theme="1"/>
        <rFont val="Calibri"/>
        <family val="2"/>
        <scheme val="minor"/>
      </rPr>
      <t>*CPV:</t>
    </r>
    <r>
      <rPr>
        <sz val="8"/>
        <color theme="1"/>
        <rFont val="Calibri"/>
        <family val="2"/>
        <scheme val="minor"/>
      </rPr>
      <t xml:space="preserve"> cost per visualització.</t>
    </r>
  </si>
  <si>
    <t>Exp. ACCIO-2025-28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</si>
</sst>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00\ &quot;€&quot;_-;\-* #,##0.0000\ &quot;€&quot;_-;_-* &quot;-&quot;??\ &quot;€&quot;_-;_-@_-"/>
    <numFmt numFmtId="166" formatCode="0.000"/>
    <numFmt numFmtId="167" formatCode="0.0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  <bgColor theme="0" tint="-0.14999847407452621"/>
      </patternFill>
    </fill>
    <fill>
      <patternFill patternType="lightTrellis">
        <fgColor theme="6"/>
      </patternFill>
    </fill>
    <fill>
      <patternFill patternType="solid">
        <fgColor theme="1"/>
        <bgColor theme="0"/>
      </patternFill>
    </fill>
    <fill>
      <patternFill patternType="solid">
        <fgColor theme="1"/>
        <bgColor theme="6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4" fillId="2" borderId="0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166" fontId="16" fillId="4" borderId="1" xfId="0" applyNumberFormat="1" applyFont="1" applyFill="1" applyBorder="1" applyAlignment="1">
      <alignment vertical="top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166" fontId="18" fillId="2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0" fontId="10" fillId="2" borderId="4" xfId="2" applyNumberFormat="1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 wrapText="1"/>
    </xf>
    <xf numFmtId="44" fontId="20" fillId="2" borderId="4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66" fontId="21" fillId="2" borderId="4" xfId="0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164" fontId="22" fillId="4" borderId="4" xfId="1" quotePrefix="1" applyNumberFormat="1" applyFont="1" applyFill="1" applyBorder="1" applyAlignment="1">
      <alignment horizontal="right" vertical="top" wrapText="1"/>
    </xf>
    <xf numFmtId="164" fontId="23" fillId="5" borderId="4" xfId="1" applyNumberFormat="1" applyFont="1" applyFill="1" applyBorder="1" applyAlignment="1">
      <alignment horizontal="right" vertical="top" wrapText="1"/>
    </xf>
    <xf numFmtId="0" fontId="19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19" fillId="2" borderId="0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10" fontId="20" fillId="2" borderId="4" xfId="2" applyNumberFormat="1" applyFont="1" applyFill="1" applyBorder="1" applyAlignment="1">
      <alignment horizontal="center" vertical="center" wrapText="1"/>
    </xf>
    <xf numFmtId="10" fontId="22" fillId="4" borderId="4" xfId="2" applyNumberFormat="1" applyFont="1" applyFill="1" applyBorder="1" applyAlignment="1">
      <alignment horizontal="center" vertical="top"/>
    </xf>
    <xf numFmtId="10" fontId="23" fillId="5" borderId="4" xfId="2" applyNumberFormat="1" applyFont="1" applyFill="1" applyBorder="1" applyAlignment="1">
      <alignment horizontal="center" vertical="top"/>
    </xf>
    <xf numFmtId="166" fontId="22" fillId="2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 wrapText="1"/>
    </xf>
    <xf numFmtId="10" fontId="26" fillId="2" borderId="0" xfId="0" applyNumberFormat="1" applyFont="1" applyFill="1" applyBorder="1" applyAlignment="1">
      <alignment horizontal="center" vertical="center" wrapText="1"/>
    </xf>
    <xf numFmtId="10" fontId="8" fillId="2" borderId="0" xfId="0" applyNumberFormat="1" applyFont="1" applyFill="1" applyBorder="1" applyAlignment="1">
      <alignment horizontal="center" vertical="center"/>
    </xf>
    <xf numFmtId="10" fontId="27" fillId="2" borderId="0" xfId="2" applyNumberFormat="1" applyFont="1" applyFill="1" applyBorder="1" applyAlignment="1">
      <alignment horizontal="center" vertical="center"/>
    </xf>
    <xf numFmtId="164" fontId="27" fillId="2" borderId="0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top"/>
    </xf>
    <xf numFmtId="166" fontId="16" fillId="7" borderId="1" xfId="0" applyNumberFormat="1" applyFont="1" applyFill="1" applyBorder="1" applyAlignment="1">
      <alignment vertical="top"/>
    </xf>
    <xf numFmtId="0" fontId="15" fillId="7" borderId="5" xfId="0" applyFont="1" applyFill="1" applyBorder="1" applyAlignment="1">
      <alignment horizontal="center" vertical="top" wrapText="1"/>
    </xf>
    <xf numFmtId="164" fontId="15" fillId="7" borderId="2" xfId="0" applyNumberFormat="1" applyFont="1" applyFill="1" applyBorder="1" applyAlignment="1">
      <alignment horizontal="right" vertical="top" wrapText="1"/>
    </xf>
    <xf numFmtId="10" fontId="16" fillId="7" borderId="3" xfId="0" applyNumberFormat="1" applyFont="1" applyFill="1" applyBorder="1" applyAlignment="1">
      <alignment vertical="top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10" fontId="20" fillId="2" borderId="4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44" fontId="24" fillId="2" borderId="0" xfId="1" applyFont="1" applyFill="1" applyBorder="1" applyAlignment="1">
      <alignment vertical="center"/>
    </xf>
    <xf numFmtId="0" fontId="15" fillId="7" borderId="2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center" wrapText="1"/>
    </xf>
    <xf numFmtId="166" fontId="17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0" borderId="0" xfId="0" applyFont="1"/>
    <xf numFmtId="166" fontId="22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0" fontId="20" fillId="2" borderId="0" xfId="1" applyNumberFormat="1" applyFont="1" applyFill="1" applyBorder="1" applyAlignment="1">
      <alignment horizontal="center" vertical="center"/>
    </xf>
    <xf numFmtId="10" fontId="20" fillId="2" borderId="0" xfId="1" quotePrefix="1" applyNumberFormat="1" applyFont="1" applyFill="1" applyBorder="1" applyAlignment="1">
      <alignment horizontal="right" vertical="center"/>
    </xf>
    <xf numFmtId="164" fontId="19" fillId="2" borderId="0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top"/>
    </xf>
    <xf numFmtId="0" fontId="19" fillId="2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vertical="top"/>
    </xf>
    <xf numFmtId="166" fontId="19" fillId="2" borderId="0" xfId="0" applyNumberFormat="1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vertical="center" wrapText="1"/>
    </xf>
    <xf numFmtId="44" fontId="19" fillId="2" borderId="0" xfId="1" applyFont="1" applyFill="1" applyAlignment="1">
      <alignment vertical="center"/>
    </xf>
    <xf numFmtId="10" fontId="4" fillId="2" borderId="0" xfId="2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9" fillId="2" borderId="0" xfId="0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horizontal="left" vertical="center" wrapText="1"/>
    </xf>
    <xf numFmtId="44" fontId="15" fillId="2" borderId="0" xfId="1" applyFont="1" applyFill="1" applyAlignment="1">
      <alignment vertical="center"/>
    </xf>
    <xf numFmtId="0" fontId="14" fillId="2" borderId="0" xfId="0" applyFont="1" applyFill="1" applyAlignment="1">
      <alignment vertical="center"/>
    </xf>
    <xf numFmtId="166" fontId="31" fillId="2" borderId="0" xfId="0" applyNumberFormat="1" applyFont="1" applyFill="1" applyBorder="1" applyAlignment="1">
      <alignment horizontal="center" vertical="center"/>
    </xf>
    <xf numFmtId="44" fontId="15" fillId="2" borderId="0" xfId="1" applyFont="1" applyFill="1" applyBorder="1" applyAlignment="1">
      <alignment vertical="center" wrapText="1"/>
    </xf>
    <xf numFmtId="44" fontId="14" fillId="2" borderId="0" xfId="1" quotePrefix="1" applyFont="1" applyFill="1" applyBorder="1" applyAlignment="1">
      <alignment horizontal="right" vertical="center" wrapText="1"/>
    </xf>
    <xf numFmtId="0" fontId="15" fillId="2" borderId="0" xfId="0" applyFont="1" applyFill="1" applyBorder="1"/>
    <xf numFmtId="10" fontId="22" fillId="4" borderId="4" xfId="1" quotePrefix="1" applyNumberFormat="1" applyFont="1" applyFill="1" applyBorder="1" applyAlignment="1">
      <alignment horizontal="center" vertical="top" wrapText="1"/>
    </xf>
    <xf numFmtId="10" fontId="23" fillId="5" borderId="4" xfId="0" quotePrefix="1" applyNumberFormat="1" applyFont="1" applyFill="1" applyBorder="1" applyAlignment="1">
      <alignment horizontal="center" vertical="top" wrapText="1"/>
    </xf>
    <xf numFmtId="164" fontId="18" fillId="2" borderId="0" xfId="1" applyNumberFormat="1" applyFont="1" applyFill="1" applyBorder="1" applyAlignment="1">
      <alignment vertical="center" wrapText="1"/>
    </xf>
    <xf numFmtId="10" fontId="18" fillId="2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/>
    </xf>
    <xf numFmtId="0" fontId="2" fillId="4" borderId="3" xfId="0" applyFont="1" applyFill="1" applyBorder="1" applyAlignment="1">
      <alignment horizontal="center" vertical="center" wrapText="1"/>
    </xf>
    <xf numFmtId="1" fontId="24" fillId="2" borderId="0" xfId="0" applyNumberFormat="1" applyFont="1" applyFill="1" applyBorder="1" applyAlignment="1">
      <alignment horizontal="center" vertical="top"/>
    </xf>
    <xf numFmtId="1" fontId="28" fillId="2" borderId="0" xfId="0" applyNumberFormat="1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horizontal="right" vertical="top" wrapText="1"/>
    </xf>
    <xf numFmtId="10" fontId="18" fillId="2" borderId="0" xfId="1" applyNumberFormat="1" applyFont="1" applyFill="1" applyBorder="1" applyAlignment="1">
      <alignment horizontal="center" vertical="top" wrapText="1"/>
    </xf>
    <xf numFmtId="0" fontId="0" fillId="2" borderId="0" xfId="0" applyFill="1"/>
    <xf numFmtId="0" fontId="19" fillId="2" borderId="1" xfId="0" applyFont="1" applyFill="1" applyBorder="1" applyAlignment="1">
      <alignment vertical="top"/>
    </xf>
    <xf numFmtId="0" fontId="24" fillId="2" borderId="0" xfId="0" applyFont="1" applyFill="1" applyBorder="1" applyAlignment="1">
      <alignment vertical="top"/>
    </xf>
    <xf numFmtId="164" fontId="17" fillId="6" borderId="4" xfId="0" quotePrefix="1" applyNumberFormat="1" applyFont="1" applyFill="1" applyBorder="1" applyAlignment="1">
      <alignment horizontal="center" vertical="center"/>
    </xf>
    <xf numFmtId="164" fontId="17" fillId="6" borderId="4" xfId="0" quotePrefix="1" applyNumberFormat="1" applyFont="1" applyFill="1" applyBorder="1" applyAlignment="1">
      <alignment horizontal="center" vertical="top"/>
    </xf>
    <xf numFmtId="0" fontId="19" fillId="2" borderId="2" xfId="0" applyFont="1" applyFill="1" applyBorder="1" applyAlignment="1">
      <alignment vertical="top"/>
    </xf>
    <xf numFmtId="0" fontId="15" fillId="7" borderId="5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 wrapText="1"/>
    </xf>
    <xf numFmtId="166" fontId="16" fillId="4" borderId="2" xfId="0" applyNumberFormat="1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166" fontId="16" fillId="7" borderId="5" xfId="0" applyNumberFormat="1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center" wrapText="1"/>
    </xf>
    <xf numFmtId="166" fontId="16" fillId="7" borderId="2" xfId="0" applyNumberFormat="1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7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7" fillId="2" borderId="4" xfId="0" quotePrefix="1" applyFont="1" applyFill="1" applyBorder="1" applyAlignment="1">
      <alignment horizontal="center" vertical="center" wrapText="1"/>
    </xf>
    <xf numFmtId="0" fontId="17" fillId="2" borderId="4" xfId="0" quotePrefix="1" applyFont="1" applyFill="1" applyBorder="1" applyAlignment="1">
      <alignment horizontal="center" vertical="top" wrapText="1"/>
    </xf>
    <xf numFmtId="166" fontId="16" fillId="2" borderId="1" xfId="0" applyNumberFormat="1" applyFont="1" applyFill="1" applyBorder="1" applyAlignment="1">
      <alignment vertical="top"/>
    </xf>
    <xf numFmtId="166" fontId="16" fillId="2" borderId="2" xfId="0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8" borderId="0" xfId="0" applyFill="1"/>
    <xf numFmtId="0" fontId="32" fillId="8" borderId="0" xfId="0" applyFont="1" applyFill="1"/>
    <xf numFmtId="0" fontId="2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64" fontId="6" fillId="8" borderId="0" xfId="1" applyNumberFormat="1" applyFont="1" applyFill="1" applyAlignment="1">
      <alignment horizontal="right" vertical="center"/>
    </xf>
    <xf numFmtId="0" fontId="7" fillId="8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vertical="center"/>
    </xf>
    <xf numFmtId="44" fontId="10" fillId="8" borderId="0" xfId="1" applyFont="1" applyFill="1" applyBorder="1" applyAlignment="1">
      <alignment horizontal="center" vertical="center"/>
    </xf>
    <xf numFmtId="164" fontId="10" fillId="8" borderId="0" xfId="1" applyNumberFormat="1" applyFont="1" applyFill="1" applyBorder="1" applyAlignment="1">
      <alignment horizontal="center" vertical="center"/>
    </xf>
    <xf numFmtId="44" fontId="0" fillId="8" borderId="0" xfId="1" applyFont="1" applyFill="1" applyBorder="1" applyAlignment="1">
      <alignment vertical="center"/>
    </xf>
    <xf numFmtId="44" fontId="6" fillId="8" borderId="0" xfId="1" applyFont="1" applyFill="1" applyAlignment="1">
      <alignment horizontal="center" vertical="center"/>
    </xf>
    <xf numFmtId="164" fontId="6" fillId="8" borderId="0" xfId="1" applyNumberFormat="1" applyFont="1" applyFill="1" applyAlignment="1">
      <alignment horizontal="center" vertical="center"/>
    </xf>
    <xf numFmtId="0" fontId="3" fillId="8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center" vertical="center"/>
    </xf>
    <xf numFmtId="167" fontId="3" fillId="8" borderId="0" xfId="0" applyNumberFormat="1" applyFont="1" applyFill="1" applyBorder="1" applyAlignment="1">
      <alignment vertical="center"/>
    </xf>
    <xf numFmtId="0" fontId="10" fillId="8" borderId="4" xfId="0" applyFont="1" applyFill="1" applyBorder="1" applyAlignment="1">
      <alignment horizontal="center" vertical="center" wrapText="1"/>
    </xf>
    <xf numFmtId="164" fontId="10" fillId="8" borderId="4" xfId="1" applyNumberFormat="1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vertical="center"/>
    </xf>
    <xf numFmtId="10" fontId="36" fillId="8" borderId="4" xfId="0" applyNumberFormat="1" applyFont="1" applyFill="1" applyBorder="1" applyAlignment="1">
      <alignment horizontal="center" vertical="center" wrapText="1"/>
    </xf>
    <xf numFmtId="164" fontId="6" fillId="9" borderId="4" xfId="1" applyNumberFormat="1" applyFont="1" applyFill="1" applyBorder="1" applyAlignment="1">
      <alignment horizontal="right" vertical="top" wrapText="1"/>
    </xf>
    <xf numFmtId="164" fontId="6" fillId="9" borderId="4" xfId="1" applyNumberFormat="1" applyFont="1" applyFill="1" applyBorder="1" applyAlignment="1">
      <alignment horizontal="right" vertical="top"/>
    </xf>
    <xf numFmtId="166" fontId="17" fillId="8" borderId="0" xfId="0" applyNumberFormat="1" applyFont="1" applyFill="1" applyBorder="1" applyAlignment="1">
      <alignment horizontal="center" vertical="top"/>
    </xf>
    <xf numFmtId="0" fontId="17" fillId="8" borderId="0" xfId="0" applyFont="1" applyFill="1" applyAlignment="1">
      <alignment vertical="top"/>
    </xf>
    <xf numFmtId="0" fontId="2" fillId="8" borderId="0" xfId="0" applyFont="1" applyFill="1" applyAlignment="1">
      <alignment vertical="top"/>
    </xf>
    <xf numFmtId="44" fontId="2" fillId="8" borderId="0" xfId="1" applyFont="1" applyFill="1" applyBorder="1" applyAlignment="1">
      <alignment horizontal="right" vertical="center" wrapText="1"/>
    </xf>
    <xf numFmtId="44" fontId="15" fillId="8" borderId="0" xfId="1" applyFont="1" applyFill="1" applyBorder="1" applyAlignment="1">
      <alignment vertical="center"/>
    </xf>
    <xf numFmtId="44" fontId="11" fillId="8" borderId="0" xfId="1" applyFont="1" applyFill="1" applyBorder="1" applyAlignment="1">
      <alignment horizontal="left" vertical="center"/>
    </xf>
    <xf numFmtId="0" fontId="15" fillId="8" borderId="0" xfId="0" applyFont="1" applyFill="1" applyBorder="1" applyAlignment="1">
      <alignment vertical="center"/>
    </xf>
    <xf numFmtId="44" fontId="23" fillId="8" borderId="0" xfId="1" applyFont="1" applyFill="1" applyBorder="1" applyAlignment="1">
      <alignment horizontal="right" vertical="center"/>
    </xf>
    <xf numFmtId="10" fontId="6" fillId="10" borderId="4" xfId="2" applyNumberFormat="1" applyFont="1" applyFill="1" applyBorder="1" applyAlignment="1">
      <alignment horizontal="left" vertical="top"/>
    </xf>
    <xf numFmtId="4" fontId="6" fillId="10" borderId="4" xfId="1" applyNumberFormat="1" applyFont="1" applyFill="1" applyBorder="1" applyAlignment="1">
      <alignment horizontal="left" vertical="top"/>
    </xf>
    <xf numFmtId="164" fontId="6" fillId="8" borderId="0" xfId="1" applyNumberFormat="1" applyFont="1" applyFill="1" applyBorder="1" applyAlignment="1">
      <alignment horizontal="right" vertical="center"/>
    </xf>
    <xf numFmtId="44" fontId="24" fillId="8" borderId="0" xfId="1" applyFont="1" applyFill="1" applyBorder="1" applyAlignment="1">
      <alignment horizontal="left" vertical="center"/>
    </xf>
    <xf numFmtId="0" fontId="24" fillId="8" borderId="0" xfId="0" applyFont="1" applyFill="1" applyBorder="1" applyAlignment="1">
      <alignment vertical="center"/>
    </xf>
    <xf numFmtId="164" fontId="29" fillId="11" borderId="3" xfId="0" applyNumberFormat="1" applyFont="1" applyFill="1" applyBorder="1" applyAlignment="1">
      <alignment horizontal="right" vertical="top" wrapText="1"/>
    </xf>
    <xf numFmtId="10" fontId="4" fillId="11" borderId="3" xfId="0" applyNumberFormat="1" applyFont="1" applyFill="1" applyBorder="1" applyAlignment="1">
      <alignment vertical="top" wrapText="1"/>
    </xf>
    <xf numFmtId="0" fontId="15" fillId="8" borderId="0" xfId="0" applyFont="1" applyFill="1" applyBorder="1" applyAlignment="1">
      <alignment vertical="top"/>
    </xf>
    <xf numFmtId="0" fontId="24" fillId="8" borderId="0" xfId="0" applyFont="1" applyFill="1" applyBorder="1" applyAlignment="1">
      <alignment horizontal="left" vertical="top"/>
    </xf>
    <xf numFmtId="0" fontId="24" fillId="8" borderId="0" xfId="0" applyFont="1" applyFill="1" applyAlignment="1">
      <alignment horizontal="left" vertical="center"/>
    </xf>
    <xf numFmtId="0" fontId="17" fillId="8" borderId="0" xfId="0" applyFont="1" applyFill="1" applyAlignment="1">
      <alignment vertical="center"/>
    </xf>
    <xf numFmtId="10" fontId="28" fillId="8" borderId="0" xfId="2" applyNumberFormat="1" applyFont="1" applyFill="1" applyBorder="1" applyAlignment="1">
      <alignment horizontal="center" vertical="center"/>
    </xf>
    <xf numFmtId="44" fontId="24" fillId="8" borderId="0" xfId="1" applyFont="1" applyFill="1" applyBorder="1" applyAlignment="1">
      <alignment vertical="center"/>
    </xf>
    <xf numFmtId="0" fontId="17" fillId="8" borderId="0" xfId="0" applyFont="1" applyFill="1"/>
    <xf numFmtId="0" fontId="24" fillId="8" borderId="0" xfId="0" applyFont="1" applyFill="1" applyBorder="1" applyAlignment="1">
      <alignment horizontal="left" vertical="center"/>
    </xf>
    <xf numFmtId="10" fontId="37" fillId="8" borderId="0" xfId="1" applyNumberFormat="1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vertical="top"/>
    </xf>
    <xf numFmtId="165" fontId="24" fillId="8" borderId="0" xfId="0" applyNumberFormat="1" applyFont="1" applyFill="1" applyBorder="1" applyAlignment="1">
      <alignment vertical="top"/>
    </xf>
    <xf numFmtId="165" fontId="28" fillId="8" borderId="0" xfId="0" applyNumberFormat="1" applyFont="1" applyFill="1" applyBorder="1" applyAlignment="1">
      <alignment vertical="top"/>
    </xf>
    <xf numFmtId="44" fontId="2" fillId="8" borderId="0" xfId="1" applyFont="1" applyFill="1" applyAlignment="1">
      <alignment vertical="center"/>
    </xf>
    <xf numFmtId="44" fontId="6" fillId="12" borderId="0" xfId="1" applyFont="1" applyFill="1" applyAlignment="1">
      <alignment vertical="center"/>
    </xf>
    <xf numFmtId="164" fontId="6" fillId="12" borderId="0" xfId="0" applyNumberFormat="1" applyFont="1" applyFill="1"/>
    <xf numFmtId="0" fontId="17" fillId="12" borderId="0" xfId="0" applyFont="1" applyFill="1"/>
    <xf numFmtId="10" fontId="6" fillId="8" borderId="2" xfId="2" applyNumberFormat="1" applyFont="1" applyFill="1" applyBorder="1" applyAlignment="1">
      <alignment horizontal="left" vertical="top"/>
    </xf>
    <xf numFmtId="4" fontId="6" fillId="8" borderId="2" xfId="1" applyNumberFormat="1" applyFont="1" applyFill="1" applyBorder="1" applyAlignment="1">
      <alignment horizontal="left" vertical="top"/>
    </xf>
    <xf numFmtId="0" fontId="38" fillId="8" borderId="0" xfId="0" applyFont="1" applyFill="1" applyBorder="1" applyAlignment="1">
      <alignment horizontal="center" vertical="top" wrapText="1"/>
    </xf>
    <xf numFmtId="0" fontId="29" fillId="8" borderId="0" xfId="0" applyFont="1" applyFill="1" applyAlignment="1">
      <alignment vertical="center"/>
    </xf>
    <xf numFmtId="0" fontId="15" fillId="8" borderId="0" xfId="0" applyFont="1" applyFill="1" applyAlignment="1">
      <alignment vertical="center"/>
    </xf>
    <xf numFmtId="0" fontId="29" fillId="8" borderId="0" xfId="0" applyFont="1" applyFill="1" applyBorder="1" applyAlignment="1">
      <alignment horizontal="left" vertical="center" wrapText="1"/>
    </xf>
    <xf numFmtId="0" fontId="15" fillId="8" borderId="0" xfId="0" applyFont="1" applyFill="1" applyBorder="1"/>
    <xf numFmtId="164" fontId="23" fillId="8" borderId="0" xfId="1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vertical="top"/>
    </xf>
    <xf numFmtId="0" fontId="19" fillId="8" borderId="0" xfId="0" applyFont="1" applyFill="1" applyBorder="1" applyAlignment="1">
      <alignment vertical="top" wrapText="1"/>
    </xf>
    <xf numFmtId="0" fontId="19" fillId="8" borderId="0" xfId="0" applyFont="1" applyFill="1" applyBorder="1" applyAlignment="1">
      <alignment horizontal="left" vertical="top" wrapText="1"/>
    </xf>
    <xf numFmtId="0" fontId="17" fillId="8" borderId="0" xfId="0" applyFont="1" applyFill="1" applyBorder="1" applyAlignment="1">
      <alignment vertical="top" wrapText="1"/>
    </xf>
    <xf numFmtId="164" fontId="23" fillId="8" borderId="0" xfId="1" applyNumberFormat="1" applyFont="1" applyFill="1" applyAlignment="1">
      <alignment horizontal="right" vertical="top"/>
    </xf>
    <xf numFmtId="0" fontId="19" fillId="8" borderId="0" xfId="0" quotePrefix="1" applyFont="1" applyFill="1" applyBorder="1" applyAlignment="1">
      <alignment vertical="top"/>
    </xf>
    <xf numFmtId="44" fontId="41" fillId="8" borderId="0" xfId="1" applyFont="1" applyFill="1" applyBorder="1" applyAlignment="1">
      <alignment vertical="center" wrapText="1"/>
    </xf>
    <xf numFmtId="0" fontId="38" fillId="8" borderId="0" xfId="0" applyFont="1" applyFill="1" applyBorder="1" applyAlignment="1">
      <alignment horizontal="center" vertical="center" wrapText="1"/>
    </xf>
    <xf numFmtId="0" fontId="38" fillId="8" borderId="0" xfId="0" applyFont="1" applyFill="1" applyBorder="1" applyAlignment="1">
      <alignment vertical="center" wrapText="1"/>
    </xf>
    <xf numFmtId="164" fontId="39" fillId="8" borderId="0" xfId="1" applyNumberFormat="1" applyFont="1" applyFill="1" applyBorder="1" applyAlignment="1">
      <alignment horizontal="center" vertical="center" wrapText="1"/>
    </xf>
    <xf numFmtId="44" fontId="41" fillId="8" borderId="0" xfId="1" applyFont="1" applyFill="1" applyBorder="1" applyAlignment="1">
      <alignment vertical="center"/>
    </xf>
    <xf numFmtId="44" fontId="39" fillId="8" borderId="0" xfId="1" applyFont="1" applyFill="1" applyBorder="1" applyAlignment="1">
      <alignment horizontal="right" vertical="center"/>
    </xf>
    <xf numFmtId="10" fontId="40" fillId="8" borderId="0" xfId="2" applyNumberFormat="1" applyFont="1" applyFill="1" applyBorder="1" applyAlignment="1">
      <alignment horizontal="center" vertical="center"/>
    </xf>
    <xf numFmtId="44" fontId="42" fillId="8" borderId="0" xfId="1" applyFont="1" applyFill="1" applyBorder="1" applyAlignment="1">
      <alignment horizontal="right" vertical="top"/>
    </xf>
    <xf numFmtId="44" fontId="44" fillId="8" borderId="0" xfId="1" applyFont="1" applyFill="1" applyBorder="1" applyAlignment="1">
      <alignment horizontal="right" vertical="top"/>
    </xf>
    <xf numFmtId="164" fontId="34" fillId="8" borderId="0" xfId="1" applyNumberFormat="1" applyFont="1" applyFill="1" applyBorder="1" applyAlignment="1">
      <alignment horizontal="right" vertical="top"/>
    </xf>
    <xf numFmtId="44" fontId="45" fillId="8" borderId="0" xfId="1" applyFont="1" applyFill="1" applyBorder="1" applyAlignment="1">
      <alignment horizontal="right" vertical="top"/>
    </xf>
    <xf numFmtId="0" fontId="46" fillId="8" borderId="0" xfId="0" applyFont="1" applyFill="1" applyBorder="1" applyAlignment="1">
      <alignment vertical="top"/>
    </xf>
    <xf numFmtId="0" fontId="43" fillId="8" borderId="0" xfId="0" applyFont="1" applyFill="1"/>
    <xf numFmtId="0" fontId="43" fillId="2" borderId="0" xfId="0" applyFont="1" applyFill="1"/>
    <xf numFmtId="0" fontId="2" fillId="13" borderId="0" xfId="0" applyFont="1" applyFill="1" applyBorder="1" applyAlignment="1">
      <alignment horizontal="center" vertical="center"/>
    </xf>
    <xf numFmtId="0" fontId="2" fillId="13" borderId="0" xfId="0" applyFont="1" applyFill="1" applyAlignment="1">
      <alignment vertical="top"/>
    </xf>
    <xf numFmtId="44" fontId="2" fillId="13" borderId="0" xfId="1" applyFont="1" applyFill="1" applyAlignment="1">
      <alignment vertical="center"/>
    </xf>
    <xf numFmtId="164" fontId="35" fillId="8" borderId="4" xfId="1" quotePrefix="1" applyNumberFormat="1" applyFont="1" applyFill="1" applyBorder="1" applyAlignment="1">
      <alignment horizontal="right" vertical="top" wrapText="1"/>
    </xf>
    <xf numFmtId="10" fontId="35" fillId="8" borderId="4" xfId="1" quotePrefix="1" applyNumberFormat="1" applyFont="1" applyFill="1" applyBorder="1" applyAlignment="1">
      <alignment horizontal="center" vertical="top" wrapText="1"/>
    </xf>
    <xf numFmtId="10" fontId="35" fillId="8" borderId="4" xfId="2" applyNumberFormat="1" applyFont="1" applyFill="1" applyBorder="1" applyAlignment="1">
      <alignment horizontal="center" vertical="top"/>
    </xf>
    <xf numFmtId="44" fontId="10" fillId="8" borderId="3" xfId="1" applyFont="1" applyFill="1" applyBorder="1" applyAlignment="1">
      <alignment horizontal="center" vertical="center"/>
    </xf>
    <xf numFmtId="164" fontId="10" fillId="8" borderId="3" xfId="1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0" fontId="6" fillId="8" borderId="4" xfId="0" applyNumberFormat="1" applyFont="1" applyFill="1" applyBorder="1" applyAlignment="1">
      <alignment horizontal="left" vertical="top"/>
    </xf>
    <xf numFmtId="4" fontId="6" fillId="8" borderId="4" xfId="1" applyNumberFormat="1" applyFont="1" applyFill="1" applyBorder="1" applyAlignment="1">
      <alignment horizontal="left" vertical="top"/>
    </xf>
    <xf numFmtId="44" fontId="25" fillId="4" borderId="3" xfId="1" applyFont="1" applyFill="1" applyBorder="1" applyAlignment="1">
      <alignment horizontal="left" vertical="center" wrapText="1"/>
    </xf>
    <xf numFmtId="44" fontId="2" fillId="14" borderId="0" xfId="1" applyFont="1" applyFill="1" applyAlignment="1">
      <alignment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9" fillId="2" borderId="0" xfId="0" quotePrefix="1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horizontal="left" vertical="top" wrapText="1"/>
    </xf>
    <xf numFmtId="0" fontId="19" fillId="2" borderId="0" xfId="0" quotePrefix="1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ercentatge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DA65"/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72"/>
  <sheetViews>
    <sheetView tabSelected="1" topLeftCell="A27" zoomScaleNormal="100" workbookViewId="0">
      <selection activeCell="D8" sqref="D8"/>
    </sheetView>
  </sheetViews>
  <sheetFormatPr defaultRowHeight="15" x14ac:dyDescent="0.25"/>
  <cols>
    <col min="1" max="1" width="6.5703125" customWidth="1"/>
    <col min="2" max="2" width="4.5703125" customWidth="1"/>
    <col min="3" max="3" width="17.42578125" customWidth="1"/>
    <col min="4" max="4" width="7.140625" style="122" customWidth="1"/>
    <col min="5" max="5" width="19.140625" customWidth="1"/>
    <col min="6" max="6" width="18.140625" customWidth="1"/>
    <col min="7" max="11" width="8.5703125" customWidth="1"/>
    <col min="12" max="12" width="3.5703125" customWidth="1"/>
    <col min="16" max="16" width="3.5703125" customWidth="1"/>
    <col min="17" max="22" width="8.5703125" style="210" customWidth="1"/>
  </cols>
  <sheetData>
    <row r="1" spans="1:46" s="85" customFormat="1" ht="15" customHeight="1" x14ac:dyDescent="0.25">
      <c r="C1" s="235" t="s">
        <v>79</v>
      </c>
      <c r="D1" s="77"/>
      <c r="E1" s="77"/>
      <c r="F1" s="77"/>
      <c r="G1" s="77"/>
      <c r="H1" s="77"/>
      <c r="I1" s="8"/>
      <c r="J1" s="1"/>
      <c r="K1" s="211"/>
      <c r="L1" s="133"/>
      <c r="M1" s="134"/>
      <c r="N1" s="135"/>
      <c r="O1" s="136"/>
      <c r="P1" s="186"/>
      <c r="Q1" s="186"/>
      <c r="R1" s="186"/>
      <c r="S1" s="186"/>
      <c r="T1" s="186"/>
      <c r="U1" s="186"/>
      <c r="V1" s="186"/>
      <c r="W1" s="1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</row>
    <row r="2" spans="1:46" s="34" customFormat="1" ht="15" customHeight="1" x14ac:dyDescent="0.25">
      <c r="C2" s="2" t="s">
        <v>0</v>
      </c>
      <c r="D2" s="112"/>
      <c r="E2" s="81"/>
      <c r="F2" s="81"/>
      <c r="G2" s="3"/>
      <c r="H2" s="3"/>
      <c r="I2" s="4"/>
      <c r="J2" s="5"/>
      <c r="K2" s="211"/>
      <c r="L2" s="137"/>
      <c r="M2" s="138"/>
      <c r="N2" s="139"/>
      <c r="O2" s="140"/>
      <c r="P2" s="158"/>
      <c r="Q2" s="158"/>
      <c r="R2" s="158"/>
      <c r="S2" s="158"/>
      <c r="T2" s="158"/>
      <c r="U2" s="158"/>
      <c r="V2" s="158"/>
      <c r="W2" s="158"/>
    </row>
    <row r="3" spans="1:46" s="33" customFormat="1" ht="15" customHeight="1" x14ac:dyDescent="0.25">
      <c r="B3" s="33" t="s">
        <v>72</v>
      </c>
      <c r="C3" s="87" t="s">
        <v>9</v>
      </c>
      <c r="D3" s="113"/>
      <c r="E3" s="6"/>
      <c r="F3" s="6"/>
      <c r="G3" s="82"/>
      <c r="H3" s="7">
        <f>SUM(B9:B52)</f>
        <v>100</v>
      </c>
      <c r="I3" s="8" t="s">
        <v>1</v>
      </c>
      <c r="J3" s="9"/>
      <c r="K3" s="211"/>
      <c r="L3" s="133"/>
      <c r="M3" s="141"/>
      <c r="N3" s="142"/>
      <c r="O3" s="143"/>
      <c r="P3" s="187"/>
      <c r="Q3" s="187"/>
      <c r="R3" s="187"/>
      <c r="S3" s="187"/>
      <c r="T3" s="187"/>
      <c r="U3" s="187"/>
      <c r="V3" s="187"/>
      <c r="W3" s="187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</row>
    <row r="4" spans="1:46" s="33" customFormat="1" ht="15" customHeight="1" x14ac:dyDescent="0.25">
      <c r="C4" s="84"/>
      <c r="D4" s="83"/>
      <c r="E4" s="84"/>
      <c r="F4" s="84"/>
      <c r="G4" s="80"/>
      <c r="H4" s="88"/>
      <c r="I4" s="89"/>
      <c r="J4" s="9"/>
      <c r="K4" s="211"/>
      <c r="L4" s="144"/>
      <c r="M4" s="141"/>
      <c r="N4" s="142"/>
      <c r="O4" s="143"/>
      <c r="P4" s="188"/>
      <c r="Q4" s="188"/>
      <c r="R4" s="188"/>
      <c r="S4" s="188"/>
      <c r="T4" s="188"/>
      <c r="U4" s="188"/>
      <c r="V4" s="188"/>
      <c r="W4" s="188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46" s="107" customFormat="1" x14ac:dyDescent="0.25">
      <c r="A5" s="34"/>
      <c r="B5" s="90"/>
      <c r="C5" s="35"/>
      <c r="D5" s="115"/>
      <c r="E5" s="10"/>
      <c r="F5" s="10"/>
      <c r="G5" s="91"/>
      <c r="H5" s="92"/>
      <c r="I5" s="228"/>
      <c r="J5" s="29"/>
      <c r="K5" s="211"/>
      <c r="L5" s="154"/>
      <c r="M5" s="154"/>
      <c r="N5" s="154"/>
      <c r="O5" s="154"/>
      <c r="P5" s="187"/>
      <c r="Q5" s="187"/>
      <c r="R5" s="187"/>
      <c r="S5" s="187"/>
      <c r="T5" s="187"/>
      <c r="U5" s="187"/>
      <c r="V5" s="187"/>
      <c r="W5" s="187"/>
    </row>
    <row r="6" spans="1:46" s="33" customFormat="1" ht="15" customHeight="1" x14ac:dyDescent="0.25">
      <c r="C6" s="84"/>
      <c r="D6" s="83"/>
      <c r="E6" s="84"/>
      <c r="F6" s="84"/>
      <c r="G6" s="80"/>
      <c r="H6" s="88"/>
      <c r="I6" s="89"/>
      <c r="J6" s="9"/>
      <c r="K6" s="211"/>
      <c r="L6" s="144"/>
      <c r="M6" s="141"/>
      <c r="N6" s="142"/>
      <c r="O6" s="143"/>
      <c r="P6" s="188"/>
      <c r="Q6" s="188"/>
      <c r="R6" s="188"/>
      <c r="S6" s="188"/>
      <c r="T6" s="188"/>
      <c r="U6" s="188"/>
      <c r="V6" s="188"/>
      <c r="W6" s="188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</row>
    <row r="7" spans="1:46" s="33" customFormat="1" ht="15" customHeight="1" x14ac:dyDescent="0.25">
      <c r="C7" s="127" t="s">
        <v>46</v>
      </c>
      <c r="D7" s="128"/>
      <c r="E7" s="82"/>
      <c r="F7" s="82"/>
      <c r="G7" s="82"/>
      <c r="H7" s="129"/>
      <c r="J7" s="29"/>
      <c r="K7" s="213"/>
      <c r="L7" s="179"/>
      <c r="M7" s="217"/>
      <c r="N7" s="218"/>
      <c r="O7" s="179"/>
      <c r="P7" s="156"/>
      <c r="Q7" s="201"/>
      <c r="R7" s="201"/>
      <c r="S7" s="201"/>
      <c r="T7" s="201"/>
      <c r="U7" s="201"/>
      <c r="V7" s="201"/>
      <c r="W7" s="158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6" s="15" customFormat="1" ht="22.5" x14ac:dyDescent="0.25">
      <c r="B8" s="16" t="s">
        <v>2</v>
      </c>
      <c r="C8" s="17" t="s">
        <v>3</v>
      </c>
      <c r="D8" s="17" t="s">
        <v>47</v>
      </c>
      <c r="E8" s="18" t="s">
        <v>4</v>
      </c>
      <c r="F8" s="18" t="s">
        <v>50</v>
      </c>
      <c r="G8" s="108" t="s">
        <v>13</v>
      </c>
      <c r="H8" s="20" t="s">
        <v>44</v>
      </c>
      <c r="J8" s="21"/>
      <c r="K8" s="213"/>
      <c r="L8" s="179"/>
      <c r="M8" s="146" t="s">
        <v>7</v>
      </c>
      <c r="N8" s="147" t="s">
        <v>8</v>
      </c>
      <c r="O8" s="179"/>
      <c r="P8" s="159"/>
      <c r="Q8" s="202"/>
      <c r="R8" s="202"/>
      <c r="S8" s="202"/>
      <c r="T8" s="202"/>
      <c r="U8" s="202"/>
      <c r="V8" s="202"/>
      <c r="W8" s="148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6" s="15" customFormat="1" ht="33.75" x14ac:dyDescent="0.25">
      <c r="B9" s="24">
        <v>5</v>
      </c>
      <c r="C9" s="25" t="s">
        <v>23</v>
      </c>
      <c r="D9" s="123" t="s">
        <v>51</v>
      </c>
      <c r="E9" s="26" t="s">
        <v>59</v>
      </c>
      <c r="F9" s="26" t="s">
        <v>60</v>
      </c>
      <c r="G9" s="109" t="s">
        <v>13</v>
      </c>
      <c r="H9" s="28" t="s">
        <v>10</v>
      </c>
      <c r="J9" s="21"/>
      <c r="K9" s="213"/>
      <c r="L9" s="179"/>
      <c r="M9" s="150" t="str">
        <f t="shared" ref="M9:M14" si="0">H9</f>
        <v>... €</v>
      </c>
      <c r="N9" s="151" t="str">
        <f t="shared" ref="N9:N15" si="1">M9</f>
        <v>... €</v>
      </c>
      <c r="O9" s="179"/>
      <c r="P9" s="159"/>
      <c r="Q9" s="202"/>
      <c r="R9" s="202"/>
      <c r="S9" s="202"/>
      <c r="T9" s="202"/>
      <c r="U9" s="202"/>
      <c r="V9" s="202"/>
      <c r="W9" s="148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6" s="31" customFormat="1" ht="33.75" x14ac:dyDescent="0.25">
      <c r="A10" s="15"/>
      <c r="B10" s="24">
        <v>17.73</v>
      </c>
      <c r="C10" s="25" t="s">
        <v>24</v>
      </c>
      <c r="D10" s="123" t="s">
        <v>51</v>
      </c>
      <c r="E10" s="26" t="s">
        <v>69</v>
      </c>
      <c r="F10" s="26" t="s">
        <v>60</v>
      </c>
      <c r="G10" s="109" t="s">
        <v>13</v>
      </c>
      <c r="H10" s="28" t="s">
        <v>10</v>
      </c>
      <c r="I10" s="33"/>
      <c r="J10" s="29"/>
      <c r="K10" s="226"/>
      <c r="L10" s="154"/>
      <c r="M10" s="150" t="str">
        <f t="shared" si="0"/>
        <v>... €</v>
      </c>
      <c r="N10" s="151" t="str">
        <f t="shared" si="1"/>
        <v>... €</v>
      </c>
      <c r="O10" s="179"/>
      <c r="P10" s="187"/>
      <c r="Q10" s="202"/>
      <c r="R10" s="202"/>
      <c r="S10" s="202"/>
      <c r="T10" s="202"/>
      <c r="U10" s="202"/>
      <c r="V10" s="202"/>
      <c r="W10" s="153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6" s="31" customFormat="1" ht="33.75" x14ac:dyDescent="0.25">
      <c r="A11" s="15"/>
      <c r="B11" s="24">
        <v>5</v>
      </c>
      <c r="C11" s="25" t="s">
        <v>25</v>
      </c>
      <c r="D11" s="123" t="s">
        <v>51</v>
      </c>
      <c r="E11" s="26" t="s">
        <v>70</v>
      </c>
      <c r="F11" s="26" t="s">
        <v>60</v>
      </c>
      <c r="G11" s="109" t="s">
        <v>13</v>
      </c>
      <c r="H11" s="28" t="s">
        <v>10</v>
      </c>
      <c r="I11" s="33"/>
      <c r="J11" s="21"/>
      <c r="K11" s="226"/>
      <c r="L11" s="155"/>
      <c r="M11" s="150" t="str">
        <f t="shared" si="0"/>
        <v>... €</v>
      </c>
      <c r="N11" s="151" t="str">
        <f t="shared" si="1"/>
        <v>... €</v>
      </c>
      <c r="O11" s="179"/>
      <c r="P11" s="187"/>
      <c r="Q11" s="202"/>
      <c r="R11" s="202"/>
      <c r="S11" s="202"/>
      <c r="T11" s="202"/>
      <c r="U11" s="202"/>
      <c r="V11" s="202"/>
      <c r="W11" s="153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6" s="31" customFormat="1" ht="33.75" x14ac:dyDescent="0.25">
      <c r="A12" s="15"/>
      <c r="B12" s="24">
        <v>5</v>
      </c>
      <c r="C12" s="25" t="s">
        <v>73</v>
      </c>
      <c r="D12" s="123" t="s">
        <v>51</v>
      </c>
      <c r="E12" s="26" t="s">
        <v>77</v>
      </c>
      <c r="F12" s="26" t="s">
        <v>60</v>
      </c>
      <c r="G12" s="109" t="s">
        <v>13</v>
      </c>
      <c r="H12" s="28" t="s">
        <v>10</v>
      </c>
      <c r="I12" s="33"/>
      <c r="J12" s="21"/>
      <c r="K12" s="226"/>
      <c r="L12" s="155"/>
      <c r="M12" s="150" t="str">
        <f t="shared" si="0"/>
        <v>... €</v>
      </c>
      <c r="N12" s="151" t="str">
        <f t="shared" ref="N12:N13" si="2">M12</f>
        <v>... €</v>
      </c>
      <c r="O12" s="179"/>
      <c r="P12" s="187"/>
      <c r="Q12" s="202"/>
      <c r="R12" s="202"/>
      <c r="S12" s="202"/>
      <c r="T12" s="202"/>
      <c r="U12" s="202"/>
      <c r="V12" s="202"/>
      <c r="W12" s="153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6" s="31" customFormat="1" ht="33.75" x14ac:dyDescent="0.25">
      <c r="A13" s="15"/>
      <c r="B13" s="24">
        <v>5</v>
      </c>
      <c r="C13" s="25" t="s">
        <v>73</v>
      </c>
      <c r="D13" s="123" t="s">
        <v>51</v>
      </c>
      <c r="E13" s="26" t="s">
        <v>76</v>
      </c>
      <c r="F13" s="26" t="s">
        <v>60</v>
      </c>
      <c r="G13" s="109" t="s">
        <v>13</v>
      </c>
      <c r="H13" s="28" t="s">
        <v>10</v>
      </c>
      <c r="I13" s="33"/>
      <c r="J13" s="21"/>
      <c r="K13" s="226"/>
      <c r="L13" s="155"/>
      <c r="M13" s="150" t="str">
        <f t="shared" si="0"/>
        <v>... €</v>
      </c>
      <c r="N13" s="151" t="str">
        <f t="shared" si="2"/>
        <v>... €</v>
      </c>
      <c r="O13" s="179"/>
      <c r="P13" s="187"/>
      <c r="Q13" s="202"/>
      <c r="R13" s="202"/>
      <c r="S13" s="202"/>
      <c r="T13" s="202"/>
      <c r="U13" s="202"/>
      <c r="V13" s="202"/>
      <c r="W13" s="153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6" s="31" customFormat="1" ht="33.75" x14ac:dyDescent="0.25">
      <c r="A14" s="15"/>
      <c r="B14" s="24">
        <v>5</v>
      </c>
      <c r="C14" s="25" t="s">
        <v>74</v>
      </c>
      <c r="D14" s="123" t="s">
        <v>51</v>
      </c>
      <c r="E14" s="26" t="s">
        <v>75</v>
      </c>
      <c r="F14" s="26" t="s">
        <v>60</v>
      </c>
      <c r="G14" s="109" t="s">
        <v>13</v>
      </c>
      <c r="H14" s="28" t="s">
        <v>10</v>
      </c>
      <c r="I14" s="33"/>
      <c r="J14" s="21"/>
      <c r="K14" s="226"/>
      <c r="L14" s="155"/>
      <c r="M14" s="150" t="str">
        <f t="shared" si="0"/>
        <v>... €</v>
      </c>
      <c r="N14" s="151" t="str">
        <f t="shared" ref="N14" si="3">M14</f>
        <v>... €</v>
      </c>
      <c r="O14" s="179"/>
      <c r="P14" s="187"/>
      <c r="Q14" s="202"/>
      <c r="R14" s="202"/>
      <c r="S14" s="202"/>
      <c r="T14" s="202"/>
      <c r="U14" s="202"/>
      <c r="V14" s="202"/>
      <c r="W14" s="153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6" s="15" customFormat="1" ht="33.75" x14ac:dyDescent="0.25">
      <c r="B15" s="24">
        <v>5</v>
      </c>
      <c r="C15" s="25" t="s">
        <v>23</v>
      </c>
      <c r="D15" s="123" t="s">
        <v>61</v>
      </c>
      <c r="E15" s="26" t="s">
        <v>59</v>
      </c>
      <c r="F15" s="26" t="s">
        <v>62</v>
      </c>
      <c r="G15" s="109" t="s">
        <v>13</v>
      </c>
      <c r="H15" s="28" t="s">
        <v>10</v>
      </c>
      <c r="J15" s="21"/>
      <c r="K15" s="213"/>
      <c r="L15" s="179"/>
      <c r="M15" s="150" t="str">
        <f t="shared" ref="M15" si="4">H15</f>
        <v>... €</v>
      </c>
      <c r="N15" s="151" t="str">
        <f t="shared" si="1"/>
        <v>... €</v>
      </c>
      <c r="O15" s="179"/>
      <c r="P15" s="159"/>
      <c r="Q15" s="202"/>
      <c r="R15" s="202"/>
      <c r="S15" s="202"/>
      <c r="T15" s="202"/>
      <c r="U15" s="202"/>
      <c r="V15" s="202"/>
      <c r="W15" s="14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6" s="15" customFormat="1" ht="33.75" x14ac:dyDescent="0.25">
      <c r="B16" s="24">
        <v>5</v>
      </c>
      <c r="C16" s="25" t="s">
        <v>24</v>
      </c>
      <c r="D16" s="123" t="s">
        <v>61</v>
      </c>
      <c r="E16" s="26" t="s">
        <v>69</v>
      </c>
      <c r="F16" s="26" t="s">
        <v>62</v>
      </c>
      <c r="G16" s="109" t="s">
        <v>13</v>
      </c>
      <c r="H16" s="28" t="s">
        <v>10</v>
      </c>
      <c r="I16" s="33"/>
      <c r="J16" s="21"/>
      <c r="K16" s="212"/>
      <c r="L16" s="154"/>
      <c r="M16" s="150" t="str">
        <f t="shared" ref="M16:M30" si="5">H16</f>
        <v>... €</v>
      </c>
      <c r="N16" s="151" t="str">
        <f t="shared" ref="N16:N30" si="6">M16</f>
        <v>... €</v>
      </c>
      <c r="O16" s="179"/>
      <c r="P16" s="159"/>
      <c r="Q16" s="202"/>
      <c r="R16" s="202"/>
      <c r="S16" s="202"/>
      <c r="T16" s="202"/>
      <c r="U16" s="202"/>
      <c r="V16" s="202"/>
      <c r="W16" s="170"/>
    </row>
    <row r="17" spans="1:45" s="15" customFormat="1" ht="33.75" x14ac:dyDescent="0.25">
      <c r="B17" s="24">
        <v>8</v>
      </c>
      <c r="C17" s="25" t="s">
        <v>24</v>
      </c>
      <c r="D17" s="123" t="s">
        <v>61</v>
      </c>
      <c r="E17" s="26" t="s">
        <v>68</v>
      </c>
      <c r="F17" s="26" t="s">
        <v>62</v>
      </c>
      <c r="G17" s="109" t="s">
        <v>13</v>
      </c>
      <c r="H17" s="28" t="s">
        <v>10</v>
      </c>
      <c r="I17" s="33"/>
      <c r="J17" s="21"/>
      <c r="K17" s="212"/>
      <c r="L17" s="154"/>
      <c r="M17" s="150" t="str">
        <f t="shared" ref="M17" si="7">H17</f>
        <v>... €</v>
      </c>
      <c r="N17" s="151" t="str">
        <f t="shared" ref="N17:N20" si="8">M17</f>
        <v>... €</v>
      </c>
      <c r="O17" s="179"/>
      <c r="P17" s="159"/>
      <c r="Q17" s="202"/>
      <c r="R17" s="202"/>
      <c r="S17" s="202"/>
      <c r="T17" s="202"/>
      <c r="U17" s="202"/>
      <c r="V17" s="202"/>
      <c r="W17" s="170"/>
    </row>
    <row r="18" spans="1:45" s="31" customFormat="1" ht="33.75" x14ac:dyDescent="0.25">
      <c r="A18" s="15"/>
      <c r="B18" s="24">
        <v>2.5</v>
      </c>
      <c r="C18" s="25" t="s">
        <v>73</v>
      </c>
      <c r="D18" s="123" t="s">
        <v>61</v>
      </c>
      <c r="E18" s="26" t="s">
        <v>77</v>
      </c>
      <c r="F18" s="26" t="s">
        <v>62</v>
      </c>
      <c r="G18" s="109" t="s">
        <v>13</v>
      </c>
      <c r="H18" s="28" t="s">
        <v>10</v>
      </c>
      <c r="I18" s="33"/>
      <c r="J18" s="21"/>
      <c r="K18" s="226"/>
      <c r="L18" s="155"/>
      <c r="M18" s="150" t="str">
        <f>H18</f>
        <v>... €</v>
      </c>
      <c r="N18" s="151" t="str">
        <f t="shared" si="8"/>
        <v>... €</v>
      </c>
      <c r="O18" s="179"/>
      <c r="P18" s="187"/>
      <c r="Q18" s="202"/>
      <c r="R18" s="202"/>
      <c r="S18" s="202"/>
      <c r="T18" s="202"/>
      <c r="U18" s="202"/>
      <c r="V18" s="202"/>
      <c r="W18" s="153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5" s="31" customFormat="1" ht="33.75" x14ac:dyDescent="0.25">
      <c r="A19" s="15"/>
      <c r="B19" s="24">
        <v>2.5</v>
      </c>
      <c r="C19" s="25" t="s">
        <v>73</v>
      </c>
      <c r="D19" s="123" t="s">
        <v>61</v>
      </c>
      <c r="E19" s="26" t="s">
        <v>76</v>
      </c>
      <c r="F19" s="26" t="s">
        <v>62</v>
      </c>
      <c r="G19" s="109" t="s">
        <v>13</v>
      </c>
      <c r="H19" s="28" t="s">
        <v>10</v>
      </c>
      <c r="I19" s="33"/>
      <c r="J19" s="21"/>
      <c r="K19" s="226"/>
      <c r="L19" s="155"/>
      <c r="M19" s="150" t="str">
        <f>H19</f>
        <v>... €</v>
      </c>
      <c r="N19" s="151" t="str">
        <f t="shared" si="8"/>
        <v>... €</v>
      </c>
      <c r="O19" s="179"/>
      <c r="P19" s="187"/>
      <c r="Q19" s="202"/>
      <c r="R19" s="202"/>
      <c r="S19" s="202"/>
      <c r="T19" s="202"/>
      <c r="U19" s="202"/>
      <c r="V19" s="202"/>
      <c r="W19" s="153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5" s="31" customFormat="1" ht="33.75" x14ac:dyDescent="0.25">
      <c r="A20" s="15"/>
      <c r="B20" s="24">
        <v>2</v>
      </c>
      <c r="C20" s="25" t="s">
        <v>74</v>
      </c>
      <c r="D20" s="123" t="s">
        <v>61</v>
      </c>
      <c r="E20" s="26" t="s">
        <v>75</v>
      </c>
      <c r="F20" s="26" t="s">
        <v>62</v>
      </c>
      <c r="G20" s="109" t="s">
        <v>13</v>
      </c>
      <c r="H20" s="28" t="s">
        <v>10</v>
      </c>
      <c r="I20" s="33"/>
      <c r="J20" s="21"/>
      <c r="K20" s="226"/>
      <c r="L20" s="155"/>
      <c r="M20" s="150" t="str">
        <f>H20</f>
        <v>... €</v>
      </c>
      <c r="N20" s="151" t="str">
        <f t="shared" si="8"/>
        <v>... €</v>
      </c>
      <c r="O20" s="179"/>
      <c r="P20" s="187"/>
      <c r="Q20" s="202"/>
      <c r="R20" s="202"/>
      <c r="S20" s="202"/>
      <c r="T20" s="202"/>
      <c r="U20" s="202"/>
      <c r="V20" s="202"/>
      <c r="W20" s="153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5" s="71" customFormat="1" ht="33.75" x14ac:dyDescent="0.25">
      <c r="A21" s="15"/>
      <c r="B21" s="24">
        <v>4</v>
      </c>
      <c r="C21" s="25" t="s">
        <v>25</v>
      </c>
      <c r="D21" s="123" t="s">
        <v>61</v>
      </c>
      <c r="E21" s="26" t="s">
        <v>70</v>
      </c>
      <c r="F21" s="26" t="s">
        <v>62</v>
      </c>
      <c r="G21" s="109" t="s">
        <v>13</v>
      </c>
      <c r="H21" s="28" t="s">
        <v>10</v>
      </c>
      <c r="I21" s="33"/>
      <c r="J21" s="29"/>
      <c r="K21" s="212"/>
      <c r="L21" s="154"/>
      <c r="M21" s="150" t="str">
        <f t="shared" si="5"/>
        <v>... €</v>
      </c>
      <c r="N21" s="151" t="str">
        <f t="shared" si="6"/>
        <v>... €</v>
      </c>
      <c r="O21" s="179"/>
      <c r="P21" s="159"/>
      <c r="Q21" s="202"/>
      <c r="R21" s="202"/>
      <c r="S21" s="202"/>
      <c r="T21" s="202"/>
      <c r="U21" s="202"/>
      <c r="V21" s="202"/>
      <c r="W21" s="176"/>
    </row>
    <row r="22" spans="1:45" s="107" customFormat="1" ht="33.75" x14ac:dyDescent="0.25">
      <c r="A22" s="15"/>
      <c r="B22" s="24">
        <v>3</v>
      </c>
      <c r="C22" s="25" t="s">
        <v>23</v>
      </c>
      <c r="D22" s="123" t="s">
        <v>52</v>
      </c>
      <c r="E22" s="26" t="s">
        <v>59</v>
      </c>
      <c r="F22" s="26" t="s">
        <v>63</v>
      </c>
      <c r="G22" s="109" t="s">
        <v>13</v>
      </c>
      <c r="H22" s="28" t="s">
        <v>10</v>
      </c>
      <c r="I22" s="33"/>
      <c r="J22" s="29"/>
      <c r="K22" s="212"/>
      <c r="L22" s="154"/>
      <c r="M22" s="150" t="str">
        <f t="shared" si="5"/>
        <v>... €</v>
      </c>
      <c r="N22" s="151" t="str">
        <f t="shared" si="6"/>
        <v>... €</v>
      </c>
      <c r="O22" s="179"/>
      <c r="P22" s="159"/>
      <c r="Q22" s="202"/>
      <c r="R22" s="202"/>
      <c r="S22" s="202"/>
      <c r="T22" s="202"/>
      <c r="U22" s="202"/>
      <c r="V22" s="202"/>
      <c r="W22" s="176"/>
    </row>
    <row r="23" spans="1:45" s="107" customFormat="1" ht="33.75" x14ac:dyDescent="0.25">
      <c r="A23" s="15"/>
      <c r="B23" s="24">
        <v>5</v>
      </c>
      <c r="C23" s="25" t="s">
        <v>24</v>
      </c>
      <c r="D23" s="123" t="s">
        <v>52</v>
      </c>
      <c r="E23" s="26" t="s">
        <v>69</v>
      </c>
      <c r="F23" s="26" t="s">
        <v>63</v>
      </c>
      <c r="G23" s="109" t="s">
        <v>13</v>
      </c>
      <c r="H23" s="28" t="s">
        <v>10</v>
      </c>
      <c r="I23" s="33"/>
      <c r="J23" s="29"/>
      <c r="K23" s="212"/>
      <c r="L23" s="154"/>
      <c r="M23" s="150" t="str">
        <f t="shared" si="5"/>
        <v>... €</v>
      </c>
      <c r="N23" s="151" t="str">
        <f t="shared" si="6"/>
        <v>... €</v>
      </c>
      <c r="O23" s="179"/>
      <c r="P23" s="159"/>
      <c r="Q23" s="202"/>
      <c r="R23" s="202"/>
      <c r="S23" s="202"/>
      <c r="T23" s="202"/>
      <c r="U23" s="202"/>
      <c r="V23" s="202"/>
      <c r="W23" s="176"/>
    </row>
    <row r="24" spans="1:45" s="107" customFormat="1" ht="33.75" x14ac:dyDescent="0.25">
      <c r="A24" s="15"/>
      <c r="B24" s="24">
        <v>9</v>
      </c>
      <c r="C24" s="25" t="s">
        <v>25</v>
      </c>
      <c r="D24" s="123" t="s">
        <v>52</v>
      </c>
      <c r="E24" s="26" t="s">
        <v>70</v>
      </c>
      <c r="F24" s="26" t="s">
        <v>63</v>
      </c>
      <c r="G24" s="109" t="s">
        <v>13</v>
      </c>
      <c r="H24" s="28" t="s">
        <v>10</v>
      </c>
      <c r="I24" s="33"/>
      <c r="J24" s="21"/>
      <c r="K24" s="212"/>
      <c r="L24" s="154"/>
      <c r="M24" s="150" t="str">
        <f t="shared" si="5"/>
        <v>... €</v>
      </c>
      <c r="N24" s="151" t="str">
        <f t="shared" si="6"/>
        <v>... €</v>
      </c>
      <c r="O24" s="179"/>
      <c r="P24" s="159"/>
      <c r="Q24" s="202"/>
      <c r="R24" s="202"/>
      <c r="S24" s="202"/>
      <c r="T24" s="202"/>
      <c r="U24" s="202"/>
      <c r="V24" s="202"/>
      <c r="W24" s="176"/>
    </row>
    <row r="25" spans="1:45" s="107" customFormat="1" ht="33.75" x14ac:dyDescent="0.25">
      <c r="A25" s="15"/>
      <c r="B25" s="24">
        <v>1.25</v>
      </c>
      <c r="C25" s="25" t="s">
        <v>23</v>
      </c>
      <c r="D25" s="123" t="s">
        <v>65</v>
      </c>
      <c r="E25" s="26" t="s">
        <v>59</v>
      </c>
      <c r="F25" s="26" t="s">
        <v>64</v>
      </c>
      <c r="G25" s="109" t="s">
        <v>13</v>
      </c>
      <c r="H25" s="28" t="s">
        <v>10</v>
      </c>
      <c r="I25" s="33"/>
      <c r="J25" s="29"/>
      <c r="K25" s="212"/>
      <c r="L25" s="154"/>
      <c r="M25" s="150" t="str">
        <f t="shared" ref="M25:M27" si="9">H25</f>
        <v>... €</v>
      </c>
      <c r="N25" s="151" t="str">
        <f t="shared" ref="N25:N27" si="10">M25</f>
        <v>... €</v>
      </c>
      <c r="O25" s="179"/>
      <c r="P25" s="159"/>
      <c r="Q25" s="202"/>
      <c r="R25" s="202"/>
      <c r="S25" s="202"/>
      <c r="T25" s="202"/>
      <c r="U25" s="202"/>
      <c r="V25" s="202"/>
      <c r="W25" s="176"/>
    </row>
    <row r="26" spans="1:45" s="107" customFormat="1" ht="33.75" x14ac:dyDescent="0.25">
      <c r="A26" s="15"/>
      <c r="B26" s="24">
        <v>1.25</v>
      </c>
      <c r="C26" s="25" t="s">
        <v>24</v>
      </c>
      <c r="D26" s="123" t="s">
        <v>65</v>
      </c>
      <c r="E26" s="26" t="s">
        <v>69</v>
      </c>
      <c r="F26" s="26" t="s">
        <v>64</v>
      </c>
      <c r="G26" s="109" t="s">
        <v>13</v>
      </c>
      <c r="H26" s="28" t="s">
        <v>10</v>
      </c>
      <c r="I26" s="33"/>
      <c r="J26" s="29"/>
      <c r="K26" s="212"/>
      <c r="L26" s="154"/>
      <c r="M26" s="150" t="str">
        <f t="shared" si="9"/>
        <v>... €</v>
      </c>
      <c r="N26" s="151" t="str">
        <f t="shared" si="10"/>
        <v>... €</v>
      </c>
      <c r="O26" s="179"/>
      <c r="P26" s="159"/>
      <c r="Q26" s="202"/>
      <c r="R26" s="202"/>
      <c r="S26" s="202"/>
      <c r="T26" s="202"/>
      <c r="U26" s="202"/>
      <c r="V26" s="202"/>
      <c r="W26" s="176"/>
    </row>
    <row r="27" spans="1:45" s="107" customFormat="1" ht="33.75" x14ac:dyDescent="0.25">
      <c r="A27" s="15"/>
      <c r="B27" s="24">
        <v>2.5</v>
      </c>
      <c r="C27" s="25" t="s">
        <v>25</v>
      </c>
      <c r="D27" s="123" t="s">
        <v>65</v>
      </c>
      <c r="E27" s="26" t="s">
        <v>70</v>
      </c>
      <c r="F27" s="26" t="s">
        <v>64</v>
      </c>
      <c r="G27" s="109" t="s">
        <v>13</v>
      </c>
      <c r="H27" s="28" t="s">
        <v>10</v>
      </c>
      <c r="I27" s="33"/>
      <c r="J27" s="21"/>
      <c r="K27" s="212"/>
      <c r="L27" s="154"/>
      <c r="M27" s="150" t="str">
        <f t="shared" si="9"/>
        <v>... €</v>
      </c>
      <c r="N27" s="151" t="str">
        <f t="shared" si="10"/>
        <v>... €</v>
      </c>
      <c r="O27" s="179"/>
      <c r="P27" s="159"/>
      <c r="Q27" s="202"/>
      <c r="R27" s="202"/>
      <c r="S27" s="202"/>
      <c r="T27" s="202"/>
      <c r="U27" s="202"/>
      <c r="V27" s="202"/>
      <c r="W27" s="176"/>
    </row>
    <row r="28" spans="1:45" s="71" customFormat="1" ht="33.75" x14ac:dyDescent="0.25">
      <c r="A28" s="15"/>
      <c r="B28" s="24">
        <v>1.25</v>
      </c>
      <c r="C28" s="25" t="s">
        <v>23</v>
      </c>
      <c r="D28" s="123" t="s">
        <v>66</v>
      </c>
      <c r="E28" s="26" t="s">
        <v>59</v>
      </c>
      <c r="F28" s="26" t="s">
        <v>67</v>
      </c>
      <c r="G28" s="109" t="s">
        <v>13</v>
      </c>
      <c r="H28" s="28" t="s">
        <v>10</v>
      </c>
      <c r="I28" s="33"/>
      <c r="J28" s="29"/>
      <c r="K28" s="212"/>
      <c r="L28" s="154"/>
      <c r="M28" s="150" t="str">
        <f t="shared" si="5"/>
        <v>... €</v>
      </c>
      <c r="N28" s="151" t="str">
        <f t="shared" si="6"/>
        <v>... €</v>
      </c>
      <c r="O28" s="179"/>
      <c r="P28" s="159"/>
      <c r="Q28" s="202"/>
      <c r="R28" s="202"/>
      <c r="S28" s="202"/>
      <c r="T28" s="202"/>
      <c r="U28" s="202"/>
      <c r="V28" s="202"/>
      <c r="W28" s="176"/>
    </row>
    <row r="29" spans="1:45" s="71" customFormat="1" ht="33.75" x14ac:dyDescent="0.25">
      <c r="A29" s="15"/>
      <c r="B29" s="24">
        <v>1.25</v>
      </c>
      <c r="C29" s="25" t="s">
        <v>24</v>
      </c>
      <c r="D29" s="123" t="s">
        <v>66</v>
      </c>
      <c r="E29" s="26" t="s">
        <v>69</v>
      </c>
      <c r="F29" s="26" t="s">
        <v>67</v>
      </c>
      <c r="G29" s="109" t="s">
        <v>13</v>
      </c>
      <c r="H29" s="28" t="s">
        <v>10</v>
      </c>
      <c r="I29" s="33"/>
      <c r="J29" s="29"/>
      <c r="K29" s="212"/>
      <c r="L29" s="154"/>
      <c r="M29" s="150" t="str">
        <f t="shared" si="5"/>
        <v>... €</v>
      </c>
      <c r="N29" s="151" t="str">
        <f t="shared" si="6"/>
        <v>... €</v>
      </c>
      <c r="O29" s="179"/>
      <c r="P29" s="159"/>
      <c r="Q29" s="202"/>
      <c r="R29" s="202"/>
      <c r="S29" s="202"/>
      <c r="T29" s="202"/>
      <c r="U29" s="202"/>
      <c r="V29" s="202"/>
      <c r="W29" s="176"/>
    </row>
    <row r="30" spans="1:45" s="71" customFormat="1" ht="33.75" x14ac:dyDescent="0.25">
      <c r="A30" s="15"/>
      <c r="B30" s="24">
        <v>2.5</v>
      </c>
      <c r="C30" s="25" t="s">
        <v>25</v>
      </c>
      <c r="D30" s="123" t="s">
        <v>66</v>
      </c>
      <c r="E30" s="26" t="s">
        <v>70</v>
      </c>
      <c r="F30" s="26" t="s">
        <v>67</v>
      </c>
      <c r="G30" s="109" t="s">
        <v>13</v>
      </c>
      <c r="H30" s="28" t="s">
        <v>10</v>
      </c>
      <c r="I30" s="33"/>
      <c r="J30" s="21"/>
      <c r="K30" s="212"/>
      <c r="L30" s="154"/>
      <c r="M30" s="150" t="str">
        <f t="shared" si="5"/>
        <v>... €</v>
      </c>
      <c r="N30" s="151" t="str">
        <f t="shared" si="6"/>
        <v>... €</v>
      </c>
      <c r="O30" s="179"/>
      <c r="P30" s="159"/>
      <c r="Q30" s="202"/>
      <c r="R30" s="202"/>
      <c r="S30" s="202"/>
      <c r="T30" s="202"/>
      <c r="U30" s="202"/>
      <c r="V30" s="202"/>
      <c r="W30" s="176"/>
    </row>
    <row r="31" spans="1:45" s="93" customFormat="1" ht="15" customHeight="1" x14ac:dyDescent="0.2">
      <c r="A31" s="15"/>
      <c r="B31" s="90"/>
      <c r="C31" s="35"/>
      <c r="D31" s="115"/>
      <c r="E31" s="10"/>
      <c r="F31" s="10"/>
      <c r="G31" s="91"/>
      <c r="H31" s="92"/>
      <c r="I31" s="33"/>
      <c r="J31" s="29"/>
      <c r="K31" s="212"/>
      <c r="L31" s="154"/>
      <c r="M31" s="154"/>
      <c r="N31" s="154"/>
      <c r="O31" s="154"/>
      <c r="P31" s="154"/>
      <c r="Q31" s="197"/>
      <c r="R31" s="197"/>
      <c r="S31" s="197"/>
      <c r="T31" s="197"/>
      <c r="U31" s="197"/>
      <c r="V31" s="197"/>
      <c r="W31" s="189"/>
    </row>
    <row r="32" spans="1:45" s="33" customFormat="1" ht="15" customHeight="1" x14ac:dyDescent="0.25">
      <c r="A32" s="15"/>
      <c r="C32" s="11" t="s">
        <v>45</v>
      </c>
      <c r="D32" s="114"/>
      <c r="E32" s="12"/>
      <c r="F32" s="12"/>
      <c r="G32" s="12"/>
      <c r="H32" s="225"/>
      <c r="J32" s="29"/>
      <c r="K32" s="213"/>
      <c r="L32" s="179"/>
      <c r="M32" s="217"/>
      <c r="N32" s="218"/>
      <c r="O32" s="179"/>
      <c r="P32" s="156"/>
      <c r="Q32" s="227" t="s">
        <v>53</v>
      </c>
      <c r="R32" s="227" t="s">
        <v>54</v>
      </c>
      <c r="S32" s="227" t="s">
        <v>55</v>
      </c>
      <c r="T32" s="227" t="s">
        <v>56</v>
      </c>
      <c r="U32" s="227" t="s">
        <v>57</v>
      </c>
      <c r="V32" s="227" t="s">
        <v>58</v>
      </c>
      <c r="W32" s="158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</row>
    <row r="33" spans="1:44" s="15" customFormat="1" ht="33.75" x14ac:dyDescent="0.25">
      <c r="B33" s="16" t="s">
        <v>2</v>
      </c>
      <c r="C33" s="17" t="s">
        <v>3</v>
      </c>
      <c r="D33" s="125" t="s">
        <v>13</v>
      </c>
      <c r="E33" s="18" t="s">
        <v>4</v>
      </c>
      <c r="F33" s="125" t="s">
        <v>13</v>
      </c>
      <c r="G33" s="19" t="s">
        <v>11</v>
      </c>
      <c r="H33" s="36" t="s">
        <v>12</v>
      </c>
      <c r="I33" s="33"/>
      <c r="J33" s="21"/>
      <c r="K33" s="213"/>
      <c r="L33" s="179"/>
      <c r="M33" s="146" t="s">
        <v>7</v>
      </c>
      <c r="N33" s="147" t="s">
        <v>8</v>
      </c>
      <c r="O33" s="179"/>
      <c r="P33" s="159"/>
      <c r="Q33" s="149" t="s">
        <v>11</v>
      </c>
      <c r="R33" s="149" t="s">
        <v>11</v>
      </c>
      <c r="S33" s="149" t="s">
        <v>11</v>
      </c>
      <c r="T33" s="149" t="s">
        <v>11</v>
      </c>
      <c r="U33" s="149" t="s">
        <v>11</v>
      </c>
      <c r="V33" s="149" t="s">
        <v>11</v>
      </c>
      <c r="W33" s="148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s="30" customFormat="1" ht="67.5" x14ac:dyDescent="0.25">
      <c r="A34" s="15"/>
      <c r="B34" s="39">
        <v>0.01</v>
      </c>
      <c r="C34" s="40" t="s">
        <v>26</v>
      </c>
      <c r="D34" s="124" t="s">
        <v>13</v>
      </c>
      <c r="E34" s="26" t="s">
        <v>42</v>
      </c>
      <c r="F34" s="126" t="s">
        <v>13</v>
      </c>
      <c r="G34" s="94" t="s">
        <v>14</v>
      </c>
      <c r="H34" s="95" t="s">
        <v>14</v>
      </c>
      <c r="I34" s="33"/>
      <c r="J34" s="21"/>
      <c r="K34" s="213"/>
      <c r="L34" s="179"/>
      <c r="M34" s="160" t="str">
        <f>H34</f>
        <v>...%</v>
      </c>
      <c r="N34" s="161" t="e">
        <f t="shared" ref="N34" si="11">1-(1*H34)</f>
        <v>#VALUE!</v>
      </c>
      <c r="O34" s="152" t="e">
        <f t="shared" ref="O34" si="12">H34-G34</f>
        <v>#VALUE!</v>
      </c>
      <c r="P34" s="153"/>
      <c r="Q34" s="215">
        <v>5.0000000000000001E-3</v>
      </c>
      <c r="R34" s="215">
        <v>0.02</v>
      </c>
      <c r="S34" s="215">
        <v>5.0000000000000001E-3</v>
      </c>
      <c r="T34" s="215">
        <v>0.02</v>
      </c>
      <c r="U34" s="215">
        <v>0.02</v>
      </c>
      <c r="V34" s="215">
        <v>5.0000000000000001E-3</v>
      </c>
      <c r="W34" s="153"/>
    </row>
    <row r="35" spans="1:44" s="48" customFormat="1" ht="15" customHeight="1" x14ac:dyDescent="0.25">
      <c r="A35" s="15"/>
      <c r="B35" s="61"/>
      <c r="C35" s="32"/>
      <c r="D35" s="62"/>
      <c r="E35" s="32"/>
      <c r="F35" s="32"/>
      <c r="G35" s="62"/>
      <c r="H35" s="96"/>
      <c r="I35" s="97"/>
      <c r="J35" s="29"/>
      <c r="K35" s="213"/>
      <c r="L35" s="179"/>
      <c r="M35" s="183"/>
      <c r="N35" s="184"/>
      <c r="O35" s="152"/>
      <c r="P35" s="190"/>
      <c r="Q35" s="198"/>
      <c r="R35" s="198"/>
      <c r="S35" s="198"/>
      <c r="T35" s="198"/>
      <c r="U35" s="198"/>
      <c r="V35" s="198"/>
      <c r="W35" s="164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</row>
    <row r="36" spans="1:44" s="99" customFormat="1" ht="15" customHeight="1" x14ac:dyDescent="0.25">
      <c r="A36" s="15"/>
      <c r="B36" s="61"/>
      <c r="C36" s="11" t="s">
        <v>27</v>
      </c>
      <c r="D36" s="114"/>
      <c r="E36" s="98"/>
      <c r="F36" s="98"/>
      <c r="G36" s="13"/>
      <c r="H36" s="14"/>
      <c r="I36" s="33"/>
      <c r="J36" s="21"/>
      <c r="K36" s="213"/>
      <c r="L36" s="179"/>
      <c r="M36" s="219"/>
      <c r="N36" s="220"/>
      <c r="O36" s="167"/>
      <c r="P36" s="187"/>
      <c r="Q36" s="227" t="s">
        <v>53</v>
      </c>
      <c r="R36" s="227" t="s">
        <v>54</v>
      </c>
      <c r="S36" s="227" t="s">
        <v>55</v>
      </c>
      <c r="T36" s="227" t="s">
        <v>56</v>
      </c>
      <c r="U36" s="227" t="s">
        <v>57</v>
      </c>
      <c r="V36" s="227" t="s">
        <v>58</v>
      </c>
      <c r="W36" s="191"/>
    </row>
    <row r="37" spans="1:44" s="15" customFormat="1" ht="45" x14ac:dyDescent="0.25">
      <c r="B37" s="16" t="s">
        <v>2</v>
      </c>
      <c r="C37" s="17" t="s">
        <v>3</v>
      </c>
      <c r="D37" s="125" t="s">
        <v>13</v>
      </c>
      <c r="E37" s="18" t="s">
        <v>4</v>
      </c>
      <c r="F37" s="125" t="s">
        <v>13</v>
      </c>
      <c r="G37" s="19" t="s">
        <v>28</v>
      </c>
      <c r="H37" s="36" t="s">
        <v>29</v>
      </c>
      <c r="I37" s="33"/>
      <c r="J37" s="29"/>
      <c r="K37" s="213"/>
      <c r="L37" s="179"/>
      <c r="M37" s="146" t="s">
        <v>7</v>
      </c>
      <c r="N37" s="147" t="s">
        <v>8</v>
      </c>
      <c r="O37" s="148"/>
      <c r="P37" s="187"/>
      <c r="Q37" s="149" t="s">
        <v>28</v>
      </c>
      <c r="R37" s="149" t="s">
        <v>28</v>
      </c>
      <c r="S37" s="149" t="s">
        <v>28</v>
      </c>
      <c r="T37" s="149" t="s">
        <v>28</v>
      </c>
      <c r="U37" s="149" t="s">
        <v>28</v>
      </c>
      <c r="V37" s="149" t="s">
        <v>28</v>
      </c>
      <c r="W37" s="170"/>
    </row>
    <row r="38" spans="1:44" s="64" customFormat="1" ht="45" customHeight="1" x14ac:dyDescent="0.2">
      <c r="A38" s="15"/>
      <c r="B38" s="24">
        <v>0.01</v>
      </c>
      <c r="C38" s="25" t="s">
        <v>30</v>
      </c>
      <c r="D38" s="126" t="s">
        <v>13</v>
      </c>
      <c r="E38" s="26" t="s">
        <v>43</v>
      </c>
      <c r="F38" s="126" t="s">
        <v>13</v>
      </c>
      <c r="G38" s="94" t="s">
        <v>14</v>
      </c>
      <c r="H38" s="95" t="s">
        <v>22</v>
      </c>
      <c r="I38" s="33"/>
      <c r="J38" s="21"/>
      <c r="K38" s="213"/>
      <c r="L38" s="179"/>
      <c r="M38" s="223" t="str">
        <f>H38</f>
        <v>... %</v>
      </c>
      <c r="N38" s="224" t="e">
        <f>1+(1*M38)</f>
        <v>#VALUE!</v>
      </c>
      <c r="O38" s="152" t="e">
        <f>H38-G38</f>
        <v>#VALUE!</v>
      </c>
      <c r="P38" s="187"/>
      <c r="Q38" s="215">
        <v>1E-3</v>
      </c>
      <c r="R38" s="215">
        <v>0</v>
      </c>
      <c r="S38" s="215">
        <v>0</v>
      </c>
      <c r="T38" s="215">
        <v>0</v>
      </c>
      <c r="U38" s="215">
        <v>1E-3</v>
      </c>
      <c r="V38" s="215">
        <v>2E-3</v>
      </c>
      <c r="W38" s="17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</row>
    <row r="39" spans="1:44" s="64" customFormat="1" ht="15" customHeight="1" x14ac:dyDescent="0.2">
      <c r="A39" s="15"/>
      <c r="B39" s="61"/>
      <c r="C39" s="32"/>
      <c r="D39" s="62"/>
      <c r="E39" s="32"/>
      <c r="F39" s="32"/>
      <c r="G39" s="32"/>
      <c r="H39" s="62"/>
      <c r="I39" s="33"/>
      <c r="J39" s="29"/>
      <c r="K39" s="213"/>
      <c r="L39" s="179"/>
      <c r="M39" s="171"/>
      <c r="N39" s="162"/>
      <c r="O39" s="172"/>
      <c r="P39" s="190"/>
      <c r="Q39" s="199"/>
      <c r="R39" s="199"/>
      <c r="S39" s="199"/>
      <c r="T39" s="199"/>
      <c r="U39" s="199"/>
      <c r="V39" s="199"/>
      <c r="W39" s="17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</row>
    <row r="40" spans="1:44" s="99" customFormat="1" ht="15" customHeight="1" x14ac:dyDescent="0.25">
      <c r="A40" s="15"/>
      <c r="B40" s="61"/>
      <c r="C40" s="11" t="s">
        <v>31</v>
      </c>
      <c r="D40" s="114"/>
      <c r="E40" s="98"/>
      <c r="F40" s="98"/>
      <c r="G40" s="98"/>
      <c r="H40" s="100"/>
      <c r="I40" s="33"/>
      <c r="J40" s="21"/>
      <c r="K40" s="213"/>
      <c r="L40" s="179"/>
      <c r="M40" s="221"/>
      <c r="N40" s="222"/>
      <c r="O40" s="167"/>
      <c r="P40" s="190"/>
      <c r="Q40" s="227" t="s">
        <v>53</v>
      </c>
      <c r="R40" s="227" t="s">
        <v>54</v>
      </c>
      <c r="S40" s="227" t="s">
        <v>55</v>
      </c>
      <c r="T40" s="227" t="s">
        <v>56</v>
      </c>
      <c r="U40" s="227" t="s">
        <v>57</v>
      </c>
      <c r="V40" s="227" t="s">
        <v>58</v>
      </c>
      <c r="W40" s="191"/>
    </row>
    <row r="41" spans="1:44" s="64" customFormat="1" ht="33.75" x14ac:dyDescent="0.2">
      <c r="A41" s="15"/>
      <c r="B41" s="16" t="s">
        <v>2</v>
      </c>
      <c r="C41" s="17" t="s">
        <v>32</v>
      </c>
      <c r="D41" s="125" t="s">
        <v>13</v>
      </c>
      <c r="E41" s="18" t="s">
        <v>33</v>
      </c>
      <c r="F41" s="125" t="s">
        <v>13</v>
      </c>
      <c r="G41" s="19" t="s">
        <v>5</v>
      </c>
      <c r="H41" s="20" t="s">
        <v>6</v>
      </c>
      <c r="I41" s="33"/>
      <c r="J41" s="29"/>
      <c r="K41" s="213"/>
      <c r="L41" s="179"/>
      <c r="M41" s="146" t="s">
        <v>7</v>
      </c>
      <c r="N41" s="147" t="s">
        <v>8</v>
      </c>
      <c r="O41" s="145"/>
      <c r="P41" s="190"/>
      <c r="Q41" s="149" t="s">
        <v>5</v>
      </c>
      <c r="R41" s="149" t="s">
        <v>5</v>
      </c>
      <c r="S41" s="149" t="s">
        <v>5</v>
      </c>
      <c r="T41" s="149" t="s">
        <v>5</v>
      </c>
      <c r="U41" s="149" t="s">
        <v>5</v>
      </c>
      <c r="V41" s="149" t="s">
        <v>5</v>
      </c>
      <c r="W41" s="17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</row>
    <row r="42" spans="1:44" s="63" customFormat="1" ht="22.5" x14ac:dyDescent="0.2">
      <c r="A42" s="15"/>
      <c r="B42" s="24">
        <v>1</v>
      </c>
      <c r="C42" s="25" t="s">
        <v>34</v>
      </c>
      <c r="D42" s="126" t="s">
        <v>13</v>
      </c>
      <c r="E42" s="26" t="s">
        <v>35</v>
      </c>
      <c r="F42" s="126" t="s">
        <v>13</v>
      </c>
      <c r="G42" s="27" t="s">
        <v>10</v>
      </c>
      <c r="H42" s="28" t="s">
        <v>10</v>
      </c>
      <c r="I42" s="33"/>
      <c r="J42" s="21"/>
      <c r="K42" s="213"/>
      <c r="L42" s="179"/>
      <c r="M42" s="150" t="str">
        <f>H42</f>
        <v>... €</v>
      </c>
      <c r="N42" s="151" t="str">
        <f>M42</f>
        <v>... €</v>
      </c>
      <c r="O42" s="152" t="e">
        <f>H42-G42</f>
        <v>#VALUE!</v>
      </c>
      <c r="P42" s="190"/>
      <c r="Q42" s="214">
        <v>0.4</v>
      </c>
      <c r="R42" s="214">
        <v>2.5000000000000001E-2</v>
      </c>
      <c r="S42" s="214">
        <v>0.04</v>
      </c>
      <c r="T42" s="214">
        <v>0.24</v>
      </c>
      <c r="U42" s="214">
        <v>0.13500000000000001</v>
      </c>
      <c r="V42" s="214">
        <v>1.4999999999999999E-2</v>
      </c>
      <c r="W42" s="173"/>
    </row>
    <row r="43" spans="1:44" s="63" customFormat="1" ht="22.5" x14ac:dyDescent="0.2">
      <c r="A43" s="15"/>
      <c r="B43" s="24">
        <v>0.1</v>
      </c>
      <c r="C43" s="25" t="s">
        <v>34</v>
      </c>
      <c r="D43" s="126" t="s">
        <v>13</v>
      </c>
      <c r="E43" s="26" t="s">
        <v>36</v>
      </c>
      <c r="F43" s="126" t="s">
        <v>13</v>
      </c>
      <c r="G43" s="27" t="s">
        <v>10</v>
      </c>
      <c r="H43" s="28" t="s">
        <v>10</v>
      </c>
      <c r="I43" s="33"/>
      <c r="J43" s="29"/>
      <c r="K43" s="213"/>
      <c r="L43" s="179"/>
      <c r="M43" s="150" t="str">
        <f>H43</f>
        <v>... €</v>
      </c>
      <c r="N43" s="151" t="str">
        <f>M43</f>
        <v>... €</v>
      </c>
      <c r="O43" s="152" t="e">
        <f>H43-G43</f>
        <v>#VALUE!</v>
      </c>
      <c r="P43" s="190"/>
      <c r="Q43" s="214">
        <v>0.55000000000000004</v>
      </c>
      <c r="R43" s="214">
        <v>0.3</v>
      </c>
      <c r="S43" s="214">
        <v>0.2</v>
      </c>
      <c r="T43" s="214">
        <v>0.43</v>
      </c>
      <c r="U43" s="214">
        <v>0.40600000000000003</v>
      </c>
      <c r="V43" s="214">
        <v>0.1</v>
      </c>
      <c r="W43" s="173"/>
    </row>
    <row r="44" spans="1:44" s="63" customFormat="1" ht="22.5" x14ac:dyDescent="0.2">
      <c r="A44" s="15"/>
      <c r="B44" s="24">
        <v>0.05</v>
      </c>
      <c r="C44" s="25" t="s">
        <v>34</v>
      </c>
      <c r="D44" s="126" t="s">
        <v>13</v>
      </c>
      <c r="E44" s="26" t="s">
        <v>37</v>
      </c>
      <c r="F44" s="126" t="s">
        <v>13</v>
      </c>
      <c r="G44" s="27" t="s">
        <v>10</v>
      </c>
      <c r="H44" s="28" t="s">
        <v>10</v>
      </c>
      <c r="I44" s="33"/>
      <c r="J44" s="21"/>
      <c r="K44" s="213"/>
      <c r="L44" s="179"/>
      <c r="M44" s="150" t="str">
        <f>H44</f>
        <v>... €</v>
      </c>
      <c r="N44" s="151" t="str">
        <f>M44</f>
        <v>... €</v>
      </c>
      <c r="O44" s="152" t="e">
        <f>H44-G44</f>
        <v>#VALUE!</v>
      </c>
      <c r="P44" s="190"/>
      <c r="Q44" s="214">
        <v>0.62</v>
      </c>
      <c r="R44" s="214">
        <v>0.35</v>
      </c>
      <c r="S44" s="214">
        <v>0.25</v>
      </c>
      <c r="T44" s="214">
        <v>0.43</v>
      </c>
      <c r="U44" s="214">
        <v>0.40600000000000003</v>
      </c>
      <c r="V44" s="214">
        <v>0.215</v>
      </c>
      <c r="W44" s="173"/>
    </row>
    <row r="45" spans="1:44" s="48" customFormat="1" ht="15" customHeight="1" x14ac:dyDescent="0.2">
      <c r="A45" s="15"/>
      <c r="B45" s="42"/>
      <c r="C45" s="43"/>
      <c r="D45" s="116"/>
      <c r="E45" s="44"/>
      <c r="F45" s="44"/>
      <c r="G45" s="45"/>
      <c r="H45" s="46"/>
      <c r="I45" s="47"/>
      <c r="J45" s="29"/>
      <c r="K45" s="213"/>
      <c r="L45" s="179"/>
      <c r="M45" s="180"/>
      <c r="N45" s="181"/>
      <c r="O45" s="182"/>
      <c r="P45" s="190"/>
      <c r="Q45" s="200"/>
      <c r="R45" s="200"/>
      <c r="S45" s="200"/>
      <c r="T45" s="200"/>
      <c r="U45" s="200"/>
      <c r="V45" s="200"/>
      <c r="W45" s="163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</row>
    <row r="46" spans="1:44" s="49" customFormat="1" ht="15" customHeight="1" x14ac:dyDescent="0.25">
      <c r="A46" s="15"/>
      <c r="C46" s="50" t="s">
        <v>15</v>
      </c>
      <c r="D46" s="117"/>
      <c r="E46" s="51"/>
      <c r="F46" s="51"/>
      <c r="G46" s="52"/>
      <c r="H46" s="53"/>
      <c r="J46" s="21"/>
      <c r="K46" s="213"/>
      <c r="L46" s="179"/>
      <c r="M46" s="165"/>
      <c r="N46" s="166"/>
      <c r="O46" s="167"/>
      <c r="P46" s="190"/>
      <c r="Q46" s="227" t="s">
        <v>53</v>
      </c>
      <c r="R46" s="227" t="s">
        <v>54</v>
      </c>
      <c r="S46" s="227" t="s">
        <v>55</v>
      </c>
      <c r="T46" s="227" t="s">
        <v>56</v>
      </c>
      <c r="U46" s="227" t="s">
        <v>57</v>
      </c>
      <c r="V46" s="227" t="s">
        <v>58</v>
      </c>
      <c r="W46" s="168"/>
    </row>
    <row r="47" spans="1:44" s="15" customFormat="1" ht="33.75" x14ac:dyDescent="0.25">
      <c r="B47" s="54" t="s">
        <v>2</v>
      </c>
      <c r="C47" s="60" t="s">
        <v>3</v>
      </c>
      <c r="D47" s="118"/>
      <c r="E47" s="55"/>
      <c r="F47" s="55"/>
      <c r="G47" s="19" t="s">
        <v>16</v>
      </c>
      <c r="H47" s="56" t="s">
        <v>17</v>
      </c>
      <c r="J47" s="29"/>
      <c r="K47" s="213"/>
      <c r="L47" s="179"/>
      <c r="M47" s="146" t="s">
        <v>7</v>
      </c>
      <c r="N47" s="147" t="s">
        <v>8</v>
      </c>
      <c r="O47" s="148"/>
      <c r="P47" s="190"/>
      <c r="Q47" s="149" t="s">
        <v>16</v>
      </c>
      <c r="R47" s="149" t="s">
        <v>16</v>
      </c>
      <c r="S47" s="149" t="s">
        <v>16</v>
      </c>
      <c r="T47" s="149" t="s">
        <v>16</v>
      </c>
      <c r="U47" s="149" t="s">
        <v>16</v>
      </c>
      <c r="V47" s="149" t="s">
        <v>16</v>
      </c>
      <c r="W47" s="169"/>
    </row>
    <row r="48" spans="1:44" s="30" customFormat="1" ht="15" customHeight="1" x14ac:dyDescent="0.25">
      <c r="A48" s="15"/>
      <c r="B48" s="24">
        <v>0.05</v>
      </c>
      <c r="C48" s="106" t="s">
        <v>38</v>
      </c>
      <c r="D48" s="110"/>
      <c r="E48" s="110"/>
      <c r="F48" s="110"/>
      <c r="G48" s="37" t="s">
        <v>14</v>
      </c>
      <c r="H48" s="38" t="s">
        <v>22</v>
      </c>
      <c r="J48" s="21"/>
      <c r="K48" s="213"/>
      <c r="L48" s="179"/>
      <c r="M48" s="223" t="str">
        <f>H48</f>
        <v>... %</v>
      </c>
      <c r="N48" s="224" t="e">
        <f>1+(1*M48)</f>
        <v>#VALUE!</v>
      </c>
      <c r="O48" s="152" t="e">
        <f>H48-G48</f>
        <v>#VALUE!</v>
      </c>
      <c r="P48" s="190"/>
      <c r="Q48" s="216">
        <v>2.5000000000000001E-3</v>
      </c>
      <c r="R48" s="216">
        <v>0.01</v>
      </c>
      <c r="S48" s="216">
        <v>0.01</v>
      </c>
      <c r="T48" s="216">
        <v>0</v>
      </c>
      <c r="U48" s="216">
        <v>0.01</v>
      </c>
      <c r="V48" s="216">
        <v>0.01</v>
      </c>
      <c r="W48" s="168"/>
      <c r="X48" s="23"/>
    </row>
    <row r="49" spans="1:46" s="48" customFormat="1" ht="15" customHeight="1" x14ac:dyDescent="0.2">
      <c r="A49" s="15"/>
      <c r="B49" s="42"/>
      <c r="C49" s="43"/>
      <c r="D49" s="116"/>
      <c r="E49" s="57"/>
      <c r="F49" s="57"/>
      <c r="G49" s="79"/>
      <c r="H49" s="47"/>
      <c r="J49" s="29"/>
      <c r="K49" s="213"/>
      <c r="L49" s="179"/>
      <c r="M49" s="180"/>
      <c r="N49" s="181"/>
      <c r="O49" s="182"/>
      <c r="P49" s="190"/>
      <c r="Q49" s="203"/>
      <c r="R49" s="203"/>
      <c r="S49" s="203"/>
      <c r="T49" s="203"/>
      <c r="U49" s="203"/>
      <c r="V49" s="203"/>
      <c r="W49" s="157"/>
      <c r="X49" s="58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</row>
    <row r="50" spans="1:46" s="49" customFormat="1" ht="15" customHeight="1" x14ac:dyDescent="0.25">
      <c r="A50" s="15"/>
      <c r="B50" s="42"/>
      <c r="C50" s="50" t="s">
        <v>18</v>
      </c>
      <c r="D50" s="119"/>
      <c r="E50" s="59"/>
      <c r="F50" s="51"/>
      <c r="G50" s="111"/>
      <c r="H50" s="53"/>
      <c r="J50" s="21"/>
      <c r="K50" s="213"/>
      <c r="L50" s="179"/>
      <c r="M50" s="165"/>
      <c r="N50" s="166"/>
      <c r="O50" s="167"/>
      <c r="P50" s="190"/>
      <c r="Q50" s="227" t="s">
        <v>53</v>
      </c>
      <c r="R50" s="227" t="s">
        <v>54</v>
      </c>
      <c r="S50" s="227" t="s">
        <v>55</v>
      </c>
      <c r="T50" s="227" t="s">
        <v>56</v>
      </c>
      <c r="U50" s="227" t="s">
        <v>57</v>
      </c>
      <c r="V50" s="227" t="s">
        <v>58</v>
      </c>
      <c r="W50" s="168"/>
    </row>
    <row r="51" spans="1:46" s="15" customFormat="1" ht="33.75" x14ac:dyDescent="0.25">
      <c r="B51" s="54" t="s">
        <v>2</v>
      </c>
      <c r="C51" s="60" t="s">
        <v>3</v>
      </c>
      <c r="D51" s="118"/>
      <c r="E51" s="55"/>
      <c r="F51" s="55"/>
      <c r="G51" s="19" t="s">
        <v>16</v>
      </c>
      <c r="H51" s="56" t="s">
        <v>17</v>
      </c>
      <c r="J51" s="29"/>
      <c r="K51" s="213"/>
      <c r="L51" s="179"/>
      <c r="M51" s="146" t="s">
        <v>7</v>
      </c>
      <c r="N51" s="147" t="s">
        <v>8</v>
      </c>
      <c r="O51" s="148"/>
      <c r="P51" s="190"/>
      <c r="Q51" s="149" t="s">
        <v>16</v>
      </c>
      <c r="R51" s="149" t="s">
        <v>16</v>
      </c>
      <c r="S51" s="149" t="s">
        <v>16</v>
      </c>
      <c r="T51" s="149" t="s">
        <v>16</v>
      </c>
      <c r="U51" s="149" t="s">
        <v>16</v>
      </c>
      <c r="V51" s="149" t="s">
        <v>16</v>
      </c>
      <c r="W51" s="169"/>
    </row>
    <row r="52" spans="1:46" s="30" customFormat="1" ht="15" customHeight="1" x14ac:dyDescent="0.25">
      <c r="A52" s="15"/>
      <c r="B52" s="24">
        <v>0.05</v>
      </c>
      <c r="C52" s="106" t="s">
        <v>38</v>
      </c>
      <c r="D52" s="110"/>
      <c r="E52" s="110"/>
      <c r="F52" s="110"/>
      <c r="G52" s="37" t="s">
        <v>14</v>
      </c>
      <c r="H52" s="38" t="s">
        <v>22</v>
      </c>
      <c r="J52" s="21"/>
      <c r="K52" s="213"/>
      <c r="L52" s="179"/>
      <c r="M52" s="223" t="str">
        <f>H52</f>
        <v>... %</v>
      </c>
      <c r="N52" s="224" t="e">
        <f>1+(1*M52)</f>
        <v>#VALUE!</v>
      </c>
      <c r="O52" s="152" t="e">
        <f>H52-G52</f>
        <v>#VALUE!</v>
      </c>
      <c r="P52" s="190"/>
      <c r="Q52" s="216">
        <v>5.0000000000000001E-4</v>
      </c>
      <c r="R52" s="216">
        <v>0</v>
      </c>
      <c r="S52" s="216">
        <v>1E-3</v>
      </c>
      <c r="T52" s="216">
        <v>0</v>
      </c>
      <c r="U52" s="216">
        <v>1E-3</v>
      </c>
      <c r="V52" s="216">
        <v>5.0000000000000001E-4</v>
      </c>
      <c r="W52" s="168"/>
      <c r="X52" s="23"/>
    </row>
    <row r="53" spans="1:46" s="15" customFormat="1" ht="15" customHeight="1" x14ac:dyDescent="0.2">
      <c r="A53" s="22"/>
      <c r="B53" s="65"/>
      <c r="C53" s="66"/>
      <c r="D53" s="120"/>
      <c r="E53" s="67"/>
      <c r="F53" s="67"/>
      <c r="G53" s="68"/>
      <c r="H53" s="69"/>
      <c r="I53" s="70"/>
      <c r="J53" s="29"/>
      <c r="K53" s="213"/>
      <c r="L53" s="179"/>
      <c r="M53" s="180"/>
      <c r="N53" s="181"/>
      <c r="O53" s="182"/>
      <c r="P53" s="190"/>
      <c r="Q53" s="175"/>
      <c r="R53" s="175"/>
      <c r="S53" s="175"/>
      <c r="T53" s="175"/>
      <c r="U53" s="175"/>
      <c r="V53" s="175"/>
      <c r="W53" s="174"/>
    </row>
    <row r="54" spans="1:46" s="63" customFormat="1" ht="21.95" customHeight="1" x14ac:dyDescent="0.2">
      <c r="A54" s="15"/>
      <c r="B54" s="232" t="s">
        <v>41</v>
      </c>
      <c r="C54" s="232"/>
      <c r="D54" s="232"/>
      <c r="E54" s="232"/>
      <c r="F54" s="232"/>
      <c r="G54" s="232"/>
      <c r="H54" s="232"/>
      <c r="I54" s="232"/>
      <c r="J54" s="78"/>
      <c r="K54" s="213"/>
      <c r="L54" s="179"/>
      <c r="M54" s="180"/>
      <c r="N54" s="181"/>
      <c r="O54" s="182"/>
      <c r="P54" s="192"/>
      <c r="Q54" s="132"/>
      <c r="R54" s="132"/>
      <c r="S54" s="132"/>
      <c r="T54" s="132"/>
      <c r="U54" s="132"/>
      <c r="V54" s="132"/>
      <c r="W54" s="173"/>
    </row>
    <row r="55" spans="1:46" s="63" customFormat="1" ht="33" customHeight="1" x14ac:dyDescent="0.2">
      <c r="A55" s="15"/>
      <c r="B55" s="233" t="s">
        <v>19</v>
      </c>
      <c r="C55" s="233"/>
      <c r="D55" s="233"/>
      <c r="E55" s="233"/>
      <c r="F55" s="233"/>
      <c r="G55" s="233"/>
      <c r="H55" s="233"/>
      <c r="I55" s="233"/>
      <c r="J55" s="78"/>
      <c r="K55" s="213"/>
      <c r="L55" s="179"/>
      <c r="M55" s="180"/>
      <c r="N55" s="181"/>
      <c r="O55" s="182"/>
      <c r="P55" s="193"/>
      <c r="Q55" s="132"/>
      <c r="R55" s="132"/>
      <c r="S55" s="132"/>
      <c r="T55" s="132"/>
      <c r="U55" s="132"/>
      <c r="V55" s="132"/>
      <c r="W55" s="173"/>
    </row>
    <row r="56" spans="1:46" s="71" customFormat="1" ht="11.1" customHeight="1" x14ac:dyDescent="0.2">
      <c r="B56" s="233" t="s">
        <v>49</v>
      </c>
      <c r="C56" s="233"/>
      <c r="D56" s="233"/>
      <c r="E56" s="233"/>
      <c r="F56" s="233"/>
      <c r="G56" s="233"/>
      <c r="H56" s="233"/>
      <c r="I56" s="233"/>
      <c r="J56" s="78"/>
      <c r="K56" s="213"/>
      <c r="L56" s="179"/>
      <c r="M56" s="180"/>
      <c r="N56" s="181"/>
      <c r="O56" s="182"/>
      <c r="P56" s="193"/>
      <c r="Q56" s="204"/>
      <c r="R56" s="205"/>
      <c r="S56" s="206"/>
      <c r="T56" s="206"/>
      <c r="U56" s="206"/>
      <c r="V56" s="207"/>
      <c r="W56" s="177"/>
      <c r="X56" s="101"/>
    </row>
    <row r="57" spans="1:46" s="73" customFormat="1" ht="11.1" customHeight="1" x14ac:dyDescent="0.2">
      <c r="B57" s="231" t="s">
        <v>48</v>
      </c>
      <c r="C57" s="231"/>
      <c r="D57" s="231"/>
      <c r="E57" s="231"/>
      <c r="F57" s="231"/>
      <c r="G57" s="231"/>
      <c r="H57" s="231"/>
      <c r="I57" s="231"/>
      <c r="J57" s="78"/>
      <c r="K57" s="213"/>
      <c r="L57" s="179"/>
      <c r="M57" s="180"/>
      <c r="N57" s="181"/>
      <c r="O57" s="182"/>
      <c r="P57" s="193"/>
      <c r="Q57" s="204"/>
      <c r="R57" s="205"/>
      <c r="S57" s="206"/>
      <c r="T57" s="206"/>
      <c r="U57" s="206"/>
      <c r="V57" s="205"/>
      <c r="W57" s="178"/>
      <c r="X57" s="102"/>
    </row>
    <row r="58" spans="1:46" s="63" customFormat="1" ht="11.1" customHeight="1" x14ac:dyDescent="0.2">
      <c r="A58" s="22"/>
      <c r="B58" s="230" t="s">
        <v>39</v>
      </c>
      <c r="C58" s="230"/>
      <c r="D58" s="230"/>
      <c r="E58" s="230"/>
      <c r="F58" s="230"/>
      <c r="G58" s="230"/>
      <c r="H58" s="230"/>
      <c r="I58" s="230"/>
      <c r="J58" s="78"/>
      <c r="K58" s="213"/>
      <c r="L58" s="179"/>
      <c r="M58" s="180"/>
      <c r="N58" s="181"/>
      <c r="O58" s="182"/>
      <c r="P58" s="194"/>
      <c r="Q58" s="132"/>
      <c r="R58" s="132"/>
      <c r="S58" s="132"/>
      <c r="T58" s="132"/>
      <c r="U58" s="132"/>
      <c r="V58" s="132"/>
      <c r="W58" s="173"/>
    </row>
    <row r="59" spans="1:46" s="63" customFormat="1" ht="11.1" customHeight="1" x14ac:dyDescent="0.2">
      <c r="A59" s="22"/>
      <c r="B59" s="230" t="s">
        <v>71</v>
      </c>
      <c r="C59" s="230"/>
      <c r="D59" s="230"/>
      <c r="E59" s="230"/>
      <c r="F59" s="230"/>
      <c r="G59" s="230"/>
      <c r="H59" s="230"/>
      <c r="I59" s="230"/>
      <c r="J59" s="78"/>
      <c r="K59" s="213"/>
      <c r="L59" s="179"/>
      <c r="M59" s="180"/>
      <c r="N59" s="181"/>
      <c r="O59" s="182"/>
      <c r="P59" s="194"/>
      <c r="Q59" s="132"/>
      <c r="R59" s="132"/>
      <c r="S59" s="132"/>
      <c r="T59" s="132"/>
      <c r="U59" s="132"/>
      <c r="V59" s="132"/>
      <c r="W59" s="173"/>
    </row>
    <row r="60" spans="1:46" s="63" customFormat="1" ht="11.1" customHeight="1" x14ac:dyDescent="0.2">
      <c r="A60" s="22"/>
      <c r="B60" s="230" t="s">
        <v>78</v>
      </c>
      <c r="C60" s="230"/>
      <c r="D60" s="230"/>
      <c r="E60" s="230"/>
      <c r="F60" s="230"/>
      <c r="G60" s="230"/>
      <c r="H60" s="230"/>
      <c r="I60" s="230"/>
      <c r="J60" s="78"/>
      <c r="K60" s="213"/>
      <c r="L60" s="179"/>
      <c r="M60" s="180"/>
      <c r="N60" s="181"/>
      <c r="O60" s="182"/>
      <c r="P60" s="194"/>
      <c r="Q60" s="132"/>
      <c r="R60" s="132"/>
      <c r="S60" s="132"/>
      <c r="T60" s="132"/>
      <c r="U60" s="132"/>
      <c r="V60" s="132"/>
      <c r="W60" s="173"/>
    </row>
    <row r="61" spans="1:46" s="63" customFormat="1" ht="12" customHeight="1" x14ac:dyDescent="0.2">
      <c r="A61" s="15"/>
      <c r="B61" s="74"/>
      <c r="C61" s="72"/>
      <c r="D61" s="75"/>
      <c r="E61" s="75"/>
      <c r="F61" s="75"/>
      <c r="G61" s="75"/>
      <c r="H61" s="103"/>
      <c r="I61" s="104"/>
      <c r="J61" s="78"/>
      <c r="K61" s="213"/>
      <c r="L61" s="179"/>
      <c r="M61" s="180"/>
      <c r="N61" s="181"/>
      <c r="O61" s="182"/>
      <c r="P61" s="195"/>
      <c r="Q61" s="185"/>
      <c r="R61" s="185"/>
      <c r="S61" s="185"/>
      <c r="T61" s="185"/>
      <c r="U61" s="185"/>
      <c r="V61" s="185"/>
      <c r="W61" s="173"/>
    </row>
    <row r="62" spans="1:46" s="63" customFormat="1" ht="12" customHeight="1" x14ac:dyDescent="0.2">
      <c r="A62" s="15"/>
      <c r="B62" s="76" t="s">
        <v>20</v>
      </c>
      <c r="C62" s="71"/>
      <c r="D62" s="121"/>
      <c r="E62" s="71"/>
      <c r="F62" s="107"/>
      <c r="G62" s="71"/>
      <c r="H62" s="71"/>
      <c r="I62" s="71"/>
      <c r="J62" s="78"/>
      <c r="K62" s="213"/>
      <c r="L62" s="179"/>
      <c r="M62" s="180"/>
      <c r="N62" s="181"/>
      <c r="O62" s="182"/>
      <c r="P62" s="176"/>
      <c r="Q62" s="208"/>
      <c r="R62" s="208"/>
      <c r="S62" s="208"/>
      <c r="T62" s="208"/>
      <c r="U62" s="208"/>
      <c r="V62" s="208"/>
      <c r="W62" s="173"/>
    </row>
    <row r="63" spans="1:46" s="63" customFormat="1" ht="12" customHeight="1" x14ac:dyDescent="0.2">
      <c r="A63" s="15"/>
      <c r="B63" s="234" t="s">
        <v>40</v>
      </c>
      <c r="C63" s="234"/>
      <c r="D63" s="234"/>
      <c r="E63" s="234"/>
      <c r="F63" s="234"/>
      <c r="G63" s="234"/>
      <c r="H63" s="234"/>
      <c r="I63" s="234"/>
      <c r="J63" s="78"/>
      <c r="K63" s="213"/>
      <c r="L63" s="179"/>
      <c r="M63" s="180"/>
      <c r="N63" s="181"/>
      <c r="O63" s="182"/>
      <c r="P63" s="196"/>
      <c r="Q63" s="132"/>
      <c r="R63" s="132"/>
      <c r="S63" s="132"/>
      <c r="T63" s="132"/>
      <c r="U63" s="132"/>
      <c r="V63" s="132"/>
      <c r="W63" s="173"/>
    </row>
    <row r="64" spans="1:46" s="63" customFormat="1" ht="12" customHeight="1" x14ac:dyDescent="0.2">
      <c r="A64" s="15"/>
      <c r="B64" s="229" t="s">
        <v>21</v>
      </c>
      <c r="C64" s="229"/>
      <c r="D64" s="229"/>
      <c r="E64" s="229"/>
      <c r="F64" s="229"/>
      <c r="G64" s="229"/>
      <c r="H64" s="229"/>
      <c r="I64" s="229"/>
      <c r="J64" s="78"/>
      <c r="K64" s="213"/>
      <c r="L64" s="179"/>
      <c r="M64" s="180"/>
      <c r="N64" s="181"/>
      <c r="O64" s="182"/>
      <c r="P64" s="196"/>
      <c r="Q64" s="132"/>
      <c r="R64" s="132"/>
      <c r="S64" s="132"/>
      <c r="T64" s="132"/>
      <c r="U64" s="132"/>
      <c r="V64" s="132"/>
      <c r="W64" s="173"/>
    </row>
    <row r="65" spans="4:23" s="105" customFormat="1" x14ac:dyDescent="0.25">
      <c r="D65" s="130"/>
      <c r="K65" s="213"/>
      <c r="L65" s="131"/>
      <c r="M65" s="131"/>
      <c r="N65" s="131"/>
      <c r="O65" s="131"/>
      <c r="P65" s="131"/>
      <c r="Q65" s="209"/>
      <c r="R65" s="209"/>
      <c r="S65" s="209"/>
      <c r="T65" s="209"/>
      <c r="U65" s="209"/>
      <c r="V65" s="209"/>
      <c r="W65" s="131"/>
    </row>
    <row r="66" spans="4:23" s="105" customFormat="1" x14ac:dyDescent="0.25">
      <c r="D66" s="130"/>
      <c r="Q66" s="210"/>
      <c r="R66" s="210"/>
      <c r="S66" s="210"/>
      <c r="T66" s="210"/>
      <c r="U66" s="210"/>
      <c r="V66" s="210"/>
    </row>
    <row r="67" spans="4:23" s="105" customFormat="1" x14ac:dyDescent="0.25">
      <c r="D67" s="130"/>
      <c r="Q67" s="210"/>
      <c r="R67" s="210"/>
      <c r="S67" s="210"/>
      <c r="T67" s="210"/>
      <c r="U67" s="210"/>
      <c r="V67" s="210"/>
    </row>
    <row r="68" spans="4:23" s="105" customFormat="1" x14ac:dyDescent="0.25">
      <c r="D68" s="130"/>
      <c r="Q68" s="210"/>
      <c r="R68" s="210"/>
      <c r="S68" s="210"/>
      <c r="T68" s="210"/>
      <c r="U68" s="210"/>
      <c r="V68" s="210"/>
    </row>
    <row r="69" spans="4:23" s="105" customFormat="1" x14ac:dyDescent="0.25">
      <c r="D69" s="130"/>
      <c r="Q69" s="210"/>
      <c r="R69" s="210"/>
      <c r="S69" s="210"/>
      <c r="T69" s="210"/>
      <c r="U69" s="210"/>
      <c r="V69" s="210"/>
    </row>
    <row r="70" spans="4:23" s="105" customFormat="1" x14ac:dyDescent="0.25">
      <c r="D70" s="130"/>
      <c r="Q70" s="210"/>
      <c r="R70" s="210"/>
      <c r="S70" s="210"/>
      <c r="T70" s="210"/>
      <c r="U70" s="210"/>
      <c r="V70" s="210"/>
    </row>
    <row r="71" spans="4:23" s="105" customFormat="1" x14ac:dyDescent="0.25">
      <c r="D71" s="130"/>
      <c r="Q71" s="210"/>
      <c r="R71" s="210"/>
      <c r="S71" s="210"/>
      <c r="T71" s="210"/>
      <c r="U71" s="210"/>
      <c r="V71" s="210"/>
    </row>
    <row r="72" spans="4:23" s="105" customFormat="1" x14ac:dyDescent="0.25">
      <c r="D72" s="130"/>
      <c r="Q72" s="210"/>
      <c r="R72" s="210"/>
      <c r="S72" s="210"/>
      <c r="T72" s="210"/>
      <c r="U72" s="210"/>
      <c r="V72" s="210"/>
    </row>
  </sheetData>
  <protectedRanges>
    <protectedRange sqref="P35 P39:P53 Q45:V45" name="Interval3_1"/>
    <protectedRange sqref="H42:H44 H9 H15:H17 H21:H30" name="Interval3_1_1"/>
    <protectedRange sqref="E42:E44" name="Interval4"/>
    <protectedRange sqref="M42:M44 M9 M15:M17 M21:M30" name="Interval3_1_1_1_1"/>
    <protectedRange sqref="M38:M39 M48 M52" name="Interval3_1_3_1"/>
    <protectedRange sqref="H10:H14 H18:H20" name="Interval3_1_1_2"/>
    <protectedRange sqref="L11 M10:M11 L12:M14 L18:M20" name="Interval3_1_1_1_1_2"/>
  </protectedRanges>
  <mergeCells count="9">
    <mergeCell ref="B64:I64"/>
    <mergeCell ref="B58:I58"/>
    <mergeCell ref="B57:I57"/>
    <mergeCell ref="B54:I54"/>
    <mergeCell ref="B55:I55"/>
    <mergeCell ref="B56:I56"/>
    <mergeCell ref="B63:I63"/>
    <mergeCell ref="B59:I59"/>
    <mergeCell ref="B60:I60"/>
  </mergeCells>
  <conditionalFormatting sqref="O44">
    <cfRule type="cellIs" dxfId="7" priority="124" operator="greaterThan">
      <formula>0</formula>
    </cfRule>
  </conditionalFormatting>
  <conditionalFormatting sqref="O43">
    <cfRule type="cellIs" dxfId="6" priority="14" operator="greaterThan">
      <formula>0</formula>
    </cfRule>
  </conditionalFormatting>
  <conditionalFormatting sqref="O34">
    <cfRule type="cellIs" dxfId="5" priority="20" operator="lessThan">
      <formula>0</formula>
    </cfRule>
  </conditionalFormatting>
  <conditionalFormatting sqref="O35">
    <cfRule type="cellIs" dxfId="4" priority="18" operator="lessThan">
      <formula>0</formula>
    </cfRule>
  </conditionalFormatting>
  <conditionalFormatting sqref="O38">
    <cfRule type="cellIs" dxfId="3" priority="19" operator="greaterThan">
      <formula>0</formula>
    </cfRule>
  </conditionalFormatting>
  <conditionalFormatting sqref="O48">
    <cfRule type="cellIs" dxfId="2" priority="17" operator="greaterThan">
      <formula>0</formula>
    </cfRule>
  </conditionalFormatting>
  <conditionalFormatting sqref="O42">
    <cfRule type="cellIs" dxfId="1" priority="15" operator="greaterThan">
      <formula>0</formula>
    </cfRule>
  </conditionalFormatting>
  <conditionalFormatting sqref="O52">
    <cfRule type="cellIs" dxfId="0" priority="5" operator="greaterThan">
      <formula>0</formula>
    </cfRule>
  </conditionalFormatting>
  <pageMargins left="0.7" right="0.7" top="0.99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digital</vt:lpstr>
      <vt:lpstr>digital!Àrea_d'impressió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2022-10-06T16:34:23Z</dcterms:created>
  <dcterms:modified xsi:type="dcterms:W3CDTF">2025-04-30T14:24:49Z</dcterms:modified>
</cp:coreProperties>
</file>