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41_DJC\H100 FINANCES\H187 Contractes Serveis\H163E230 Obert simplificat\601\601_2025_035_DORegCiutadella\6_Publicacions\1_Licitacio\PLATAFORMA\"/>
    </mc:Choice>
  </mc:AlternateContent>
  <bookViews>
    <workbookView xWindow="0" yWindow="0" windowWidth="30720" windowHeight="13224"/>
  </bookViews>
  <sheets>
    <sheet name="FASE 2" sheetId="1" r:id="rId1"/>
  </sheets>
  <definedNames>
    <definedName name="_1Àrea_d_impressió" localSheetId="0">'FASE 2'!$A:$L</definedName>
    <definedName name="Print_Area" localSheetId="0">'FASE 2'!$A$1:$L$62</definedName>
    <definedName name="Print_Titles" localSheetId="0">'FASE 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K20" i="1"/>
  <c r="L20" i="1"/>
  <c r="K21" i="1"/>
  <c r="L21" i="1"/>
  <c r="K22" i="1"/>
  <c r="L22" i="1"/>
  <c r="K23" i="1"/>
  <c r="L23" i="1"/>
  <c r="L25" i="1"/>
  <c r="L27" i="1"/>
  <c r="L28" i="1"/>
  <c r="L30" i="1"/>
</calcChain>
</file>

<file path=xl/sharedStrings.xml><?xml version="1.0" encoding="utf-8"?>
<sst xmlns="http://schemas.openxmlformats.org/spreadsheetml/2006/main" count="48" uniqueCount="46">
  <si>
    <t xml:space="preserve">Vigilant d'obra, tècnic no qualificat, responsables de la supervisió directa, amb experiència mínima de 5 anys. Es requereix experiéncia acreditada, mitjançant curriculum, en tasques de supervisió i/o construcció en obres de les següents característiques:
* Obra d'urbanització en espai urbà consolidat </t>
  </si>
  <si>
    <t>4.</t>
  </si>
  <si>
    <t>Ajudant de DO Especialista en jardinderia i reg, Enginyer agrònom o técnic competent, amb una experiència superior a 5 anys en tasques de Direcció d'Obra i/o supervisió. Es requereix experiència, acreditada mitjançant curriculum, en treballs rellevants de supervisió o construcció d'alguna obra de les següents característiques:
* Obra d'urbanització en espai urbà consolidat amb xarxa de reg i plantacions</t>
  </si>
  <si>
    <t>3.</t>
  </si>
  <si>
    <t xml:space="preserve">Ajudant de DO, Enginyer d'obres públiques, o titulat competent, amb una experiència superior a 5 anys. Es requereix experiència, acreditada mitjançant curriculum, en llocs rellevants en alguna obra de les següents característiques:
* Obra d'urbanització en espai urbà consolidat </t>
  </si>
  <si>
    <t>2.</t>
  </si>
  <si>
    <t>AJUDANT DE DO</t>
  </si>
  <si>
    <t xml:space="preserve">Director d'Obra, Enginyer de Camins, o titulat competent, amb una experiència superior a 10 anys. Es requereix experiència, acreditada mitjançant curriculum, en treballs de supervisió o construcció de les següents característiques:
* Obra d'urbanització en espai urbà consolidat </t>
  </si>
  <si>
    <t xml:space="preserve">1. </t>
  </si>
  <si>
    <t>DIRECTOR D'OBRA</t>
  </si>
  <si>
    <t>PERFIL DE L'EQUIP</t>
  </si>
  <si>
    <t>Percentatge sobre l'import de licitació:</t>
  </si>
  <si>
    <t>Total amb iva al 21%</t>
  </si>
  <si>
    <t>Total principal:</t>
  </si>
  <si>
    <t>Redacció de As-built i gestió de recepció d'obra</t>
  </si>
  <si>
    <t>5 anys</t>
  </si>
  <si>
    <t xml:space="preserve">Vigilant </t>
  </si>
  <si>
    <t>Vigilant, expert en supervisió de la implantació al domini públic</t>
  </si>
  <si>
    <t>Enginyer agrònom o tècnic competent</t>
  </si>
  <si>
    <t>Ajudant DO, expert en jardineria i reg</t>
  </si>
  <si>
    <t>Enginyer d'Obres Públiques</t>
  </si>
  <si>
    <t>Ajudant de DO</t>
  </si>
  <si>
    <t>10 anys</t>
  </si>
  <si>
    <t>Enginyer de Camins</t>
  </si>
  <si>
    <t>Director d'obra</t>
  </si>
  <si>
    <t>parcial</t>
  </si>
  <si>
    <t>mesos</t>
  </si>
  <si>
    <t>unitari</t>
  </si>
  <si>
    <t>Dedicació</t>
  </si>
  <si>
    <t>Experiència</t>
  </si>
  <si>
    <t>num</t>
  </si>
  <si>
    <t>Titulació</t>
  </si>
  <si>
    <t>Càrrec</t>
  </si>
  <si>
    <t>Proposta d'equip de Direcció d'obra</t>
  </si>
  <si>
    <t>Durada de les obres licitació Fase 2:</t>
  </si>
  <si>
    <t>PEC s/iva</t>
  </si>
  <si>
    <t>Import de licitació de projecte:</t>
  </si>
  <si>
    <t>Projecte executiu de remodelació integral del reg al Parc de la Ciutadella, al Districte de Ciutat Vella, a Barcelona.
FASE 2. Plaça d'Armes</t>
  </si>
  <si>
    <t>Projecte:</t>
  </si>
  <si>
    <t>DEPARTAMENT D'OBRES ESTANDARDITZADES</t>
  </si>
  <si>
    <t xml:space="preserve">PROPOSTA SERVEI DE DO </t>
  </si>
  <si>
    <t>BIMSA</t>
  </si>
  <si>
    <t>Full: al peu</t>
  </si>
  <si>
    <t>Assumpte:</t>
  </si>
  <si>
    <t>Data: al peu</t>
  </si>
  <si>
    <t>FULL DE TREBALL INTERN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</si>
</sst>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1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Protection="1"/>
    <xf numFmtId="49" fontId="0" fillId="0" borderId="4" xfId="0" applyNumberFormat="1" applyBorder="1" applyAlignment="1" applyProtection="1">
      <alignment horizontal="justify" vertical="top" wrapText="1"/>
    </xf>
    <xf numFmtId="49" fontId="0" fillId="0" borderId="0" xfId="0" applyNumberFormat="1" applyBorder="1" applyAlignment="1" applyProtection="1">
      <alignment horizontal="justify" vertical="top" wrapText="1"/>
    </xf>
    <xf numFmtId="0" fontId="0" fillId="0" borderId="5" xfId="0" applyBorder="1" applyProtection="1"/>
    <xf numFmtId="49" fontId="1" fillId="0" borderId="0" xfId="0" applyNumberFormat="1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left"/>
    </xf>
    <xf numFmtId="0" fontId="0" fillId="0" borderId="4" xfId="0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top" wrapText="1"/>
    </xf>
    <xf numFmtId="0" fontId="0" fillId="0" borderId="4" xfId="0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8" xfId="0" applyBorder="1" applyProtection="1"/>
    <xf numFmtId="0" fontId="0" fillId="0" borderId="0" xfId="0" applyBorder="1" applyAlignment="1" applyProtection="1">
      <alignment horizontal="left" vertical="top" wrapText="1"/>
    </xf>
    <xf numFmtId="0" fontId="1" fillId="0" borderId="0" xfId="0" applyFont="1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5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4" fontId="3" fillId="0" borderId="0" xfId="0" applyNumberFormat="1" applyFont="1" applyProtection="1"/>
    <xf numFmtId="10" fontId="1" fillId="0" borderId="0" xfId="0" applyNumberFormat="1" applyFont="1" applyAlignment="1">
      <alignment vertical="center"/>
    </xf>
    <xf numFmtId="10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0" fillId="0" borderId="0" xfId="0" applyNumberFormat="1" applyProtection="1"/>
    <xf numFmtId="2" fontId="0" fillId="0" borderId="0" xfId="0" applyNumberFormat="1" applyProtection="1"/>
    <xf numFmtId="0" fontId="1" fillId="0" borderId="0" xfId="0" applyFont="1" applyFill="1" applyBorder="1" applyProtection="1"/>
    <xf numFmtId="4" fontId="0" fillId="0" borderId="9" xfId="0" applyNumberFormat="1" applyBorder="1" applyAlignment="1" applyProtection="1">
      <alignment vertical="center"/>
    </xf>
    <xf numFmtId="1" fontId="0" fillId="0" borderId="10" xfId="0" applyNumberFormat="1" applyBorder="1" applyAlignment="1" applyProtection="1">
      <alignment horizontal="center" vertical="center"/>
    </xf>
    <xf numFmtId="4" fontId="0" fillId="0" borderId="10" xfId="0" applyNumberFormat="1" applyBorder="1" applyAlignment="1" applyProtection="1">
      <alignment vertical="center"/>
    </xf>
    <xf numFmtId="9" fontId="0" fillId="0" borderId="10" xfId="0" applyNumberFormat="1" applyBorder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0" fillId="0" borderId="11" xfId="0" applyBorder="1" applyProtection="1"/>
    <xf numFmtId="3" fontId="0" fillId="0" borderId="12" xfId="0" applyNumberFormat="1" applyBorder="1" applyAlignment="1" applyProtection="1">
      <alignment vertical="center"/>
    </xf>
    <xf numFmtId="1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</xf>
    <xf numFmtId="9" fontId="0" fillId="0" borderId="0" xfId="0" applyNumberForma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4" fontId="0" fillId="0" borderId="10" xfId="0" applyNumberForma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0" fillId="0" borderId="11" xfId="0" applyBorder="1" applyAlignment="1" applyProtection="1">
      <alignment vertical="top"/>
    </xf>
    <xf numFmtId="4" fontId="0" fillId="0" borderId="10" xfId="0" applyNumberFormat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4" xfId="0" applyFill="1" applyBorder="1" applyProtection="1"/>
    <xf numFmtId="0" fontId="1" fillId="2" borderId="15" xfId="0" applyFont="1" applyFill="1" applyBorder="1" applyProtection="1"/>
    <xf numFmtId="0" fontId="0" fillId="2" borderId="15" xfId="0" applyFill="1" applyBorder="1" applyProtection="1"/>
    <xf numFmtId="0" fontId="1" fillId="2" borderId="16" xfId="0" applyFont="1" applyFill="1" applyBorder="1" applyProtection="1"/>
    <xf numFmtId="0" fontId="5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4" fontId="0" fillId="0" borderId="0" xfId="0" applyNumberFormat="1" applyBorder="1" applyProtection="1"/>
    <xf numFmtId="4" fontId="1" fillId="0" borderId="0" xfId="0" applyNumberFormat="1" applyFont="1" applyBorder="1" applyProtection="1"/>
    <xf numFmtId="0" fontId="1" fillId="0" borderId="1" xfId="0" applyFont="1" applyBorder="1" applyAlignment="1" applyProtection="1">
      <alignment horizontal="justify" vertical="top" wrapText="1"/>
    </xf>
    <xf numFmtId="0" fontId="1" fillId="0" borderId="2" xfId="0" applyFont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justify" vertical="top" wrapText="1"/>
    </xf>
    <xf numFmtId="0" fontId="1" fillId="0" borderId="7" xfId="0" applyFont="1" applyBorder="1" applyAlignment="1" applyProtection="1">
      <alignment horizontal="justify" vertical="top" wrapText="1"/>
    </xf>
    <xf numFmtId="0" fontId="1" fillId="0" borderId="8" xfId="0" applyFont="1" applyBorder="1" applyProtection="1"/>
    <xf numFmtId="0" fontId="0" fillId="0" borderId="17" xfId="0" applyBorder="1" applyAlignment="1" applyProtection="1">
      <alignment horizontal="right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horizontal="center" wrapText="1"/>
    </xf>
    <xf numFmtId="0" fontId="0" fillId="0" borderId="18" xfId="0" applyBorder="1" applyProtection="1"/>
    <xf numFmtId="0" fontId="6" fillId="0" borderId="19" xfId="0" applyFont="1" applyBorder="1" applyAlignment="1" applyProtection="1">
      <alignment horizontal="center" vertical="top"/>
    </xf>
    <xf numFmtId="0" fontId="0" fillId="0" borderId="20" xfId="0" applyBorder="1" applyProtection="1"/>
    <xf numFmtId="0" fontId="7" fillId="0" borderId="21" xfId="0" applyFont="1" applyBorder="1" applyAlignment="1" applyProtection="1">
      <alignment horizontal="right"/>
    </xf>
    <xf numFmtId="0" fontId="3" fillId="0" borderId="22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0" fontId="0" fillId="0" borderId="22" xfId="0" applyBorder="1" applyProtection="1"/>
    <xf numFmtId="0" fontId="8" fillId="0" borderId="0" xfId="0" applyFont="1" applyBorder="1" applyAlignment="1" applyProtection="1">
      <alignment horizontal="center"/>
    </xf>
    <xf numFmtId="0" fontId="0" fillId="0" borderId="23" xfId="0" applyBorder="1" applyProtection="1"/>
    <xf numFmtId="0" fontId="7" fillId="0" borderId="24" xfId="0" applyFont="1" applyBorder="1" applyAlignment="1" applyProtection="1">
      <alignment horizontal="right"/>
    </xf>
    <xf numFmtId="0" fontId="0" fillId="0" borderId="25" xfId="0" applyBorder="1" applyProtection="1"/>
    <xf numFmtId="0" fontId="0" fillId="0" borderId="26" xfId="0" applyBorder="1" applyProtection="1"/>
    <xf numFmtId="0" fontId="5" fillId="0" borderId="27" xfId="0" applyFont="1" applyBorder="1" applyProtection="1"/>
    <xf numFmtId="0" fontId="0" fillId="0" borderId="27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38100</xdr:rowOff>
    </xdr:from>
    <xdr:ext cx="1581150" cy="457200"/>
    <xdr:pic>
      <xdr:nvPicPr>
        <xdr:cNvPr id="2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5740"/>
          <a:ext cx="1581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abSelected="1" topLeftCell="A7" zoomScaleNormal="100" workbookViewId="0">
      <selection activeCell="A14" sqref="A14"/>
    </sheetView>
  </sheetViews>
  <sheetFormatPr baseColWidth="10" defaultColWidth="11.44140625" defaultRowHeight="13.2" x14ac:dyDescent="0.25"/>
  <cols>
    <col min="1" max="1" width="8.6640625" customWidth="1"/>
    <col min="2" max="2" width="13.5546875" customWidth="1"/>
    <col min="3" max="3" width="8.44140625" customWidth="1"/>
    <col min="4" max="4" width="7.109375" customWidth="1"/>
    <col min="5" max="5" width="8" customWidth="1"/>
    <col min="6" max="6" width="15.6640625" customWidth="1"/>
    <col min="7" max="7" width="5.6640625" customWidth="1"/>
    <col min="8" max="8" width="12.109375" customWidth="1"/>
    <col min="9" max="9" width="9.6640625" customWidth="1"/>
    <col min="10" max="10" width="18.33203125" bestFit="1" customWidth="1"/>
    <col min="12" max="12" width="14.109375" bestFit="1" customWidth="1"/>
  </cols>
  <sheetData>
    <row r="1" spans="1:12" ht="13.8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" customHeight="1" x14ac:dyDescent="0.3">
      <c r="A2" s="96"/>
      <c r="B2" s="94"/>
      <c r="C2" s="93"/>
      <c r="D2" s="95" t="s">
        <v>45</v>
      </c>
      <c r="E2" s="94"/>
      <c r="F2" s="94"/>
      <c r="G2" s="94"/>
      <c r="H2" s="94"/>
      <c r="I2" s="94"/>
      <c r="J2" s="94"/>
      <c r="K2" s="93"/>
      <c r="L2" s="92" t="s">
        <v>44</v>
      </c>
    </row>
    <row r="3" spans="1:12" ht="21" customHeight="1" x14ac:dyDescent="0.25">
      <c r="A3" s="91"/>
      <c r="B3" s="21"/>
      <c r="C3" s="89"/>
      <c r="D3" s="91" t="s">
        <v>43</v>
      </c>
      <c r="E3" s="21"/>
      <c r="F3" s="21"/>
      <c r="G3" s="21"/>
      <c r="H3" s="21"/>
      <c r="I3" s="21"/>
      <c r="J3" s="21"/>
      <c r="K3" s="89"/>
      <c r="L3" s="85" t="s">
        <v>42</v>
      </c>
    </row>
    <row r="4" spans="1:12" ht="13.5" customHeight="1" x14ac:dyDescent="0.25">
      <c r="A4" s="91"/>
      <c r="B4" s="90" t="s">
        <v>41</v>
      </c>
      <c r="C4" s="89"/>
      <c r="D4" s="88" t="s">
        <v>40</v>
      </c>
      <c r="E4" s="87"/>
      <c r="F4" s="87"/>
      <c r="G4" s="87"/>
      <c r="H4" s="87"/>
      <c r="I4" s="87"/>
      <c r="J4" s="87"/>
      <c r="K4" s="86"/>
      <c r="L4" s="85"/>
    </row>
    <row r="5" spans="1:12" ht="11.25" customHeight="1" thickBot="1" x14ac:dyDescent="0.3">
      <c r="A5" s="84"/>
      <c r="B5" s="83" t="s">
        <v>39</v>
      </c>
      <c r="C5" s="82"/>
      <c r="D5" s="81"/>
      <c r="E5" s="80"/>
      <c r="F5" s="80"/>
      <c r="G5" s="80"/>
      <c r="H5" s="80"/>
      <c r="I5" s="80"/>
      <c r="J5" s="80"/>
      <c r="K5" s="79"/>
      <c r="L5" s="78"/>
    </row>
    <row r="6" spans="1:12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77" t="s">
        <v>38</v>
      </c>
      <c r="B8" s="76" t="s">
        <v>37</v>
      </c>
      <c r="C8" s="76"/>
      <c r="D8" s="76"/>
      <c r="E8" s="76"/>
      <c r="F8" s="76"/>
      <c r="G8" s="76"/>
      <c r="H8" s="76"/>
      <c r="I8" s="76"/>
      <c r="J8" s="76"/>
      <c r="K8" s="76"/>
      <c r="L8" s="75"/>
    </row>
    <row r="9" spans="1:12" ht="33" customHeight="1" x14ac:dyDescent="0.25">
      <c r="A9" s="5"/>
      <c r="B9" s="74"/>
      <c r="C9" s="74"/>
      <c r="D9" s="74"/>
      <c r="E9" s="74"/>
      <c r="F9" s="74"/>
      <c r="G9" s="74"/>
      <c r="H9" s="74"/>
      <c r="I9" s="74"/>
      <c r="J9" s="74"/>
      <c r="K9" s="74"/>
      <c r="L9" s="73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0" t="s">
        <v>36</v>
      </c>
      <c r="B11" s="21"/>
      <c r="C11" s="21"/>
      <c r="D11" s="20" t="s">
        <v>35</v>
      </c>
      <c r="E11" s="21"/>
      <c r="F11" s="72">
        <f>344981.81/1.21</f>
        <v>285108.93388429756</v>
      </c>
      <c r="G11" s="71"/>
      <c r="H11" s="21"/>
      <c r="I11" s="21"/>
      <c r="J11" s="21"/>
      <c r="K11" s="21"/>
      <c r="L11" s="21"/>
    </row>
    <row r="12" spans="1:12" x14ac:dyDescent="0.25">
      <c r="A12" s="21"/>
      <c r="B12" s="21"/>
      <c r="C12" s="21"/>
      <c r="D12" s="21"/>
      <c r="E12" s="21"/>
      <c r="F12" s="71"/>
      <c r="G12" s="71"/>
      <c r="H12" s="21"/>
      <c r="I12" s="21"/>
      <c r="J12" s="21"/>
      <c r="K12" s="21"/>
      <c r="L12" s="21"/>
    </row>
    <row r="13" spans="1:12" x14ac:dyDescent="0.25">
      <c r="A13" s="20" t="s">
        <v>34</v>
      </c>
      <c r="B13" s="21"/>
      <c r="C13" s="21"/>
      <c r="D13" s="21"/>
      <c r="E13" s="21"/>
      <c r="F13" s="70">
        <v>2</v>
      </c>
      <c r="G13" s="69"/>
      <c r="H13" s="21"/>
      <c r="I13" s="21"/>
      <c r="J13" s="21"/>
      <c r="K13" s="21"/>
      <c r="L13" s="21"/>
    </row>
    <row r="14" spans="1:12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5.6" x14ac:dyDescent="0.3">
      <c r="A16" s="68" t="s">
        <v>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3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3" x14ac:dyDescent="0.25">
      <c r="A18" s="30"/>
      <c r="B18" s="67" t="s">
        <v>32</v>
      </c>
      <c r="C18" s="66"/>
      <c r="D18" s="64"/>
      <c r="E18" s="65" t="s">
        <v>31</v>
      </c>
      <c r="F18" s="64"/>
      <c r="G18" s="63" t="s">
        <v>30</v>
      </c>
      <c r="H18" s="62" t="s">
        <v>29</v>
      </c>
      <c r="I18" s="62" t="s">
        <v>28</v>
      </c>
      <c r="J18" s="62" t="s">
        <v>27</v>
      </c>
      <c r="K18" s="62" t="s">
        <v>26</v>
      </c>
      <c r="L18" s="62" t="s">
        <v>25</v>
      </c>
    </row>
    <row r="19" spans="1:13" ht="5.2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3" ht="15.75" customHeight="1" x14ac:dyDescent="0.25">
      <c r="A20" s="60">
        <v>1</v>
      </c>
      <c r="B20" s="51" t="s">
        <v>24</v>
      </c>
      <c r="C20" s="50"/>
      <c r="D20" s="50"/>
      <c r="E20" s="51" t="s">
        <v>23</v>
      </c>
      <c r="F20" s="50"/>
      <c r="G20" s="50">
        <v>1</v>
      </c>
      <c r="H20" s="49" t="s">
        <v>22</v>
      </c>
      <c r="I20" s="48">
        <v>0.2</v>
      </c>
      <c r="J20" s="58">
        <v>0</v>
      </c>
      <c r="K20" s="46">
        <f>+$F$13</f>
        <v>2</v>
      </c>
      <c r="L20" s="45">
        <f>I20*J20*K20*G20</f>
        <v>0</v>
      </c>
    </row>
    <row r="21" spans="1:13" ht="15.75" customHeight="1" x14ac:dyDescent="0.25">
      <c r="A21" s="60">
        <v>2</v>
      </c>
      <c r="B21" s="51" t="s">
        <v>21</v>
      </c>
      <c r="C21" s="50"/>
      <c r="D21" s="50"/>
      <c r="E21" s="51" t="s">
        <v>20</v>
      </c>
      <c r="F21" s="50"/>
      <c r="G21" s="50">
        <v>1</v>
      </c>
      <c r="H21" s="49" t="s">
        <v>15</v>
      </c>
      <c r="I21" s="48">
        <v>0.2</v>
      </c>
      <c r="J21" s="58">
        <v>0</v>
      </c>
      <c r="K21" s="46">
        <f>+$F$13</f>
        <v>2</v>
      </c>
      <c r="L21" s="45">
        <f>I21*J21*K21*G21</f>
        <v>0</v>
      </c>
    </row>
    <row r="22" spans="1:13" ht="26.25" customHeight="1" x14ac:dyDescent="0.25">
      <c r="A22" s="60">
        <v>3</v>
      </c>
      <c r="B22" s="59" t="s">
        <v>19</v>
      </c>
      <c r="C22" s="59"/>
      <c r="D22" s="59"/>
      <c r="E22" s="59" t="s">
        <v>18</v>
      </c>
      <c r="F22" s="59"/>
      <c r="G22" s="50">
        <v>1</v>
      </c>
      <c r="H22" s="49" t="s">
        <v>15</v>
      </c>
      <c r="I22" s="48">
        <v>0.2</v>
      </c>
      <c r="J22" s="61">
        <v>0</v>
      </c>
      <c r="K22" s="46">
        <f>+$F$13</f>
        <v>2</v>
      </c>
      <c r="L22" s="45">
        <f>I22*J22*K22*G22</f>
        <v>0</v>
      </c>
    </row>
    <row r="23" spans="1:13" ht="25.5" customHeight="1" x14ac:dyDescent="0.25">
      <c r="A23" s="60">
        <v>4</v>
      </c>
      <c r="B23" s="59" t="s">
        <v>17</v>
      </c>
      <c r="C23" s="59"/>
      <c r="D23" s="59"/>
      <c r="E23" s="51" t="s">
        <v>16</v>
      </c>
      <c r="F23" s="50"/>
      <c r="G23" s="50">
        <v>1</v>
      </c>
      <c r="H23" s="49" t="s">
        <v>15</v>
      </c>
      <c r="I23" s="48">
        <v>0</v>
      </c>
      <c r="J23" s="58">
        <v>0</v>
      </c>
      <c r="K23" s="46">
        <f>+$F$13</f>
        <v>2</v>
      </c>
      <c r="L23" s="45">
        <f>I23*J23*K23*G23</f>
        <v>0</v>
      </c>
    </row>
    <row r="24" spans="1:13" ht="14.25" customHeight="1" x14ac:dyDescent="0.25">
      <c r="A24" s="30"/>
      <c r="B24" s="37"/>
      <c r="C24" s="38"/>
      <c r="D24" s="38"/>
      <c r="E24" s="37"/>
      <c r="F24" s="38"/>
      <c r="G24" s="38"/>
      <c r="H24" s="57"/>
      <c r="I24" s="56"/>
      <c r="J24" s="55"/>
      <c r="K24" s="54"/>
      <c r="L24" s="53"/>
    </row>
    <row r="25" spans="1:13" ht="14.25" customHeight="1" x14ac:dyDescent="0.25">
      <c r="A25" s="52"/>
      <c r="B25" s="51" t="s">
        <v>14</v>
      </c>
      <c r="C25" s="50"/>
      <c r="D25" s="50"/>
      <c r="E25" s="51"/>
      <c r="F25" s="50"/>
      <c r="G25" s="50"/>
      <c r="H25" s="49"/>
      <c r="I25" s="48"/>
      <c r="J25" s="47">
        <v>5000</v>
      </c>
      <c r="K25" s="46">
        <v>1</v>
      </c>
      <c r="L25" s="45">
        <f>J25*K25</f>
        <v>5000</v>
      </c>
    </row>
    <row r="26" spans="1:13" ht="14.25" customHeight="1" x14ac:dyDescent="0.25">
      <c r="A26" s="30"/>
      <c r="B26" s="44"/>
      <c r="C26" s="30"/>
      <c r="D26" s="30"/>
      <c r="E26" s="30"/>
      <c r="F26" s="30"/>
      <c r="G26" s="30"/>
      <c r="H26" s="30"/>
      <c r="I26" s="30"/>
      <c r="J26" s="42"/>
      <c r="K26" s="43"/>
      <c r="L26" s="42"/>
    </row>
    <row r="27" spans="1:13" x14ac:dyDescent="0.25">
      <c r="A27" s="30"/>
      <c r="B27" s="38"/>
      <c r="C27" s="38"/>
      <c r="D27" s="38"/>
      <c r="E27" s="38"/>
      <c r="F27" s="38"/>
      <c r="G27" s="38"/>
      <c r="H27" s="38"/>
      <c r="I27" s="38"/>
      <c r="J27" s="41" t="s">
        <v>13</v>
      </c>
      <c r="K27" s="40"/>
      <c r="L27" s="39">
        <f>SUM(L20:L26)</f>
        <v>5000</v>
      </c>
    </row>
    <row r="28" spans="1:13" x14ac:dyDescent="0.25">
      <c r="A28" s="30"/>
      <c r="B28" s="38"/>
      <c r="C28" s="38"/>
      <c r="D28" s="38"/>
      <c r="E28" s="38"/>
      <c r="F28" s="38"/>
      <c r="G28" s="38"/>
      <c r="H28" s="38"/>
      <c r="I28" s="38"/>
      <c r="J28" s="41" t="s">
        <v>12</v>
      </c>
      <c r="K28" s="40"/>
      <c r="L28" s="39">
        <f>L27*1.21</f>
        <v>6050</v>
      </c>
    </row>
    <row r="29" spans="1:13" x14ac:dyDescent="0.25">
      <c r="A29" s="3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3" x14ac:dyDescent="0.25">
      <c r="A30" s="30"/>
      <c r="B30" s="38"/>
      <c r="C30" s="38"/>
      <c r="D30" s="38"/>
      <c r="E30" s="38"/>
      <c r="F30" s="38"/>
      <c r="G30" s="38"/>
      <c r="H30" s="38"/>
      <c r="I30" s="37"/>
      <c r="J30" s="37"/>
      <c r="K30" s="36" t="s">
        <v>11</v>
      </c>
      <c r="L30" s="35">
        <f>L28/F11</f>
        <v>2.121995939438082E-2</v>
      </c>
      <c r="M30" s="34"/>
    </row>
    <row r="31" spans="1:13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0"/>
      <c r="L31" s="33"/>
    </row>
    <row r="32" spans="1:13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ht="17.399999999999999" x14ac:dyDescent="0.3">
      <c r="A33" s="32" t="s">
        <v>10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7.399999999999999" x14ac:dyDescent="0.3">
      <c r="A34" s="3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x14ac:dyDescent="0.25">
      <c r="A35" s="31" t="s">
        <v>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x14ac:dyDescent="0.25">
      <c r="A36" s="1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</row>
    <row r="37" spans="1:12" x14ac:dyDescent="0.25">
      <c r="A37" s="27" t="s">
        <v>8</v>
      </c>
      <c r="B37" s="26" t="s">
        <v>7</v>
      </c>
      <c r="C37" s="25"/>
      <c r="D37" s="25"/>
      <c r="E37" s="25"/>
      <c r="F37" s="25"/>
      <c r="G37" s="25"/>
      <c r="H37" s="25"/>
      <c r="I37" s="25"/>
      <c r="J37" s="25"/>
      <c r="K37" s="25"/>
      <c r="L37" s="24"/>
    </row>
    <row r="38" spans="1:12" x14ac:dyDescent="0.25">
      <c r="A38" s="8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4"/>
    </row>
    <row r="39" spans="1:12" ht="48.75" customHeight="1" x14ac:dyDescent="0.25">
      <c r="A39" s="8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4"/>
    </row>
    <row r="40" spans="1:12" x14ac:dyDescent="0.25">
      <c r="A40" s="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2"/>
    </row>
    <row r="41" spans="1:12" x14ac:dyDescent="0.25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x14ac:dyDescent="0.25">
      <c r="A42" s="20" t="s">
        <v>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x14ac:dyDescent="0.25">
      <c r="A43" s="1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6"/>
    </row>
    <row r="44" spans="1:12" x14ac:dyDescent="0.25">
      <c r="A44" s="8" t="s">
        <v>5</v>
      </c>
      <c r="B44" s="15" t="s">
        <v>4</v>
      </c>
      <c r="C44" s="14"/>
      <c r="D44" s="14"/>
      <c r="E44" s="14"/>
      <c r="F44" s="14"/>
      <c r="G44" s="14"/>
      <c r="H44" s="14"/>
      <c r="I44" s="14"/>
      <c r="J44" s="14"/>
      <c r="K44" s="14"/>
      <c r="L44" s="13"/>
    </row>
    <row r="45" spans="1:12" x14ac:dyDescent="0.25">
      <c r="A45" s="8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3"/>
    </row>
    <row r="46" spans="1:12" ht="30" customHeight="1" x14ac:dyDescent="0.25">
      <c r="A46" s="8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3"/>
    </row>
    <row r="47" spans="1:12" ht="12" customHeight="1" x14ac:dyDescent="0.25">
      <c r="A47" s="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1"/>
    </row>
    <row r="48" spans="1:12" ht="12.75" customHeight="1" x14ac:dyDescent="0.25">
      <c r="A48" s="8" t="s">
        <v>3</v>
      </c>
      <c r="B48" s="15" t="s">
        <v>2</v>
      </c>
      <c r="C48" s="14"/>
      <c r="D48" s="14"/>
      <c r="E48" s="14"/>
      <c r="F48" s="14"/>
      <c r="G48" s="14"/>
      <c r="H48" s="14"/>
      <c r="I48" s="14"/>
      <c r="J48" s="14"/>
      <c r="K48" s="14"/>
      <c r="L48" s="13"/>
    </row>
    <row r="49" spans="1:12" x14ac:dyDescent="0.25">
      <c r="A49" s="8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3"/>
    </row>
    <row r="50" spans="1:12" ht="42" customHeight="1" x14ac:dyDescent="0.25">
      <c r="A50" s="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3"/>
    </row>
    <row r="51" spans="1:12" ht="12" customHeight="1" x14ac:dyDescent="0.25">
      <c r="A51" s="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1"/>
    </row>
    <row r="52" spans="1:12" x14ac:dyDescent="0.25">
      <c r="A52" s="10" t="s">
        <v>1</v>
      </c>
      <c r="B52" s="9" t="s">
        <v>0</v>
      </c>
      <c r="C52" s="7"/>
      <c r="D52" s="7"/>
      <c r="E52" s="7"/>
      <c r="F52" s="7"/>
      <c r="G52" s="7"/>
      <c r="H52" s="7"/>
      <c r="I52" s="7"/>
      <c r="J52" s="7"/>
      <c r="K52" s="7"/>
      <c r="L52" s="6"/>
    </row>
    <row r="53" spans="1:12" x14ac:dyDescent="0.25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6"/>
    </row>
    <row r="54" spans="1:12" ht="35.25" customHeight="1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6"/>
    </row>
    <row r="55" spans="1:12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3"/>
    </row>
    <row r="56" spans="1:12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sheetProtection sheet="1" objects="1" scenarios="1"/>
  <mergeCells count="9">
    <mergeCell ref="B44:L46"/>
    <mergeCell ref="B48:L50"/>
    <mergeCell ref="B52:L54"/>
    <mergeCell ref="D4:K5"/>
    <mergeCell ref="B8:L9"/>
    <mergeCell ref="B22:D22"/>
    <mergeCell ref="E22:F22"/>
    <mergeCell ref="B23:D23"/>
    <mergeCell ref="B37:L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>
    <oddFooter>&amp;R&amp;9&amp;F
Pàgina &amp;P de &amp;N</oddFooter>
  </headerFooter>
  <rowBreaks count="1" manualBreakCount="1">
    <brk id="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FASE 2</vt:lpstr>
      <vt:lpstr>'FASE 2'!_1Àrea_d_impressió</vt:lpstr>
      <vt:lpstr>'FASE 2'!Print_Area</vt:lpstr>
      <vt:lpstr>'FASE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Pérez</dc:creator>
  <cp:lastModifiedBy>Juan Carlos Pérez</cp:lastModifiedBy>
  <dcterms:created xsi:type="dcterms:W3CDTF">2025-04-16T10:39:35Z</dcterms:created>
  <dcterms:modified xsi:type="dcterms:W3CDTF">2025-04-16T10:40:43Z</dcterms:modified>
</cp:coreProperties>
</file>