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Departament de Benestar Social\BSE-22285 (MRR)\BSE-22285_IMPULS OP+AT\OP\"/>
    </mc:Choice>
  </mc:AlternateContent>
  <xr:revisionPtr revIDLastSave="0" documentId="13_ncr:1_{20356C47-9B14-4E8D-8857-53CA1E81D1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 s="1"/>
  <c r="E38" i="1" l="1"/>
  <c r="G38" i="1" s="1"/>
  <c r="G37" i="1"/>
  <c r="G36" i="1" l="1"/>
  <c r="G39" i="1" s="1"/>
  <c r="G40" i="1" s="1"/>
  <c r="D26" i="1" l="1"/>
  <c r="F41" i="1"/>
  <c r="E39" i="1"/>
  <c r="E40" i="1" s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<sst xmlns="http://schemas.openxmlformats.org/spreadsheetml/2006/main" count="32" uniqueCount="32">
  <si>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</si>
  <si>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</si>
  <si>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</si>
  <si>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</si>
  <si>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</si>
  <si>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</si>
  <si>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</si>
  <si>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</si>
  <si>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</si>
  <si>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</si>
  <si>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</si>
  <si>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</si>
  <si>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</si>
  <si>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</si>
  <si>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</si>
  <si>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</si>
  <si>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</si>
  <si>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</si>
  <si>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</si>
  <si>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</si>
  <si>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</si>
  <si>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</si>
  <si>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</si>
  <si>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</si>
  <si>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</si>
  <si>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</si>
  <si>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</si>
  <si>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</si>
  <si>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</si>
  <si>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</si>
  <si>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Assabentat de l'anunci publicat al perfil d'Infraestructures.cat i de les condicions i requisits que s'exigeixen per a l'adjudicació de les obres de "Execució de les Obres de reforma integral de les plantes 4 i 5 i incorporació de mesures mediambientals del Centre Gatassa de Mataró, finançades amb el programa MRR., clau: BSE-22285”, es compromet en nom (propi o de l'empresa que representa) a realitzar-les amb estricta subjecció als esmentats requisits i condicions d’acord amb l’oferta següent:</t>
  </si>
  <si>
    <t>IVA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</si>
</sst>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33" zoomScaleNormal="100" zoomScalePageLayoutView="60" workbookViewId="0">
      <selection activeCell="E37" sqref="E37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75" customHeight="1">
      <c r="B11" s="32" t="s">
        <v>30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8650000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>8650000-E37-E38</f>
        <v>8630208.0500000007</v>
      </c>
      <c r="F36" s="4"/>
      <c r="G36" s="23">
        <f>IF(G13=0,$E$36,($E$36-(ROUND($E$36*(ABS(ROUND(G13,2))/100),2))))</f>
        <v>8630208.0500000007</v>
      </c>
      <c r="I36" s="11"/>
      <c r="J36" s="18"/>
    </row>
    <row r="37" spans="3:10" ht="44.25" customHeight="1">
      <c r="C37" s="9" t="s">
        <v>26</v>
      </c>
      <c r="E37" s="10">
        <f>16631.89 +ROUND(16631.89*0.13,2)+ROUND(16631.89*0.06,2)</f>
        <v>19791.95</v>
      </c>
      <c r="F37" s="4"/>
      <c r="G37" s="23">
        <f>$E$37+G18</f>
        <v>19791.95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8650000</v>
      </c>
      <c r="F39" s="4"/>
      <c r="G39" s="13">
        <f>SUM(G36:G38)</f>
        <v>8650000</v>
      </c>
    </row>
    <row r="40" spans="3:10">
      <c r="C40" s="9" t="s">
        <v>31</v>
      </c>
      <c r="E40" s="14">
        <f>ROUND(+E39*0.1,2)</f>
        <v>865000</v>
      </c>
      <c r="F40" s="4"/>
      <c r="G40" s="14">
        <f>ROUND(+G39*0.1,2)</f>
        <v>865000</v>
      </c>
    </row>
    <row r="41" spans="3:10" ht="31.15" customHeight="1">
      <c r="C41" s="9" t="s">
        <v>14</v>
      </c>
      <c r="D41" s="26">
        <f>SUM(D39:E40)</f>
        <v>9515000</v>
      </c>
      <c r="E41" s="26"/>
      <c r="F41" s="26">
        <f>SUM(F39:G40)</f>
        <v>9515000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fhyo1OfV16/elVW27R7q4Djek6kNLWMQ316tV1yXIu7y91lQgIoZDl+bodXQlTHvdUEI8rYWCYPwo4H14E/4Fw==" saltValue="9J/Im7+J/pJRazjIG9H3dQ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2025-03-31T07:49:27Z</dcterms:modified>
</cp:coreProperties>
</file>