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I:\GENERIC\01 LICITACIONS\04 PUBLICAT\004-2025-1384 Reforma Sala de Plens - 06-05-2025 235959\Publicacions\Docs anunci licitació\"/>
    </mc:Choice>
  </mc:AlternateContent>
  <xr:revisionPtr revIDLastSave="0" documentId="8_{FAF87F4C-48D0-4077-838E-742A51D09085}" xr6:coauthVersionLast="36" xr6:coauthVersionMax="36" xr10:uidLastSave="{00000000-0000-0000-0000-000000000000}"/>
  <bookViews>
    <workbookView xWindow="0" yWindow="0" windowWidth="28800" windowHeight="11325" xr2:uid="{00000000-000D-0000-FFFF-FFFF00000000}"/>
  </bookViews>
  <sheets>
    <sheet name="T-PRES" sheetId="2" r:id="rId1"/>
    <sheet name="T-DIM" sheetId="7" r:id="rId2"/>
  </sheets>
  <calcPr calcId="191029"/>
</workbook>
</file>

<file path=xl/calcChain.xml><?xml version="1.0" encoding="utf-8"?>
<calcChain xmlns="http://schemas.openxmlformats.org/spreadsheetml/2006/main">
  <c r="H23" i="2" l="1"/>
  <c r="H26" i="2" s="1"/>
  <c r="H32" i="2"/>
  <c r="H38" i="2" s="1"/>
  <c r="H33" i="2"/>
  <c r="H34" i="2"/>
  <c r="H35" i="2"/>
  <c r="H44" i="2"/>
  <c r="H47" i="2" s="1"/>
  <c r="H45" i="2"/>
  <c r="H46" i="2"/>
  <c r="H54" i="2"/>
  <c r="H60" i="2"/>
  <c r="H68" i="2"/>
  <c r="H69" i="2"/>
  <c r="H76" i="2"/>
  <c r="H78" i="2"/>
  <c r="H80" i="2"/>
  <c r="H82" i="2"/>
  <c r="H88" i="2"/>
  <c r="H94" i="2" s="1"/>
  <c r="H91" i="2"/>
  <c r="H103" i="2"/>
  <c r="H104" i="2"/>
  <c r="H105" i="2"/>
  <c r="H115" i="2"/>
  <c r="H116" i="2"/>
  <c r="H128" i="2"/>
  <c r="H133" i="2"/>
  <c r="H138" i="2"/>
  <c r="H143" i="2"/>
  <c r="H151" i="2"/>
  <c r="H152" i="2"/>
  <c r="H155" i="2"/>
  <c r="H158" i="2"/>
  <c r="H161" i="2"/>
  <c r="H170" i="2"/>
  <c r="H192" i="2"/>
  <c r="H193" i="2"/>
  <c r="G14" i="7"/>
  <c r="G13" i="7" s="1"/>
  <c r="G15" i="7"/>
  <c r="G16" i="7"/>
  <c r="G17" i="7"/>
  <c r="G18" i="7"/>
  <c r="G19" i="7"/>
  <c r="G22" i="7"/>
  <c r="G21" i="7" s="1"/>
  <c r="G25" i="7"/>
  <c r="G24" i="7" s="1"/>
  <c r="G28" i="7"/>
  <c r="G27" i="7" s="1"/>
  <c r="G31" i="7"/>
  <c r="G30" i="7" s="1"/>
  <c r="G36" i="7"/>
  <c r="G37" i="7"/>
  <c r="G39" i="7"/>
  <c r="G40" i="7"/>
  <c r="G43" i="7"/>
  <c r="G42" i="7" s="1"/>
  <c r="G50" i="7"/>
  <c r="G49" i="7" s="1"/>
  <c r="G53" i="7"/>
  <c r="G52" i="7" s="1"/>
  <c r="G56" i="7"/>
  <c r="G55" i="7" s="1"/>
  <c r="G58" i="7"/>
  <c r="G59" i="7"/>
  <c r="G61" i="7"/>
  <c r="G62" i="7"/>
  <c r="G65" i="7"/>
  <c r="G64" i="7" s="1"/>
  <c r="G66" i="7"/>
  <c r="G67" i="7"/>
  <c r="G75" i="7"/>
  <c r="G73" i="7" s="1"/>
  <c r="G79" i="7"/>
  <c r="G77" i="7" s="1"/>
  <c r="G81" i="7"/>
  <c r="G83" i="7"/>
  <c r="G89" i="7"/>
  <c r="G90" i="7"/>
  <c r="G93" i="7"/>
  <c r="G92" i="7" s="1"/>
  <c r="G99" i="7"/>
  <c r="G98" i="7" s="1"/>
  <c r="G102" i="7"/>
  <c r="G101" i="7" s="1"/>
  <c r="G108" i="7"/>
  <c r="G107" i="7" s="1"/>
  <c r="G110" i="7"/>
  <c r="G111" i="7"/>
  <c r="G113" i="7"/>
  <c r="G114" i="7"/>
  <c r="G120" i="7"/>
  <c r="G119" i="7" s="1"/>
  <c r="G121" i="7"/>
  <c r="G122" i="7"/>
  <c r="G125" i="7"/>
  <c r="G124" i="7" s="1"/>
  <c r="G126" i="7"/>
  <c r="G127" i="7"/>
  <c r="G130" i="7"/>
  <c r="G131" i="7"/>
  <c r="G129" i="7" s="1"/>
  <c r="G132" i="7"/>
  <c r="G135" i="7"/>
  <c r="G134" i="7" s="1"/>
  <c r="G136" i="7"/>
  <c r="G137" i="7"/>
  <c r="G140" i="7"/>
  <c r="G139" i="7" s="1"/>
  <c r="G141" i="7"/>
  <c r="G142" i="7"/>
  <c r="G144" i="7"/>
  <c r="G145" i="7"/>
  <c r="G147" i="7"/>
  <c r="G148" i="7"/>
  <c r="G154" i="7"/>
  <c r="G153" i="7" s="1"/>
  <c r="G157" i="7"/>
  <c r="G156" i="7" s="1"/>
  <c r="G160" i="7"/>
  <c r="G159" i="7" s="1"/>
  <c r="G163" i="7"/>
  <c r="G162" i="7" s="1"/>
  <c r="G165" i="7"/>
  <c r="G166" i="7"/>
  <c r="G168" i="7"/>
  <c r="G169" i="7"/>
  <c r="G177" i="7"/>
  <c r="G176" i="7" s="1"/>
  <c r="G180" i="7"/>
  <c r="G179" i="7" s="1"/>
  <c r="G183" i="7"/>
  <c r="G182" i="7" s="1"/>
  <c r="G184" i="7"/>
  <c r="G186" i="7"/>
  <c r="G187" i="7"/>
  <c r="G188" i="7"/>
  <c r="G190" i="7"/>
  <c r="G191" i="7"/>
  <c r="G200" i="7"/>
  <c r="G198" i="7" s="1"/>
  <c r="G201" i="7"/>
  <c r="G203" i="7"/>
  <c r="G205" i="7"/>
  <c r="G206" i="7"/>
  <c r="G207" i="7"/>
  <c r="G210" i="7"/>
  <c r="G209" i="7" s="1"/>
  <c r="G211" i="7"/>
  <c r="G213" i="7"/>
  <c r="G214" i="7"/>
  <c r="G215" i="7"/>
  <c r="G223" i="7"/>
  <c r="G224" i="7"/>
  <c r="G222" i="7" s="1"/>
  <c r="G227" i="7"/>
  <c r="G226" i="7" s="1"/>
  <c r="G230" i="7"/>
  <c r="G229" i="7" s="1"/>
  <c r="G232" i="7"/>
  <c r="G233" i="7"/>
  <c r="G235" i="7"/>
  <c r="G236" i="7"/>
  <c r="G237" i="7"/>
  <c r="G240" i="7"/>
  <c r="G241" i="7"/>
  <c r="G239" i="7" s="1"/>
  <c r="G244" i="7"/>
  <c r="G243" i="7" s="1"/>
  <c r="G247" i="7"/>
  <c r="G246" i="7" s="1"/>
  <c r="G250" i="7"/>
  <c r="G251" i="7"/>
  <c r="G249" i="7" s="1"/>
  <c r="G252" i="7"/>
  <c r="G255" i="7"/>
  <c r="G254" i="7" s="1"/>
  <c r="G256" i="7"/>
  <c r="G257" i="7"/>
  <c r="G260" i="7"/>
  <c r="G259" i="7" s="1"/>
  <c r="G261" i="7"/>
  <c r="G262" i="7"/>
  <c r="G265" i="7"/>
  <c r="G266" i="7"/>
  <c r="G264" i="7" s="1"/>
  <c r="G267" i="7"/>
  <c r="G270" i="7"/>
  <c r="G269" i="7" s="1"/>
  <c r="G271" i="7"/>
  <c r="G272" i="7"/>
  <c r="G275" i="7"/>
  <c r="G274" i="7" s="1"/>
  <c r="G276" i="7"/>
  <c r="G277" i="7"/>
  <c r="G279" i="7"/>
  <c r="G280" i="7"/>
  <c r="G283" i="7"/>
  <c r="G284" i="7"/>
  <c r="G285" i="7"/>
  <c r="G286" i="7"/>
  <c r="G287" i="7"/>
  <c r="G282" i="7" s="1"/>
  <c r="G288" i="7"/>
  <c r="G291" i="7"/>
  <c r="G292" i="7"/>
  <c r="G290" i="7" s="1"/>
  <c r="G294" i="7"/>
  <c r="G295" i="7"/>
  <c r="G297" i="7"/>
  <c r="G298" i="7"/>
  <c r="G301" i="7"/>
  <c r="G300" i="7" s="1"/>
  <c r="G308" i="7"/>
  <c r="G307" i="7" s="1"/>
  <c r="G311" i="7"/>
  <c r="G310" i="7" s="1"/>
  <c r="G314" i="7"/>
  <c r="G313" i="7" s="1"/>
  <c r="G316" i="7"/>
  <c r="G317" i="7"/>
  <c r="G319" i="7"/>
  <c r="G320" i="7"/>
  <c r="G323" i="7"/>
  <c r="G322" i="7" s="1"/>
  <c r="G326" i="7"/>
  <c r="G325" i="7" s="1"/>
  <c r="G329" i="7"/>
  <c r="G328" i="7" s="1"/>
  <c r="G332" i="7"/>
  <c r="G331" i="7" s="1"/>
  <c r="G334" i="7"/>
  <c r="G335" i="7"/>
  <c r="G337" i="7"/>
  <c r="G338" i="7"/>
  <c r="G345" i="7"/>
  <c r="G344" i="7" s="1"/>
  <c r="G348" i="7"/>
  <c r="G347" i="7" s="1"/>
  <c r="G351" i="7"/>
  <c r="G350" i="7" s="1"/>
  <c r="G358" i="7"/>
  <c r="G357" i="7" s="1"/>
  <c r="G359" i="7"/>
  <c r="G365" i="7"/>
  <c r="G364" i="7" s="1"/>
  <c r="G367" i="7"/>
  <c r="G368" i="7"/>
  <c r="G373" i="7"/>
  <c r="G374" i="7"/>
  <c r="G376" i="7"/>
  <c r="G378" i="7"/>
  <c r="G379" i="7"/>
  <c r="G381" i="7"/>
  <c r="G382" i="7"/>
  <c r="G383" i="7"/>
  <c r="G384" i="7"/>
  <c r="G388" i="7"/>
  <c r="G389" i="7"/>
  <c r="G391" i="7"/>
  <c r="G392" i="7"/>
  <c r="G393" i="7"/>
  <c r="G386" i="7" s="1"/>
  <c r="G394" i="7"/>
  <c r="G395" i="7"/>
  <c r="G398" i="7"/>
  <c r="G397" i="7" s="1"/>
  <c r="H191" i="2"/>
  <c r="H190" i="2"/>
  <c r="H194" i="2" s="1"/>
  <c r="H184" i="2"/>
  <c r="H183" i="2"/>
  <c r="H185" i="2" s="1"/>
  <c r="H177" i="2"/>
  <c r="H178" i="2" s="1"/>
  <c r="H169" i="2"/>
  <c r="H168" i="2"/>
  <c r="H171" i="2" s="1"/>
  <c r="H162" i="2"/>
  <c r="H160" i="2"/>
  <c r="H159" i="2"/>
  <c r="H157" i="2"/>
  <c r="H156" i="2"/>
  <c r="H154" i="2"/>
  <c r="H153" i="2"/>
  <c r="H144" i="2"/>
  <c r="H142" i="2"/>
  <c r="H141" i="2"/>
  <c r="H140" i="2"/>
  <c r="H139" i="2"/>
  <c r="H137" i="2"/>
  <c r="H136" i="2"/>
  <c r="H135" i="2"/>
  <c r="H134" i="2"/>
  <c r="H132" i="2"/>
  <c r="H131" i="2"/>
  <c r="H130" i="2"/>
  <c r="H129" i="2"/>
  <c r="H127" i="2"/>
  <c r="H126" i="2"/>
  <c r="H125" i="2"/>
  <c r="H124" i="2"/>
  <c r="H145" i="2" s="1"/>
  <c r="H114" i="2"/>
  <c r="H113" i="2"/>
  <c r="H117" i="2" s="1"/>
  <c r="H102" i="2"/>
  <c r="H101" i="2"/>
  <c r="H106" i="2" s="1"/>
  <c r="H93" i="2"/>
  <c r="H92" i="2"/>
  <c r="H90" i="2"/>
  <c r="H89" i="2"/>
  <c r="H81" i="2"/>
  <c r="H79" i="2"/>
  <c r="H77" i="2"/>
  <c r="H83" i="2" s="1"/>
  <c r="H75" i="2"/>
  <c r="H67" i="2"/>
  <c r="H70" i="2" s="1"/>
  <c r="H61" i="2"/>
  <c r="H62" i="2" s="1"/>
  <c r="H55" i="2"/>
  <c r="H53" i="2"/>
  <c r="H37" i="2"/>
  <c r="H36" i="2"/>
  <c r="H25" i="2"/>
  <c r="H24" i="2"/>
  <c r="H17" i="2"/>
  <c r="H16" i="2"/>
  <c r="H15" i="2"/>
  <c r="H14" i="2"/>
  <c r="H13" i="2"/>
  <c r="H18" i="2" s="1"/>
  <c r="H196" i="2" l="1"/>
</calcChain>
</file>

<file path=xl/sharedStrings.xml><?xml version="1.0" encoding="utf-8"?>
<sst xmlns="http://schemas.openxmlformats.org/spreadsheetml/2006/main" count="1376" uniqueCount="405">
  <si>
    <t>PROJECTE DE REFORMA I MILLORA DE LA SALA DE PLENS DE L'AJUNTAMENT DE VILAFRANCA DEL PENEDÈS</t>
  </si>
  <si>
    <t xml:space="preserve">Carrer de la Cort 14, 08720 Vilafranca del Penedès          </t>
  </si>
  <si>
    <t>Promotor: AJUNTAMENT DE VILAFRANCA DEL PENEDÈS Novembre 2024</t>
  </si>
  <si>
    <t xml:space="preserve">Arquitectes: JORDI PLANELLES I MARIONA GENÍS (A.G.P., SLP)  </t>
  </si>
  <si>
    <t>PRESUPUESTO</t>
  </si>
  <si>
    <t>Precio</t>
  </si>
  <si>
    <t>Medición</t>
  </si>
  <si>
    <t>Importe</t>
  </si>
  <si>
    <t>Obra</t>
  </si>
  <si>
    <t>01</t>
  </si>
  <si>
    <t>PressupostP_71_AJ_VILAFRANCA</t>
  </si>
  <si>
    <t>Capítol</t>
  </si>
  <si>
    <t>IMPLANTACIÓ D'OBRA</t>
  </si>
  <si>
    <t>01.01</t>
  </si>
  <si>
    <t>P1D2-HA1Z</t>
  </si>
  <si>
    <t>m2</t>
  </si>
  <si>
    <t>Protecció de tot el mobiliari fixe que no sigui traslladable, com els bancs laterals de fusta arrambats a la paret, consistent en cobrir tota la superfície amb vel de polietilè de 250 µm de gruix, Paper de bombolles, en rotlle, adherida amb cinta adhesiva plàstica per a làmines de polietilè, protecció de post de fusta, i manteniment durant tot el transcurs de l'obra, inclòs posterior retirada dels elements de protecció.</t>
  </si>
  <si>
    <t>P1D2-H001</t>
  </si>
  <si>
    <t>ut</t>
  </si>
  <si>
    <t>Reportatge fotogràfic, identificació i aixecament de tots els elements artístics, mobiliari i de guarniment que ocupen la sala, inclòs pp de retirada de fixacions i instal·lacions obsoletes</t>
  </si>
  <si>
    <t>P1D1-HH3Z</t>
  </si>
  <si>
    <t>Protecció complerta de les làmpares existents d'aranya i de llàgrimes de cristall, a més de 3 metres d'alçada, amb paper de bombolles en rotlle més vel de polietilè de 250 µm de gruix, adherid amb cinta adhesiva plàstica per a làmines de polietilè, inclòs retirada posterior de la protecció, tot amb molta cura sense malmetre la làmpada, inclòs pp de mitjans auxiliars per la correcta execució</t>
  </si>
  <si>
    <t>P127-EPLM</t>
  </si>
  <si>
    <t>Muntatge i desmuntatge i movimentació de torre de treball mòbil, amb plataforma de treball de 3x1 m², situada a una altura de 3 m, formada per estructura tubular d'acer galvanitzat en calent, preparada per suportar una càrrega de 2,0 kN/m² uniformement distribuïda sobre la plataforma i una càrrega puntual d'1,5 kN, inclòs pp d'amortització de la mateixa durant tota la durada dels treballs, movimentació i la formació d'empostisat de protecció al paviment.</t>
  </si>
  <si>
    <t>P1D2-H000</t>
  </si>
  <si>
    <t>Protecció de tot el paviment de la sala i dels llocs de pas, durant tota l'execució de les feines, i manteniment de les mateixes al llarg i durant tot el transcurs de l'obra, amb vel de polietilè de 250 µm de gruix, cartrons, i taulons, inclòs posterior retirada dels elements de protecció.</t>
  </si>
  <si>
    <t>TOTAL</t>
  </si>
  <si>
    <t>02</t>
  </si>
  <si>
    <t>ENDERROCS I DESMUNTATGES</t>
  </si>
  <si>
    <t>01.02</t>
  </si>
  <si>
    <t>P21Q2-8GCC</t>
  </si>
  <si>
    <t>Retirada de tots els elements singulars de la sala de plens, com cortines, barres, banderes, pedestals, bustos, cadires, taules, i altres, tot amb molta cura, classificació, i embalatge amb vel de polietilè i o paper de bombolles, i trasllat dins del mateix edifici o a taller per la seva restauració, i per a la seva posterior recol·locació. (amidament per m2 en planta de la superfície d'intervenció)</t>
  </si>
  <si>
    <t>P1D1-HG2Z</t>
  </si>
  <si>
    <t>Despenjar i embalatge complert per a transport a taller o magatzem indicat per la propietat dins del mateix edifici, dels quadres de pintures a l'oli, de mides variables i de una superfície variable entre 2 i 4 m2 aproximadament, tot amb molta cura i amb presència de la figura de conservador-restaurado, sense malmetre les obres d'art, i inclou posterior desembalatge i reubicació de les mateixes al seu lloc. Inclou reportatge fotogràfic i identificació dels quadres, abans, durant el procés i en la seva reubicació. Tot protegit amb vel de pvc, paper de bombolles i taulers de fusta, cinta adhesiva per evitar l'entrada de pols, i altres petits materials necessaris per la seva correcta execució.</t>
  </si>
  <si>
    <t>P2143-H8ZF</t>
  </si>
  <si>
    <t>Arrencada de tarima existent i moqueta de recobriment, clavada sobre llates o travessers, d'uns 40 cm de gruix aproximadament, neteja de l'espai i baixada de runa i càrrega manual de runa sobre camió o contenidor, inclòs classificació del material i destriatge.</t>
  </si>
  <si>
    <t>03</t>
  </si>
  <si>
    <t>REFORMA ARQUITECTURA</t>
  </si>
  <si>
    <t>Titol 3</t>
  </si>
  <si>
    <t>PAVIMENTS</t>
  </si>
  <si>
    <t>01.03.01</t>
  </si>
  <si>
    <t>P9ZA-4ZZZ</t>
  </si>
  <si>
    <t>Repàs general del rejuntat de tot el paviment hidràulic existent, inclòs pp de la substitució puntual (1 peça cada 3 m2) de la que estigui deteriorada per alguna de les que queda cobertes per la tarima presidencial, rejuntat amb beurada de calç additivada o de ciment colorejat</t>
  </si>
  <si>
    <t>P9ZA-4ZDJ</t>
  </si>
  <si>
    <t>Abrillantat del paviment de mosaic hidràulic, inclòs pp en els racons amb màquina manual</t>
  </si>
  <si>
    <t>P9ZA-4ZDW</t>
  </si>
  <si>
    <t>Rebaixat suau, amb fulls de paper abarasiu fi, a vàries mans, pel polit i abrillantat del paviment existent de mosaic hidràulic, sense malmetre els colors, prèvia prova de resultat</t>
  </si>
  <si>
    <t>P43N2-W1ZZ</t>
  </si>
  <si>
    <t>Formació de nova tarima de fusta consistent en: Replanteig, tabiques/rastrells de fusta de 35x7 cm cada 60 cm, més travessers de fusta de 17x7 cm cada 60 cm, més plataforma superior de tarima de fusta de 30 mm de gruix, i inclou pp de formació de graonat, plataformes a diferent nivell, rampa d'accés, tabiques laterals, perimetrals i frontals, cola, fixacions mecàniques, encaixos, i tot el pp material necessari per la seva correcta execució. Col·locada i instal·lada tot segons detalls i especificacions projecte, tota la fusta tindrà tractament contra els xilofags, tot fet amb fusta de pi flandes a tall de serra, de classe resistent C24; amb tractament insecticida-fungicida amb un nivell de penetració NP 2 segons UNE-EN 351-1; tallat a mida d'elements a taller i muntat a l'obra amb fixacions mecàniques; inclou els rigiditzadors de traves i/o unions, cantoneres, remats, encaixos, topalls, adhesius, etc. Amidament per m2 en planta, i l'alçada de la tarima és com a màxim 34 cm</t>
  </si>
  <si>
    <t>P9Z7-4ZDW</t>
  </si>
  <si>
    <t>Envernissat sobre paviment de fusta amb dues capes de vernís de poliuretà al dissolvent de dos components, prèvia capa de protector químic insecticida-fungicida per a fusta</t>
  </si>
  <si>
    <t>P9R1-4Z40</t>
  </si>
  <si>
    <t>Moqueta en rotlle de 10 mm de gruix, llana de pèl tallat, classe 32, amb suport d'arpillera, col·locada amb adhesiu acrílic de dispersió aquosa, inclòs pp de retorns i contrapetjes graons, tabiques laterals, tot segons detalls i especificacions projecte</t>
  </si>
  <si>
    <t>REVESTIMENTS VERTICALS</t>
  </si>
  <si>
    <t>01.03.02</t>
  </si>
  <si>
    <t>P2142-4REM</t>
  </si>
  <si>
    <t>Arrencada de l'empaperat existent de la paret, sense malmetre la base, amb mitjans manuals i càrrega manual de runa sobre camió o contenidor</t>
  </si>
  <si>
    <t>P878-5Z0Z</t>
  </si>
  <si>
    <t>Preparació de paraments per a empaperar, realitzada amb massilla de polièster bicomponent, per a interior, inclòs pp de neteja i reparació de fissures amb bena de guix, massillat i allisat, treballs realitzats a més de 3 m d'alçada</t>
  </si>
  <si>
    <t>P862-6Y0L</t>
  </si>
  <si>
    <t xml:space="preserve">Revestiment de parament vertical amb paper de vinil o altre, d'uns 300 gr/m2 i col·locació a obra amb cola de cua cel·lulòsica soluble a l'aigua, inclòs pp de retalls, encontres sigulars, conjunt complert i acabat. </t>
  </si>
  <si>
    <t>VARIS</t>
  </si>
  <si>
    <t>01.03.03</t>
  </si>
  <si>
    <t>PY02-H8ZZ</t>
  </si>
  <si>
    <t>u</t>
  </si>
  <si>
    <t>Formació de cala en paviment-sostre per a comprovació i verificació de l'estructura de suport de la làmpada, aquesta inspecció es preveu fer-la i actuar-hi des de les dues bandes, cara inferior i superior, tot amb molta cura per malmetre el mínim la part de cel ras o paviment afectat. Inclòu les dos obertures de cales, més la neteja, inspecció, el pintat antioxidant d'elements ocults,  i el posterior tapat de les cales, amb els revestiments originals o similar. Conjunt complert i acabat.</t>
  </si>
  <si>
    <t>PAW0-4WZZ</t>
  </si>
  <si>
    <t>Subministrament, muntatge i instal·lació d'una politja amb rodaments i motor, per movimentació de la làmpada d'aranya de cristall, penjada del sostre, inclou alimentació del motor, i tots els mecanismes necessaris per la seva correcta execució.</t>
  </si>
  <si>
    <t>04</t>
  </si>
  <si>
    <t>RESTAURACIÓ FUSTERIES</t>
  </si>
  <si>
    <t>01.04</t>
  </si>
  <si>
    <t>PA1F-61BZ</t>
  </si>
  <si>
    <t>Reparació i restauració comperta de la Balconera façana principal de dues fulles batents, més dos porticons batents i plegables i bastiment, i d'un buit d'obra aproximat de 180x360 cm, prèvi desmuntatge de les fulles, els porticons, i ferramenta. Inclou, desmuntatge i retirada dels vidres, substitució d'elements deteriorats amb fixacions semblants a les originàries, restitució dels escopidors, i dels volums deteriorats i emmassillat de clivelles amb adhesiu d'aplicació unilateral de resines epoxi sense dissolvents, de dos components i baixa viscositat, restauració i neteja d'un 50% de la ferramenta existent, reposició d'un 50% amb ferramenta nova, escatat i decapat de pintures i/o vernissos existents, aplicació de protector químic insecticida-fungicida, imprimació segelladora, 2 capes d'acabat amb esmalt, substitució dels vidres per un tipus 3+3 laminar,  i muntatge de l'element</t>
  </si>
  <si>
    <t>PA24-61MZ</t>
  </si>
  <si>
    <t>Restauració de porta interior de fusta massissa per a envernissar o esmaltar, de mides aproximades de 180 cm amplada per uns 310 d'alçada, reposició de fixacions semblants a les originals, restitució superficial de volums i emmassillat de clivelles amb resines epoxi sense dissolvents, de dos components i baixa viscositat, restauració i neteja d'un 50% de la ferramenta existent i reposició d'un 50% amb ferramenta nova, escatat i decapat de pintures i/o vernissos existents, aplicació de protector químic insecticida-fungicida, 3 capes d'acabat al vernís sintètic i operació de muntatge de l'element</t>
  </si>
  <si>
    <t>05</t>
  </si>
  <si>
    <t>RESTAURACIÓ MOBILIARI</t>
  </si>
  <si>
    <t>01.05</t>
  </si>
  <si>
    <t>PQR0-HI1Z</t>
  </si>
  <si>
    <t>Restauració complerta de la taula presidencial dels plens, consistent en: Eliminació del vernís actual, amb mitjans mecànics suaus i manuals sense malmetre el moble, més la reintegració de volums de zones puntuals on hi hagi hagut pèrdues de material, esculpits o llisos, amb fusta de la mateixa tipologia, tractament preventiu i curatiu de tot l'element contra els xilofags, massillat de forats, fissures i esberles, reintegració cromàtica, i aplicació de goma laca i cera verge, en tota la superfície de fusta, i aplicació d'un vernís més resistent en la part de sobre de la taula en la zona de treball. Tot fet per personal especialitzat, i amb molta cura. Conjunt complert i acabat tot segons detalls i especifiacions projecte. Mides aproximades 220 cm de llargada, per 70 cm d'amplada i uns 80 cm d'alçada.</t>
  </si>
  <si>
    <t>PQR0-HIB1</t>
  </si>
  <si>
    <t>Restauració complerta de bancs laterals recte, de la sala de plens, consistent en: Eliminació del vernís actual, amb mitjans mecànics suaus i manuals sense malmetre el moble, més la reintegració de volums de zones puntuals on hi hagi hagut pèrdues de material, esculpits o llisos, amb fusta de la mateixa tipologia, més substitució de les xapes malmeses de fusta, tractament preventiu i curatiu de tot l'element contra els xilofags, massillat de forats, fissures i esberles, reintegració cromàtica, i aplicació de goma laca i cera verge, en tota la superfície de fusta, i aplicació d'un vernís més resistent en la part de sobre de la taula en la zona de treball. Tot fet per personal especialitzat, i amb molta cura, inclou pp de desmuntatge i muntatge d'elements per facilitar la restauració, i la substitució o restauracio de ferramenta malmesa. Conjunt complert i acabat tot segons detalls i especifiacions projecte. Les mides aproximades son uns 500 cm de llargada, per una alçada aproximada de 180 cm i una amplada en planta d'uns 55 cm.</t>
  </si>
  <si>
    <t>PQR0-HIBL</t>
  </si>
  <si>
    <t>Restauració complerta de bancs de cantonada en forma de L, de la sala de plens, consistent en: Eliminació del vernís actual, amb mitjans mecànics suaus i manuals sense malmetre el moble, més la reintegració de volums de zones puntuals on hi hagi hagut pèrdues de material, esculpits o llisos, amb fusta de la mateixa tipologia, més substitució de les xapes malmeses de fusta, tractament preventiu i curatiu de tot l'element contra els xilofags, massillat de forats, fissures i esberles, reintegració cromàtica, i aplicació de goma laca i cera verge, en tota la superfície de fusta, i aplicació d'un vernís més resistent en la part de sobre de la taula en la zona de treball. Tot fet per personal especialitzat, i amb molta cura, inclou pp de desmuntatge i muntatge d'elements per facilitar la restauració, i la substitució o restauracio de ferramenta malmesa. Conjunt complert i acabat tot segons detalls i especifiacions projecte. Les mides aproximades son 150 + 330 cm de llargada, per una alçada aproximada de 180 cm i una amplada en planta d'uns 55 cm.</t>
  </si>
  <si>
    <t>06</t>
  </si>
  <si>
    <t>RESTAURACIÓ SOSTRE SALA</t>
  </si>
  <si>
    <t>01.06</t>
  </si>
  <si>
    <t>P000-0001</t>
  </si>
  <si>
    <t>U</t>
  </si>
  <si>
    <t>El present capítol és per garantir i comprèn lo descrit a continuació:
Consisteix en l'estabilització de les capes pictòriques i un sondatge de neteja que inclogui tots els elements. Aquesta actuació d'urgència es centrarà en la fixació de les capes pictòriques abans de l'inici de les obres esmentades. S'ha detectat que, des del terra a una altura de 6 metres, es poden observar escates de pintura amb un risc immediat de pèrdua. També es revisarà si la pintura és un marouflage, l'estat d'adhesió de les teles i la condició dels ancoratges de ferro i gavarrots, així com el seu nivell d'oxidació.</t>
  </si>
  <si>
    <t>P8RN-HAO9</t>
  </si>
  <si>
    <t>Neteja superficial: Neteja superficial general prèvia a la fixació de la capa pictòrica. S'inclou la microaspiració del revers de les escates de capa pictòrica despresa. Procés a realitzar abans de la fixació per a poder adherir els estrats sense fixar també les acumulacions de brutícia. La partida inclou el material i l'instrumental necessari per a la realització del procés descrit.</t>
  </si>
  <si>
    <t>P8RN-HAFF</t>
  </si>
  <si>
    <t>Eliminació i desinfecció de fongs. Eliminació de les sals
Desinfecció /tractament de fongs. Procés a realitzar abans de procedir a la neteja i si és possible abans de la fixació de capes pictòriques: Eliminació mecànica en sec dels fongs per microaspiració. Aplicació amb esprai de la mescla alcohol etílic al 70% amb aigua destil·lada, o bé alcohol isopropílic al 60% amb aigua destil·ada. La partida inclou el material i l'instrumental necessari per a la realització del procés descrit.</t>
  </si>
  <si>
    <t>P8RN-HIFE</t>
  </si>
  <si>
    <t>Fixació capes de preparació i capes pictòriques del sostre i faixa
Fixació de les capes de preparació i pictòriques. S'aplicarà un adhesiu d'origen animal, preferiblement cola de peix o d'esturió, en la proporció adequada, assegurant que no deixi cap rastre visible sobre la capa pictòrica. Es protegirà la capa pictòrica amb un empaperament utilitzant paper japó o tissú de fibres de cànem de Manila (abacà), resistent a la humitat i compatible amb l'aplicació d'adhesius aquosos. S'aplicarà escalfor amb una espàtula calenta a una temperatura màxima de 80 graus C, utilitzant un film de polièster transparent, químicament inert, lliure d'àcids i plastificants, per evitar el contacte directe de l'espàtula amb la capa pictòrica protegida. Després de deixar refredar la superfície, es retirarà el paper protector de la zona intervinguda. Es repetirà la fixació les vegades que sigui necessari per assegurar la seva eficàcia. La partida inclou tot el material i l'instrumental necessaris per dur a terme aquest procés.</t>
  </si>
  <si>
    <t>P8RN-HIZZ</t>
  </si>
  <si>
    <t>Fixació dels elements ornamentals daurats: motllures
Fixació del daurat de les motllures daurades amb or fi: Fixació amb una resina acrílica amb la següent composició: Copolímer etil- acrilat-metil metacrilat (EA- MMA), en dispersió aquosa o similar, diluïda amb aigua i amb incorporació d'un producte tensioactiu per tal de facilitar la penetració de l'adhesiu a l'interior de les escates del daurat i capes de preparació despreses. Introducció de l'adhesiu amb xeringa o instrument similar. Aplanat de les escates exercint una lleugera pressió mitjançant una monyeca de cotó embolicada a film de polièster transparent químicament inert, lliure d'àcids i de plastificants.La partida inclou el material i l'instrumental necessari per a la realització del procés descrit. (Repercussió per m2 de sala)</t>
  </si>
  <si>
    <t>P8RN-HIT5</t>
  </si>
  <si>
    <t>Sondatge de neteja
Realització d'un sondatge inicial per a la neteja de la decoració pictòrica, eliminant la brutícia superficial. Es procedirà amb una neteja química, seguint una metodologia basada en proves prèvies per determinar els productes més adequats. Es seguiran els últims protocols de neteja establerts per P. Cremonesi. L'aplicació de solucions tampó i mescles de dissolvents gelificats es durà a terme mitjançant un paper japó, interposat entre la superfície a netejar i el gel, per garantir una neteja gradual i controlada, tant en el temps d'actuació com en la localització, i minimitzar els residus sobre la superfície tractada. Després de cada intervenció puntual, serà necessari neutralitzar i eliminar qualsevol resta dels agents netejadors. Abans de començar el procés, es realitzaran proves per determinar el nivell adequat de neteja de la policromia. Finalment, es farà una eliminació mecànica de les restes incrustades, utilitzant instruments petits, com bisturís. Aquesta partida inclou tot el material i instrumental necessari per a la realització d'aquest procés.</t>
  </si>
  <si>
    <t>P8RN-HIWW</t>
  </si>
  <si>
    <t>Realització d'una orto-fotografia
Realització d'una orto-fotografia abans de la intervenció: Realització d'una fotogrametria per a l'obtenció de foto-model 3D de gran definició (8/12 milions de cares aprox.). A partir del qual es farà l'orto-fotografia a escala (vista nadir en alta resolució, 50 MP aprox.). Aquesta documentació s'inclourà en la memòria i també s'entregarà de manera independent en alta qualitat, en format digital.</t>
  </si>
  <si>
    <t>P8RN-HQQ</t>
  </si>
  <si>
    <t>Memòria de la intervenció
Documentació gràfica i fotogràfica de la restauració del sostre: la documentació constarà dels següents apartats: Reportatge de seguiment fotogràfic dels treballs realitzats, fent una comparativa d'abans de la intervenció, procés de treball i resultat final on s'il·lustri una mostra de tots els processos realitzats. Documentació gràfica on es localitzarà les zones d'intervenció i els processos realitzats. Informe explicatiu de les dades recollides durant la intervenció i les fitxes tècniques dels materials emprats. La memòria d'intervenció haurà d'incloure la redacció d'un protocol de conservació preventiva. S'entregaran 2 còpies en format electrònic i 1 còpia en edició de paper.</t>
  </si>
  <si>
    <t>07</t>
  </si>
  <si>
    <t>EQUIPAMENTS</t>
  </si>
  <si>
    <t>01.07</t>
  </si>
  <si>
    <t>PQ53-FAR1</t>
  </si>
  <si>
    <t>Subministrament, fabricació a taller i muntatge de FARISTOL tipus A:
Faristol construit tot amb xapa d'acer de 6 mm de gruix, d'unes mides aproximades de 40 cm fondària, per 71 cm d'amplada i uns 94 cm d'alçada. amb dos suports laterals en forma de caixó de 9 cm d'amplada cada un i de tota l'alçada fet amb xapa plegada i soldada, i encaixos per la llum indirecta, més xapa frontal de tota l'amplada i tota l'alçada amb retorn per la formació de la taula horitzontal, més una taula mòbil superior, corredera amb unes guies inclinades i mig ocultes laterals, per lliscar la superfície de treball, inclòs pp de formació de l'escut de l'ajuntament del pictograma rebaixat de la xapa amb laser, tot segons criteris de la DF,  i formació de tots els forats per encastar-hi tots els mecanismes necessaris i descrits en projecte. Acabat del tractament superficial, prèvia neteja i desengrasatge, lacat al forn, o pintat, o a l'oli, segons DF. Conjunt complert instal·lat i acabat segons projecte.</t>
  </si>
  <si>
    <t>PQ53-FAR2</t>
  </si>
  <si>
    <t>Subministrament, fabricació a taller i muntatge de FARISTOL tipus B:
Faristol encaixat i adaptat a la taula presidencial, construit tot amb xapa d'acer de 6 mm de gruix, d'unes mides aproximades de 40 cm fondària, per 86 cm d'amplada i uns 94 cm d'alçada. amb dos suports laterals en forma de caixó de 9 cm d'amplada cada un i de tota l'alçada fet amb xapa plegada i soldada, i encaixos per la llum indirecta, més xapa frontal de tota l'amplada i tota l'alçada amb retorn per la formació de la taula horitzontal, més una taula mòbil superior, corredera amb unes guies inclinades i mig ocultes laterals, per lliscar la superfície de treball, inclòs pp de calaix d'instal·lacions i formació de tots els forats per encastar-hi tots els mecanismes necessaris i descrits en projecte. Acabat del tractament superficial, prèvia neteja i desengrasatge, lacat al forn, o pintat, o a l'oli, segons DF. Conjunt complert instal·lat i acabat segons projecte.</t>
  </si>
  <si>
    <t>PQ53-FAR3</t>
  </si>
  <si>
    <t>Subministrament, fabricació a taller i muntatge de FARISTOL tipus C:
Faristol mòbil construit tot tubulars d'acer i folrat amb xapa d'acer de 2 mm de gruix, d'unes mides aproximades de 40 cm fondària, per 71 cm d'amplada i uns 94 cm d'alçada. amb dos suports laterals en forma de caixó de 9 cm d'amplada cada un i de tota l'alçada fet amb xapa plegada i soldada, i encaixos per la llum indirecta, més xapa frontal de tota l'amplada i tota l'alçada amb retorn per la formació de la taula horitzontal, més una taula mòbil superior, corredera amb unes guies inclinades i mig ocultes laterals, per lliscar la superfície de treball, inclòs pp de formació de l'escut de l'ajuntament amb pictograma rebaixat de la xapa amb laser, tot segons criteris de la DF, i formació de tots els forats per encastar-hi tots els mecanismes necessaris i descrits en projecte, més rodes amb fre per la seva movimentació. Acabat del tractament superficial, prèvia neteja i desengrasatge, lacat al forn, o pintat, o a l'oli, segons DF. Conjunt complert instal·lat i acabat segons projecte.</t>
  </si>
  <si>
    <t>PQ53-FATA</t>
  </si>
  <si>
    <t>Subministrament, fabricació a taller i muntatge de TAULA:
Taula construida amb tubulars d'acer i xapa d'acer, tot amb xapa d'acer de 6 mm de gruix, d'unes mides aproximades de 60 cm d'amplada i uns 110 cm de llargada, i una alçada d'uns 75 cm. amb dos suports laterals en forma de caixó de 9 cm d'amplada cada un i de tota l'alçada fet amb xapa plegada i soldada, i encaixos per la llum indirecta, més tota la xapa superior horitzontal de zona de treball, inclòs pp de formació de l'escut de l'ajuntament pictograma rebaixat de la xapa amb laser, tot segons criteris de la DF,  i formació de tots els forats per encastar-hi tots els mecanismes necessaris i descrits en projecte. Acabat del tractament superficial, prèvia neteja i desengrasatge, lacat al forn, o pintat, o a l'oli, segons DF. Conjunt complert instal·lat i acabat segons projecte.</t>
  </si>
  <si>
    <t>PQ53-BARA</t>
  </si>
  <si>
    <t>Subministrament, fabricació a taller i muntatge de Barana:
Barana de xapa d'acer, de mides aproximades de 145 cm d'amplada per uns 130 cm d'alçada, tot amb xapa d'acer de 6 mm de gruix, fixada verticalment a la tarima i al parament, amb angulars de reforç i fixacions mecàniques, inclòs pp de tots els elements necessairs per la seva correcta execució. Acabat del tractament superficial, prèvia neteja i desengrasatge, lacat al forn, o pintat, o a l'oli, segons DF. Conjunt complert instal·lat i acabat segons projecte.</t>
  </si>
  <si>
    <t>PQ53-BCOI</t>
  </si>
  <si>
    <t>Confecció i subministrament de coixí lumbar de 50 cm de llarg x 30 cm d'alt, i amb farciment acrílic, i la tela exterior per fer el coixí igual a la tapisseria de les cadires, inclòs cremallera, costures interiors no vistes, tot cosiit, conjunt acabat.</t>
  </si>
  <si>
    <t>08</t>
  </si>
  <si>
    <t>INSTAL·LACIONS</t>
  </si>
  <si>
    <t>MILLORA SISTEMA CLIIMA</t>
  </si>
  <si>
    <t>Capítol (1)</t>
  </si>
  <si>
    <t>TREBALLS PREVIS I DEMOLICIONS</t>
  </si>
  <si>
    <t>01.08.01.01</t>
  </si>
  <si>
    <t>0XA113</t>
  </si>
  <si>
    <t>Ud</t>
  </si>
  <si>
    <t>Lloguer, durant 10 dies naturals, de torre de treball mòbil, amb plataforma de treball de 3x1 m², situada a una altura de 3 m, formada per estructura tubular d'acer galvanitzat en calent de 48,3 mm i 3,2 mm de gruix, preparad per a soportar una càrrega de 2,0 kN/m² uniformement repartida damunt de la plataforma i una càrrega puntual de 1,5 kN, classe 3 segons UNE-EN 1004.
Inclou: Revisió periòdica per garantitzar la seva estabilitat i condicions de seguretat.
Criteri d'amidament de projecte: Nombre d'unitat previstes, segons documentació gràfica de Projecte.
Criteri d'amidament d'obra: Amortització en forma de lloguer diari, segons condicions definides en el contracte subscrit amb l'empresa subministradora.</t>
  </si>
  <si>
    <t>0XA123</t>
  </si>
  <si>
    <t>Transport i retirada de torre de treball mòbil, amb plataforma de treball de 3x1 m², situada a una altura de 3 m, formada per estructura tubular d'acer galvanitzat en calent, preparada per a soportar una càrrega de 2,0 kN/m² uniformement distribuïda sobre la plataforma i una càrrega puntual de 1,5 kN.
Criteri d'amidament de projecte: Nombre d'unitats previstes, segons documentació gràfica de Projecte.
Criteri d'amidament d'obra: Es mesurarà el nombre d'unitats realmente executadess segons especificacions de Projecte.</t>
  </si>
  <si>
    <t>P21DD-HBJW</t>
  </si>
  <si>
    <t>Desmuntatge per a substitució de llumenera decorativa interior, equipada amb làmpades incandescents fluorescents o halògenes, muntada superficialment sobre paraments verticals o horitzontals, a una alçària de 3 m com a màxim, amb mitjans manuals i càrrega manual de runa sobre camió o contenidor</t>
  </si>
  <si>
    <t>P214I-AKZM</t>
  </si>
  <si>
    <t>Enderroc de cel ras i entramat de suport, amb mitjans manuals i càrrega manual sobre camió o contenidor</t>
  </si>
  <si>
    <t>RSA001</t>
  </si>
  <si>
    <t>Desmuntatge i gestió de residus d'equip de climatització d'espansió directa partir, amb gas R22. De la casa Mitsubishi electric amb màquina interior PC-6GJSA i màquina exterior a coberta model PU-6YJSA de 14,6KW de FRED.</t>
  </si>
  <si>
    <t xml:space="preserve">RAM DE PALETA </t>
  </si>
  <si>
    <t>01.08.01.02</t>
  </si>
  <si>
    <t>P21Z0-HGY6</t>
  </si>
  <si>
    <t>Perforació de mur de pedra per a formació de passamurs fins a 200 mm de diàmetre nominal amb un gruix de paret entre 50 i 70 cm amb equip de barrinat amb broca de diamant intercambiable, entre 100 i 400 mm de diàmetre</t>
  </si>
  <si>
    <t>P7JC-5QPC</t>
  </si>
  <si>
    <t>Segellat de junt entre materials d'obra, amb escuma de poliuretà expandit, en aerosol.</t>
  </si>
  <si>
    <t>P84J-9JR3</t>
  </si>
  <si>
    <t>Cel ras registrable de plaques de guix laminat amb acabat llis, 600x 600 mm i 12,5 mm de gruix, sistema desmuntable amb estructura d'acer galvanitzat vist format per perfils principals amb forma de T invertida de 24 mm de base col·locats cada 1,2 m i fixats al sostre mitjançant vareta de suspensió cada 1,2 m, amb perfils secundaris col·locats formant retícula de 600x 600 mm, per a una alçària de cel ras de 4 m com a màxim</t>
  </si>
  <si>
    <t>P7C41-DIES</t>
  </si>
  <si>
    <t>Aïllament amb feltre de llana mineral de roca (MW) per a aïllaments, densitat aproximada 55kg/m3, segons UNE-EN 13162, fonoabsorbent de gruix 60 mm, amb una conductivitat tèrmica &lt;= 0.039 W/(m·K), resistència tèrmica &gt;= 1,538 m2·K/W, amb paper kraft enquitranat, col·locat sense adherir</t>
  </si>
  <si>
    <t>INSTAL.LACIONS</t>
  </si>
  <si>
    <t>01.08.01.03</t>
  </si>
  <si>
    <t>PH23-II1Q</t>
  </si>
  <si>
    <t>Llumenera decorativa modular d'alumini, de 60x60 cm, de 33 W de potència de la llumenera, 3000 lm de flux lluminós, protecció IP20, no regulable, UGR&lt;19, de temperatura de color 4000 K, encastada</t>
  </si>
  <si>
    <t>PEGN-CSAS</t>
  </si>
  <si>
    <t>Unitat exterior d'expansió directa de cabal variable VRV. Amb una potència frigorífica nominal de 15,5 kW i una potència calorífica nominal de 17,5 kW, amb un EER aproximat de 3.5 i un COP aproximat de 4, alimentació elèctrica trifàsica de 400 V, motor tipus DC Inverter i compressor tipus hermètic rotatiu, gas refrigerant R32, de preu superior, col·locada sobre suports antivibratoris, inclou connexions elèctriques, frigoríques, càrrega de gas addicional necessària, tub de desaigüe de condensats i la seva posta en marxa. De la casa Mitsubishi electric model PUMY-SM140YKM o equivalent.</t>
  </si>
  <si>
    <t>PEM4-HC0E</t>
  </si>
  <si>
    <t>Recuperador entàlpic amb un cabal de 1000 m3/h i amb bateria de 11,44KW en FRED / 12,56KW CALOR, amb alimentació monofàsica de 230V, col.locat i connectat amb suports antivibratoris, inclou connexions elèctriques i tub de desaigüe de condensats. De la casa Mitsubishi electric model GUF-100RD4 o equivalent. Equipat amb filtres F6 i F8.</t>
  </si>
  <si>
    <t>PEU0-RSA1</t>
  </si>
  <si>
    <t>Kit distribuidor per conductes frigorifics VRV 3/8´´-5/8´´ 1 entrada-2 sortides. Del a casa Mitsubishi electric model CMY-Y62-G-E o equivalent.</t>
  </si>
  <si>
    <t>PEVC-368X</t>
  </si>
  <si>
    <t>Cronotermòstat d'ambient amb programació setmanal per a clima i ventilació, prreu alt, de superfície. De la casa Mitsubishi electric model PAR-41MAA o equivalent.</t>
  </si>
  <si>
    <t>PG12-DHG2</t>
  </si>
  <si>
    <t>Caixa de derivació quadrada de plàstic, de 125x125 mm, amb grau de protecció IP-65, muntada superficialment</t>
  </si>
  <si>
    <t>PG2P-6SZB</t>
  </si>
  <si>
    <t>m</t>
  </si>
  <si>
    <t>Tub rígid de plàstic sense halògens, de 32 mm de diàmetre nominal, aïllant i no propagador de la flama, amb una resistència a l'impacte de 2 J, resistència a compressió de 1250 N i una rigidesa dielèctrica de 2000 V, amb unió roscada i muntat superficialment</t>
  </si>
  <si>
    <t>PG33-E76J</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</si>
  <si>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tub</t>
  </si>
  <si>
    <t>PG2N-EUK8</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</si>
  <si>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sobre sostremort</t>
  </si>
  <si>
    <t>PG33-E756</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</si>
  <si>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</si>
  <si>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PF51-6RXG</t>
  </si>
  <si>
    <t>Tub de coure R220 (recuit) 3/8 ´´ de diàmetre nominal i de gruix 0,8 mm, segons norma UNE-EN 12735-1, soldat per capil·laritat amb soldadura forta (T&gt;450ºC) amb grau de dificultat mitjà i col·locat superficialment</t>
  </si>
  <si>
    <t>PFQ0-3LIJ</t>
  </si>
  <si>
    <t>Aïllament tèrmic d'escuma elastomèrica per a canonades que transporten fluids a temperatura entre -50°C i 105°C, per a tub de diàmetre exterior 10 mm, de 19 mm de gruix, classe de reacció al foc BL-s2, d0 segons norma UNE-EN 13501-1, amb un factor de resistència a la difusió del vapor d'aigua &gt;= 5000, col·locat superficialment amb grau de dificultat mitjà</t>
  </si>
  <si>
    <t>PF51-6RXI</t>
  </si>
  <si>
    <t>Tub de coure R220 (recuit) 5/8 ´´ de diàmetre nominal i de gruix 0,8 mm, segons norma UNE-EN 12735-1, soldat per capil·laritat amb soldadura forta (T&gt;450ºC) amb grau de dificultat mitjà i col·locat superficialment</t>
  </si>
  <si>
    <t>PFQ0-3LKM</t>
  </si>
  <si>
    <t>Aïllament tèrmic d'escuma elastomèrica per a canonades que transporten fluids a temperatura entre -50°C i 105°C, per a tub de diàmetre exterior 15 mm, de 19 mm de gruix, classe de reacció al foc BL-s2, d0 segons norma UNE-EN 13501-1, amb un factor de resistència a la difusió del vapor d'aigua &gt;= 5000, col·locat superficialment amb grau de dificultat mitjà</t>
  </si>
  <si>
    <t>PG25-AZGT</t>
  </si>
  <si>
    <t>Canal aïllant sense halògens segons la norma UNE-EN 50267-2-1, amb 1 tapa per a distribució, de 60x150 mm, amb 1 compartiment, de color blanc, resistència a la penetració d'objectes sòlids IP4X, protecció mecànica contra impactes IK07, no propagador de la flama, obertura de la tapa amb eina especial, de temperatura de servei de -25ºC a +90°C, d'acord amb la norma UNE-EN 50085-2-1, directament sobre paraments verticals</t>
  </si>
  <si>
    <t>PE42-4922</t>
  </si>
  <si>
    <t>Conducte helicoïdal circular de planxa d'acer galvanitzat de 250 mm de diàmetre (s/UNE-EN 1506), de gruix 0,5 mm, muntat superficialment</t>
  </si>
  <si>
    <t>PE48-6P66</t>
  </si>
  <si>
    <t>Xemeneia circular helicoïdal d'acer galvanitzat+fibra+acer galvanitzat, de 250 mm de diàmetre, muntada superficialment</t>
  </si>
  <si>
    <t>PEKK-RSA1</t>
  </si>
  <si>
    <t>Reixa d'impulsió amb difusor lineal d'alumini mate o lacat blanc amb comporta de regulació de caudal, de 1000x100mm, de la casa KOOLAIR model LK-70-L de 3 VIAS i 1 BOCA o equivalent.</t>
  </si>
  <si>
    <t>PEKJ-38T3</t>
  </si>
  <si>
    <t>Reixa de retorn encastada a la tarima, d'alumini polit amb aletes paral·leles i regulació de caudal, de 1000x145mm, de la casa MADEL model LMT-SHD+SP-HD o equivalent.</t>
  </si>
  <si>
    <t>PEKM-48DH</t>
  </si>
  <si>
    <t>Reixeta façana exterior lames fixes verticals a 45º,500x250mm,16mm recta,fixada bastiment. Pintat.</t>
  </si>
  <si>
    <t>RSA002</t>
  </si>
  <si>
    <t>Legalització instal·lació de climatització. Inclou certificat RITE.</t>
  </si>
  <si>
    <t>INSTAL·LACIONS ALS FARISTOLS I TAULES</t>
  </si>
  <si>
    <t>01.08.02</t>
  </si>
  <si>
    <t>PG1A-0000</t>
  </si>
  <si>
    <t>Instal·lació de subquadre elèctric de superfície per sala de plens a ubicar en sala de rack. Inclou línia i protecció elèctrica desde subquadre planta primera. Interruptor general i proteccions magnetotèrmiques i diferencial per a: 2 línies endolls faristols, línia enllumenat llums sostre, línia enllumenat LED faristols amb interruptor manual, línia enllumenat ornamental cornisa amb espai per sistema de control i línia alimentació rack. Inclou legalització de la instal·lació de Baixa Tensió.</t>
  </si>
  <si>
    <t>PG1A-0001</t>
  </si>
  <si>
    <t>Instal·lació elèctrica per cada faristol. Inclou 1 línia amb cablejat elèctric de RZ1-K (AS) de 3x1,5mm2 per alimentació enllumenat tires LED moble faristols, 1 línia amb cablejat elèctric de RZ1-K (AS) de 3x1,5mm2 per alimentació enllumenat llums sobretaula faristols, dos línies de 3x2,5mm2 per alimentació d'endolls. Cada línia anirà des de nou subquadre sala de plens. Inclou interruptor doble per accionament de micròfon i/o llum de sobretaula i 2 endolls schuko 16A 230V. Tot el cablejat anirà dins de tub corrugat lliure d'halògens.</t>
  </si>
  <si>
    <t>PG1A-0002</t>
  </si>
  <si>
    <t>Instal·lació de dades per cada faristol. Inclou cablejat de dades F/UTP Cat 6 des de rack informàtic fins a cada faristol. Inclou toma de dades RJ45.  Tot el cablejat anirà dins de tub corrugat lliure d'halògens.</t>
  </si>
  <si>
    <t>PG1A-0003</t>
  </si>
  <si>
    <t>Subministrament i instal·lació de switch per ampliació de rack amb soves sortides de dades.</t>
  </si>
  <si>
    <t>PG1A-0004</t>
  </si>
  <si>
    <t>Subministrament i instal·lació de llum de sobretaula tipus coll de signe par a cada faristol.</t>
  </si>
  <si>
    <t>PG1A-0005</t>
  </si>
  <si>
    <t>Subministrament i instal·lació de cablejat HDMI amb connectors a cada costat, des de rack d'imatge i so fins a final de faristols, recollit amb cable sobrant.</t>
  </si>
  <si>
    <t>PG1A-0006</t>
  </si>
  <si>
    <t>Subministrament de micròfon de mà sense fils per a presentadors de la casa Sennheiser model EW-D 835-S Set R1-6 o equivalent.</t>
  </si>
  <si>
    <t>PG1A-0007</t>
  </si>
  <si>
    <t>Instal·lació de micròfon flexible de sobretaula per a cada faristol, inclou les connexions necessàries. Subministrat per l'Ajuntament.</t>
  </si>
  <si>
    <t>PG1A-0008</t>
  </si>
  <si>
    <t>Subministrament i instal·lació de cablejat de dades per a micròfon de sobretaula tipus IP. Connectats en estrella. Inclou cablejat UTP CAT 7 per control i alimentació POE, des del rack fins a micròfon de president i d'aquest en sèrie cap a la resta de micròfons. El calbejat anirà dins tub corrugat lliure d'halògens.</t>
  </si>
  <si>
    <t>PG1A-0009</t>
  </si>
  <si>
    <t>Recol·locació de cablejat d'altaveus de forma oculta per sota la tarima sota tub corrugat lliure d'halògens i ocult en canaleta o tub rígid quan vagi vist per paret. I recol·locació d'altaveus en parets laterals.</t>
  </si>
  <si>
    <t>PG1A-0010</t>
  </si>
  <si>
    <t>Ajudes de paleta per a passos d'instal·lacions.</t>
  </si>
  <si>
    <t>CÀMERES I RECOL·LOCACIÓ ALTAVEUS</t>
  </si>
  <si>
    <t>01.08.03</t>
  </si>
  <si>
    <t>PPA0-0001</t>
  </si>
  <si>
    <t>Instal·lació de càmera  de xarxa PTZ amb sortida SDI/HDMI1080/60p resolució 4K, inclou les connexions necessàries. Subministrat per l'Ajuntament.</t>
  </si>
  <si>
    <t>PPA0-0002</t>
  </si>
  <si>
    <t>Subministrament i instal·lació de cablejat per a càmeres robòtica. Cablejat des del rack fins a càmera: 1 cable VK7 amb connectors BNC per sortida de vídeo HD-SDI, 1 cable VK7 amb connectors BNC per sincronisme de vídeo i 1 cable UTP CAT 7 de control i alimentació POE. El calbejat anirà dins tub corrugat lliure d'halògens quan vagi ocult i sota canaleta o tub rigid quan vagi vist.</t>
  </si>
  <si>
    <t>PPA0-0003</t>
  </si>
  <si>
    <t>INSTAL·LACIONS LED CORNISSA</t>
  </si>
  <si>
    <t>01.08.04</t>
  </si>
  <si>
    <t>PH13-BZ00</t>
  </si>
  <si>
    <t>ml</t>
  </si>
  <si>
    <t>Subministrament i instal·lació d'iluminació perimetral indirecta, col·locada damunt de la cornissa perimetral, tipus LED RGBW amb sistema de control i programació, inclòs pp de perfila d'alumini, difussor, fixacions mecàniques, cablejat, conjunt complert i instal·lat segons el REBT i detalls i especificacions projecte i les ajudes de ram de paleta. (amidament per ml, tot inclòs)</t>
  </si>
  <si>
    <t>09</t>
  </si>
  <si>
    <t>01.09</t>
  </si>
  <si>
    <t>P100-0001</t>
  </si>
  <si>
    <t>Unitat complerta de motorització-electrificació i col·locació dels mecanismes necessaris, com politges, fixacions, rodaments i altres, per la mobilització amb motor per despenjar i fer baixar les làmpades penjades al sostre, inclòs pp de tot el material necessari per la seva correcta execució i reposició de les zones malmeses o afectades per la seva intervenció. Treballs realitzats a més de 3 m d'alçada. Conjunt complert i acabat, tot segons detalls projecte</t>
  </si>
  <si>
    <t>P100-0000</t>
  </si>
  <si>
    <t>Neteja complerta i fina de tot l'espai on s'ha treballat, deixant la sala en bones condicions de neteja</t>
  </si>
  <si>
    <t>10</t>
  </si>
  <si>
    <t>GR - CQ - SS</t>
  </si>
  <si>
    <t>01.10</t>
  </si>
  <si>
    <t>P169-67PC</t>
  </si>
  <si>
    <t>PA</t>
  </si>
  <si>
    <t>Partida alçada de cobrament íntegre per a la Seguretat i Salut a l'obra, incloent la implantació de la obra i tots els elements se senyalització, proteccions provisionals, equips de proteccions individuals i col·lectives, i tots els mitjans necessaris per tal de realitzar la obra en compliment de l'Estudi o Estudi Bàsic de Seguretat i Salut, Pla de Seguretat i Salut, i normativa vigent en Seguretat i Salut a la construcció. S'incou els tràmits administratius.</t>
  </si>
  <si>
    <t>P2RA-EU5W</t>
  </si>
  <si>
    <t>m3</t>
  </si>
  <si>
    <t>Disposició controlada en centre de selecció i transferència de residus barrejats no perillosos amb una densitat 0,43 t/m3, procedents de construcció o demolició, amb codi 17 09 04 segons la Llista Europea de Residus</t>
  </si>
  <si>
    <t>P2R5-DT41</t>
  </si>
  <si>
    <t>Transport de residus inerts o no especials a instal·lació autoritzada de gestió de residus, amb contenidor de 8 m3 de capacitat</t>
  </si>
  <si>
    <t>P169-6700</t>
  </si>
  <si>
    <t>Execució dels assajos i controls, descrits en el Pla de Control de Qualitat i segons criteris de la DF, fets per un laboratori homologat</t>
  </si>
  <si>
    <t xml:space="preserve">IMPORTE TOTAL DEL PRESUPUESTO : </t>
  </si>
  <si>
    <t>MEDICIONES</t>
  </si>
  <si>
    <t>N</t>
  </si>
  <si>
    <t>01.01.001</t>
  </si>
  <si>
    <t>L</t>
  </si>
  <si>
    <t>Longitud bancs laterals</t>
  </si>
  <si>
    <t>01.01.002</t>
  </si>
  <si>
    <t>01.01.003</t>
  </si>
  <si>
    <t>Lampades</t>
  </si>
  <si>
    <t>01.01.004</t>
  </si>
  <si>
    <t>01.01.005</t>
  </si>
  <si>
    <t>Sala</t>
  </si>
  <si>
    <t>01.02.001</t>
  </si>
  <si>
    <t>Sala plens</t>
  </si>
  <si>
    <t>01.02.002</t>
  </si>
  <si>
    <t>Quadres pictòrics</t>
  </si>
  <si>
    <t>01.02.003</t>
  </si>
  <si>
    <t>Tarima vella</t>
  </si>
  <si>
    <t>01.03.01.001</t>
  </si>
  <si>
    <t>Superfície total</t>
  </si>
  <si>
    <t>01.03.01.002</t>
  </si>
  <si>
    <t>01.03.01.003</t>
  </si>
  <si>
    <t>01.03.01.004</t>
  </si>
  <si>
    <t>Nova tarima</t>
  </si>
  <si>
    <t>01.03.01.005</t>
  </si>
  <si>
    <t>01.03.01.006</t>
  </si>
  <si>
    <t>Tarima</t>
  </si>
  <si>
    <t>Frontals</t>
  </si>
  <si>
    <t>Altres</t>
  </si>
  <si>
    <t>01.03.02.001</t>
  </si>
  <si>
    <t>T</t>
  </si>
  <si>
    <t>Perímetre</t>
  </si>
  <si>
    <t>Alçada</t>
  </si>
  <si>
    <t>01.03.02.002</t>
  </si>
  <si>
    <t>01.03.02.003</t>
  </si>
  <si>
    <t>01.03.03.001</t>
  </si>
  <si>
    <t>01.03.03.002</t>
  </si>
  <si>
    <t>01.04.001</t>
  </si>
  <si>
    <t>01.04.002</t>
  </si>
  <si>
    <t>01.05.001</t>
  </si>
  <si>
    <t>01.05.002</t>
  </si>
  <si>
    <t>01.05.003</t>
  </si>
  <si>
    <t>01.06.002</t>
  </si>
  <si>
    <t>Planta</t>
  </si>
  <si>
    <t>01.06.003</t>
  </si>
  <si>
    <t>Eliminació i desinfecció de fongs. Eliminació de les sals
Desinfecció /tractament de fongs. Procés a realitzar abans de procedir a la neteja i si és possible abans de la fixació de capes pictòriques: Eliminació mecànica en sec dels fongs per microaspiració. Aplicació amb esprai de la mescla alcohol etílic al 70% amb aigua destil·lada, o bé alcohol isopropílic al 60% amb aigua destil·ada. La partida inclou el material i l'instrumental necessari per a la realització del procés descrit.</t>
  </si>
  <si>
    <t>01.06.004</t>
  </si>
  <si>
    <t>Fixació capes de preparació i capes pictòriques del sostre i faixa
Fixació de les capes de preparació i pictòriques. S'aplicarà un adhesiu d'origen animal, preferiblement cola de peix o d'esturió, en la proporció adequada, assegurant que no deixi cap rastre visible sobre la capa pictòrica. Es protegirà la capa pictòrica amb un empaperament utilitzant paper japó o tissú de fibres de cànem de Manila (abacà), resistent a la humitat i compatible amb l'aplicació d'adhesius aquosos. S'aplicarà escalfor amb una espàtula calenta a una temperatura màxima de 80 graus C, utilitzant un film de polièster transparent, químicament inert, lliure d'àcids i plastificants, per evitar el contacte directe de l'espàtula amb la capa pictòrica protegida. Després de deixar refredar la superfície, es retirarà el paper protector de la zona intervinguda. Es repetirà la fixació les vegades que sigui necessari per assegurar la seva eficàcia. La partida inclou tot el material i l'instrumental necessaris per dur a terme aquest procés.</t>
  </si>
  <si>
    <t>01.06.005</t>
  </si>
  <si>
    <t>Fixació dels elements ornamentals daurats: motllures
Fixació del daurat de les motllures daurades amb or fi: Fixació amb una resina acrílica amb la següent composició: Copolímer etil- acrilat-metil metacrilat (EA- MMA), en dispersió aquosa o similar, diluïda amb aigua i amb incorporació d'un producte tensioactiu per tal de facilitar la penetració de l'adhesiu a l'interior de les escates del daurat i capes de preparació despreses. Introducció de l'adhesiu amb xeringa o instrument similar. Aplanat de les escates exercint una lleugera pressió mitjançant una monyeca de cotó embolicada a film de polièster transparent químicament inert, lliure d'àcids i de plastificants.La partida inclou el material i l'instrumental necessari per a la realització del procés descrit. (Repercussió per m2 de sala)</t>
  </si>
  <si>
    <t>01.06.006</t>
  </si>
  <si>
    <t>Sondatge de neteja
Realització d'un sondatge inicial per a la neteja de la decoració pictòrica, eliminant la brutícia superficial. Es procedirà amb una neteja química, seguint una metodologia basada en proves prèvies per determinar els productes més adequats. Es seguiran els últims protocols de neteja establerts per P. Cremonesi. L'aplicació de solucions tampó i mescles de dissolvents gelificats es durà a terme mitjançant un paper japó, interposat entre la superfície a netejar i el gel, per garantir una neteja gradual i controlada, tant en el temps d'actuació com en la localització, i minimitzar els residus sobre la superfície tractada. Després de cada intervenció puntual, serà necessari neutralitzar i eliminar qualsevol resta dels agents netejadors. Abans de començar el procés, es realitzaran proves per determinar el nivell adequat de neteja de la policromia. Finalment, es farà una eliminació mecànica de les restes incrustades, utilitzant instruments petits, com bisturís. Aquesta partida inclou tot el material i instrumental necessari per a la realització d'aquest procés.</t>
  </si>
  <si>
    <t>01.06.007</t>
  </si>
  <si>
    <t>Realització d'una orto-fotografia
Realització d'una orto-fotografia abans de la intervenció: Realització d'una fotogrametria per a l'obtenció de foto-model 3D de gran definició (8/12 milions de cares aprox.). A partir del qual es farà l'orto-fotografia a escala (vista nadir en alta resolució, 50 MP aprox.). Aquesta documentació s'inclourà en la memòria i també s'entregarà de manera independent en alta qualitat, en format digital.</t>
  </si>
  <si>
    <t>01.06.008</t>
  </si>
  <si>
    <t>Memòria de la intervenció
Documentació gràfica i fotogràfica de la restauració del sostre: la documentació constarà dels següents apartats: Reportatge de seguiment fotogràfic dels treballs realitzats, fent una comparativa d'abans de la intervenció, procés de treball i resultat final on s'il·lustri una mostra de tots els processos realitzats. Documentació gràfica on es localitzarà les zones d'intervenció i els processos realitzats. Informe explicatiu de les dades recollides durant la intervenció i les fitxes tècniques dels materials emprats. La memòria d'intervenció haurà d'incloure la redacció d'un protocol de conservació preventiva. S'entregaran 2 còpies en format electrònic i 1 còpia en edició de paper.</t>
  </si>
  <si>
    <t>01.07.001</t>
  </si>
  <si>
    <t>Subministrament, fabricació a taller i muntatge de FARISTOL tipus A:
Faristol construit tot amb xapa d'acer de 6 mm de gruix, d'unes mides aproximades de 40 cm fondària, per 71 cm d'amplada i uns 94 cm d'alçada. amb dos suports laterals en forma de caixó de 9 cm d'amplada cada un i de tota l'alçada fet amb xapa plegada i soldada, i encaixos per la llum indirecta, més xapa frontal de tota l'amplada i tota l'alçada amb retorn per la formació de la taula horitzontal, més una taula mòbil superior, corredera amb unes guies inclinades i mig ocultes laterals, per lliscar la superfície de treball, inclòs pp de formació de l'escut de l'ajuntament del pictograma rebaixat de la xapa amb laser, tot segons criteris de la DF,  i formació de tots els forats per encastar-hi tots els mecanismes necessaris i descrits en projecte. Acabat del tractament superficial, prèvia neteja i desengrasatge, lacat al forn, o pintat, o a l'oli, segons DF. Conjunt complert instal·lat i acabat segons projecte.</t>
  </si>
  <si>
    <t>Tipus A, faristol</t>
  </si>
  <si>
    <t>01.07.002</t>
  </si>
  <si>
    <t>Subministrament, fabricació a taller i muntatge de FARISTOL tipus B:
Faristol encaixat i adaptat a la taula presidencial, construit tot amb xapa d'acer de 6 mm de gruix, d'unes mides aproximades de 40 cm fondària, per 86 cm d'amplada i uns 94 cm d'alçada. amb dos suports laterals en forma de caixó de 9 cm d'amplada cada un i de tota l'alçada fet amb xapa plegada i soldada, i encaixos per la llum indirecta, més xapa frontal de tota l'amplada i tota l'alçada amb retorn per la formació de la taula horitzontal, més una taula mòbil superior, corredera amb unes guies inclinades i mig ocultes laterals, per lliscar la superfície de treball, inclòs pp de calaix d'instal·lacions i formació de tots els forats per encastar-hi tots els mecanismes necessaris i descrits en projecte. Acabat del tractament superficial, prèvia neteja i desengrasatge, lacat al forn, o pintat, o a l'oli, segons DF. Conjunt complert instal·lat i acabat segons projecte.</t>
  </si>
  <si>
    <t>Tipus B, faristol</t>
  </si>
  <si>
    <t>01.07.003</t>
  </si>
  <si>
    <t>Subministrament, fabricació a taller i muntatge de FARISTOL tipus C:
Faristol mòbil construit tot tubulars d'acer i folrat amb xapa d'acer de 2 mm de gruix, d'unes mides aproximades de 40 cm fondària, per 71 cm d'amplada i uns 94 cm d'alçada. amb dos suports laterals en forma de caixó de 9 cm d'amplada cada un i de tota l'alçada fet amb xapa plegada i soldada, i encaixos per la llum indirecta, més xapa frontal de tota l'amplada i tota l'alçada amb retorn per la formació de la taula horitzontal, més una taula mòbil superior, corredera amb unes guies inclinades i mig ocultes laterals, per lliscar la superfície de treball, inclòs pp de formació de l'escut de l'ajuntament amb pictograma rebaixat de la xapa amb laser, tot segons criteris de la DF, i formació de tots els forats per encastar-hi tots els mecanismes necessaris i descrits en projecte, més rodes amb fre per la seva movimentació. Acabat del tractament superficial, prèvia neteja i desengrasatge, lacat al forn, o pintat, o a l'oli, segons DF. Conjunt complert instal·lat i acabat segons projecte.</t>
  </si>
  <si>
    <t>Tipus C, faristol</t>
  </si>
  <si>
    <t>01.07.004</t>
  </si>
  <si>
    <t>Subministrament, fabricació a taller i muntatge de TAULA:
Taula construida amb tubulars d'acer i xapa d'acer, tot amb xapa d'acer de 6 mm de gruix, d'unes mides aproximades de 60 cm d'amplada i uns 110 cm de llargada, i una alçada d'uns 75 cm. amb dos suports laterals en forma de caixó de 9 cm d'amplada cada un i de tota l'alçada fet amb xapa plegada i soldada, i encaixos per la llum indirecta, més tota la xapa superior horitzontal de zona de treball, inclòs pp de formació de l'escut de l'ajuntament pictograma rebaixat de la xapa amb laser, tot segons criteris de la DF,  i formació de tots els forats per encastar-hi tots els mecanismes necessaris i descrits en projecte. Acabat del tractament superficial, prèvia neteja i desengrasatge, lacat al forn, o pintat, o a l'oli, segons DF. Conjunt complert instal·lat i acabat segons projecte.</t>
  </si>
  <si>
    <t>Taules</t>
  </si>
  <si>
    <t>01.07.005</t>
  </si>
  <si>
    <t>Subministrament, fabricació a taller i muntatge de Barana:
Barana de xapa d'acer, de mides aproximades de 145 cm d'amplada per uns 130 cm d'alçada, tot amb xapa d'acer de 6 mm de gruix, fixada verticalment a la tarima i al parament, amb angulars de reforç i fixacions mecàniques, inclòs pp de tots els elements necessairs per la seva correcta execució. Acabat del tractament superficial, prèvia neteja i desengrasatge, lacat al forn, o pintat, o a l'oli, segons DF. Conjunt complert instal·lat i acabat segons projecte.</t>
  </si>
  <si>
    <t>Baranes</t>
  </si>
  <si>
    <t>01.07.006</t>
  </si>
  <si>
    <t>01.08.01.01.001</t>
  </si>
  <si>
    <t>Lloguer, durant 10 dies naturals, de torre de treball mòbil, amb plataforma de treball de 3x1 m², situada a una altura de 3 m, formada per estructura tubular d'acer galvanitzat en calent de 48,3 mm i 3,2 mm de gruix, preparad per a soportar una càrrega de 2,0 kN/m² uniformement repartida damunt de la plataforma i una càrrega puntual de 1,5 kN, classe 3 segons UNE-EN 1004.
Inclou: Revisió periòdica per garantitzar la seva estabilitat i condicions de seguretat.
Criteri d'amidament de projecte: Nombre d'unitat previstes, segons documentació gràfica de Projecte.
Criteri d'amidament d'obra: Amortització en forma de lloguer diari, segons condicions definides en el contracte subscrit amb l'empresa subministradora.</t>
  </si>
  <si>
    <t>01.08.01.01.002</t>
  </si>
  <si>
    <t>Transport i retirada de torre de treball mòbil, amb plataforma de treball de 3x1 m², situada a una altura de 3 m, formada per estructura tubular d'acer galvanitzat en calent, preparada per a soportar una càrrega de 2,0 kN/m² uniformement distribuïda sobre la plataforma i una càrrega puntual de 1,5 kN.
Criteri d'amidament de projecte: Nombre d'unitats previstes, segons documentació gràfica de Projecte.
Criteri d'amidament d'obra: Es mesurarà el nombre d'unitats realmente executadess segons especificacions de Projecte.</t>
  </si>
  <si>
    <t>01.08.01.01.003</t>
  </si>
  <si>
    <t>Magatzem</t>
  </si>
  <si>
    <t>01.08.01.01.004</t>
  </si>
  <si>
    <t>01.08.01.01.005</t>
  </si>
  <si>
    <t>Sala de plens i coberta</t>
  </si>
  <si>
    <t>01.08.01.02.001</t>
  </si>
  <si>
    <t>P1</t>
  </si>
  <si>
    <t>Forat a exterior</t>
  </si>
  <si>
    <t>Paret interior sala de plens</t>
  </si>
  <si>
    <t>01.08.01.02.002</t>
  </si>
  <si>
    <t>Paret interior entre sala i magatzem</t>
  </si>
  <si>
    <t>01.08.01.02.003</t>
  </si>
  <si>
    <t>01.08.01.02.004</t>
  </si>
  <si>
    <t>01.08.01.03.001</t>
  </si>
  <si>
    <t>01.08.01.03.002</t>
  </si>
  <si>
    <t>terrassa exterior P1</t>
  </si>
  <si>
    <t>01.08.01.03.003</t>
  </si>
  <si>
    <t>sostre sala per a sala de plens</t>
  </si>
  <si>
    <t>01.08.01.03.004</t>
  </si>
  <si>
    <t>sostre sala previ a recuperadors</t>
  </si>
  <si>
    <t>01.08.01.03.005</t>
  </si>
  <si>
    <t>sala de plens màquina 1</t>
  </si>
  <si>
    <t>sala de plens màquina 2</t>
  </si>
  <si>
    <t>01.08.01.03.006</t>
  </si>
  <si>
    <t>Allargar línia unitat exterior</t>
  </si>
  <si>
    <t>Caixa derivació endolls cap a 2 unitats interiors</t>
  </si>
  <si>
    <t>01.08.01.03.007</t>
  </si>
  <si>
    <t>Alimentació unitat exterior des de terrat</t>
  </si>
  <si>
    <t>01.08.01.03.008</t>
  </si>
  <si>
    <t>01.08.01.03.009</t>
  </si>
  <si>
    <t>Unitats interiors</t>
  </si>
  <si>
    <t>Comunicació interior / exterior</t>
  </si>
  <si>
    <t>Cablejat termostat</t>
  </si>
  <si>
    <t>01.08.01.03.010</t>
  </si>
  <si>
    <t>01.08.01.03.011</t>
  </si>
  <si>
    <t>Tram general</t>
  </si>
  <si>
    <t>Derivació maq 1</t>
  </si>
  <si>
    <t>derivació maq 2</t>
  </si>
  <si>
    <t>01.08.01.03.012</t>
  </si>
  <si>
    <t>01.08.01.03.013</t>
  </si>
  <si>
    <t>01.08.01.03.014</t>
  </si>
  <si>
    <t>01.08.01.03.015</t>
  </si>
  <si>
    <t>Tram general exterior</t>
  </si>
  <si>
    <t>01.08.01.03.016</t>
  </si>
  <si>
    <t>Aspiració del exterior maq 1</t>
  </si>
  <si>
    <t>Aspiració del exterior maq 2</t>
  </si>
  <si>
    <t>Extracció al exterior maq 1</t>
  </si>
  <si>
    <t>Extracció al exterior maq 2</t>
  </si>
  <si>
    <t>retorn del interior maq 1</t>
  </si>
  <si>
    <t>retorn del interior maq 2</t>
  </si>
  <si>
    <t>01.08.01.03.017</t>
  </si>
  <si>
    <t>Impulsió al interior maq 1</t>
  </si>
  <si>
    <t>Impulsió al interior maq 2</t>
  </si>
  <si>
    <t>01.08.01.03.018</t>
  </si>
  <si>
    <t>impulsió</t>
  </si>
  <si>
    <t>01.08.01.03.019</t>
  </si>
  <si>
    <t>rexia retorn a tarima terra</t>
  </si>
  <si>
    <t>01.08.01.03.020</t>
  </si>
  <si>
    <t>Reixa façana al exterior</t>
  </si>
  <si>
    <t>01.08.02.001</t>
  </si>
  <si>
    <t>01.08.02.002</t>
  </si>
  <si>
    <t>01.08.02.003</t>
  </si>
  <si>
    <t>01.08.02.004</t>
  </si>
  <si>
    <t>01.08.02.005</t>
  </si>
  <si>
    <t>01.08.02.006</t>
  </si>
  <si>
    <t>01.08.02.007</t>
  </si>
  <si>
    <t>01.08.02.008</t>
  </si>
  <si>
    <t>01.08.02.009</t>
  </si>
  <si>
    <t>01.08.02.010</t>
  </si>
  <si>
    <t>01.08.02.011</t>
  </si>
  <si>
    <t>01.08.03.001</t>
  </si>
  <si>
    <t>01.08.03.002</t>
  </si>
  <si>
    <t>01.08.03.003</t>
  </si>
  <si>
    <t>01.08.04.001</t>
  </si>
  <si>
    <t>01.09.001</t>
  </si>
  <si>
    <t>01.09.002</t>
  </si>
  <si>
    <t>01.10.001</t>
  </si>
  <si>
    <t>01.10.002</t>
  </si>
  <si>
    <t>FALS SOSTRE</t>
  </si>
  <si>
    <t>LLUMS</t>
  </si>
  <si>
    <t>01.10.003</t>
  </si>
  <si>
    <t>Esponjament</t>
  </si>
  <si>
    <t>01.10.004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</si>
</sst>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1"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8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30">
    <xf numFmtId="0" fontId="0" fillId="0" borderId="0" xfId="0" applyFill="1" applyProtection="1"/>
    <xf numFmtId="0" fontId="9" fillId="0" borderId="0" xfId="0" applyFont="1" applyFill="1" applyAlignment="1" applyProtection="1">
      <alignment horizontal="justify" vertical="top" wrapText="1"/>
    </xf>
    <xf numFmtId="0" fontId="7" fillId="2" borderId="0" xfId="0" applyFont="1" applyFill="1" applyAlignment="1" applyProtection="1">
      <alignment horizontal="center"/>
    </xf>
    <xf numFmtId="0" fontId="6" fillId="0" borderId="0" xfId="0" applyFont="1" applyFill="1" applyProtection="1"/>
    <xf numFmtId="0" fontId="1" fillId="0" borderId="0" xfId="0" applyFont="1"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4" fontId="1" fillId="4" borderId="0" xfId="0" applyNumberFormat="1" applyFont="1" applyFill="1" applyProtection="1">
      <protection locked="0"/>
    </xf>
    <xf numFmtId="165" fontId="1" fillId="0" borderId="0" xfId="0" applyNumberFormat="1" applyFont="1" applyFill="1" applyProtection="1"/>
    <xf numFmtId="164" fontId="1" fillId="0" borderId="0" xfId="0" applyNumberFormat="1" applyFont="1" applyFill="1" applyProtection="1"/>
    <xf numFmtId="164" fontId="3" fillId="0" borderId="0" xfId="0" applyNumberFormat="1" applyFont="1" applyFill="1" applyProtection="1"/>
    <xf numFmtId="0" fontId="1" fillId="0" borderId="0" xfId="0" applyFont="1" applyFill="1" applyAlignment="1" applyProtection="1">
      <alignment wrapText="1"/>
    </xf>
    <xf numFmtId="0" fontId="4" fillId="0" borderId="0" xfId="0" applyFont="1" applyFill="1" applyProtection="1"/>
    <xf numFmtId="164" fontId="4" fillId="0" borderId="0" xfId="0" applyNumberFormat="1" applyFont="1" applyFill="1" applyProtection="1"/>
    <xf numFmtId="0" fontId="8" fillId="0" borderId="0" xfId="0" applyFont="1" applyFill="1" applyProtection="1"/>
    <xf numFmtId="49" fontId="8" fillId="0" borderId="0" xfId="0" applyNumberFormat="1" applyFont="1" applyFill="1" applyProtection="1"/>
    <xf numFmtId="0" fontId="9" fillId="0" borderId="0" xfId="0" applyFont="1" applyFill="1" applyAlignment="1" applyProtection="1">
      <alignment vertical="top"/>
    </xf>
    <xf numFmtId="49" fontId="9" fillId="0" borderId="0" xfId="0" applyNumberFormat="1" applyFont="1" applyFill="1" applyAlignment="1" applyProtection="1">
      <alignment vertical="top"/>
    </xf>
    <xf numFmtId="165" fontId="9" fillId="0" borderId="0" xfId="0" applyNumberFormat="1" applyFont="1" applyFill="1" applyAlignment="1" applyProtection="1">
      <alignment vertical="top"/>
    </xf>
    <xf numFmtId="165" fontId="5" fillId="0" borderId="0" xfId="0" applyNumberFormat="1" applyFont="1" applyFill="1" applyProtection="1"/>
    <xf numFmtId="165" fontId="5" fillId="0" borderId="1" xfId="0" applyNumberFormat="1" applyFont="1" applyFill="1" applyBorder="1" applyProtection="1"/>
    <xf numFmtId="0" fontId="10" fillId="0" borderId="0" xfId="0" applyFont="1" applyFill="1" applyProtection="1"/>
    <xf numFmtId="165" fontId="10" fillId="0" borderId="1" xfId="0" applyNumberFormat="1" applyFont="1" applyFill="1" applyBorder="1" applyAlignment="1" applyProtection="1">
      <alignment horizontal="right"/>
    </xf>
    <xf numFmtId="165" fontId="10" fillId="0" borderId="1" xfId="0" applyNumberFormat="1" applyFont="1" applyFill="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6"/>
  <sheetViews>
    <sheetView tabSelected="1" workbookViewId="0">
      <pane ySplit="8" topLeftCell="A39" activePane="bottomLeft" state="frozenSplit"/>
      <selection pane="bottomLeft" activeCell="O59" sqref="O59"/>
    </sheetView>
  </sheetViews>
  <sheetFormatPr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4" t="s">
        <v>0</v>
      </c>
      <c r="F1" s="4" t="s">
        <v>0</v>
      </c>
      <c r="G1" s="4" t="s">
        <v>0</v>
      </c>
      <c r="H1" s="4" t="s">
        <v>0</v>
      </c>
    </row>
    <row r="2" spans="1:8" x14ac:dyDescent="0.25">
      <c r="E2" s="4" t="s">
        <v>1</v>
      </c>
      <c r="F2" s="4" t="s">
        <v>1</v>
      </c>
      <c r="G2" s="4" t="s">
        <v>1</v>
      </c>
      <c r="H2" s="4" t="s">
        <v>1</v>
      </c>
    </row>
    <row r="3" spans="1:8" x14ac:dyDescent="0.25">
      <c r="E3" s="4" t="s">
        <v>2</v>
      </c>
      <c r="F3" s="4" t="s">
        <v>2</v>
      </c>
      <c r="G3" s="4" t="s">
        <v>2</v>
      </c>
      <c r="H3" s="4" t="s">
        <v>2</v>
      </c>
    </row>
    <row r="4" spans="1:8" x14ac:dyDescent="0.25">
      <c r="E4" s="4" t="s">
        <v>3</v>
      </c>
      <c r="F4" s="4" t="s">
        <v>3</v>
      </c>
      <c r="G4" s="4" t="s">
        <v>3</v>
      </c>
      <c r="H4" s="4" t="s">
        <v>3</v>
      </c>
    </row>
    <row r="6" spans="1:8" ht="18.75" x14ac:dyDescent="0.3">
      <c r="C6" s="6"/>
      <c r="D6" s="6"/>
      <c r="E6" s="7" t="s">
        <v>4</v>
      </c>
      <c r="F6" s="6"/>
      <c r="G6" s="6"/>
      <c r="H6" s="6"/>
    </row>
    <row r="8" spans="1:8" x14ac:dyDescent="0.25">
      <c r="F8" s="8" t="s">
        <v>5</v>
      </c>
      <c r="G8" s="8" t="s">
        <v>6</v>
      </c>
      <c r="H8" s="8" t="s">
        <v>7</v>
      </c>
    </row>
    <row r="10" spans="1:8" x14ac:dyDescent="0.25">
      <c r="C10" s="9" t="s">
        <v>8</v>
      </c>
      <c r="D10" s="10" t="s">
        <v>9</v>
      </c>
      <c r="E10" s="9" t="s">
        <v>10</v>
      </c>
    </row>
    <row r="11" spans="1:8" x14ac:dyDescent="0.25">
      <c r="C11" s="9" t="s">
        <v>11</v>
      </c>
      <c r="D11" s="10" t="s">
        <v>9</v>
      </c>
      <c r="E11" s="9" t="s">
        <v>12</v>
      </c>
    </row>
    <row r="13" spans="1:8" x14ac:dyDescent="0.25">
      <c r="A13" s="5" t="s">
        <v>13</v>
      </c>
      <c r="B13" s="5">
        <v>1</v>
      </c>
      <c r="C13" s="5" t="s">
        <v>14</v>
      </c>
      <c r="D13" s="11" t="s">
        <v>15</v>
      </c>
      <c r="E13" s="12" t="s">
        <v>16</v>
      </c>
      <c r="F13" s="13">
        <v>0</v>
      </c>
      <c r="G13" s="14">
        <v>54.9</v>
      </c>
      <c r="H13" s="15">
        <f>ROUND(ROUND(F13,2)*ROUND(G13,3),2)</f>
        <v>0</v>
      </c>
    </row>
    <row r="14" spans="1:8" x14ac:dyDescent="0.25">
      <c r="A14" s="5" t="s">
        <v>13</v>
      </c>
      <c r="B14" s="5">
        <v>2</v>
      </c>
      <c r="C14" s="5" t="s">
        <v>17</v>
      </c>
      <c r="D14" s="11" t="s">
        <v>18</v>
      </c>
      <c r="E14" s="12" t="s">
        <v>19</v>
      </c>
      <c r="F14" s="13">
        <v>0</v>
      </c>
      <c r="G14" s="14">
        <v>1</v>
      </c>
      <c r="H14" s="15">
        <f>ROUND(ROUND(F14,2)*ROUND(G14,3),2)</f>
        <v>0</v>
      </c>
    </row>
    <row r="15" spans="1:8" x14ac:dyDescent="0.25">
      <c r="A15" s="5" t="s">
        <v>13</v>
      </c>
      <c r="B15" s="5">
        <v>3</v>
      </c>
      <c r="C15" s="5" t="s">
        <v>20</v>
      </c>
      <c r="D15" s="11" t="s">
        <v>18</v>
      </c>
      <c r="E15" s="12" t="s">
        <v>21</v>
      </c>
      <c r="F15" s="13">
        <v>0</v>
      </c>
      <c r="G15" s="14">
        <v>3</v>
      </c>
      <c r="H15" s="15">
        <f>ROUND(ROUND(F15,2)*ROUND(G15,3),2)</f>
        <v>0</v>
      </c>
    </row>
    <row r="16" spans="1:8" x14ac:dyDescent="0.25">
      <c r="A16" s="5" t="s">
        <v>13</v>
      </c>
      <c r="B16" s="5">
        <v>4</v>
      </c>
      <c r="C16" s="5" t="s">
        <v>22</v>
      </c>
      <c r="D16" s="11" t="s">
        <v>18</v>
      </c>
      <c r="E16" s="12" t="s">
        <v>23</v>
      </c>
      <c r="F16" s="13">
        <v>0</v>
      </c>
      <c r="G16" s="14">
        <v>2</v>
      </c>
      <c r="H16" s="15">
        <f>ROUND(ROUND(F16,2)*ROUND(G16,3),2)</f>
        <v>0</v>
      </c>
    </row>
    <row r="17" spans="1:8" x14ac:dyDescent="0.25">
      <c r="A17" s="5" t="s">
        <v>13</v>
      </c>
      <c r="B17" s="5">
        <v>5</v>
      </c>
      <c r="C17" s="5" t="s">
        <v>24</v>
      </c>
      <c r="D17" s="11" t="s">
        <v>15</v>
      </c>
      <c r="E17" s="12" t="s">
        <v>25</v>
      </c>
      <c r="F17" s="13">
        <v>0</v>
      </c>
      <c r="G17" s="14">
        <v>102.48</v>
      </c>
      <c r="H17" s="15">
        <f>ROUND(ROUND(F17,2)*ROUND(G17,3),2)</f>
        <v>0</v>
      </c>
    </row>
    <row r="18" spans="1:8" x14ac:dyDescent="0.25">
      <c r="E18" s="9" t="s">
        <v>26</v>
      </c>
      <c r="F18" s="9"/>
      <c r="G18" s="9"/>
      <c r="H18" s="16">
        <f>SUM(H13:H17)</f>
        <v>0</v>
      </c>
    </row>
    <row r="20" spans="1:8" x14ac:dyDescent="0.25">
      <c r="C20" s="9" t="s">
        <v>8</v>
      </c>
      <c r="D20" s="10" t="s">
        <v>9</v>
      </c>
      <c r="E20" s="9" t="s">
        <v>10</v>
      </c>
    </row>
    <row r="21" spans="1:8" x14ac:dyDescent="0.25">
      <c r="C21" s="9" t="s">
        <v>11</v>
      </c>
      <c r="D21" s="10" t="s">
        <v>27</v>
      </c>
      <c r="E21" s="9" t="s">
        <v>28</v>
      </c>
    </row>
    <row r="23" spans="1:8" x14ac:dyDescent="0.25">
      <c r="A23" s="5" t="s">
        <v>29</v>
      </c>
      <c r="B23" s="5">
        <v>1</v>
      </c>
      <c r="C23" s="5" t="s">
        <v>30</v>
      </c>
      <c r="D23" s="11" t="s">
        <v>15</v>
      </c>
      <c r="E23" s="12" t="s">
        <v>31</v>
      </c>
      <c r="F23" s="13">
        <v>0</v>
      </c>
      <c r="G23" s="14">
        <v>102.48</v>
      </c>
      <c r="H23" s="15">
        <f>ROUND(ROUND(F23,2)*ROUND(G23,3),2)</f>
        <v>0</v>
      </c>
    </row>
    <row r="24" spans="1:8" x14ac:dyDescent="0.25">
      <c r="A24" s="5" t="s">
        <v>29</v>
      </c>
      <c r="B24" s="5">
        <v>2</v>
      </c>
      <c r="C24" s="5" t="s">
        <v>32</v>
      </c>
      <c r="D24" s="11" t="s">
        <v>18</v>
      </c>
      <c r="E24" s="12" t="s">
        <v>33</v>
      </c>
      <c r="F24" s="13">
        <v>0</v>
      </c>
      <c r="G24" s="14">
        <v>16</v>
      </c>
      <c r="H24" s="15">
        <f>ROUND(ROUND(F24,2)*ROUND(G24,3),2)</f>
        <v>0</v>
      </c>
    </row>
    <row r="25" spans="1:8" x14ac:dyDescent="0.25">
      <c r="A25" s="5" t="s">
        <v>29</v>
      </c>
      <c r="B25" s="5">
        <v>3</v>
      </c>
      <c r="C25" s="5" t="s">
        <v>34</v>
      </c>
      <c r="D25" s="11" t="s">
        <v>15</v>
      </c>
      <c r="E25" s="12" t="s">
        <v>35</v>
      </c>
      <c r="F25" s="13">
        <v>0</v>
      </c>
      <c r="G25" s="14">
        <v>33</v>
      </c>
      <c r="H25" s="15">
        <f>ROUND(ROUND(F25,2)*ROUND(G25,3),2)</f>
        <v>0</v>
      </c>
    </row>
    <row r="26" spans="1:8" x14ac:dyDescent="0.25">
      <c r="E26" s="9" t="s">
        <v>26</v>
      </c>
      <c r="F26" s="9"/>
      <c r="G26" s="9"/>
      <c r="H26" s="16">
        <f>SUM(H23:H25)</f>
        <v>0</v>
      </c>
    </row>
    <row r="28" spans="1:8" x14ac:dyDescent="0.25">
      <c r="C28" s="9" t="s">
        <v>8</v>
      </c>
      <c r="D28" s="10" t="s">
        <v>9</v>
      </c>
      <c r="E28" s="9" t="s">
        <v>10</v>
      </c>
    </row>
    <row r="29" spans="1:8" x14ac:dyDescent="0.25">
      <c r="C29" s="9" t="s">
        <v>11</v>
      </c>
      <c r="D29" s="10" t="s">
        <v>36</v>
      </c>
      <c r="E29" s="9" t="s">
        <v>37</v>
      </c>
    </row>
    <row r="30" spans="1:8" x14ac:dyDescent="0.25">
      <c r="C30" s="9" t="s">
        <v>38</v>
      </c>
      <c r="D30" s="10" t="s">
        <v>9</v>
      </c>
      <c r="E30" s="9" t="s">
        <v>39</v>
      </c>
    </row>
    <row r="32" spans="1:8" x14ac:dyDescent="0.25">
      <c r="A32" s="5" t="s">
        <v>40</v>
      </c>
      <c r="B32" s="5">
        <v>1</v>
      </c>
      <c r="C32" s="5" t="s">
        <v>41</v>
      </c>
      <c r="D32" s="11" t="s">
        <v>15</v>
      </c>
      <c r="E32" s="12" t="s">
        <v>42</v>
      </c>
      <c r="F32" s="13">
        <v>0</v>
      </c>
      <c r="G32" s="14">
        <v>108.5</v>
      </c>
      <c r="H32" s="15">
        <f t="shared" ref="H32:H37" si="0">ROUND(ROUND(F32,2)*ROUND(G32,3),2)</f>
        <v>0</v>
      </c>
    </row>
    <row r="33" spans="1:8" x14ac:dyDescent="0.25">
      <c r="A33" s="5" t="s">
        <v>40</v>
      </c>
      <c r="B33" s="5">
        <v>2</v>
      </c>
      <c r="C33" s="5" t="s">
        <v>43</v>
      </c>
      <c r="D33" s="11" t="s">
        <v>15</v>
      </c>
      <c r="E33" s="12" t="s">
        <v>44</v>
      </c>
      <c r="F33" s="13">
        <v>0</v>
      </c>
      <c r="G33" s="14">
        <v>108.5</v>
      </c>
      <c r="H33" s="15">
        <f t="shared" si="0"/>
        <v>0</v>
      </c>
    </row>
    <row r="34" spans="1:8" x14ac:dyDescent="0.25">
      <c r="A34" s="5" t="s">
        <v>40</v>
      </c>
      <c r="B34" s="5">
        <v>3</v>
      </c>
      <c r="C34" s="5" t="s">
        <v>45</v>
      </c>
      <c r="D34" s="11" t="s">
        <v>15</v>
      </c>
      <c r="E34" s="12" t="s">
        <v>46</v>
      </c>
      <c r="F34" s="13">
        <v>0</v>
      </c>
      <c r="G34" s="14">
        <v>108.5</v>
      </c>
      <c r="H34" s="15">
        <f t="shared" si="0"/>
        <v>0</v>
      </c>
    </row>
    <row r="35" spans="1:8" x14ac:dyDescent="0.25">
      <c r="A35" s="5" t="s">
        <v>40</v>
      </c>
      <c r="B35" s="5">
        <v>4</v>
      </c>
      <c r="C35" s="5" t="s">
        <v>47</v>
      </c>
      <c r="D35" s="11" t="s">
        <v>15</v>
      </c>
      <c r="E35" s="12" t="s">
        <v>48</v>
      </c>
      <c r="F35" s="13">
        <v>0</v>
      </c>
      <c r="G35" s="14">
        <v>37.700000000000003</v>
      </c>
      <c r="H35" s="15">
        <f t="shared" si="0"/>
        <v>0</v>
      </c>
    </row>
    <row r="36" spans="1:8" x14ac:dyDescent="0.25">
      <c r="A36" s="5" t="s">
        <v>40</v>
      </c>
      <c r="B36" s="5">
        <v>5</v>
      </c>
      <c r="C36" s="5" t="s">
        <v>49</v>
      </c>
      <c r="D36" s="11" t="s">
        <v>15</v>
      </c>
      <c r="E36" s="12" t="s">
        <v>50</v>
      </c>
      <c r="F36" s="13">
        <v>0</v>
      </c>
      <c r="G36" s="14">
        <v>45.24</v>
      </c>
      <c r="H36" s="15">
        <f t="shared" si="0"/>
        <v>0</v>
      </c>
    </row>
    <row r="37" spans="1:8" x14ac:dyDescent="0.25">
      <c r="A37" s="5" t="s">
        <v>40</v>
      </c>
      <c r="B37" s="5">
        <v>6</v>
      </c>
      <c r="C37" s="5" t="s">
        <v>51</v>
      </c>
      <c r="D37" s="11" t="s">
        <v>15</v>
      </c>
      <c r="E37" s="12" t="s">
        <v>52</v>
      </c>
      <c r="F37" s="13">
        <v>0</v>
      </c>
      <c r="G37" s="14">
        <v>45.975000000000001</v>
      </c>
      <c r="H37" s="15">
        <f t="shared" si="0"/>
        <v>0</v>
      </c>
    </row>
    <row r="38" spans="1:8" x14ac:dyDescent="0.25">
      <c r="E38" s="9" t="s">
        <v>26</v>
      </c>
      <c r="F38" s="9"/>
      <c r="G38" s="9"/>
      <c r="H38" s="16">
        <f>SUM(H32:H37)</f>
        <v>0</v>
      </c>
    </row>
    <row r="40" spans="1:8" x14ac:dyDescent="0.25">
      <c r="C40" s="9" t="s">
        <v>8</v>
      </c>
      <c r="D40" s="10" t="s">
        <v>9</v>
      </c>
      <c r="E40" s="9" t="s">
        <v>10</v>
      </c>
    </row>
    <row r="41" spans="1:8" x14ac:dyDescent="0.25">
      <c r="C41" s="9" t="s">
        <v>11</v>
      </c>
      <c r="D41" s="10" t="s">
        <v>36</v>
      </c>
      <c r="E41" s="9" t="s">
        <v>37</v>
      </c>
    </row>
    <row r="42" spans="1:8" x14ac:dyDescent="0.25">
      <c r="C42" s="9" t="s">
        <v>38</v>
      </c>
      <c r="D42" s="10" t="s">
        <v>27</v>
      </c>
      <c r="E42" s="9" t="s">
        <v>53</v>
      </c>
    </row>
    <row r="44" spans="1:8" x14ac:dyDescent="0.25">
      <c r="A44" s="5" t="s">
        <v>54</v>
      </c>
      <c r="B44" s="5">
        <v>1</v>
      </c>
      <c r="C44" s="5" t="s">
        <v>55</v>
      </c>
      <c r="D44" s="11" t="s">
        <v>15</v>
      </c>
      <c r="E44" s="12" t="s">
        <v>56</v>
      </c>
      <c r="F44" s="13">
        <v>0</v>
      </c>
      <c r="G44" s="14">
        <v>142.94999999999999</v>
      </c>
      <c r="H44" s="15">
        <f>ROUND(ROUND(F44,2)*ROUND(G44,3),2)</f>
        <v>0</v>
      </c>
    </row>
    <row r="45" spans="1:8" x14ac:dyDescent="0.25">
      <c r="A45" s="5" t="s">
        <v>54</v>
      </c>
      <c r="B45" s="5">
        <v>2</v>
      </c>
      <c r="C45" s="5" t="s">
        <v>57</v>
      </c>
      <c r="D45" s="11" t="s">
        <v>15</v>
      </c>
      <c r="E45" s="12" t="s">
        <v>58</v>
      </c>
      <c r="F45" s="13">
        <v>0</v>
      </c>
      <c r="G45" s="14">
        <v>142.94999999999999</v>
      </c>
      <c r="H45" s="15">
        <f>ROUND(ROUND(F45,2)*ROUND(G45,3),2)</f>
        <v>0</v>
      </c>
    </row>
    <row r="46" spans="1:8" x14ac:dyDescent="0.25">
      <c r="A46" s="5" t="s">
        <v>54</v>
      </c>
      <c r="B46" s="5">
        <v>3</v>
      </c>
      <c r="C46" s="5" t="s">
        <v>59</v>
      </c>
      <c r="D46" s="11" t="s">
        <v>15</v>
      </c>
      <c r="E46" s="12" t="s">
        <v>60</v>
      </c>
      <c r="F46" s="13">
        <v>0</v>
      </c>
      <c r="G46" s="14">
        <v>142.94999999999999</v>
      </c>
      <c r="H46" s="15">
        <f>ROUND(ROUND(F46,2)*ROUND(G46,3),2)</f>
        <v>0</v>
      </c>
    </row>
    <row r="47" spans="1:8" x14ac:dyDescent="0.25">
      <c r="E47" s="9" t="s">
        <v>26</v>
      </c>
      <c r="F47" s="9"/>
      <c r="G47" s="9"/>
      <c r="H47" s="16">
        <f>SUM(H44:H46)</f>
        <v>0</v>
      </c>
    </row>
    <row r="49" spans="1:8" x14ac:dyDescent="0.25">
      <c r="C49" s="9" t="s">
        <v>8</v>
      </c>
      <c r="D49" s="10" t="s">
        <v>9</v>
      </c>
      <c r="E49" s="9" t="s">
        <v>10</v>
      </c>
    </row>
    <row r="50" spans="1:8" x14ac:dyDescent="0.25">
      <c r="C50" s="9" t="s">
        <v>11</v>
      </c>
      <c r="D50" s="10" t="s">
        <v>36</v>
      </c>
      <c r="E50" s="9" t="s">
        <v>37</v>
      </c>
    </row>
    <row r="51" spans="1:8" x14ac:dyDescent="0.25">
      <c r="C51" s="9" t="s">
        <v>38</v>
      </c>
      <c r="D51" s="10" t="s">
        <v>36</v>
      </c>
      <c r="E51" s="9" t="s">
        <v>61</v>
      </c>
    </row>
    <row r="53" spans="1:8" x14ac:dyDescent="0.25">
      <c r="A53" s="5" t="s">
        <v>62</v>
      </c>
      <c r="B53" s="5">
        <v>1</v>
      </c>
      <c r="C53" s="5" t="s">
        <v>63</v>
      </c>
      <c r="D53" s="11" t="s">
        <v>64</v>
      </c>
      <c r="E53" s="12" t="s">
        <v>65</v>
      </c>
      <c r="F53" s="13">
        <v>0</v>
      </c>
      <c r="G53" s="14">
        <v>3</v>
      </c>
      <c r="H53" s="15">
        <f>ROUND(ROUND(F53,2)*ROUND(G53,3),2)</f>
        <v>0</v>
      </c>
    </row>
    <row r="54" spans="1:8" x14ac:dyDescent="0.25">
      <c r="A54" s="5" t="s">
        <v>62</v>
      </c>
      <c r="B54" s="5">
        <v>2</v>
      </c>
      <c r="C54" s="5" t="s">
        <v>66</v>
      </c>
      <c r="D54" s="11" t="s">
        <v>64</v>
      </c>
      <c r="E54" s="12" t="s">
        <v>67</v>
      </c>
      <c r="F54" s="13">
        <v>0</v>
      </c>
      <c r="G54" s="14">
        <v>3</v>
      </c>
      <c r="H54" s="15">
        <f>ROUND(ROUND(F54,2)*ROUND(G54,3),2)</f>
        <v>0</v>
      </c>
    </row>
    <row r="55" spans="1:8" x14ac:dyDescent="0.25">
      <c r="E55" s="9" t="s">
        <v>26</v>
      </c>
      <c r="F55" s="9"/>
      <c r="G55" s="9"/>
      <c r="H55" s="16">
        <f>SUM(H53:H54)</f>
        <v>0</v>
      </c>
    </row>
    <row r="57" spans="1:8" x14ac:dyDescent="0.25">
      <c r="C57" s="9" t="s">
        <v>8</v>
      </c>
      <c r="D57" s="10" t="s">
        <v>9</v>
      </c>
      <c r="E57" s="9" t="s">
        <v>10</v>
      </c>
    </row>
    <row r="58" spans="1:8" x14ac:dyDescent="0.25">
      <c r="C58" s="9" t="s">
        <v>11</v>
      </c>
      <c r="D58" s="10" t="s">
        <v>68</v>
      </c>
      <c r="E58" s="9" t="s">
        <v>69</v>
      </c>
    </row>
    <row r="60" spans="1:8" x14ac:dyDescent="0.25">
      <c r="A60" s="5" t="s">
        <v>70</v>
      </c>
      <c r="B60" s="5">
        <v>1</v>
      </c>
      <c r="C60" s="5" t="s">
        <v>71</v>
      </c>
      <c r="D60" s="11" t="s">
        <v>64</v>
      </c>
      <c r="E60" s="12" t="s">
        <v>72</v>
      </c>
      <c r="F60" s="13">
        <v>0</v>
      </c>
      <c r="G60" s="14">
        <v>2</v>
      </c>
      <c r="H60" s="15">
        <f>ROUND(ROUND(F60,2)*ROUND(G60,3),2)</f>
        <v>0</v>
      </c>
    </row>
    <row r="61" spans="1:8" x14ac:dyDescent="0.25">
      <c r="A61" s="5" t="s">
        <v>70</v>
      </c>
      <c r="B61" s="5">
        <v>2</v>
      </c>
      <c r="C61" s="5" t="s">
        <v>73</v>
      </c>
      <c r="D61" s="11" t="s">
        <v>64</v>
      </c>
      <c r="E61" s="12" t="s">
        <v>74</v>
      </c>
      <c r="F61" s="13">
        <v>0</v>
      </c>
      <c r="G61" s="14">
        <v>3</v>
      </c>
      <c r="H61" s="15">
        <f>ROUND(ROUND(F61,2)*ROUND(G61,3),2)</f>
        <v>0</v>
      </c>
    </row>
    <row r="62" spans="1:8" x14ac:dyDescent="0.25">
      <c r="E62" s="9" t="s">
        <v>26</v>
      </c>
      <c r="F62" s="9"/>
      <c r="G62" s="9"/>
      <c r="H62" s="16">
        <f>SUM(H60:H61)</f>
        <v>0</v>
      </c>
    </row>
    <row r="64" spans="1:8" x14ac:dyDescent="0.25">
      <c r="C64" s="9" t="s">
        <v>8</v>
      </c>
      <c r="D64" s="10" t="s">
        <v>9</v>
      </c>
      <c r="E64" s="9" t="s">
        <v>10</v>
      </c>
    </row>
    <row r="65" spans="1:8" x14ac:dyDescent="0.25">
      <c r="C65" s="9" t="s">
        <v>11</v>
      </c>
      <c r="D65" s="10" t="s">
        <v>75</v>
      </c>
      <c r="E65" s="9" t="s">
        <v>76</v>
      </c>
    </row>
    <row r="67" spans="1:8" x14ac:dyDescent="0.25">
      <c r="A67" s="5" t="s">
        <v>77</v>
      </c>
      <c r="B67" s="5">
        <v>1</v>
      </c>
      <c r="C67" s="5" t="s">
        <v>78</v>
      </c>
      <c r="D67" s="11" t="s">
        <v>18</v>
      </c>
      <c r="E67" s="12" t="s">
        <v>79</v>
      </c>
      <c r="F67" s="13">
        <v>0</v>
      </c>
      <c r="G67" s="14">
        <v>1</v>
      </c>
      <c r="H67" s="15">
        <f>ROUND(ROUND(F67,2)*ROUND(G67,3),2)</f>
        <v>0</v>
      </c>
    </row>
    <row r="68" spans="1:8" x14ac:dyDescent="0.25">
      <c r="A68" s="5" t="s">
        <v>77</v>
      </c>
      <c r="B68" s="5">
        <v>2</v>
      </c>
      <c r="C68" s="5" t="s">
        <v>80</v>
      </c>
      <c r="D68" s="11" t="s">
        <v>18</v>
      </c>
      <c r="E68" s="12" t="s">
        <v>81</v>
      </c>
      <c r="F68" s="13">
        <v>0</v>
      </c>
      <c r="G68" s="14">
        <v>2</v>
      </c>
      <c r="H68" s="15">
        <f>ROUND(ROUND(F68,2)*ROUND(G68,3),2)</f>
        <v>0</v>
      </c>
    </row>
    <row r="69" spans="1:8" x14ac:dyDescent="0.25">
      <c r="A69" s="5" t="s">
        <v>77</v>
      </c>
      <c r="B69" s="5">
        <v>3</v>
      </c>
      <c r="C69" s="5" t="s">
        <v>82</v>
      </c>
      <c r="D69" s="11" t="s">
        <v>18</v>
      </c>
      <c r="E69" s="12" t="s">
        <v>83</v>
      </c>
      <c r="F69" s="13">
        <v>0</v>
      </c>
      <c r="G69" s="14">
        <v>2</v>
      </c>
      <c r="H69" s="15">
        <f>ROUND(ROUND(F69,2)*ROUND(G69,3),2)</f>
        <v>0</v>
      </c>
    </row>
    <row r="70" spans="1:8" x14ac:dyDescent="0.25">
      <c r="E70" s="9" t="s">
        <v>26</v>
      </c>
      <c r="F70" s="9"/>
      <c r="G70" s="9"/>
      <c r="H70" s="16">
        <f>SUM(H67:H69)</f>
        <v>0</v>
      </c>
    </row>
    <row r="72" spans="1:8" x14ac:dyDescent="0.25">
      <c r="C72" s="9" t="s">
        <v>8</v>
      </c>
      <c r="D72" s="10" t="s">
        <v>9</v>
      </c>
      <c r="E72" s="9" t="s">
        <v>10</v>
      </c>
    </row>
    <row r="73" spans="1:8" x14ac:dyDescent="0.25">
      <c r="C73" s="9" t="s">
        <v>11</v>
      </c>
      <c r="D73" s="10" t="s">
        <v>84</v>
      </c>
      <c r="E73" s="9" t="s">
        <v>85</v>
      </c>
    </row>
    <row r="75" spans="1:8" ht="113.25" x14ac:dyDescent="0.25">
      <c r="A75" s="5" t="s">
        <v>86</v>
      </c>
      <c r="B75" s="5">
        <v>1</v>
      </c>
      <c r="C75" s="5" t="s">
        <v>87</v>
      </c>
      <c r="D75" s="11" t="s">
        <v>88</v>
      </c>
      <c r="E75" s="17" t="s">
        <v>89</v>
      </c>
      <c r="F75" s="13">
        <v>0</v>
      </c>
      <c r="G75" s="14">
        <v>0</v>
      </c>
      <c r="H75" s="15">
        <f t="shared" ref="H75:H82" si="1">ROUND(ROUND(F75,2)*ROUND(G75,3),2)</f>
        <v>0</v>
      </c>
    </row>
    <row r="76" spans="1:8" x14ac:dyDescent="0.25">
      <c r="A76" s="5" t="s">
        <v>86</v>
      </c>
      <c r="B76" s="5">
        <v>2</v>
      </c>
      <c r="C76" s="5" t="s">
        <v>90</v>
      </c>
      <c r="D76" s="11" t="s">
        <v>15</v>
      </c>
      <c r="E76" s="12" t="s">
        <v>91</v>
      </c>
      <c r="F76" s="13">
        <v>0</v>
      </c>
      <c r="G76" s="14">
        <v>139.12</v>
      </c>
      <c r="H76" s="15">
        <f t="shared" si="1"/>
        <v>0</v>
      </c>
    </row>
    <row r="77" spans="1:8" ht="90.75" x14ac:dyDescent="0.25">
      <c r="A77" s="5" t="s">
        <v>86</v>
      </c>
      <c r="B77" s="5">
        <v>3</v>
      </c>
      <c r="C77" s="5" t="s">
        <v>92</v>
      </c>
      <c r="D77" s="11" t="s">
        <v>15</v>
      </c>
      <c r="E77" s="17" t="s">
        <v>93</v>
      </c>
      <c r="F77" s="13">
        <v>0</v>
      </c>
      <c r="G77" s="14">
        <v>139.12</v>
      </c>
      <c r="H77" s="15">
        <f t="shared" si="1"/>
        <v>0</v>
      </c>
    </row>
    <row r="78" spans="1:8" ht="180.75" x14ac:dyDescent="0.25">
      <c r="A78" s="5" t="s">
        <v>86</v>
      </c>
      <c r="B78" s="5">
        <v>4</v>
      </c>
      <c r="C78" s="5" t="s">
        <v>94</v>
      </c>
      <c r="D78" s="11" t="s">
        <v>15</v>
      </c>
      <c r="E78" s="17" t="s">
        <v>95</v>
      </c>
      <c r="F78" s="13">
        <v>0</v>
      </c>
      <c r="G78" s="14">
        <v>139.12</v>
      </c>
      <c r="H78" s="15">
        <f t="shared" si="1"/>
        <v>0</v>
      </c>
    </row>
    <row r="79" spans="1:8" ht="135.75" x14ac:dyDescent="0.25">
      <c r="A79" s="5" t="s">
        <v>86</v>
      </c>
      <c r="B79" s="5">
        <v>5</v>
      </c>
      <c r="C79" s="5" t="s">
        <v>96</v>
      </c>
      <c r="D79" s="11" t="s">
        <v>15</v>
      </c>
      <c r="E79" s="17" t="s">
        <v>97</v>
      </c>
      <c r="F79" s="13">
        <v>0</v>
      </c>
      <c r="G79" s="14">
        <v>139.12</v>
      </c>
      <c r="H79" s="15">
        <f t="shared" si="1"/>
        <v>0</v>
      </c>
    </row>
    <row r="80" spans="1:8" ht="203.25" x14ac:dyDescent="0.25">
      <c r="A80" s="5" t="s">
        <v>86</v>
      </c>
      <c r="B80" s="5">
        <v>6</v>
      </c>
      <c r="C80" s="5" t="s">
        <v>98</v>
      </c>
      <c r="D80" s="11" t="s">
        <v>15</v>
      </c>
      <c r="E80" s="17" t="s">
        <v>99</v>
      </c>
      <c r="F80" s="13">
        <v>0</v>
      </c>
      <c r="G80" s="14">
        <v>139.12</v>
      </c>
      <c r="H80" s="15">
        <f t="shared" si="1"/>
        <v>0</v>
      </c>
    </row>
    <row r="81" spans="1:8" ht="79.5" x14ac:dyDescent="0.25">
      <c r="A81" s="5" t="s">
        <v>86</v>
      </c>
      <c r="B81" s="5">
        <v>7</v>
      </c>
      <c r="C81" s="5" t="s">
        <v>100</v>
      </c>
      <c r="D81" s="11" t="s">
        <v>18</v>
      </c>
      <c r="E81" s="17" t="s">
        <v>101</v>
      </c>
      <c r="F81" s="13">
        <v>0</v>
      </c>
      <c r="G81" s="14">
        <v>1</v>
      </c>
      <c r="H81" s="15">
        <f t="shared" si="1"/>
        <v>0</v>
      </c>
    </row>
    <row r="82" spans="1:8" ht="135.75" x14ac:dyDescent="0.25">
      <c r="A82" s="5" t="s">
        <v>86</v>
      </c>
      <c r="B82" s="5">
        <v>8</v>
      </c>
      <c r="C82" s="5" t="s">
        <v>102</v>
      </c>
      <c r="D82" s="11" t="s">
        <v>18</v>
      </c>
      <c r="E82" s="17" t="s">
        <v>103</v>
      </c>
      <c r="F82" s="13">
        <v>0</v>
      </c>
      <c r="G82" s="14">
        <v>1</v>
      </c>
      <c r="H82" s="15">
        <f t="shared" si="1"/>
        <v>0</v>
      </c>
    </row>
    <row r="83" spans="1:8" x14ac:dyDescent="0.25">
      <c r="E83" s="9" t="s">
        <v>26</v>
      </c>
      <c r="F83" s="9"/>
      <c r="G83" s="9"/>
      <c r="H83" s="16">
        <f>SUM(H75:H82)</f>
        <v>0</v>
      </c>
    </row>
    <row r="85" spans="1:8" x14ac:dyDescent="0.25">
      <c r="C85" s="9" t="s">
        <v>8</v>
      </c>
      <c r="D85" s="10" t="s">
        <v>9</v>
      </c>
      <c r="E85" s="9" t="s">
        <v>10</v>
      </c>
    </row>
    <row r="86" spans="1:8" x14ac:dyDescent="0.25">
      <c r="C86" s="9" t="s">
        <v>11</v>
      </c>
      <c r="D86" s="10" t="s">
        <v>104</v>
      </c>
      <c r="E86" s="9" t="s">
        <v>105</v>
      </c>
    </row>
    <row r="88" spans="1:8" ht="180.75" x14ac:dyDescent="0.25">
      <c r="A88" s="5" t="s">
        <v>106</v>
      </c>
      <c r="B88" s="5">
        <v>1</v>
      </c>
      <c r="C88" s="5" t="s">
        <v>107</v>
      </c>
      <c r="D88" s="11" t="s">
        <v>18</v>
      </c>
      <c r="E88" s="17" t="s">
        <v>108</v>
      </c>
      <c r="F88" s="13">
        <v>0</v>
      </c>
      <c r="G88" s="14">
        <v>14</v>
      </c>
      <c r="H88" s="15">
        <f t="shared" ref="H88:H93" si="2">ROUND(ROUND(F88,2)*ROUND(G88,3),2)</f>
        <v>0</v>
      </c>
    </row>
    <row r="89" spans="1:8" ht="169.5" x14ac:dyDescent="0.25">
      <c r="A89" s="5" t="s">
        <v>106</v>
      </c>
      <c r="B89" s="5">
        <v>2</v>
      </c>
      <c r="C89" s="5" t="s">
        <v>109</v>
      </c>
      <c r="D89" s="11" t="s">
        <v>18</v>
      </c>
      <c r="E89" s="17" t="s">
        <v>110</v>
      </c>
      <c r="F89" s="13">
        <v>0</v>
      </c>
      <c r="G89" s="14">
        <v>3</v>
      </c>
      <c r="H89" s="15">
        <f t="shared" si="2"/>
        <v>0</v>
      </c>
    </row>
    <row r="90" spans="1:8" ht="192" x14ac:dyDescent="0.25">
      <c r="A90" s="5" t="s">
        <v>106</v>
      </c>
      <c r="B90" s="5">
        <v>3</v>
      </c>
      <c r="C90" s="5" t="s">
        <v>111</v>
      </c>
      <c r="D90" s="11" t="s">
        <v>18</v>
      </c>
      <c r="E90" s="17" t="s">
        <v>112</v>
      </c>
      <c r="F90" s="13">
        <v>0</v>
      </c>
      <c r="G90" s="14">
        <v>4</v>
      </c>
      <c r="H90" s="15">
        <f t="shared" si="2"/>
        <v>0</v>
      </c>
    </row>
    <row r="91" spans="1:8" ht="158.25" x14ac:dyDescent="0.25">
      <c r="A91" s="5" t="s">
        <v>106</v>
      </c>
      <c r="B91" s="5">
        <v>4</v>
      </c>
      <c r="C91" s="5" t="s">
        <v>113</v>
      </c>
      <c r="D91" s="11" t="s">
        <v>18</v>
      </c>
      <c r="E91" s="17" t="s">
        <v>114</v>
      </c>
      <c r="F91" s="13">
        <v>0</v>
      </c>
      <c r="G91" s="14">
        <v>2</v>
      </c>
      <c r="H91" s="15">
        <f t="shared" si="2"/>
        <v>0</v>
      </c>
    </row>
    <row r="92" spans="1:8" ht="102" x14ac:dyDescent="0.25">
      <c r="A92" s="5" t="s">
        <v>106</v>
      </c>
      <c r="B92" s="5">
        <v>5</v>
      </c>
      <c r="C92" s="5" t="s">
        <v>115</v>
      </c>
      <c r="D92" s="11" t="s">
        <v>18</v>
      </c>
      <c r="E92" s="17" t="s">
        <v>116</v>
      </c>
      <c r="F92" s="13">
        <v>0</v>
      </c>
      <c r="G92" s="14">
        <v>2</v>
      </c>
      <c r="H92" s="15">
        <f t="shared" si="2"/>
        <v>0</v>
      </c>
    </row>
    <row r="93" spans="1:8" x14ac:dyDescent="0.25">
      <c r="A93" s="5" t="s">
        <v>106</v>
      </c>
      <c r="B93" s="5">
        <v>6</v>
      </c>
      <c r="C93" s="5" t="s">
        <v>117</v>
      </c>
      <c r="D93" s="11" t="s">
        <v>18</v>
      </c>
      <c r="E93" s="12" t="s">
        <v>118</v>
      </c>
      <c r="F93" s="13">
        <v>0</v>
      </c>
      <c r="G93" s="14">
        <v>21</v>
      </c>
      <c r="H93" s="15">
        <f t="shared" si="2"/>
        <v>0</v>
      </c>
    </row>
    <row r="94" spans="1:8" x14ac:dyDescent="0.25">
      <c r="E94" s="9" t="s">
        <v>26</v>
      </c>
      <c r="F94" s="9"/>
      <c r="G94" s="9"/>
      <c r="H94" s="16">
        <f>SUM(H88:H93)</f>
        <v>0</v>
      </c>
    </row>
    <row r="96" spans="1:8" x14ac:dyDescent="0.25">
      <c r="C96" s="9" t="s">
        <v>8</v>
      </c>
      <c r="D96" s="10" t="s">
        <v>9</v>
      </c>
      <c r="E96" s="9" t="s">
        <v>10</v>
      </c>
    </row>
    <row r="97" spans="1:8" x14ac:dyDescent="0.25">
      <c r="C97" s="9" t="s">
        <v>11</v>
      </c>
      <c r="D97" s="10" t="s">
        <v>119</v>
      </c>
      <c r="E97" s="9" t="s">
        <v>120</v>
      </c>
    </row>
    <row r="98" spans="1:8" x14ac:dyDescent="0.25">
      <c r="C98" s="9" t="s">
        <v>38</v>
      </c>
      <c r="D98" s="10" t="s">
        <v>9</v>
      </c>
      <c r="E98" s="9" t="s">
        <v>121</v>
      </c>
    </row>
    <row r="99" spans="1:8" x14ac:dyDescent="0.25">
      <c r="C99" s="9" t="s">
        <v>122</v>
      </c>
      <c r="D99" s="10" t="s">
        <v>9</v>
      </c>
      <c r="E99" s="9" t="s">
        <v>123</v>
      </c>
    </row>
    <row r="101" spans="1:8" ht="147" x14ac:dyDescent="0.25">
      <c r="A101" s="5" t="s">
        <v>124</v>
      </c>
      <c r="B101" s="5">
        <v>1</v>
      </c>
      <c r="C101" s="5" t="s">
        <v>125</v>
      </c>
      <c r="D101" s="11" t="s">
        <v>126</v>
      </c>
      <c r="E101" s="17" t="s">
        <v>127</v>
      </c>
      <c r="F101" s="13">
        <v>0</v>
      </c>
      <c r="G101" s="14">
        <v>1</v>
      </c>
      <c r="H101" s="15">
        <f>ROUND(ROUND(F101,2)*ROUND(G101,3),2)</f>
        <v>0</v>
      </c>
    </row>
    <row r="102" spans="1:8" ht="102" x14ac:dyDescent="0.25">
      <c r="A102" s="5" t="s">
        <v>124</v>
      </c>
      <c r="B102" s="5">
        <v>2</v>
      </c>
      <c r="C102" s="5" t="s">
        <v>128</v>
      </c>
      <c r="D102" s="11" t="s">
        <v>126</v>
      </c>
      <c r="E102" s="17" t="s">
        <v>129</v>
      </c>
      <c r="F102" s="13">
        <v>0</v>
      </c>
      <c r="G102" s="14">
        <v>1</v>
      </c>
      <c r="H102" s="15">
        <f>ROUND(ROUND(F102,2)*ROUND(G102,3),2)</f>
        <v>0</v>
      </c>
    </row>
    <row r="103" spans="1:8" x14ac:dyDescent="0.25">
      <c r="A103" s="5" t="s">
        <v>124</v>
      </c>
      <c r="B103" s="5">
        <v>3</v>
      </c>
      <c r="C103" s="5" t="s">
        <v>130</v>
      </c>
      <c r="D103" s="11" t="s">
        <v>64</v>
      </c>
      <c r="E103" s="12" t="s">
        <v>131</v>
      </c>
      <c r="F103" s="13">
        <v>0</v>
      </c>
      <c r="G103" s="14">
        <v>6</v>
      </c>
      <c r="H103" s="15">
        <f>ROUND(ROUND(F103,2)*ROUND(G103,3),2)</f>
        <v>0</v>
      </c>
    </row>
    <row r="104" spans="1:8" x14ac:dyDescent="0.25">
      <c r="A104" s="5" t="s">
        <v>124</v>
      </c>
      <c r="B104" s="5">
        <v>4</v>
      </c>
      <c r="C104" s="5" t="s">
        <v>132</v>
      </c>
      <c r="D104" s="11" t="s">
        <v>15</v>
      </c>
      <c r="E104" s="12" t="s">
        <v>133</v>
      </c>
      <c r="F104" s="13">
        <v>0</v>
      </c>
      <c r="G104" s="14">
        <v>29.9</v>
      </c>
      <c r="H104" s="15">
        <f>ROUND(ROUND(F104,2)*ROUND(G104,3),2)</f>
        <v>0</v>
      </c>
    </row>
    <row r="105" spans="1:8" x14ac:dyDescent="0.25">
      <c r="A105" s="5" t="s">
        <v>124</v>
      </c>
      <c r="B105" s="5">
        <v>5</v>
      </c>
      <c r="C105" s="5" t="s">
        <v>134</v>
      </c>
      <c r="D105" s="11" t="s">
        <v>88</v>
      </c>
      <c r="E105" s="12" t="s">
        <v>135</v>
      </c>
      <c r="F105" s="13">
        <v>0</v>
      </c>
      <c r="G105" s="14">
        <v>1</v>
      </c>
      <c r="H105" s="15">
        <f>ROUND(ROUND(F105,2)*ROUND(G105,3),2)</f>
        <v>0</v>
      </c>
    </row>
    <row r="106" spans="1:8" x14ac:dyDescent="0.25">
      <c r="E106" s="9" t="s">
        <v>26</v>
      </c>
      <c r="F106" s="9"/>
      <c r="G106" s="9"/>
      <c r="H106" s="16">
        <f>SUM(H101:H105)</f>
        <v>0</v>
      </c>
    </row>
    <row r="108" spans="1:8" x14ac:dyDescent="0.25">
      <c r="C108" s="9" t="s">
        <v>8</v>
      </c>
      <c r="D108" s="10" t="s">
        <v>9</v>
      </c>
      <c r="E108" s="9" t="s">
        <v>10</v>
      </c>
    </row>
    <row r="109" spans="1:8" x14ac:dyDescent="0.25">
      <c r="C109" s="9" t="s">
        <v>11</v>
      </c>
      <c r="D109" s="10" t="s">
        <v>119</v>
      </c>
      <c r="E109" s="9" t="s">
        <v>120</v>
      </c>
    </row>
    <row r="110" spans="1:8" x14ac:dyDescent="0.25">
      <c r="C110" s="9" t="s">
        <v>38</v>
      </c>
      <c r="D110" s="10" t="s">
        <v>9</v>
      </c>
      <c r="E110" s="9" t="s">
        <v>121</v>
      </c>
    </row>
    <row r="111" spans="1:8" x14ac:dyDescent="0.25">
      <c r="C111" s="9" t="s">
        <v>122</v>
      </c>
      <c r="D111" s="10" t="s">
        <v>27</v>
      </c>
      <c r="E111" s="9" t="s">
        <v>136</v>
      </c>
    </row>
    <row r="113" spans="1:8" x14ac:dyDescent="0.25">
      <c r="A113" s="5" t="s">
        <v>137</v>
      </c>
      <c r="B113" s="5">
        <v>1</v>
      </c>
      <c r="C113" s="5" t="s">
        <v>138</v>
      </c>
      <c r="D113" s="11" t="s">
        <v>64</v>
      </c>
      <c r="E113" s="12" t="s">
        <v>139</v>
      </c>
      <c r="F113" s="13">
        <v>0</v>
      </c>
      <c r="G113" s="14">
        <v>3</v>
      </c>
      <c r="H113" s="15">
        <f>ROUND(ROUND(F113,2)*ROUND(G113,3),2)</f>
        <v>0</v>
      </c>
    </row>
    <row r="114" spans="1:8" x14ac:dyDescent="0.25">
      <c r="A114" s="5" t="s">
        <v>137</v>
      </c>
      <c r="B114" s="5">
        <v>2</v>
      </c>
      <c r="C114" s="5" t="s">
        <v>140</v>
      </c>
      <c r="D114" s="11" t="s">
        <v>64</v>
      </c>
      <c r="E114" s="12" t="s">
        <v>141</v>
      </c>
      <c r="F114" s="13">
        <v>0</v>
      </c>
      <c r="G114" s="14">
        <v>5</v>
      </c>
      <c r="H114" s="15">
        <f>ROUND(ROUND(F114,2)*ROUND(G114,3),2)</f>
        <v>0</v>
      </c>
    </row>
    <row r="115" spans="1:8" x14ac:dyDescent="0.25">
      <c r="A115" s="5" t="s">
        <v>137</v>
      </c>
      <c r="B115" s="5">
        <v>3</v>
      </c>
      <c r="C115" s="5" t="s">
        <v>142</v>
      </c>
      <c r="D115" s="11" t="s">
        <v>15</v>
      </c>
      <c r="E115" s="12" t="s">
        <v>143</v>
      </c>
      <c r="F115" s="13">
        <v>0</v>
      </c>
      <c r="G115" s="14">
        <v>29.9</v>
      </c>
      <c r="H115" s="15">
        <f>ROUND(ROUND(F115,2)*ROUND(G115,3),2)</f>
        <v>0</v>
      </c>
    </row>
    <row r="116" spans="1:8" x14ac:dyDescent="0.25">
      <c r="A116" s="5" t="s">
        <v>137</v>
      </c>
      <c r="B116" s="5">
        <v>4</v>
      </c>
      <c r="C116" s="5" t="s">
        <v>144</v>
      </c>
      <c r="D116" s="11" t="s">
        <v>15</v>
      </c>
      <c r="E116" s="12" t="s">
        <v>145</v>
      </c>
      <c r="F116" s="13">
        <v>0</v>
      </c>
      <c r="G116" s="14">
        <v>0</v>
      </c>
      <c r="H116" s="15">
        <f>ROUND(ROUND(F116,2)*ROUND(G116,3),2)</f>
        <v>0</v>
      </c>
    </row>
    <row r="117" spans="1:8" x14ac:dyDescent="0.25">
      <c r="E117" s="9" t="s">
        <v>26</v>
      </c>
      <c r="F117" s="9"/>
      <c r="G117" s="9"/>
      <c r="H117" s="16">
        <f>SUM(H113:H116)</f>
        <v>0</v>
      </c>
    </row>
    <row r="119" spans="1:8" x14ac:dyDescent="0.25">
      <c r="C119" s="9" t="s">
        <v>8</v>
      </c>
      <c r="D119" s="10" t="s">
        <v>9</v>
      </c>
      <c r="E119" s="9" t="s">
        <v>10</v>
      </c>
    </row>
    <row r="120" spans="1:8" x14ac:dyDescent="0.25">
      <c r="C120" s="9" t="s">
        <v>11</v>
      </c>
      <c r="D120" s="10" t="s">
        <v>119</v>
      </c>
      <c r="E120" s="9" t="s">
        <v>120</v>
      </c>
    </row>
    <row r="121" spans="1:8" x14ac:dyDescent="0.25">
      <c r="C121" s="9" t="s">
        <v>38</v>
      </c>
      <c r="D121" s="10" t="s">
        <v>9</v>
      </c>
      <c r="E121" s="9" t="s">
        <v>121</v>
      </c>
    </row>
    <row r="122" spans="1:8" x14ac:dyDescent="0.25">
      <c r="C122" s="9" t="s">
        <v>122</v>
      </c>
      <c r="D122" s="10" t="s">
        <v>36</v>
      </c>
      <c r="E122" s="9" t="s">
        <v>146</v>
      </c>
    </row>
    <row r="124" spans="1:8" x14ac:dyDescent="0.25">
      <c r="A124" s="5" t="s">
        <v>147</v>
      </c>
      <c r="B124" s="5">
        <v>1</v>
      </c>
      <c r="C124" s="5" t="s">
        <v>148</v>
      </c>
      <c r="D124" s="11" t="s">
        <v>64</v>
      </c>
      <c r="E124" s="12" t="s">
        <v>149</v>
      </c>
      <c r="F124" s="13">
        <v>0</v>
      </c>
      <c r="G124" s="14">
        <v>5</v>
      </c>
      <c r="H124" s="15">
        <f t="shared" ref="H124:H144" si="3">ROUND(ROUND(F124,2)*ROUND(G124,3),2)</f>
        <v>0</v>
      </c>
    </row>
    <row r="125" spans="1:8" x14ac:dyDescent="0.25">
      <c r="A125" s="5" t="s">
        <v>147</v>
      </c>
      <c r="B125" s="5">
        <v>2</v>
      </c>
      <c r="C125" s="5" t="s">
        <v>150</v>
      </c>
      <c r="D125" s="11" t="s">
        <v>64</v>
      </c>
      <c r="E125" s="12" t="s">
        <v>151</v>
      </c>
      <c r="F125" s="13">
        <v>0</v>
      </c>
      <c r="G125" s="14">
        <v>1</v>
      </c>
      <c r="H125" s="15">
        <f t="shared" si="3"/>
        <v>0</v>
      </c>
    </row>
    <row r="126" spans="1:8" x14ac:dyDescent="0.25">
      <c r="A126" s="5" t="s">
        <v>147</v>
      </c>
      <c r="B126" s="5">
        <v>3</v>
      </c>
      <c r="C126" s="5" t="s">
        <v>152</v>
      </c>
      <c r="D126" s="11" t="s">
        <v>64</v>
      </c>
      <c r="E126" s="12" t="s">
        <v>153</v>
      </c>
      <c r="F126" s="13">
        <v>0</v>
      </c>
      <c r="G126" s="14">
        <v>2</v>
      </c>
      <c r="H126" s="15">
        <f t="shared" si="3"/>
        <v>0</v>
      </c>
    </row>
    <row r="127" spans="1:8" x14ac:dyDescent="0.25">
      <c r="A127" s="5" t="s">
        <v>147</v>
      </c>
      <c r="B127" s="5">
        <v>4</v>
      </c>
      <c r="C127" s="5" t="s">
        <v>154</v>
      </c>
      <c r="D127" s="11" t="s">
        <v>64</v>
      </c>
      <c r="E127" s="12" t="s">
        <v>155</v>
      </c>
      <c r="F127" s="13">
        <v>0</v>
      </c>
      <c r="G127" s="14">
        <v>1</v>
      </c>
      <c r="H127" s="15">
        <f t="shared" si="3"/>
        <v>0</v>
      </c>
    </row>
    <row r="128" spans="1:8" x14ac:dyDescent="0.25">
      <c r="A128" s="5" t="s">
        <v>147</v>
      </c>
      <c r="B128" s="5">
        <v>5</v>
      </c>
      <c r="C128" s="5" t="s">
        <v>156</v>
      </c>
      <c r="D128" s="11" t="s">
        <v>64</v>
      </c>
      <c r="E128" s="12" t="s">
        <v>157</v>
      </c>
      <c r="F128" s="13">
        <v>0</v>
      </c>
      <c r="G128" s="14">
        <v>2</v>
      </c>
      <c r="H128" s="15">
        <f t="shared" si="3"/>
        <v>0</v>
      </c>
    </row>
    <row r="129" spans="1:8" x14ac:dyDescent="0.25">
      <c r="A129" s="5" t="s">
        <v>147</v>
      </c>
      <c r="B129" s="5">
        <v>6</v>
      </c>
      <c r="C129" s="5" t="s">
        <v>158</v>
      </c>
      <c r="D129" s="11" t="s">
        <v>64</v>
      </c>
      <c r="E129" s="12" t="s">
        <v>159</v>
      </c>
      <c r="F129" s="13">
        <v>0</v>
      </c>
      <c r="G129" s="14">
        <v>3</v>
      </c>
      <c r="H129" s="15">
        <f t="shared" si="3"/>
        <v>0</v>
      </c>
    </row>
    <row r="130" spans="1:8" x14ac:dyDescent="0.25">
      <c r="A130" s="5" t="s">
        <v>147</v>
      </c>
      <c r="B130" s="5">
        <v>7</v>
      </c>
      <c r="C130" s="5" t="s">
        <v>160</v>
      </c>
      <c r="D130" s="11" t="s">
        <v>161</v>
      </c>
      <c r="E130" s="12" t="s">
        <v>162</v>
      </c>
      <c r="F130" s="13">
        <v>0</v>
      </c>
      <c r="G130" s="14">
        <v>25</v>
      </c>
      <c r="H130" s="15">
        <f t="shared" si="3"/>
        <v>0</v>
      </c>
    </row>
    <row r="131" spans="1:8" x14ac:dyDescent="0.25">
      <c r="A131" s="5" t="s">
        <v>147</v>
      </c>
      <c r="B131" s="5">
        <v>8</v>
      </c>
      <c r="C131" s="5" t="s">
        <v>163</v>
      </c>
      <c r="D131" s="11" t="s">
        <v>161</v>
      </c>
      <c r="E131" s="12" t="s">
        <v>164</v>
      </c>
      <c r="F131" s="13">
        <v>0</v>
      </c>
      <c r="G131" s="14">
        <v>25</v>
      </c>
      <c r="H131" s="15">
        <f t="shared" si="3"/>
        <v>0</v>
      </c>
    </row>
    <row r="132" spans="1:8" x14ac:dyDescent="0.25">
      <c r="A132" s="5" t="s">
        <v>147</v>
      </c>
      <c r="B132" s="5">
        <v>9</v>
      </c>
      <c r="C132" s="5" t="s">
        <v>165</v>
      </c>
      <c r="D132" s="11" t="s">
        <v>161</v>
      </c>
      <c r="E132" s="12" t="s">
        <v>166</v>
      </c>
      <c r="F132" s="13">
        <v>0</v>
      </c>
      <c r="G132" s="14">
        <v>50</v>
      </c>
      <c r="H132" s="15">
        <f t="shared" si="3"/>
        <v>0</v>
      </c>
    </row>
    <row r="133" spans="1:8" x14ac:dyDescent="0.25">
      <c r="A133" s="5" t="s">
        <v>147</v>
      </c>
      <c r="B133" s="5">
        <v>10</v>
      </c>
      <c r="C133" s="5" t="s">
        <v>167</v>
      </c>
      <c r="D133" s="11" t="s">
        <v>161</v>
      </c>
      <c r="E133" s="12" t="s">
        <v>168</v>
      </c>
      <c r="F133" s="13">
        <v>0</v>
      </c>
      <c r="G133" s="14">
        <v>90</v>
      </c>
      <c r="H133" s="15">
        <f t="shared" si="3"/>
        <v>0</v>
      </c>
    </row>
    <row r="134" spans="1:8" x14ac:dyDescent="0.25">
      <c r="A134" s="5" t="s">
        <v>147</v>
      </c>
      <c r="B134" s="5">
        <v>11</v>
      </c>
      <c r="C134" s="5" t="s">
        <v>169</v>
      </c>
      <c r="D134" s="11" t="s">
        <v>161</v>
      </c>
      <c r="E134" s="12" t="s">
        <v>170</v>
      </c>
      <c r="F134" s="13">
        <v>0</v>
      </c>
      <c r="G134" s="14">
        <v>22</v>
      </c>
      <c r="H134" s="15">
        <f t="shared" si="3"/>
        <v>0</v>
      </c>
    </row>
    <row r="135" spans="1:8" x14ac:dyDescent="0.25">
      <c r="A135" s="5" t="s">
        <v>147</v>
      </c>
      <c r="B135" s="5">
        <v>12</v>
      </c>
      <c r="C135" s="5" t="s">
        <v>171</v>
      </c>
      <c r="D135" s="11" t="s">
        <v>161</v>
      </c>
      <c r="E135" s="12" t="s">
        <v>172</v>
      </c>
      <c r="F135" s="13">
        <v>0</v>
      </c>
      <c r="G135" s="14">
        <v>22</v>
      </c>
      <c r="H135" s="15">
        <f t="shared" si="3"/>
        <v>0</v>
      </c>
    </row>
    <row r="136" spans="1:8" x14ac:dyDescent="0.25">
      <c r="A136" s="5" t="s">
        <v>147</v>
      </c>
      <c r="B136" s="5">
        <v>13</v>
      </c>
      <c r="C136" s="5" t="s">
        <v>173</v>
      </c>
      <c r="D136" s="11" t="s">
        <v>161</v>
      </c>
      <c r="E136" s="12" t="s">
        <v>174</v>
      </c>
      <c r="F136" s="13">
        <v>0</v>
      </c>
      <c r="G136" s="14">
        <v>22</v>
      </c>
      <c r="H136" s="15">
        <f t="shared" si="3"/>
        <v>0</v>
      </c>
    </row>
    <row r="137" spans="1:8" x14ac:dyDescent="0.25">
      <c r="A137" s="5" t="s">
        <v>147</v>
      </c>
      <c r="B137" s="5">
        <v>14</v>
      </c>
      <c r="C137" s="5" t="s">
        <v>175</v>
      </c>
      <c r="D137" s="11" t="s">
        <v>161</v>
      </c>
      <c r="E137" s="12" t="s">
        <v>176</v>
      </c>
      <c r="F137" s="13">
        <v>0</v>
      </c>
      <c r="G137" s="14">
        <v>22</v>
      </c>
      <c r="H137" s="15">
        <f t="shared" si="3"/>
        <v>0</v>
      </c>
    </row>
    <row r="138" spans="1:8" x14ac:dyDescent="0.25">
      <c r="A138" s="5" t="s">
        <v>147</v>
      </c>
      <c r="B138" s="5">
        <v>15</v>
      </c>
      <c r="C138" s="5" t="s">
        <v>177</v>
      </c>
      <c r="D138" s="11" t="s">
        <v>161</v>
      </c>
      <c r="E138" s="12" t="s">
        <v>178</v>
      </c>
      <c r="F138" s="13">
        <v>0</v>
      </c>
      <c r="G138" s="14">
        <v>9</v>
      </c>
      <c r="H138" s="15">
        <f t="shared" si="3"/>
        <v>0</v>
      </c>
    </row>
    <row r="139" spans="1:8" x14ac:dyDescent="0.25">
      <c r="A139" s="5" t="s">
        <v>147</v>
      </c>
      <c r="B139" s="5">
        <v>16</v>
      </c>
      <c r="C139" s="5" t="s">
        <v>179</v>
      </c>
      <c r="D139" s="11" t="s">
        <v>161</v>
      </c>
      <c r="E139" s="12" t="s">
        <v>180</v>
      </c>
      <c r="F139" s="13">
        <v>0</v>
      </c>
      <c r="G139" s="14">
        <v>33</v>
      </c>
      <c r="H139" s="15">
        <f t="shared" si="3"/>
        <v>0</v>
      </c>
    </row>
    <row r="140" spans="1:8" x14ac:dyDescent="0.25">
      <c r="A140" s="5" t="s">
        <v>147</v>
      </c>
      <c r="B140" s="5">
        <v>17</v>
      </c>
      <c r="C140" s="5" t="s">
        <v>181</v>
      </c>
      <c r="D140" s="11" t="s">
        <v>161</v>
      </c>
      <c r="E140" s="12" t="s">
        <v>182</v>
      </c>
      <c r="F140" s="13">
        <v>0</v>
      </c>
      <c r="G140" s="14">
        <v>17</v>
      </c>
      <c r="H140" s="15">
        <f t="shared" si="3"/>
        <v>0</v>
      </c>
    </row>
    <row r="141" spans="1:8" x14ac:dyDescent="0.25">
      <c r="A141" s="5" t="s">
        <v>147</v>
      </c>
      <c r="B141" s="5">
        <v>18</v>
      </c>
      <c r="C141" s="5" t="s">
        <v>183</v>
      </c>
      <c r="D141" s="11" t="s">
        <v>64</v>
      </c>
      <c r="E141" s="12" t="s">
        <v>184</v>
      </c>
      <c r="F141" s="13">
        <v>0</v>
      </c>
      <c r="G141" s="14">
        <v>2</v>
      </c>
      <c r="H141" s="15">
        <f t="shared" si="3"/>
        <v>0</v>
      </c>
    </row>
    <row r="142" spans="1:8" x14ac:dyDescent="0.25">
      <c r="A142" s="5" t="s">
        <v>147</v>
      </c>
      <c r="B142" s="5">
        <v>19</v>
      </c>
      <c r="C142" s="5" t="s">
        <v>185</v>
      </c>
      <c r="D142" s="11" t="s">
        <v>64</v>
      </c>
      <c r="E142" s="12" t="s">
        <v>186</v>
      </c>
      <c r="F142" s="13">
        <v>0</v>
      </c>
      <c r="G142" s="14">
        <v>2</v>
      </c>
      <c r="H142" s="15">
        <f t="shared" si="3"/>
        <v>0</v>
      </c>
    </row>
    <row r="143" spans="1:8" x14ac:dyDescent="0.25">
      <c r="A143" s="5" t="s">
        <v>147</v>
      </c>
      <c r="B143" s="5">
        <v>20</v>
      </c>
      <c r="C143" s="5" t="s">
        <v>187</v>
      </c>
      <c r="D143" s="11" t="s">
        <v>64</v>
      </c>
      <c r="E143" s="12" t="s">
        <v>188</v>
      </c>
      <c r="F143" s="13">
        <v>0</v>
      </c>
      <c r="G143" s="14">
        <v>2</v>
      </c>
      <c r="H143" s="15">
        <f t="shared" si="3"/>
        <v>0</v>
      </c>
    </row>
    <row r="144" spans="1:8" x14ac:dyDescent="0.25">
      <c r="A144" s="5" t="s">
        <v>147</v>
      </c>
      <c r="B144" s="5">
        <v>21</v>
      </c>
      <c r="C144" s="5" t="s">
        <v>189</v>
      </c>
      <c r="D144" s="11" t="s">
        <v>64</v>
      </c>
      <c r="E144" s="12" t="s">
        <v>190</v>
      </c>
      <c r="F144" s="13">
        <v>0</v>
      </c>
      <c r="G144" s="14">
        <v>1</v>
      </c>
      <c r="H144" s="15">
        <f t="shared" si="3"/>
        <v>0</v>
      </c>
    </row>
    <row r="145" spans="1:8" x14ac:dyDescent="0.25">
      <c r="E145" s="9" t="s">
        <v>26</v>
      </c>
      <c r="F145" s="9"/>
      <c r="G145" s="9"/>
      <c r="H145" s="16">
        <f>SUM(H124:H144)</f>
        <v>0</v>
      </c>
    </row>
    <row r="147" spans="1:8" x14ac:dyDescent="0.25">
      <c r="C147" s="9" t="s">
        <v>8</v>
      </c>
      <c r="D147" s="10" t="s">
        <v>9</v>
      </c>
      <c r="E147" s="9" t="s">
        <v>10</v>
      </c>
    </row>
    <row r="148" spans="1:8" x14ac:dyDescent="0.25">
      <c r="C148" s="9" t="s">
        <v>11</v>
      </c>
      <c r="D148" s="10" t="s">
        <v>119</v>
      </c>
      <c r="E148" s="9" t="s">
        <v>120</v>
      </c>
    </row>
    <row r="149" spans="1:8" x14ac:dyDescent="0.25">
      <c r="C149" s="9" t="s">
        <v>38</v>
      </c>
      <c r="D149" s="10" t="s">
        <v>27</v>
      </c>
      <c r="E149" s="9" t="s">
        <v>191</v>
      </c>
    </row>
    <row r="151" spans="1:8" x14ac:dyDescent="0.25">
      <c r="A151" s="5" t="s">
        <v>192</v>
      </c>
      <c r="B151" s="5">
        <v>1</v>
      </c>
      <c r="C151" s="5" t="s">
        <v>193</v>
      </c>
      <c r="D151" s="11" t="s">
        <v>64</v>
      </c>
      <c r="E151" s="12" t="s">
        <v>194</v>
      </c>
      <c r="F151" s="13">
        <v>0</v>
      </c>
      <c r="G151" s="14">
        <v>1</v>
      </c>
      <c r="H151" s="15">
        <f t="shared" ref="H151:H161" si="4">ROUND(ROUND(F151,2)*ROUND(G151,3),2)</f>
        <v>0</v>
      </c>
    </row>
    <row r="152" spans="1:8" x14ac:dyDescent="0.25">
      <c r="A152" s="5" t="s">
        <v>192</v>
      </c>
      <c r="B152" s="5">
        <v>2</v>
      </c>
      <c r="C152" s="5" t="s">
        <v>195</v>
      </c>
      <c r="D152" s="11" t="s">
        <v>64</v>
      </c>
      <c r="E152" s="12" t="s">
        <v>196</v>
      </c>
      <c r="F152" s="13">
        <v>0</v>
      </c>
      <c r="G152" s="14">
        <v>23</v>
      </c>
      <c r="H152" s="15">
        <f t="shared" si="4"/>
        <v>0</v>
      </c>
    </row>
    <row r="153" spans="1:8" x14ac:dyDescent="0.25">
      <c r="A153" s="5" t="s">
        <v>192</v>
      </c>
      <c r="B153" s="5">
        <v>3</v>
      </c>
      <c r="C153" s="5" t="s">
        <v>197</v>
      </c>
      <c r="D153" s="11" t="s">
        <v>64</v>
      </c>
      <c r="E153" s="12" t="s">
        <v>198</v>
      </c>
      <c r="F153" s="13">
        <v>0</v>
      </c>
      <c r="G153" s="14">
        <v>23</v>
      </c>
      <c r="H153" s="15">
        <f t="shared" si="4"/>
        <v>0</v>
      </c>
    </row>
    <row r="154" spans="1:8" x14ac:dyDescent="0.25">
      <c r="A154" s="5" t="s">
        <v>192</v>
      </c>
      <c r="B154" s="5">
        <v>4</v>
      </c>
      <c r="C154" s="5" t="s">
        <v>199</v>
      </c>
      <c r="D154" s="11" t="s">
        <v>64</v>
      </c>
      <c r="E154" s="12" t="s">
        <v>200</v>
      </c>
      <c r="F154" s="13">
        <v>0</v>
      </c>
      <c r="G154" s="14">
        <v>1</v>
      </c>
      <c r="H154" s="15">
        <f t="shared" si="4"/>
        <v>0</v>
      </c>
    </row>
    <row r="155" spans="1:8" x14ac:dyDescent="0.25">
      <c r="A155" s="5" t="s">
        <v>192</v>
      </c>
      <c r="B155" s="5">
        <v>5</v>
      </c>
      <c r="C155" s="5" t="s">
        <v>201</v>
      </c>
      <c r="D155" s="11" t="s">
        <v>64</v>
      </c>
      <c r="E155" s="12" t="s">
        <v>202</v>
      </c>
      <c r="F155" s="13">
        <v>0</v>
      </c>
      <c r="G155" s="14">
        <v>23</v>
      </c>
      <c r="H155" s="15">
        <f t="shared" si="4"/>
        <v>0</v>
      </c>
    </row>
    <row r="156" spans="1:8" x14ac:dyDescent="0.25">
      <c r="A156" s="5" t="s">
        <v>192</v>
      </c>
      <c r="B156" s="5">
        <v>6</v>
      </c>
      <c r="C156" s="5" t="s">
        <v>203</v>
      </c>
      <c r="D156" s="11" t="s">
        <v>64</v>
      </c>
      <c r="E156" s="12" t="s">
        <v>204</v>
      </c>
      <c r="F156" s="13">
        <v>0</v>
      </c>
      <c r="G156" s="14">
        <v>1</v>
      </c>
      <c r="H156" s="15">
        <f t="shared" si="4"/>
        <v>0</v>
      </c>
    </row>
    <row r="157" spans="1:8" x14ac:dyDescent="0.25">
      <c r="A157" s="5" t="s">
        <v>192</v>
      </c>
      <c r="B157" s="5">
        <v>7</v>
      </c>
      <c r="C157" s="5" t="s">
        <v>205</v>
      </c>
      <c r="D157" s="11" t="s">
        <v>64</v>
      </c>
      <c r="E157" s="12" t="s">
        <v>206</v>
      </c>
      <c r="F157" s="13">
        <v>0</v>
      </c>
      <c r="G157" s="14">
        <v>1</v>
      </c>
      <c r="H157" s="15">
        <f t="shared" si="4"/>
        <v>0</v>
      </c>
    </row>
    <row r="158" spans="1:8" x14ac:dyDescent="0.25">
      <c r="A158" s="5" t="s">
        <v>192</v>
      </c>
      <c r="B158" s="5">
        <v>8</v>
      </c>
      <c r="C158" s="5" t="s">
        <v>207</v>
      </c>
      <c r="D158" s="11" t="s">
        <v>64</v>
      </c>
      <c r="E158" s="12" t="s">
        <v>208</v>
      </c>
      <c r="F158" s="13">
        <v>0</v>
      </c>
      <c r="G158" s="14">
        <v>23</v>
      </c>
      <c r="H158" s="15">
        <f t="shared" si="4"/>
        <v>0</v>
      </c>
    </row>
    <row r="159" spans="1:8" x14ac:dyDescent="0.25">
      <c r="A159" s="5" t="s">
        <v>192</v>
      </c>
      <c r="B159" s="5">
        <v>9</v>
      </c>
      <c r="C159" s="5" t="s">
        <v>209</v>
      </c>
      <c r="D159" s="11" t="s">
        <v>64</v>
      </c>
      <c r="E159" s="12" t="s">
        <v>210</v>
      </c>
      <c r="F159" s="13">
        <v>0</v>
      </c>
      <c r="G159" s="14">
        <v>1</v>
      </c>
      <c r="H159" s="15">
        <f t="shared" si="4"/>
        <v>0</v>
      </c>
    </row>
    <row r="160" spans="1:8" x14ac:dyDescent="0.25">
      <c r="A160" s="5" t="s">
        <v>192</v>
      </c>
      <c r="B160" s="5">
        <v>10</v>
      </c>
      <c r="C160" s="5" t="s">
        <v>211</v>
      </c>
      <c r="D160" s="11" t="s">
        <v>64</v>
      </c>
      <c r="E160" s="12" t="s">
        <v>212</v>
      </c>
      <c r="F160" s="13">
        <v>0</v>
      </c>
      <c r="G160" s="14">
        <v>1</v>
      </c>
      <c r="H160" s="15">
        <f t="shared" si="4"/>
        <v>0</v>
      </c>
    </row>
    <row r="161" spans="1:8" x14ac:dyDescent="0.25">
      <c r="A161" s="5" t="s">
        <v>192</v>
      </c>
      <c r="B161" s="5">
        <v>11</v>
      </c>
      <c r="C161" s="5" t="s">
        <v>213</v>
      </c>
      <c r="D161" s="11" t="s">
        <v>64</v>
      </c>
      <c r="E161" s="12" t="s">
        <v>214</v>
      </c>
      <c r="F161" s="13">
        <v>0</v>
      </c>
      <c r="G161" s="14">
        <v>1</v>
      </c>
      <c r="H161" s="15">
        <f t="shared" si="4"/>
        <v>0</v>
      </c>
    </row>
    <row r="162" spans="1:8" x14ac:dyDescent="0.25">
      <c r="E162" s="9" t="s">
        <v>26</v>
      </c>
      <c r="F162" s="9"/>
      <c r="G162" s="9"/>
      <c r="H162" s="16">
        <f>SUM(H151:H161)</f>
        <v>0</v>
      </c>
    </row>
    <row r="164" spans="1:8" x14ac:dyDescent="0.25">
      <c r="C164" s="9" t="s">
        <v>8</v>
      </c>
      <c r="D164" s="10" t="s">
        <v>9</v>
      </c>
      <c r="E164" s="9" t="s">
        <v>10</v>
      </c>
    </row>
    <row r="165" spans="1:8" x14ac:dyDescent="0.25">
      <c r="C165" s="9" t="s">
        <v>11</v>
      </c>
      <c r="D165" s="10" t="s">
        <v>119</v>
      </c>
      <c r="E165" s="9" t="s">
        <v>120</v>
      </c>
    </row>
    <row r="166" spans="1:8" x14ac:dyDescent="0.25">
      <c r="C166" s="9" t="s">
        <v>38</v>
      </c>
      <c r="D166" s="10" t="s">
        <v>36</v>
      </c>
      <c r="E166" s="9" t="s">
        <v>215</v>
      </c>
    </row>
    <row r="168" spans="1:8" x14ac:dyDescent="0.25">
      <c r="A168" s="5" t="s">
        <v>216</v>
      </c>
      <c r="B168" s="5">
        <v>1</v>
      </c>
      <c r="C168" s="5" t="s">
        <v>217</v>
      </c>
      <c r="D168" s="11" t="s">
        <v>64</v>
      </c>
      <c r="E168" s="12" t="s">
        <v>218</v>
      </c>
      <c r="F168" s="13">
        <v>0</v>
      </c>
      <c r="G168" s="14">
        <v>3</v>
      </c>
      <c r="H168" s="15">
        <f>ROUND(ROUND(F168,2)*ROUND(G168,3),2)</f>
        <v>0</v>
      </c>
    </row>
    <row r="169" spans="1:8" x14ac:dyDescent="0.25">
      <c r="A169" s="5" t="s">
        <v>216</v>
      </c>
      <c r="B169" s="5">
        <v>2</v>
      </c>
      <c r="C169" s="5" t="s">
        <v>219</v>
      </c>
      <c r="D169" s="11" t="s">
        <v>64</v>
      </c>
      <c r="E169" s="12" t="s">
        <v>220</v>
      </c>
      <c r="F169" s="13">
        <v>0</v>
      </c>
      <c r="G169" s="14">
        <v>3</v>
      </c>
      <c r="H169" s="15">
        <f>ROUND(ROUND(F169,2)*ROUND(G169,3),2)</f>
        <v>0</v>
      </c>
    </row>
    <row r="170" spans="1:8" x14ac:dyDescent="0.25">
      <c r="A170" s="5" t="s">
        <v>216</v>
      </c>
      <c r="B170" s="5">
        <v>3</v>
      </c>
      <c r="C170" s="5" t="s">
        <v>221</v>
      </c>
      <c r="D170" s="11" t="s">
        <v>64</v>
      </c>
      <c r="E170" s="12" t="s">
        <v>214</v>
      </c>
      <c r="F170" s="13">
        <v>0</v>
      </c>
      <c r="G170" s="14">
        <v>1</v>
      </c>
      <c r="H170" s="15">
        <f>ROUND(ROUND(F170,2)*ROUND(G170,3),2)</f>
        <v>0</v>
      </c>
    </row>
    <row r="171" spans="1:8" x14ac:dyDescent="0.25">
      <c r="E171" s="9" t="s">
        <v>26</v>
      </c>
      <c r="F171" s="9"/>
      <c r="G171" s="9"/>
      <c r="H171" s="16">
        <f>SUM(H168:H170)</f>
        <v>0</v>
      </c>
    </row>
    <row r="173" spans="1:8" x14ac:dyDescent="0.25">
      <c r="C173" s="9" t="s">
        <v>8</v>
      </c>
      <c r="D173" s="10" t="s">
        <v>9</v>
      </c>
      <c r="E173" s="9" t="s">
        <v>10</v>
      </c>
    </row>
    <row r="174" spans="1:8" x14ac:dyDescent="0.25">
      <c r="C174" s="9" t="s">
        <v>11</v>
      </c>
      <c r="D174" s="10" t="s">
        <v>119</v>
      </c>
      <c r="E174" s="9" t="s">
        <v>120</v>
      </c>
    </row>
    <row r="175" spans="1:8" x14ac:dyDescent="0.25">
      <c r="C175" s="9" t="s">
        <v>38</v>
      </c>
      <c r="D175" s="10" t="s">
        <v>68</v>
      </c>
      <c r="E175" s="9" t="s">
        <v>222</v>
      </c>
    </row>
    <row r="177" spans="1:8" x14ac:dyDescent="0.25">
      <c r="A177" s="5" t="s">
        <v>223</v>
      </c>
      <c r="B177" s="5">
        <v>1</v>
      </c>
      <c r="C177" s="5" t="s">
        <v>224</v>
      </c>
      <c r="D177" s="11" t="s">
        <v>225</v>
      </c>
      <c r="E177" s="12" t="s">
        <v>226</v>
      </c>
      <c r="F177" s="13">
        <v>0</v>
      </c>
      <c r="G177" s="14">
        <v>46.4</v>
      </c>
      <c r="H177" s="15">
        <f>ROUND(ROUND(F177,2)*ROUND(G177,3),2)</f>
        <v>0</v>
      </c>
    </row>
    <row r="178" spans="1:8" x14ac:dyDescent="0.25">
      <c r="E178" s="9" t="s">
        <v>26</v>
      </c>
      <c r="F178" s="9"/>
      <c r="G178" s="9"/>
      <c r="H178" s="16">
        <f>SUM(H177:H177)</f>
        <v>0</v>
      </c>
    </row>
    <row r="180" spans="1:8" x14ac:dyDescent="0.25">
      <c r="C180" s="9" t="s">
        <v>8</v>
      </c>
      <c r="D180" s="10" t="s">
        <v>9</v>
      </c>
      <c r="E180" s="9" t="s">
        <v>10</v>
      </c>
    </row>
    <row r="181" spans="1:8" x14ac:dyDescent="0.25">
      <c r="C181" s="9" t="s">
        <v>11</v>
      </c>
      <c r="D181" s="10" t="s">
        <v>227</v>
      </c>
      <c r="E181" s="9" t="s">
        <v>61</v>
      </c>
    </row>
    <row r="183" spans="1:8" x14ac:dyDescent="0.25">
      <c r="A183" s="5" t="s">
        <v>228</v>
      </c>
      <c r="B183" s="5">
        <v>1</v>
      </c>
      <c r="C183" s="5" t="s">
        <v>229</v>
      </c>
      <c r="D183" s="11" t="s">
        <v>88</v>
      </c>
      <c r="E183" s="12" t="s">
        <v>230</v>
      </c>
      <c r="F183" s="13">
        <v>0</v>
      </c>
      <c r="G183" s="14">
        <v>3</v>
      </c>
      <c r="H183" s="15">
        <f>ROUND(ROUND(F183,2)*ROUND(G183,3),2)</f>
        <v>0</v>
      </c>
    </row>
    <row r="184" spans="1:8" x14ac:dyDescent="0.25">
      <c r="A184" s="5" t="s">
        <v>228</v>
      </c>
      <c r="B184" s="5">
        <v>2</v>
      </c>
      <c r="C184" s="5" t="s">
        <v>231</v>
      </c>
      <c r="D184" s="11" t="s">
        <v>88</v>
      </c>
      <c r="E184" s="12" t="s">
        <v>232</v>
      </c>
      <c r="F184" s="13">
        <v>0</v>
      </c>
      <c r="G184" s="14">
        <v>1</v>
      </c>
      <c r="H184" s="15">
        <f>ROUND(ROUND(F184,2)*ROUND(G184,3),2)</f>
        <v>0</v>
      </c>
    </row>
    <row r="185" spans="1:8" x14ac:dyDescent="0.25">
      <c r="E185" s="9" t="s">
        <v>26</v>
      </c>
      <c r="F185" s="9"/>
      <c r="G185" s="9"/>
      <c r="H185" s="16">
        <f>SUM(H183:H184)</f>
        <v>0</v>
      </c>
    </row>
    <row r="187" spans="1:8" x14ac:dyDescent="0.25">
      <c r="C187" s="9" t="s">
        <v>8</v>
      </c>
      <c r="D187" s="10" t="s">
        <v>9</v>
      </c>
      <c r="E187" s="9" t="s">
        <v>10</v>
      </c>
    </row>
    <row r="188" spans="1:8" x14ac:dyDescent="0.25">
      <c r="C188" s="9" t="s">
        <v>11</v>
      </c>
      <c r="D188" s="10" t="s">
        <v>233</v>
      </c>
      <c r="E188" s="9" t="s">
        <v>234</v>
      </c>
    </row>
    <row r="190" spans="1:8" x14ac:dyDescent="0.25">
      <c r="A190" s="5" t="s">
        <v>235</v>
      </c>
      <c r="B190" s="5">
        <v>1</v>
      </c>
      <c r="C190" s="5" t="s">
        <v>236</v>
      </c>
      <c r="D190" s="11" t="s">
        <v>237</v>
      </c>
      <c r="E190" s="12" t="s">
        <v>238</v>
      </c>
      <c r="F190" s="13">
        <v>0</v>
      </c>
      <c r="G190" s="14">
        <v>1</v>
      </c>
      <c r="H190" s="15">
        <f>ROUND(ROUND(F190,2)*ROUND(G190,3),2)</f>
        <v>0</v>
      </c>
    </row>
    <row r="191" spans="1:8" x14ac:dyDescent="0.25">
      <c r="A191" s="5" t="s">
        <v>235</v>
      </c>
      <c r="B191" s="5">
        <v>2</v>
      </c>
      <c r="C191" s="5" t="s">
        <v>239</v>
      </c>
      <c r="D191" s="11" t="s">
        <v>240</v>
      </c>
      <c r="E191" s="12" t="s">
        <v>241</v>
      </c>
      <c r="F191" s="13">
        <v>0</v>
      </c>
      <c r="G191" s="14">
        <v>12.686999999999999</v>
      </c>
      <c r="H191" s="15">
        <f>ROUND(ROUND(F191,2)*ROUND(G191,3),2)</f>
        <v>0</v>
      </c>
    </row>
    <row r="192" spans="1:8" x14ac:dyDescent="0.25">
      <c r="A192" s="5" t="s">
        <v>235</v>
      </c>
      <c r="B192" s="5">
        <v>3</v>
      </c>
      <c r="C192" s="5" t="s">
        <v>242</v>
      </c>
      <c r="D192" s="11" t="s">
        <v>240</v>
      </c>
      <c r="E192" s="12" t="s">
        <v>243</v>
      </c>
      <c r="F192" s="13">
        <v>0</v>
      </c>
      <c r="G192" s="14">
        <v>17.762</v>
      </c>
      <c r="H192" s="15">
        <f>ROUND(ROUND(F192,2)*ROUND(G192,3),2)</f>
        <v>0</v>
      </c>
    </row>
    <row r="193" spans="1:8" x14ac:dyDescent="0.25">
      <c r="A193" s="5" t="s">
        <v>235</v>
      </c>
      <c r="B193" s="5">
        <v>4</v>
      </c>
      <c r="C193" s="5" t="s">
        <v>244</v>
      </c>
      <c r="D193" s="11" t="s">
        <v>237</v>
      </c>
      <c r="E193" s="12" t="s">
        <v>245</v>
      </c>
      <c r="F193" s="13">
        <v>0</v>
      </c>
      <c r="G193" s="14">
        <v>1</v>
      </c>
      <c r="H193" s="15">
        <f>ROUND(ROUND(F193,2)*ROUND(G193,3),2)</f>
        <v>0</v>
      </c>
    </row>
    <row r="194" spans="1:8" x14ac:dyDescent="0.25">
      <c r="E194" s="9" t="s">
        <v>26</v>
      </c>
      <c r="F194" s="9"/>
      <c r="G194" s="9"/>
      <c r="H194" s="16">
        <f>SUM(H190:H193)</f>
        <v>0</v>
      </c>
    </row>
    <row r="196" spans="1:8" x14ac:dyDescent="0.25">
      <c r="E196" s="18" t="s">
        <v>246</v>
      </c>
      <c r="H196" s="19">
        <f>SUM(H9:H195)/2</f>
        <v>0</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98"/>
  <sheetViews>
    <sheetView workbookViewId="0"/>
  </sheetViews>
  <sheetFormatPr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t="s">
        <v>1</v>
      </c>
      <c r="F2" s="3" t="s">
        <v>1</v>
      </c>
      <c r="G2" s="3" t="s">
        <v>1</v>
      </c>
      <c r="H2" s="3" t="s">
        <v>1</v>
      </c>
    </row>
    <row r="3" spans="1:8" x14ac:dyDescent="0.25">
      <c r="E3" s="3" t="s">
        <v>2</v>
      </c>
      <c r="F3" s="3" t="s">
        <v>2</v>
      </c>
      <c r="G3" s="3" t="s">
        <v>2</v>
      </c>
      <c r="H3" s="3" t="s">
        <v>2</v>
      </c>
    </row>
    <row r="4" spans="1:8" x14ac:dyDescent="0.25">
      <c r="E4" s="3" t="s">
        <v>3</v>
      </c>
      <c r="F4" s="3" t="s">
        <v>3</v>
      </c>
      <c r="G4" s="3" t="s">
        <v>3</v>
      </c>
      <c r="H4" s="3" t="s">
        <v>3</v>
      </c>
    </row>
    <row r="6" spans="1:8" ht="18.75" x14ac:dyDescent="0.3">
      <c r="C6" s="2" t="s">
        <v>247</v>
      </c>
      <c r="D6" s="2" t="s">
        <v>247</v>
      </c>
      <c r="E6" s="2" t="s">
        <v>247</v>
      </c>
      <c r="F6" s="2" t="s">
        <v>247</v>
      </c>
      <c r="G6" s="2" t="s">
        <v>247</v>
      </c>
    </row>
    <row r="10" spans="1:8" x14ac:dyDescent="0.25">
      <c r="B10" t="s">
        <v>248</v>
      </c>
      <c r="C10" s="20" t="s">
        <v>8</v>
      </c>
      <c r="D10" s="21" t="s">
        <v>9</v>
      </c>
      <c r="E10" s="20" t="s">
        <v>10</v>
      </c>
    </row>
    <row r="11" spans="1:8" x14ac:dyDescent="0.25">
      <c r="B11" t="s">
        <v>248</v>
      </c>
      <c r="C11" s="20" t="s">
        <v>11</v>
      </c>
      <c r="D11" s="21" t="s">
        <v>9</v>
      </c>
      <c r="E11" s="20" t="s">
        <v>12</v>
      </c>
    </row>
    <row r="13" spans="1:8" ht="45" customHeight="1" x14ac:dyDescent="0.25">
      <c r="A13" s="22" t="s">
        <v>249</v>
      </c>
      <c r="B13" s="22" t="s">
        <v>250</v>
      </c>
      <c r="C13" s="22" t="s">
        <v>14</v>
      </c>
      <c r="D13" s="23" t="s">
        <v>15</v>
      </c>
      <c r="E13" s="1" t="s">
        <v>16</v>
      </c>
      <c r="F13" s="1" t="s">
        <v>16</v>
      </c>
      <c r="G13" s="24">
        <f>SUM(G14:G19)</f>
        <v>54.900000000000006</v>
      </c>
    </row>
    <row r="14" spans="1:8" x14ac:dyDescent="0.25">
      <c r="A14" s="25" t="s">
        <v>251</v>
      </c>
      <c r="B14" s="25"/>
      <c r="C14" s="26"/>
      <c r="D14" s="26">
        <v>5</v>
      </c>
      <c r="E14" s="26"/>
      <c r="F14" s="26">
        <v>3</v>
      </c>
      <c r="G14" s="26">
        <f t="shared" ref="G14:G19" si="0">PRODUCT(C14:F14)</f>
        <v>15</v>
      </c>
    </row>
    <row r="15" spans="1:8" x14ac:dyDescent="0.25">
      <c r="A15" s="25"/>
      <c r="B15" s="25"/>
      <c r="C15" s="26"/>
      <c r="D15" s="26">
        <v>3.6</v>
      </c>
      <c r="E15" s="26"/>
      <c r="F15" s="26">
        <v>3</v>
      </c>
      <c r="G15" s="26">
        <f t="shared" si="0"/>
        <v>10.8</v>
      </c>
    </row>
    <row r="16" spans="1:8" x14ac:dyDescent="0.25">
      <c r="A16" s="25"/>
      <c r="B16" s="25"/>
      <c r="C16" s="26"/>
      <c r="D16" s="26">
        <v>0.9</v>
      </c>
      <c r="E16" s="26"/>
      <c r="F16" s="26">
        <v>3</v>
      </c>
      <c r="G16" s="26">
        <f t="shared" si="0"/>
        <v>2.7</v>
      </c>
    </row>
    <row r="17" spans="1:7" x14ac:dyDescent="0.25">
      <c r="A17" s="25"/>
      <c r="B17" s="25"/>
      <c r="C17" s="26"/>
      <c r="D17" s="26">
        <v>1.4</v>
      </c>
      <c r="E17" s="26"/>
      <c r="F17" s="26">
        <v>3</v>
      </c>
      <c r="G17" s="26">
        <f t="shared" si="0"/>
        <v>4.1999999999999993</v>
      </c>
    </row>
    <row r="18" spans="1:7" x14ac:dyDescent="0.25">
      <c r="A18" s="25"/>
      <c r="B18" s="25"/>
      <c r="C18" s="26"/>
      <c r="D18" s="26">
        <v>2.9</v>
      </c>
      <c r="E18" s="26"/>
      <c r="F18" s="26">
        <v>3</v>
      </c>
      <c r="G18" s="26">
        <f t="shared" si="0"/>
        <v>8.6999999999999993</v>
      </c>
    </row>
    <row r="19" spans="1:7" x14ac:dyDescent="0.25">
      <c r="A19" s="25"/>
      <c r="B19" s="25"/>
      <c r="C19" s="26"/>
      <c r="D19" s="26">
        <v>4.5</v>
      </c>
      <c r="E19" s="26"/>
      <c r="F19" s="26">
        <v>3</v>
      </c>
      <c r="G19" s="26">
        <f t="shared" si="0"/>
        <v>13.5</v>
      </c>
    </row>
    <row r="21" spans="1:7" ht="45" customHeight="1" x14ac:dyDescent="0.25">
      <c r="A21" s="22" t="s">
        <v>252</v>
      </c>
      <c r="B21" s="22" t="s">
        <v>250</v>
      </c>
      <c r="C21" s="22" t="s">
        <v>17</v>
      </c>
      <c r="D21" s="23" t="s">
        <v>18</v>
      </c>
      <c r="E21" s="1" t="s">
        <v>19</v>
      </c>
      <c r="F21" s="1" t="s">
        <v>19</v>
      </c>
      <c r="G21" s="24">
        <f>SUM(G22:G22)</f>
        <v>1</v>
      </c>
    </row>
    <row r="22" spans="1:7" x14ac:dyDescent="0.25">
      <c r="A22" s="25"/>
      <c r="B22" s="25"/>
      <c r="C22" s="26"/>
      <c r="D22" s="26">
        <v>1</v>
      </c>
      <c r="E22" s="26"/>
      <c r="F22" s="26"/>
      <c r="G22" s="26">
        <f>PRODUCT(C22:F22)</f>
        <v>1</v>
      </c>
    </row>
    <row r="24" spans="1:7" ht="45" customHeight="1" x14ac:dyDescent="0.25">
      <c r="A24" s="22" t="s">
        <v>253</v>
      </c>
      <c r="B24" s="22" t="s">
        <v>250</v>
      </c>
      <c r="C24" s="22" t="s">
        <v>20</v>
      </c>
      <c r="D24" s="23" t="s">
        <v>18</v>
      </c>
      <c r="E24" s="1" t="s">
        <v>21</v>
      </c>
      <c r="F24" s="1" t="s">
        <v>21</v>
      </c>
      <c r="G24" s="24">
        <f>SUM(G25:G25)</f>
        <v>3</v>
      </c>
    </row>
    <row r="25" spans="1:7" x14ac:dyDescent="0.25">
      <c r="A25" s="25" t="s">
        <v>254</v>
      </c>
      <c r="B25" s="25"/>
      <c r="C25" s="26">
        <v>3</v>
      </c>
      <c r="D25" s="26"/>
      <c r="E25" s="26"/>
      <c r="F25" s="26"/>
      <c r="G25" s="26">
        <f>PRODUCT(C25:F25)</f>
        <v>3</v>
      </c>
    </row>
    <row r="27" spans="1:7" ht="45" customHeight="1" x14ac:dyDescent="0.25">
      <c r="A27" s="22" t="s">
        <v>255</v>
      </c>
      <c r="B27" s="22" t="s">
        <v>250</v>
      </c>
      <c r="C27" s="22" t="s">
        <v>22</v>
      </c>
      <c r="D27" s="23" t="s">
        <v>18</v>
      </c>
      <c r="E27" s="1" t="s">
        <v>23</v>
      </c>
      <c r="F27" s="1" t="s">
        <v>23</v>
      </c>
      <c r="G27" s="24">
        <f>SUM(G28:G28)</f>
        <v>2</v>
      </c>
    </row>
    <row r="28" spans="1:7" x14ac:dyDescent="0.25">
      <c r="A28" s="25"/>
      <c r="B28" s="25"/>
      <c r="C28" s="26">
        <v>2</v>
      </c>
      <c r="D28" s="26"/>
      <c r="E28" s="26"/>
      <c r="F28" s="26"/>
      <c r="G28" s="26">
        <f>PRODUCT(C28:F28)</f>
        <v>2</v>
      </c>
    </row>
    <row r="30" spans="1:7" ht="45" customHeight="1" x14ac:dyDescent="0.25">
      <c r="A30" s="22" t="s">
        <v>256</v>
      </c>
      <c r="B30" s="22" t="s">
        <v>250</v>
      </c>
      <c r="C30" s="22" t="s">
        <v>24</v>
      </c>
      <c r="D30" s="23" t="s">
        <v>15</v>
      </c>
      <c r="E30" s="1" t="s">
        <v>25</v>
      </c>
      <c r="F30" s="1" t="s">
        <v>25</v>
      </c>
      <c r="G30" s="24">
        <f>SUM(G31:G31)</f>
        <v>102.48</v>
      </c>
    </row>
    <row r="31" spans="1:7" x14ac:dyDescent="0.25">
      <c r="A31" s="25" t="s">
        <v>257</v>
      </c>
      <c r="B31" s="25"/>
      <c r="C31" s="26"/>
      <c r="D31" s="26">
        <v>16.8</v>
      </c>
      <c r="E31" s="26">
        <v>6.1</v>
      </c>
      <c r="F31" s="26"/>
      <c r="G31" s="26">
        <f>PRODUCT(C31:F31)</f>
        <v>102.48</v>
      </c>
    </row>
    <row r="33" spans="1:7" x14ac:dyDescent="0.25">
      <c r="B33" t="s">
        <v>248</v>
      </c>
      <c r="C33" s="20" t="s">
        <v>8</v>
      </c>
      <c r="D33" s="21" t="s">
        <v>9</v>
      </c>
      <c r="E33" s="20" t="s">
        <v>10</v>
      </c>
    </row>
    <row r="34" spans="1:7" x14ac:dyDescent="0.25">
      <c r="B34" t="s">
        <v>248</v>
      </c>
      <c r="C34" s="20" t="s">
        <v>11</v>
      </c>
      <c r="D34" s="21" t="s">
        <v>27</v>
      </c>
      <c r="E34" s="20" t="s">
        <v>28</v>
      </c>
    </row>
    <row r="36" spans="1:7" ht="45" customHeight="1" x14ac:dyDescent="0.25">
      <c r="A36" s="22" t="s">
        <v>258</v>
      </c>
      <c r="B36" s="22" t="s">
        <v>250</v>
      </c>
      <c r="C36" s="22" t="s">
        <v>30</v>
      </c>
      <c r="D36" s="23" t="s">
        <v>15</v>
      </c>
      <c r="E36" s="1" t="s">
        <v>31</v>
      </c>
      <c r="F36" s="1" t="s">
        <v>31</v>
      </c>
      <c r="G36" s="24">
        <f>SUM(G37:G37)</f>
        <v>102.48</v>
      </c>
    </row>
    <row r="37" spans="1:7" x14ac:dyDescent="0.25">
      <c r="A37" s="25" t="s">
        <v>259</v>
      </c>
      <c r="B37" s="25"/>
      <c r="C37" s="26">
        <v>16.8</v>
      </c>
      <c r="D37" s="26">
        <v>6.1</v>
      </c>
      <c r="E37" s="26"/>
      <c r="F37" s="26"/>
      <c r="G37" s="26">
        <f>PRODUCT(C37:F37)</f>
        <v>102.48</v>
      </c>
    </row>
    <row r="39" spans="1:7" ht="45" customHeight="1" x14ac:dyDescent="0.25">
      <c r="A39" s="22" t="s">
        <v>260</v>
      </c>
      <c r="B39" s="22" t="s">
        <v>250</v>
      </c>
      <c r="C39" s="22" t="s">
        <v>32</v>
      </c>
      <c r="D39" s="23" t="s">
        <v>18</v>
      </c>
      <c r="E39" s="1" t="s">
        <v>33</v>
      </c>
      <c r="F39" s="1" t="s">
        <v>33</v>
      </c>
      <c r="G39" s="24">
        <f>SUM(G40:G40)</f>
        <v>16</v>
      </c>
    </row>
    <row r="40" spans="1:7" x14ac:dyDescent="0.25">
      <c r="A40" s="25" t="s">
        <v>261</v>
      </c>
      <c r="B40" s="25"/>
      <c r="C40" s="26">
        <v>16</v>
      </c>
      <c r="D40" s="26"/>
      <c r="E40" s="26"/>
      <c r="F40" s="26"/>
      <c r="G40" s="26">
        <f>PRODUCT(C40:F40)</f>
        <v>16</v>
      </c>
    </row>
    <row r="42" spans="1:7" ht="45" customHeight="1" x14ac:dyDescent="0.25">
      <c r="A42" s="22" t="s">
        <v>262</v>
      </c>
      <c r="B42" s="22" t="s">
        <v>250</v>
      </c>
      <c r="C42" s="22" t="s">
        <v>34</v>
      </c>
      <c r="D42" s="23" t="s">
        <v>15</v>
      </c>
      <c r="E42" s="1" t="s">
        <v>35</v>
      </c>
      <c r="F42" s="1" t="s">
        <v>35</v>
      </c>
      <c r="G42" s="24">
        <f>SUM(G43:G43)</f>
        <v>33</v>
      </c>
    </row>
    <row r="43" spans="1:7" x14ac:dyDescent="0.25">
      <c r="A43" s="25" t="s">
        <v>263</v>
      </c>
      <c r="B43" s="25"/>
      <c r="C43" s="26">
        <v>33</v>
      </c>
      <c r="D43" s="26"/>
      <c r="E43" s="26"/>
      <c r="F43" s="26"/>
      <c r="G43" s="26">
        <f>PRODUCT(C43:F43)</f>
        <v>33</v>
      </c>
    </row>
    <row r="45" spans="1:7" x14ac:dyDescent="0.25">
      <c r="B45" t="s">
        <v>248</v>
      </c>
      <c r="C45" s="20" t="s">
        <v>8</v>
      </c>
      <c r="D45" s="21" t="s">
        <v>9</v>
      </c>
      <c r="E45" s="20" t="s">
        <v>10</v>
      </c>
    </row>
    <row r="46" spans="1:7" x14ac:dyDescent="0.25">
      <c r="B46" t="s">
        <v>248</v>
      </c>
      <c r="C46" s="20" t="s">
        <v>11</v>
      </c>
      <c r="D46" s="21" t="s">
        <v>36</v>
      </c>
      <c r="E46" s="20" t="s">
        <v>37</v>
      </c>
    </row>
    <row r="47" spans="1:7" x14ac:dyDescent="0.25">
      <c r="B47" t="s">
        <v>248</v>
      </c>
      <c r="C47" s="20" t="s">
        <v>38</v>
      </c>
      <c r="D47" s="21" t="s">
        <v>9</v>
      </c>
      <c r="E47" s="20" t="s">
        <v>39</v>
      </c>
    </row>
    <row r="49" spans="1:7" ht="45" customHeight="1" x14ac:dyDescent="0.25">
      <c r="A49" s="22" t="s">
        <v>264</v>
      </c>
      <c r="B49" s="22" t="s">
        <v>250</v>
      </c>
      <c r="C49" s="22" t="s">
        <v>41</v>
      </c>
      <c r="D49" s="23" t="s">
        <v>15</v>
      </c>
      <c r="E49" s="1" t="s">
        <v>42</v>
      </c>
      <c r="F49" s="1" t="s">
        <v>42</v>
      </c>
      <c r="G49" s="24">
        <f>SUM(G50:G50)</f>
        <v>108.5</v>
      </c>
    </row>
    <row r="50" spans="1:7" x14ac:dyDescent="0.25">
      <c r="A50" s="25" t="s">
        <v>265</v>
      </c>
      <c r="B50" s="25"/>
      <c r="C50" s="26">
        <v>108.5</v>
      </c>
      <c r="D50" s="26"/>
      <c r="E50" s="26"/>
      <c r="F50" s="26"/>
      <c r="G50" s="26">
        <f>PRODUCT(C50:F50)</f>
        <v>108.5</v>
      </c>
    </row>
    <row r="52" spans="1:7" ht="45" customHeight="1" x14ac:dyDescent="0.25">
      <c r="A52" s="22" t="s">
        <v>266</v>
      </c>
      <c r="B52" s="22" t="s">
        <v>250</v>
      </c>
      <c r="C52" s="22" t="s">
        <v>43</v>
      </c>
      <c r="D52" s="23" t="s">
        <v>15</v>
      </c>
      <c r="E52" s="1" t="s">
        <v>44</v>
      </c>
      <c r="F52" s="1" t="s">
        <v>44</v>
      </c>
      <c r="G52" s="24">
        <f>SUM(G53:G53)</f>
        <v>108.5</v>
      </c>
    </row>
    <row r="53" spans="1:7" x14ac:dyDescent="0.25">
      <c r="A53" s="25" t="s">
        <v>265</v>
      </c>
      <c r="B53" s="25"/>
      <c r="C53" s="26">
        <v>108.5</v>
      </c>
      <c r="D53" s="26"/>
      <c r="E53" s="26"/>
      <c r="F53" s="26"/>
      <c r="G53" s="26">
        <f>PRODUCT(C53:F53)</f>
        <v>108.5</v>
      </c>
    </row>
    <row r="55" spans="1:7" ht="45" customHeight="1" x14ac:dyDescent="0.25">
      <c r="A55" s="22" t="s">
        <v>267</v>
      </c>
      <c r="B55" s="22" t="s">
        <v>250</v>
      </c>
      <c r="C55" s="22" t="s">
        <v>45</v>
      </c>
      <c r="D55" s="23" t="s">
        <v>15</v>
      </c>
      <c r="E55" s="1" t="s">
        <v>46</v>
      </c>
      <c r="F55" s="1" t="s">
        <v>46</v>
      </c>
      <c r="G55" s="24">
        <f>SUM(G56:G56)</f>
        <v>108.5</v>
      </c>
    </row>
    <row r="56" spans="1:7" x14ac:dyDescent="0.25">
      <c r="A56" s="25" t="s">
        <v>265</v>
      </c>
      <c r="B56" s="25"/>
      <c r="C56" s="26">
        <v>108.5</v>
      </c>
      <c r="D56" s="26"/>
      <c r="E56" s="26"/>
      <c r="F56" s="26"/>
      <c r="G56" s="26">
        <f>PRODUCT(C56:F56)</f>
        <v>108.5</v>
      </c>
    </row>
    <row r="58" spans="1:7" ht="45" customHeight="1" x14ac:dyDescent="0.25">
      <c r="A58" s="22" t="s">
        <v>268</v>
      </c>
      <c r="B58" s="22" t="s">
        <v>250</v>
      </c>
      <c r="C58" s="22" t="s">
        <v>47</v>
      </c>
      <c r="D58" s="23" t="s">
        <v>15</v>
      </c>
      <c r="E58" s="1" t="s">
        <v>48</v>
      </c>
      <c r="F58" s="1" t="s">
        <v>48</v>
      </c>
      <c r="G58" s="24">
        <f>SUM(G59:G59)</f>
        <v>37.700000000000003</v>
      </c>
    </row>
    <row r="59" spans="1:7" x14ac:dyDescent="0.25">
      <c r="A59" s="25" t="s">
        <v>269</v>
      </c>
      <c r="B59" s="25"/>
      <c r="C59" s="26"/>
      <c r="D59" s="26">
        <v>37.700000000000003</v>
      </c>
      <c r="E59" s="26"/>
      <c r="F59" s="26"/>
      <c r="G59" s="26">
        <f>PRODUCT(C59:F59)</f>
        <v>37.700000000000003</v>
      </c>
    </row>
    <row r="61" spans="1:7" ht="45" customHeight="1" x14ac:dyDescent="0.25">
      <c r="A61" s="22" t="s">
        <v>270</v>
      </c>
      <c r="B61" s="22" t="s">
        <v>250</v>
      </c>
      <c r="C61" s="22" t="s">
        <v>49</v>
      </c>
      <c r="D61" s="23" t="s">
        <v>15</v>
      </c>
      <c r="E61" s="1" t="s">
        <v>50</v>
      </c>
      <c r="F61" s="1" t="s">
        <v>50</v>
      </c>
      <c r="G61" s="24">
        <f>SUM(G62:G62)</f>
        <v>45.24</v>
      </c>
    </row>
    <row r="62" spans="1:7" x14ac:dyDescent="0.25">
      <c r="A62" s="25" t="s">
        <v>269</v>
      </c>
      <c r="B62" s="25"/>
      <c r="C62" s="26"/>
      <c r="D62" s="26">
        <v>37.700000000000003</v>
      </c>
      <c r="E62" s="26"/>
      <c r="F62" s="26">
        <v>1.2</v>
      </c>
      <c r="G62" s="26">
        <f>PRODUCT(C62:F62)</f>
        <v>45.24</v>
      </c>
    </row>
    <row r="64" spans="1:7" ht="45" customHeight="1" x14ac:dyDescent="0.25">
      <c r="A64" s="22" t="s">
        <v>271</v>
      </c>
      <c r="B64" s="22" t="s">
        <v>250</v>
      </c>
      <c r="C64" s="22" t="s">
        <v>51</v>
      </c>
      <c r="D64" s="23" t="s">
        <v>15</v>
      </c>
      <c r="E64" s="1" t="s">
        <v>52</v>
      </c>
      <c r="F64" s="1" t="s">
        <v>52</v>
      </c>
      <c r="G64" s="24">
        <f>SUM(G65:G67)</f>
        <v>45.974999999999994</v>
      </c>
    </row>
    <row r="65" spans="1:7" x14ac:dyDescent="0.25">
      <c r="A65" s="25" t="s">
        <v>272</v>
      </c>
      <c r="B65" s="25"/>
      <c r="C65" s="26">
        <v>37.799999999999997</v>
      </c>
      <c r="D65" s="26"/>
      <c r="E65" s="26"/>
      <c r="F65" s="26"/>
      <c r="G65" s="26">
        <f>PRODUCT(C65:F65)</f>
        <v>37.799999999999997</v>
      </c>
    </row>
    <row r="66" spans="1:7" x14ac:dyDescent="0.25">
      <c r="A66" s="25" t="s">
        <v>273</v>
      </c>
      <c r="B66" s="25"/>
      <c r="C66" s="26">
        <v>6.35</v>
      </c>
      <c r="D66" s="26">
        <v>0.5</v>
      </c>
      <c r="E66" s="26"/>
      <c r="F66" s="26"/>
      <c r="G66" s="26">
        <f>PRODUCT(C66:F66)</f>
        <v>3.1749999999999998</v>
      </c>
    </row>
    <row r="67" spans="1:7" x14ac:dyDescent="0.25">
      <c r="A67" s="25" t="s">
        <v>274</v>
      </c>
      <c r="B67" s="25"/>
      <c r="C67" s="26">
        <v>5</v>
      </c>
      <c r="D67" s="26"/>
      <c r="E67" s="26"/>
      <c r="F67" s="26"/>
      <c r="G67" s="26">
        <f>PRODUCT(C67:F67)</f>
        <v>5</v>
      </c>
    </row>
    <row r="69" spans="1:7" x14ac:dyDescent="0.25">
      <c r="B69" t="s">
        <v>248</v>
      </c>
      <c r="C69" s="20" t="s">
        <v>8</v>
      </c>
      <c r="D69" s="21" t="s">
        <v>9</v>
      </c>
      <c r="E69" s="20" t="s">
        <v>10</v>
      </c>
    </row>
    <row r="70" spans="1:7" x14ac:dyDescent="0.25">
      <c r="B70" t="s">
        <v>248</v>
      </c>
      <c r="C70" s="20" t="s">
        <v>11</v>
      </c>
      <c r="D70" s="21" t="s">
        <v>36</v>
      </c>
      <c r="E70" s="20" t="s">
        <v>37</v>
      </c>
    </row>
    <row r="71" spans="1:7" x14ac:dyDescent="0.25">
      <c r="B71" t="s">
        <v>248</v>
      </c>
      <c r="C71" s="20" t="s">
        <v>38</v>
      </c>
      <c r="D71" s="21" t="s">
        <v>27</v>
      </c>
      <c r="E71" s="20" t="s">
        <v>53</v>
      </c>
    </row>
    <row r="73" spans="1:7" ht="45" customHeight="1" x14ac:dyDescent="0.25">
      <c r="A73" s="22" t="s">
        <v>275</v>
      </c>
      <c r="B73" s="22" t="s">
        <v>250</v>
      </c>
      <c r="C73" s="22" t="s">
        <v>55</v>
      </c>
      <c r="D73" s="23" t="s">
        <v>15</v>
      </c>
      <c r="E73" s="1" t="s">
        <v>56</v>
      </c>
      <c r="F73" s="1" t="s">
        <v>56</v>
      </c>
      <c r="G73" s="24">
        <f>SUM(G74:G75)</f>
        <v>142.94999999999999</v>
      </c>
    </row>
    <row r="74" spans="1:7" x14ac:dyDescent="0.25">
      <c r="A74" s="27"/>
      <c r="B74" s="27" t="s">
        <v>276</v>
      </c>
      <c r="C74" s="28" t="s">
        <v>277</v>
      </c>
      <c r="D74" s="28" t="s">
        <v>278</v>
      </c>
      <c r="E74" s="28"/>
      <c r="F74" s="28"/>
      <c r="G74" s="29"/>
    </row>
    <row r="75" spans="1:7" x14ac:dyDescent="0.25">
      <c r="A75" s="25" t="s">
        <v>257</v>
      </c>
      <c r="B75" s="25"/>
      <c r="C75" s="26">
        <v>47.65</v>
      </c>
      <c r="D75" s="26">
        <v>3</v>
      </c>
      <c r="E75" s="26"/>
      <c r="F75" s="26"/>
      <c r="G75" s="26">
        <f>PRODUCT(C75:F75)</f>
        <v>142.94999999999999</v>
      </c>
    </row>
    <row r="77" spans="1:7" ht="45" customHeight="1" x14ac:dyDescent="0.25">
      <c r="A77" s="22" t="s">
        <v>279</v>
      </c>
      <c r="B77" s="22" t="s">
        <v>250</v>
      </c>
      <c r="C77" s="22" t="s">
        <v>57</v>
      </c>
      <c r="D77" s="23" t="s">
        <v>15</v>
      </c>
      <c r="E77" s="1" t="s">
        <v>58</v>
      </c>
      <c r="F77" s="1" t="s">
        <v>58</v>
      </c>
      <c r="G77" s="24">
        <f>SUM(G78:G79)</f>
        <v>142.94999999999999</v>
      </c>
    </row>
    <row r="78" spans="1:7" x14ac:dyDescent="0.25">
      <c r="A78" s="27"/>
      <c r="B78" s="27" t="s">
        <v>276</v>
      </c>
      <c r="C78" s="28" t="s">
        <v>277</v>
      </c>
      <c r="D78" s="28" t="s">
        <v>278</v>
      </c>
      <c r="E78" s="28"/>
      <c r="F78" s="28"/>
      <c r="G78" s="29"/>
    </row>
    <row r="79" spans="1:7" x14ac:dyDescent="0.25">
      <c r="A79" s="25" t="s">
        <v>257</v>
      </c>
      <c r="B79" s="25"/>
      <c r="C79" s="26">
        <v>47.65</v>
      </c>
      <c r="D79" s="26">
        <v>3</v>
      </c>
      <c r="E79" s="26"/>
      <c r="F79" s="26"/>
      <c r="G79" s="26">
        <f>PRODUCT(C79:F79)</f>
        <v>142.94999999999999</v>
      </c>
    </row>
    <row r="81" spans="1:7" ht="45" customHeight="1" x14ac:dyDescent="0.25">
      <c r="A81" s="22" t="s">
        <v>280</v>
      </c>
      <c r="B81" s="22" t="s">
        <v>250</v>
      </c>
      <c r="C81" s="22" t="s">
        <v>59</v>
      </c>
      <c r="D81" s="23" t="s">
        <v>15</v>
      </c>
      <c r="E81" s="1" t="s">
        <v>60</v>
      </c>
      <c r="F81" s="1" t="s">
        <v>60</v>
      </c>
      <c r="G81" s="24">
        <f>SUM(G82:G83)</f>
        <v>142.94999999999999</v>
      </c>
    </row>
    <row r="82" spans="1:7" x14ac:dyDescent="0.25">
      <c r="A82" s="27"/>
      <c r="B82" s="27" t="s">
        <v>276</v>
      </c>
      <c r="C82" s="28" t="s">
        <v>277</v>
      </c>
      <c r="D82" s="28" t="s">
        <v>278</v>
      </c>
      <c r="E82" s="28"/>
      <c r="F82" s="28"/>
      <c r="G82" s="29"/>
    </row>
    <row r="83" spans="1:7" x14ac:dyDescent="0.25">
      <c r="A83" s="25" t="s">
        <v>257</v>
      </c>
      <c r="B83" s="25"/>
      <c r="C83" s="26">
        <v>47.65</v>
      </c>
      <c r="D83" s="26">
        <v>3</v>
      </c>
      <c r="E83" s="26"/>
      <c r="F83" s="26"/>
      <c r="G83" s="26">
        <f>PRODUCT(C83:F83)</f>
        <v>142.94999999999999</v>
      </c>
    </row>
    <row r="85" spans="1:7" x14ac:dyDescent="0.25">
      <c r="B85" t="s">
        <v>248</v>
      </c>
      <c r="C85" s="20" t="s">
        <v>8</v>
      </c>
      <c r="D85" s="21" t="s">
        <v>9</v>
      </c>
      <c r="E85" s="20" t="s">
        <v>10</v>
      </c>
    </row>
    <row r="86" spans="1:7" x14ac:dyDescent="0.25">
      <c r="B86" t="s">
        <v>248</v>
      </c>
      <c r="C86" s="20" t="s">
        <v>11</v>
      </c>
      <c r="D86" s="21" t="s">
        <v>36</v>
      </c>
      <c r="E86" s="20" t="s">
        <v>37</v>
      </c>
    </row>
    <row r="87" spans="1:7" x14ac:dyDescent="0.25">
      <c r="B87" t="s">
        <v>248</v>
      </c>
      <c r="C87" s="20" t="s">
        <v>38</v>
      </c>
      <c r="D87" s="21" t="s">
        <v>36</v>
      </c>
      <c r="E87" s="20" t="s">
        <v>61</v>
      </c>
    </row>
    <row r="89" spans="1:7" ht="45" customHeight="1" x14ac:dyDescent="0.25">
      <c r="A89" s="22" t="s">
        <v>281</v>
      </c>
      <c r="B89" s="22" t="s">
        <v>250</v>
      </c>
      <c r="C89" s="22" t="s">
        <v>63</v>
      </c>
      <c r="D89" s="23" t="s">
        <v>64</v>
      </c>
      <c r="E89" s="1" t="s">
        <v>65</v>
      </c>
      <c r="F89" s="1" t="s">
        <v>65</v>
      </c>
      <c r="G89" s="24">
        <f>SUM(G90:G90)</f>
        <v>3</v>
      </c>
    </row>
    <row r="90" spans="1:7" x14ac:dyDescent="0.25">
      <c r="A90" s="25"/>
      <c r="B90" s="25"/>
      <c r="C90" s="26">
        <v>3</v>
      </c>
      <c r="D90" s="26"/>
      <c r="E90" s="26"/>
      <c r="F90" s="26"/>
      <c r="G90" s="26">
        <f>PRODUCT(C90:F90)</f>
        <v>3</v>
      </c>
    </row>
    <row r="92" spans="1:7" ht="45" customHeight="1" x14ac:dyDescent="0.25">
      <c r="A92" s="22" t="s">
        <v>282</v>
      </c>
      <c r="B92" s="22" t="s">
        <v>250</v>
      </c>
      <c r="C92" s="22" t="s">
        <v>66</v>
      </c>
      <c r="D92" s="23" t="s">
        <v>64</v>
      </c>
      <c r="E92" s="1" t="s">
        <v>67</v>
      </c>
      <c r="F92" s="1" t="s">
        <v>67</v>
      </c>
      <c r="G92" s="24">
        <f>SUM(G93:G93)</f>
        <v>3</v>
      </c>
    </row>
    <row r="93" spans="1:7" x14ac:dyDescent="0.25">
      <c r="A93" s="25"/>
      <c r="B93" s="25"/>
      <c r="C93" s="26">
        <v>3</v>
      </c>
      <c r="D93" s="26"/>
      <c r="E93" s="26"/>
      <c r="F93" s="26"/>
      <c r="G93" s="26">
        <f>PRODUCT(C93:F93)</f>
        <v>3</v>
      </c>
    </row>
    <row r="95" spans="1:7" x14ac:dyDescent="0.25">
      <c r="B95" t="s">
        <v>248</v>
      </c>
      <c r="C95" s="20" t="s">
        <v>8</v>
      </c>
      <c r="D95" s="21" t="s">
        <v>9</v>
      </c>
      <c r="E95" s="20" t="s">
        <v>10</v>
      </c>
    </row>
    <row r="96" spans="1:7" x14ac:dyDescent="0.25">
      <c r="B96" t="s">
        <v>248</v>
      </c>
      <c r="C96" s="20" t="s">
        <v>11</v>
      </c>
      <c r="D96" s="21" t="s">
        <v>68</v>
      </c>
      <c r="E96" s="20" t="s">
        <v>69</v>
      </c>
    </row>
    <row r="98" spans="1:7" ht="45" customHeight="1" x14ac:dyDescent="0.25">
      <c r="A98" s="22" t="s">
        <v>283</v>
      </c>
      <c r="B98" s="22" t="s">
        <v>250</v>
      </c>
      <c r="C98" s="22" t="s">
        <v>71</v>
      </c>
      <c r="D98" s="23" t="s">
        <v>64</v>
      </c>
      <c r="E98" s="1" t="s">
        <v>72</v>
      </c>
      <c r="F98" s="1" t="s">
        <v>72</v>
      </c>
      <c r="G98" s="24">
        <f>SUM(G99:G99)</f>
        <v>2</v>
      </c>
    </row>
    <row r="99" spans="1:7" x14ac:dyDescent="0.25">
      <c r="A99" s="25"/>
      <c r="B99" s="25"/>
      <c r="C99" s="26">
        <v>2</v>
      </c>
      <c r="D99" s="26"/>
      <c r="E99" s="26"/>
      <c r="F99" s="26"/>
      <c r="G99" s="26">
        <f>PRODUCT(C99:F99)</f>
        <v>2</v>
      </c>
    </row>
    <row r="101" spans="1:7" ht="45" customHeight="1" x14ac:dyDescent="0.25">
      <c r="A101" s="22" t="s">
        <v>284</v>
      </c>
      <c r="B101" s="22" t="s">
        <v>250</v>
      </c>
      <c r="C101" s="22" t="s">
        <v>73</v>
      </c>
      <c r="D101" s="23" t="s">
        <v>64</v>
      </c>
      <c r="E101" s="1" t="s">
        <v>74</v>
      </c>
      <c r="F101" s="1" t="s">
        <v>74</v>
      </c>
      <c r="G101" s="24">
        <f>SUM(G102:G102)</f>
        <v>3</v>
      </c>
    </row>
    <row r="102" spans="1:7" x14ac:dyDescent="0.25">
      <c r="A102" s="25"/>
      <c r="B102" s="25"/>
      <c r="C102" s="26">
        <v>3</v>
      </c>
      <c r="D102" s="26"/>
      <c r="E102" s="26"/>
      <c r="F102" s="26"/>
      <c r="G102" s="26">
        <f>PRODUCT(C102:F102)</f>
        <v>3</v>
      </c>
    </row>
    <row r="104" spans="1:7" x14ac:dyDescent="0.25">
      <c r="B104" t="s">
        <v>248</v>
      </c>
      <c r="C104" s="20" t="s">
        <v>8</v>
      </c>
      <c r="D104" s="21" t="s">
        <v>9</v>
      </c>
      <c r="E104" s="20" t="s">
        <v>10</v>
      </c>
    </row>
    <row r="105" spans="1:7" x14ac:dyDescent="0.25">
      <c r="B105" t="s">
        <v>248</v>
      </c>
      <c r="C105" s="20" t="s">
        <v>11</v>
      </c>
      <c r="D105" s="21" t="s">
        <v>75</v>
      </c>
      <c r="E105" s="20" t="s">
        <v>76</v>
      </c>
    </row>
    <row r="107" spans="1:7" ht="45" customHeight="1" x14ac:dyDescent="0.25">
      <c r="A107" s="22" t="s">
        <v>285</v>
      </c>
      <c r="B107" s="22" t="s">
        <v>250</v>
      </c>
      <c r="C107" s="22" t="s">
        <v>78</v>
      </c>
      <c r="D107" s="23" t="s">
        <v>18</v>
      </c>
      <c r="E107" s="1" t="s">
        <v>79</v>
      </c>
      <c r="F107" s="1" t="s">
        <v>79</v>
      </c>
      <c r="G107" s="24">
        <f>SUM(G108:G108)</f>
        <v>1</v>
      </c>
    </row>
    <row r="108" spans="1:7" x14ac:dyDescent="0.25">
      <c r="A108" s="25"/>
      <c r="B108" s="25"/>
      <c r="C108" s="26">
        <v>1</v>
      </c>
      <c r="D108" s="26"/>
      <c r="E108" s="26"/>
      <c r="F108" s="26"/>
      <c r="G108" s="26">
        <f>PRODUCT(C108:F108)</f>
        <v>1</v>
      </c>
    </row>
    <row r="110" spans="1:7" ht="45" customHeight="1" x14ac:dyDescent="0.25">
      <c r="A110" s="22" t="s">
        <v>286</v>
      </c>
      <c r="B110" s="22" t="s">
        <v>250</v>
      </c>
      <c r="C110" s="22" t="s">
        <v>80</v>
      </c>
      <c r="D110" s="23" t="s">
        <v>18</v>
      </c>
      <c r="E110" s="1" t="s">
        <v>81</v>
      </c>
      <c r="F110" s="1" t="s">
        <v>81</v>
      </c>
      <c r="G110" s="24">
        <f>SUM(G111:G111)</f>
        <v>2</v>
      </c>
    </row>
    <row r="111" spans="1:7" x14ac:dyDescent="0.25">
      <c r="A111" s="25"/>
      <c r="B111" s="25"/>
      <c r="C111" s="26">
        <v>2</v>
      </c>
      <c r="D111" s="26"/>
      <c r="E111" s="26"/>
      <c r="F111" s="26"/>
      <c r="G111" s="26">
        <f>PRODUCT(C111:F111)</f>
        <v>2</v>
      </c>
    </row>
    <row r="113" spans="1:7" ht="45" customHeight="1" x14ac:dyDescent="0.25">
      <c r="A113" s="22" t="s">
        <v>287</v>
      </c>
      <c r="B113" s="22" t="s">
        <v>250</v>
      </c>
      <c r="C113" s="22" t="s">
        <v>82</v>
      </c>
      <c r="D113" s="23" t="s">
        <v>18</v>
      </c>
      <c r="E113" s="1" t="s">
        <v>83</v>
      </c>
      <c r="F113" s="1" t="s">
        <v>83</v>
      </c>
      <c r="G113" s="24">
        <f>SUM(G114:G114)</f>
        <v>2</v>
      </c>
    </row>
    <row r="114" spans="1:7" x14ac:dyDescent="0.25">
      <c r="A114" s="25"/>
      <c r="B114" s="25"/>
      <c r="C114" s="26">
        <v>2</v>
      </c>
      <c r="D114" s="26"/>
      <c r="E114" s="26"/>
      <c r="F114" s="26"/>
      <c r="G114" s="26">
        <f>PRODUCT(C114:F114)</f>
        <v>2</v>
      </c>
    </row>
    <row r="116" spans="1:7" x14ac:dyDescent="0.25">
      <c r="B116" t="s">
        <v>248</v>
      </c>
      <c r="C116" s="20" t="s">
        <v>8</v>
      </c>
      <c r="D116" s="21" t="s">
        <v>9</v>
      </c>
      <c r="E116" s="20" t="s">
        <v>10</v>
      </c>
    </row>
    <row r="117" spans="1:7" x14ac:dyDescent="0.25">
      <c r="B117" t="s">
        <v>248</v>
      </c>
      <c r="C117" s="20" t="s">
        <v>11</v>
      </c>
      <c r="D117" s="21" t="s">
        <v>84</v>
      </c>
      <c r="E117" s="20" t="s">
        <v>85</v>
      </c>
    </row>
    <row r="119" spans="1:7" ht="45" customHeight="1" x14ac:dyDescent="0.25">
      <c r="A119" s="22" t="s">
        <v>288</v>
      </c>
      <c r="B119" s="22" t="s">
        <v>250</v>
      </c>
      <c r="C119" s="22" t="s">
        <v>90</v>
      </c>
      <c r="D119" s="23" t="s">
        <v>15</v>
      </c>
      <c r="E119" s="1" t="s">
        <v>91</v>
      </c>
      <c r="F119" s="1" t="s">
        <v>91</v>
      </c>
      <c r="G119" s="24">
        <f>SUM(G120:G122)</f>
        <v>139.12</v>
      </c>
    </row>
    <row r="120" spans="1:7" x14ac:dyDescent="0.25">
      <c r="A120" s="25" t="s">
        <v>289</v>
      </c>
      <c r="B120" s="25"/>
      <c r="C120" s="26">
        <v>1</v>
      </c>
      <c r="D120" s="26">
        <v>16.8</v>
      </c>
      <c r="E120" s="26">
        <v>6.1</v>
      </c>
      <c r="F120" s="26"/>
      <c r="G120" s="26">
        <f>PRODUCT(C120:F120)</f>
        <v>102.48</v>
      </c>
    </row>
    <row r="121" spans="1:7" x14ac:dyDescent="0.25">
      <c r="A121" s="25" t="s">
        <v>277</v>
      </c>
      <c r="B121" s="25"/>
      <c r="C121" s="26">
        <v>2</v>
      </c>
      <c r="D121" s="26">
        <v>16.8</v>
      </c>
      <c r="E121" s="26">
        <v>0.8</v>
      </c>
      <c r="F121" s="26"/>
      <c r="G121" s="26">
        <f>PRODUCT(C121:F121)</f>
        <v>26.880000000000003</v>
      </c>
    </row>
    <row r="122" spans="1:7" x14ac:dyDescent="0.25">
      <c r="A122" s="25"/>
      <c r="B122" s="25"/>
      <c r="C122" s="26">
        <v>2</v>
      </c>
      <c r="D122" s="26">
        <v>6.1</v>
      </c>
      <c r="E122" s="26">
        <v>0.8</v>
      </c>
      <c r="F122" s="26"/>
      <c r="G122" s="26">
        <f>PRODUCT(C122:F122)</f>
        <v>9.76</v>
      </c>
    </row>
    <row r="124" spans="1:7" ht="45" customHeight="1" x14ac:dyDescent="0.25">
      <c r="A124" s="22" t="s">
        <v>290</v>
      </c>
      <c r="B124" s="22" t="s">
        <v>250</v>
      </c>
      <c r="C124" s="22" t="s">
        <v>92</v>
      </c>
      <c r="D124" s="23" t="s">
        <v>15</v>
      </c>
      <c r="E124" s="1" t="s">
        <v>291</v>
      </c>
      <c r="F124" s="1" t="s">
        <v>291</v>
      </c>
      <c r="G124" s="24">
        <f>SUM(G125:G127)</f>
        <v>139.12</v>
      </c>
    </row>
    <row r="125" spans="1:7" x14ac:dyDescent="0.25">
      <c r="A125" s="25" t="s">
        <v>289</v>
      </c>
      <c r="B125" s="25"/>
      <c r="C125" s="26">
        <v>1</v>
      </c>
      <c r="D125" s="26">
        <v>16.8</v>
      </c>
      <c r="E125" s="26">
        <v>6.1</v>
      </c>
      <c r="F125" s="26"/>
      <c r="G125" s="26">
        <f>PRODUCT(C125:F125)</f>
        <v>102.48</v>
      </c>
    </row>
    <row r="126" spans="1:7" x14ac:dyDescent="0.25">
      <c r="A126" s="25" t="s">
        <v>277</v>
      </c>
      <c r="B126" s="25"/>
      <c r="C126" s="26">
        <v>2</v>
      </c>
      <c r="D126" s="26">
        <v>16.8</v>
      </c>
      <c r="E126" s="26">
        <v>0.8</v>
      </c>
      <c r="F126" s="26"/>
      <c r="G126" s="26">
        <f>PRODUCT(C126:F126)</f>
        <v>26.880000000000003</v>
      </c>
    </row>
    <row r="127" spans="1:7" x14ac:dyDescent="0.25">
      <c r="A127" s="25"/>
      <c r="B127" s="25"/>
      <c r="C127" s="26">
        <v>2</v>
      </c>
      <c r="D127" s="26">
        <v>6.1</v>
      </c>
      <c r="E127" s="26">
        <v>0.8</v>
      </c>
      <c r="F127" s="26"/>
      <c r="G127" s="26">
        <f>PRODUCT(C127:F127)</f>
        <v>9.76</v>
      </c>
    </row>
    <row r="129" spans="1:7" ht="45" customHeight="1" x14ac:dyDescent="0.25">
      <c r="A129" s="22" t="s">
        <v>292</v>
      </c>
      <c r="B129" s="22" t="s">
        <v>250</v>
      </c>
      <c r="C129" s="22" t="s">
        <v>94</v>
      </c>
      <c r="D129" s="23" t="s">
        <v>15</v>
      </c>
      <c r="E129" s="1" t="s">
        <v>293</v>
      </c>
      <c r="F129" s="1" t="s">
        <v>293</v>
      </c>
      <c r="G129" s="24">
        <f>SUM(G130:G132)</f>
        <v>139.12</v>
      </c>
    </row>
    <row r="130" spans="1:7" x14ac:dyDescent="0.25">
      <c r="A130" s="25" t="s">
        <v>289</v>
      </c>
      <c r="B130" s="25"/>
      <c r="C130" s="26">
        <v>1</v>
      </c>
      <c r="D130" s="26">
        <v>16.8</v>
      </c>
      <c r="E130" s="26">
        <v>6.1</v>
      </c>
      <c r="F130" s="26"/>
      <c r="G130" s="26">
        <f>PRODUCT(C130:F130)</f>
        <v>102.48</v>
      </c>
    </row>
    <row r="131" spans="1:7" x14ac:dyDescent="0.25">
      <c r="A131" s="25" t="s">
        <v>277</v>
      </c>
      <c r="B131" s="25"/>
      <c r="C131" s="26">
        <v>2</v>
      </c>
      <c r="D131" s="26">
        <v>16.8</v>
      </c>
      <c r="E131" s="26">
        <v>0.8</v>
      </c>
      <c r="F131" s="26"/>
      <c r="G131" s="26">
        <f>PRODUCT(C131:F131)</f>
        <v>26.880000000000003</v>
      </c>
    </row>
    <row r="132" spans="1:7" x14ac:dyDescent="0.25">
      <c r="A132" s="25"/>
      <c r="B132" s="25"/>
      <c r="C132" s="26">
        <v>2</v>
      </c>
      <c r="D132" s="26">
        <v>6.1</v>
      </c>
      <c r="E132" s="26">
        <v>0.8</v>
      </c>
      <c r="F132" s="26"/>
      <c r="G132" s="26">
        <f>PRODUCT(C132:F132)</f>
        <v>9.76</v>
      </c>
    </row>
    <row r="134" spans="1:7" ht="45" customHeight="1" x14ac:dyDescent="0.25">
      <c r="A134" s="22" t="s">
        <v>294</v>
      </c>
      <c r="B134" s="22" t="s">
        <v>250</v>
      </c>
      <c r="C134" s="22" t="s">
        <v>96</v>
      </c>
      <c r="D134" s="23" t="s">
        <v>15</v>
      </c>
      <c r="E134" s="1" t="s">
        <v>295</v>
      </c>
      <c r="F134" s="1" t="s">
        <v>295</v>
      </c>
      <c r="G134" s="24">
        <f>SUM(G135:G137)</f>
        <v>139.12</v>
      </c>
    </row>
    <row r="135" spans="1:7" x14ac:dyDescent="0.25">
      <c r="A135" s="25" t="s">
        <v>289</v>
      </c>
      <c r="B135" s="25"/>
      <c r="C135" s="26">
        <v>1</v>
      </c>
      <c r="D135" s="26">
        <v>16.8</v>
      </c>
      <c r="E135" s="26">
        <v>6.1</v>
      </c>
      <c r="F135" s="26"/>
      <c r="G135" s="26">
        <f>PRODUCT(C135:F135)</f>
        <v>102.48</v>
      </c>
    </row>
    <row r="136" spans="1:7" x14ac:dyDescent="0.25">
      <c r="A136" s="25" t="s">
        <v>277</v>
      </c>
      <c r="B136" s="25"/>
      <c r="C136" s="26">
        <v>2</v>
      </c>
      <c r="D136" s="26">
        <v>16.8</v>
      </c>
      <c r="E136" s="26">
        <v>0.8</v>
      </c>
      <c r="F136" s="26"/>
      <c r="G136" s="26">
        <f>PRODUCT(C136:F136)</f>
        <v>26.880000000000003</v>
      </c>
    </row>
    <row r="137" spans="1:7" x14ac:dyDescent="0.25">
      <c r="A137" s="25"/>
      <c r="B137" s="25"/>
      <c r="C137" s="26">
        <v>2</v>
      </c>
      <c r="D137" s="26">
        <v>6.1</v>
      </c>
      <c r="E137" s="26">
        <v>0.8</v>
      </c>
      <c r="F137" s="26"/>
      <c r="G137" s="26">
        <f>PRODUCT(C137:F137)</f>
        <v>9.76</v>
      </c>
    </row>
    <row r="139" spans="1:7" ht="45" customHeight="1" x14ac:dyDescent="0.25">
      <c r="A139" s="22" t="s">
        <v>296</v>
      </c>
      <c r="B139" s="22" t="s">
        <v>250</v>
      </c>
      <c r="C139" s="22" t="s">
        <v>98</v>
      </c>
      <c r="D139" s="23" t="s">
        <v>15</v>
      </c>
      <c r="E139" s="1" t="s">
        <v>297</v>
      </c>
      <c r="F139" s="1" t="s">
        <v>297</v>
      </c>
      <c r="G139" s="24">
        <f>SUM(G140:G142)</f>
        <v>139.12</v>
      </c>
    </row>
    <row r="140" spans="1:7" x14ac:dyDescent="0.25">
      <c r="A140" s="25" t="s">
        <v>289</v>
      </c>
      <c r="B140" s="25"/>
      <c r="C140" s="26">
        <v>1</v>
      </c>
      <c r="D140" s="26">
        <v>16.8</v>
      </c>
      <c r="E140" s="26">
        <v>6.1</v>
      </c>
      <c r="F140" s="26"/>
      <c r="G140" s="26">
        <f>PRODUCT(C140:F140)</f>
        <v>102.48</v>
      </c>
    </row>
    <row r="141" spans="1:7" x14ac:dyDescent="0.25">
      <c r="A141" s="25" t="s">
        <v>277</v>
      </c>
      <c r="B141" s="25"/>
      <c r="C141" s="26">
        <v>2</v>
      </c>
      <c r="D141" s="26">
        <v>16.8</v>
      </c>
      <c r="E141" s="26">
        <v>0.8</v>
      </c>
      <c r="F141" s="26"/>
      <c r="G141" s="26">
        <f>PRODUCT(C141:F141)</f>
        <v>26.880000000000003</v>
      </c>
    </row>
    <row r="142" spans="1:7" x14ac:dyDescent="0.25">
      <c r="A142" s="25"/>
      <c r="B142" s="25"/>
      <c r="C142" s="26">
        <v>2</v>
      </c>
      <c r="D142" s="26">
        <v>6.1</v>
      </c>
      <c r="E142" s="26">
        <v>0.8</v>
      </c>
      <c r="F142" s="26"/>
      <c r="G142" s="26">
        <f>PRODUCT(C142:F142)</f>
        <v>9.76</v>
      </c>
    </row>
    <row r="144" spans="1:7" ht="45" customHeight="1" x14ac:dyDescent="0.25">
      <c r="A144" s="22" t="s">
        <v>298</v>
      </c>
      <c r="B144" s="22" t="s">
        <v>250</v>
      </c>
      <c r="C144" s="22" t="s">
        <v>100</v>
      </c>
      <c r="D144" s="23" t="s">
        <v>18</v>
      </c>
      <c r="E144" s="1" t="s">
        <v>299</v>
      </c>
      <c r="F144" s="1" t="s">
        <v>299</v>
      </c>
      <c r="G144" s="24">
        <f>SUM(G145:G145)</f>
        <v>1</v>
      </c>
    </row>
    <row r="145" spans="1:7" x14ac:dyDescent="0.25">
      <c r="A145" s="25"/>
      <c r="B145" s="25"/>
      <c r="C145" s="26">
        <v>1</v>
      </c>
      <c r="D145" s="26"/>
      <c r="E145" s="26"/>
      <c r="F145" s="26"/>
      <c r="G145" s="26">
        <f>PRODUCT(C145:F145)</f>
        <v>1</v>
      </c>
    </row>
    <row r="147" spans="1:7" ht="45" customHeight="1" x14ac:dyDescent="0.25">
      <c r="A147" s="22" t="s">
        <v>300</v>
      </c>
      <c r="B147" s="22" t="s">
        <v>250</v>
      </c>
      <c r="C147" s="22" t="s">
        <v>102</v>
      </c>
      <c r="D147" s="23" t="s">
        <v>18</v>
      </c>
      <c r="E147" s="1" t="s">
        <v>301</v>
      </c>
      <c r="F147" s="1" t="s">
        <v>301</v>
      </c>
      <c r="G147" s="24">
        <f>SUM(G148:G148)</f>
        <v>1</v>
      </c>
    </row>
    <row r="148" spans="1:7" x14ac:dyDescent="0.25">
      <c r="A148" s="25"/>
      <c r="B148" s="25"/>
      <c r="C148" s="26">
        <v>1</v>
      </c>
      <c r="D148" s="26"/>
      <c r="E148" s="26"/>
      <c r="F148" s="26"/>
      <c r="G148" s="26">
        <f>PRODUCT(C148:F148)</f>
        <v>1</v>
      </c>
    </row>
    <row r="150" spans="1:7" x14ac:dyDescent="0.25">
      <c r="B150" t="s">
        <v>248</v>
      </c>
      <c r="C150" s="20" t="s">
        <v>8</v>
      </c>
      <c r="D150" s="21" t="s">
        <v>9</v>
      </c>
      <c r="E150" s="20" t="s">
        <v>10</v>
      </c>
    </row>
    <row r="151" spans="1:7" x14ac:dyDescent="0.25">
      <c r="B151" t="s">
        <v>248</v>
      </c>
      <c r="C151" s="20" t="s">
        <v>11</v>
      </c>
      <c r="D151" s="21" t="s">
        <v>104</v>
      </c>
      <c r="E151" s="20" t="s">
        <v>105</v>
      </c>
    </row>
    <row r="153" spans="1:7" ht="45" customHeight="1" x14ac:dyDescent="0.25">
      <c r="A153" s="22" t="s">
        <v>302</v>
      </c>
      <c r="B153" s="22" t="s">
        <v>250</v>
      </c>
      <c r="C153" s="22" t="s">
        <v>107</v>
      </c>
      <c r="D153" s="23" t="s">
        <v>18</v>
      </c>
      <c r="E153" s="1" t="s">
        <v>303</v>
      </c>
      <c r="F153" s="1" t="s">
        <v>303</v>
      </c>
      <c r="G153" s="24">
        <f>SUM(G154:G154)</f>
        <v>14</v>
      </c>
    </row>
    <row r="154" spans="1:7" x14ac:dyDescent="0.25">
      <c r="A154" s="25" t="s">
        <v>304</v>
      </c>
      <c r="B154" s="25"/>
      <c r="C154" s="26">
        <v>14</v>
      </c>
      <c r="D154" s="26"/>
      <c r="E154" s="26"/>
      <c r="F154" s="26"/>
      <c r="G154" s="26">
        <f>PRODUCT(C154:F154)</f>
        <v>14</v>
      </c>
    </row>
    <row r="156" spans="1:7" ht="45" customHeight="1" x14ac:dyDescent="0.25">
      <c r="A156" s="22" t="s">
        <v>305</v>
      </c>
      <c r="B156" s="22" t="s">
        <v>250</v>
      </c>
      <c r="C156" s="22" t="s">
        <v>109</v>
      </c>
      <c r="D156" s="23" t="s">
        <v>18</v>
      </c>
      <c r="E156" s="1" t="s">
        <v>306</v>
      </c>
      <c r="F156" s="1" t="s">
        <v>306</v>
      </c>
      <c r="G156" s="24">
        <f>SUM(G157:G157)</f>
        <v>3</v>
      </c>
    </row>
    <row r="157" spans="1:7" x14ac:dyDescent="0.25">
      <c r="A157" s="25" t="s">
        <v>307</v>
      </c>
      <c r="B157" s="25"/>
      <c r="C157" s="26">
        <v>3</v>
      </c>
      <c r="D157" s="26"/>
      <c r="E157" s="26"/>
      <c r="F157" s="26"/>
      <c r="G157" s="26">
        <f>PRODUCT(C157:F157)</f>
        <v>3</v>
      </c>
    </row>
    <row r="159" spans="1:7" ht="45" customHeight="1" x14ac:dyDescent="0.25">
      <c r="A159" s="22" t="s">
        <v>308</v>
      </c>
      <c r="B159" s="22" t="s">
        <v>250</v>
      </c>
      <c r="C159" s="22" t="s">
        <v>111</v>
      </c>
      <c r="D159" s="23" t="s">
        <v>18</v>
      </c>
      <c r="E159" s="1" t="s">
        <v>309</v>
      </c>
      <c r="F159" s="1" t="s">
        <v>309</v>
      </c>
      <c r="G159" s="24">
        <f>SUM(G160:G160)</f>
        <v>4</v>
      </c>
    </row>
    <row r="160" spans="1:7" x14ac:dyDescent="0.25">
      <c r="A160" s="25" t="s">
        <v>310</v>
      </c>
      <c r="B160" s="25"/>
      <c r="C160" s="26">
        <v>4</v>
      </c>
      <c r="D160" s="26"/>
      <c r="E160" s="26"/>
      <c r="F160" s="26"/>
      <c r="G160" s="26">
        <f>PRODUCT(C160:F160)</f>
        <v>4</v>
      </c>
    </row>
    <row r="162" spans="1:7" ht="45" customHeight="1" x14ac:dyDescent="0.25">
      <c r="A162" s="22" t="s">
        <v>311</v>
      </c>
      <c r="B162" s="22" t="s">
        <v>250</v>
      </c>
      <c r="C162" s="22" t="s">
        <v>113</v>
      </c>
      <c r="D162" s="23" t="s">
        <v>18</v>
      </c>
      <c r="E162" s="1" t="s">
        <v>312</v>
      </c>
      <c r="F162" s="1" t="s">
        <v>312</v>
      </c>
      <c r="G162" s="24">
        <f>SUM(G163:G163)</f>
        <v>2</v>
      </c>
    </row>
    <row r="163" spans="1:7" x14ac:dyDescent="0.25">
      <c r="A163" s="25" t="s">
        <v>313</v>
      </c>
      <c r="B163" s="25"/>
      <c r="C163" s="26">
        <v>2</v>
      </c>
      <c r="D163" s="26"/>
      <c r="E163" s="26"/>
      <c r="F163" s="26"/>
      <c r="G163" s="26">
        <f>PRODUCT(C163:F163)</f>
        <v>2</v>
      </c>
    </row>
    <row r="165" spans="1:7" ht="45" customHeight="1" x14ac:dyDescent="0.25">
      <c r="A165" s="22" t="s">
        <v>314</v>
      </c>
      <c r="B165" s="22" t="s">
        <v>250</v>
      </c>
      <c r="C165" s="22" t="s">
        <v>115</v>
      </c>
      <c r="D165" s="23" t="s">
        <v>18</v>
      </c>
      <c r="E165" s="1" t="s">
        <v>315</v>
      </c>
      <c r="F165" s="1" t="s">
        <v>315</v>
      </c>
      <c r="G165" s="24">
        <f>SUM(G166:G166)</f>
        <v>2</v>
      </c>
    </row>
    <row r="166" spans="1:7" x14ac:dyDescent="0.25">
      <c r="A166" s="25" t="s">
        <v>316</v>
      </c>
      <c r="B166" s="25"/>
      <c r="C166" s="26">
        <v>2</v>
      </c>
      <c r="D166" s="26"/>
      <c r="E166" s="26"/>
      <c r="F166" s="26"/>
      <c r="G166" s="26">
        <f>PRODUCT(C166:F166)</f>
        <v>2</v>
      </c>
    </row>
    <row r="168" spans="1:7" ht="45" customHeight="1" x14ac:dyDescent="0.25">
      <c r="A168" s="22" t="s">
        <v>317</v>
      </c>
      <c r="B168" s="22" t="s">
        <v>250</v>
      </c>
      <c r="C168" s="22" t="s">
        <v>117</v>
      </c>
      <c r="D168" s="23" t="s">
        <v>18</v>
      </c>
      <c r="E168" s="1" t="s">
        <v>118</v>
      </c>
      <c r="F168" s="1" t="s">
        <v>118</v>
      </c>
      <c r="G168" s="24">
        <f>SUM(G169:G169)</f>
        <v>21</v>
      </c>
    </row>
    <row r="169" spans="1:7" x14ac:dyDescent="0.25">
      <c r="A169" s="25"/>
      <c r="B169" s="25"/>
      <c r="C169" s="26">
        <v>21</v>
      </c>
      <c r="D169" s="26"/>
      <c r="E169" s="26"/>
      <c r="F169" s="26"/>
      <c r="G169" s="26">
        <f>PRODUCT(C169:F169)</f>
        <v>21</v>
      </c>
    </row>
    <row r="171" spans="1:7" x14ac:dyDescent="0.25">
      <c r="B171" t="s">
        <v>248</v>
      </c>
      <c r="C171" s="20" t="s">
        <v>8</v>
      </c>
      <c r="D171" s="21" t="s">
        <v>9</v>
      </c>
      <c r="E171" s="20" t="s">
        <v>10</v>
      </c>
    </row>
    <row r="172" spans="1:7" x14ac:dyDescent="0.25">
      <c r="B172" t="s">
        <v>248</v>
      </c>
      <c r="C172" s="20" t="s">
        <v>11</v>
      </c>
      <c r="D172" s="21" t="s">
        <v>119</v>
      </c>
      <c r="E172" s="20" t="s">
        <v>120</v>
      </c>
    </row>
    <row r="173" spans="1:7" x14ac:dyDescent="0.25">
      <c r="B173" t="s">
        <v>248</v>
      </c>
      <c r="C173" s="20" t="s">
        <v>38</v>
      </c>
      <c r="D173" s="21" t="s">
        <v>9</v>
      </c>
      <c r="E173" s="20" t="s">
        <v>121</v>
      </c>
    </row>
    <row r="174" spans="1:7" x14ac:dyDescent="0.25">
      <c r="B174" t="s">
        <v>248</v>
      </c>
      <c r="C174" s="20" t="s">
        <v>122</v>
      </c>
      <c r="D174" s="21" t="s">
        <v>9</v>
      </c>
      <c r="E174" s="20" t="s">
        <v>123</v>
      </c>
    </row>
    <row r="176" spans="1:7" ht="45" customHeight="1" x14ac:dyDescent="0.25">
      <c r="A176" s="22" t="s">
        <v>318</v>
      </c>
      <c r="B176" s="22" t="s">
        <v>250</v>
      </c>
      <c r="C176" s="22" t="s">
        <v>125</v>
      </c>
      <c r="D176" s="23" t="s">
        <v>126</v>
      </c>
      <c r="E176" s="1" t="s">
        <v>319</v>
      </c>
      <c r="F176" s="1" t="s">
        <v>319</v>
      </c>
      <c r="G176" s="24">
        <f>SUM(G177:G177)</f>
        <v>1</v>
      </c>
    </row>
    <row r="177" spans="1:7" x14ac:dyDescent="0.25">
      <c r="A177" s="25" t="s">
        <v>257</v>
      </c>
      <c r="B177" s="25"/>
      <c r="C177" s="26">
        <v>1</v>
      </c>
      <c r="D177" s="26">
        <v>1</v>
      </c>
      <c r="E177" s="26">
        <v>1</v>
      </c>
      <c r="F177" s="26">
        <v>1</v>
      </c>
      <c r="G177" s="26">
        <f>PRODUCT(C177:F177)</f>
        <v>1</v>
      </c>
    </row>
    <row r="179" spans="1:7" ht="45" customHeight="1" x14ac:dyDescent="0.25">
      <c r="A179" s="22" t="s">
        <v>320</v>
      </c>
      <c r="B179" s="22" t="s">
        <v>250</v>
      </c>
      <c r="C179" s="22" t="s">
        <v>128</v>
      </c>
      <c r="D179" s="23" t="s">
        <v>126</v>
      </c>
      <c r="E179" s="1" t="s">
        <v>321</v>
      </c>
      <c r="F179" s="1" t="s">
        <v>321</v>
      </c>
      <c r="G179" s="24">
        <f>SUM(G180:G180)</f>
        <v>1</v>
      </c>
    </row>
    <row r="180" spans="1:7" x14ac:dyDescent="0.25">
      <c r="A180" s="25" t="s">
        <v>257</v>
      </c>
      <c r="B180" s="25"/>
      <c r="C180" s="26">
        <v>1</v>
      </c>
      <c r="D180" s="26">
        <v>1</v>
      </c>
      <c r="E180" s="26">
        <v>1</v>
      </c>
      <c r="F180" s="26">
        <v>1</v>
      </c>
      <c r="G180" s="26">
        <f>PRODUCT(C180:F180)</f>
        <v>1</v>
      </c>
    </row>
    <row r="182" spans="1:7" ht="45" customHeight="1" x14ac:dyDescent="0.25">
      <c r="A182" s="22" t="s">
        <v>322</v>
      </c>
      <c r="B182" s="22" t="s">
        <v>250</v>
      </c>
      <c r="C182" s="22" t="s">
        <v>130</v>
      </c>
      <c r="D182" s="23" t="s">
        <v>64</v>
      </c>
      <c r="E182" s="1" t="s">
        <v>131</v>
      </c>
      <c r="F182" s="1" t="s">
        <v>131</v>
      </c>
      <c r="G182" s="24">
        <f>SUM(G183:G184)</f>
        <v>6</v>
      </c>
    </row>
    <row r="183" spans="1:7" x14ac:dyDescent="0.25">
      <c r="A183" s="25" t="s">
        <v>257</v>
      </c>
      <c r="B183" s="25"/>
      <c r="C183" s="26">
        <v>5</v>
      </c>
      <c r="D183" s="26"/>
      <c r="E183" s="26"/>
      <c r="F183" s="26"/>
      <c r="G183" s="26">
        <f>PRODUCT(C183:F183)</f>
        <v>5</v>
      </c>
    </row>
    <row r="184" spans="1:7" x14ac:dyDescent="0.25">
      <c r="A184" s="25" t="s">
        <v>323</v>
      </c>
      <c r="B184" s="25"/>
      <c r="C184" s="26">
        <v>1</v>
      </c>
      <c r="D184" s="26"/>
      <c r="E184" s="26"/>
      <c r="F184" s="26"/>
      <c r="G184" s="26">
        <f>PRODUCT(C184:F184)</f>
        <v>1</v>
      </c>
    </row>
    <row r="186" spans="1:7" ht="45" customHeight="1" x14ac:dyDescent="0.25">
      <c r="A186" s="22" t="s">
        <v>324</v>
      </c>
      <c r="B186" s="22" t="s">
        <v>250</v>
      </c>
      <c r="C186" s="22" t="s">
        <v>132</v>
      </c>
      <c r="D186" s="23" t="s">
        <v>15</v>
      </c>
      <c r="E186" s="1" t="s">
        <v>133</v>
      </c>
      <c r="F186" s="1" t="s">
        <v>133</v>
      </c>
      <c r="G186" s="24">
        <f>SUM(G187:G188)</f>
        <v>29.900000000000002</v>
      </c>
    </row>
    <row r="187" spans="1:7" x14ac:dyDescent="0.25">
      <c r="A187" s="25" t="s">
        <v>257</v>
      </c>
      <c r="B187" s="25"/>
      <c r="C187" s="26">
        <v>1</v>
      </c>
      <c r="D187" s="26">
        <v>17.600000000000001</v>
      </c>
      <c r="E187" s="26"/>
      <c r="F187" s="26"/>
      <c r="G187" s="26">
        <f>PRODUCT(C187:F187)</f>
        <v>17.600000000000001</v>
      </c>
    </row>
    <row r="188" spans="1:7" x14ac:dyDescent="0.25">
      <c r="A188" s="25" t="s">
        <v>323</v>
      </c>
      <c r="B188" s="25"/>
      <c r="C188" s="26">
        <v>1</v>
      </c>
      <c r="D188" s="26">
        <v>12.3</v>
      </c>
      <c r="E188" s="26"/>
      <c r="F188" s="26"/>
      <c r="G188" s="26">
        <f>PRODUCT(C188:F188)</f>
        <v>12.3</v>
      </c>
    </row>
    <row r="190" spans="1:7" ht="45" customHeight="1" x14ac:dyDescent="0.25">
      <c r="A190" s="22" t="s">
        <v>325</v>
      </c>
      <c r="B190" s="22" t="s">
        <v>250</v>
      </c>
      <c r="C190" s="22" t="s">
        <v>134</v>
      </c>
      <c r="D190" s="23" t="s">
        <v>88</v>
      </c>
      <c r="E190" s="1" t="s">
        <v>135</v>
      </c>
      <c r="F190" s="1" t="s">
        <v>135</v>
      </c>
      <c r="G190" s="24">
        <f>SUM(G191:G191)</f>
        <v>1</v>
      </c>
    </row>
    <row r="191" spans="1:7" x14ac:dyDescent="0.25">
      <c r="A191" s="25" t="s">
        <v>326</v>
      </c>
      <c r="B191" s="25"/>
      <c r="C191" s="26">
        <v>1</v>
      </c>
      <c r="D191" s="26"/>
      <c r="E191" s="26"/>
      <c r="F191" s="26"/>
      <c r="G191" s="26">
        <f>PRODUCT(C191:F191)</f>
        <v>1</v>
      </c>
    </row>
    <row r="193" spans="1:7" x14ac:dyDescent="0.25">
      <c r="B193" t="s">
        <v>248</v>
      </c>
      <c r="C193" s="20" t="s">
        <v>8</v>
      </c>
      <c r="D193" s="21" t="s">
        <v>9</v>
      </c>
      <c r="E193" s="20" t="s">
        <v>10</v>
      </c>
    </row>
    <row r="194" spans="1:7" x14ac:dyDescent="0.25">
      <c r="B194" t="s">
        <v>248</v>
      </c>
      <c r="C194" s="20" t="s">
        <v>11</v>
      </c>
      <c r="D194" s="21" t="s">
        <v>119</v>
      </c>
      <c r="E194" s="20" t="s">
        <v>120</v>
      </c>
    </row>
    <row r="195" spans="1:7" x14ac:dyDescent="0.25">
      <c r="B195" t="s">
        <v>248</v>
      </c>
      <c r="C195" s="20" t="s">
        <v>38</v>
      </c>
      <c r="D195" s="21" t="s">
        <v>9</v>
      </c>
      <c r="E195" s="20" t="s">
        <v>121</v>
      </c>
    </row>
    <row r="196" spans="1:7" x14ac:dyDescent="0.25">
      <c r="B196" t="s">
        <v>248</v>
      </c>
      <c r="C196" s="20" t="s">
        <v>122</v>
      </c>
      <c r="D196" s="21" t="s">
        <v>27</v>
      </c>
      <c r="E196" s="20" t="s">
        <v>136</v>
      </c>
    </row>
    <row r="198" spans="1:7" ht="45" customHeight="1" x14ac:dyDescent="0.25">
      <c r="A198" s="22" t="s">
        <v>327</v>
      </c>
      <c r="B198" s="22" t="s">
        <v>250</v>
      </c>
      <c r="C198" s="22" t="s">
        <v>138</v>
      </c>
      <c r="D198" s="23" t="s">
        <v>64</v>
      </c>
      <c r="E198" s="1" t="s">
        <v>139</v>
      </c>
      <c r="F198" s="1" t="s">
        <v>139</v>
      </c>
      <c r="G198" s="24">
        <f>SUM(G199:G201)</f>
        <v>3</v>
      </c>
    </row>
    <row r="199" spans="1:7" x14ac:dyDescent="0.25">
      <c r="A199" s="25" t="s">
        <v>328</v>
      </c>
      <c r="B199" s="25"/>
      <c r="C199" s="26"/>
      <c r="D199" s="26"/>
      <c r="E199" s="26"/>
      <c r="F199" s="26"/>
      <c r="G199" s="26"/>
    </row>
    <row r="200" spans="1:7" x14ac:dyDescent="0.25">
      <c r="A200" s="25" t="s">
        <v>329</v>
      </c>
      <c r="B200" s="25"/>
      <c r="C200" s="26">
        <v>2</v>
      </c>
      <c r="D200" s="26"/>
      <c r="E200" s="26"/>
      <c r="F200" s="26"/>
      <c r="G200" s="26">
        <f>PRODUCT(C200:F200)</f>
        <v>2</v>
      </c>
    </row>
    <row r="201" spans="1:7" x14ac:dyDescent="0.25">
      <c r="A201" s="25" t="s">
        <v>330</v>
      </c>
      <c r="B201" s="25"/>
      <c r="C201" s="26">
        <v>1</v>
      </c>
      <c r="D201" s="26"/>
      <c r="E201" s="26"/>
      <c r="F201" s="26"/>
      <c r="G201" s="26">
        <f>PRODUCT(C201:F201)</f>
        <v>1</v>
      </c>
    </row>
    <row r="203" spans="1:7" ht="45" customHeight="1" x14ac:dyDescent="0.25">
      <c r="A203" s="22" t="s">
        <v>331</v>
      </c>
      <c r="B203" s="22" t="s">
        <v>250</v>
      </c>
      <c r="C203" s="22" t="s">
        <v>140</v>
      </c>
      <c r="D203" s="23" t="s">
        <v>64</v>
      </c>
      <c r="E203" s="1" t="s">
        <v>141</v>
      </c>
      <c r="F203" s="1" t="s">
        <v>141</v>
      </c>
      <c r="G203" s="24">
        <f>SUM(G204:G207)</f>
        <v>5</v>
      </c>
    </row>
    <row r="204" spans="1:7" x14ac:dyDescent="0.25">
      <c r="A204" s="25" t="s">
        <v>328</v>
      </c>
      <c r="B204" s="25"/>
      <c r="C204" s="26"/>
      <c r="D204" s="26"/>
      <c r="E204" s="26"/>
      <c r="F204" s="26"/>
      <c r="G204" s="26"/>
    </row>
    <row r="205" spans="1:7" x14ac:dyDescent="0.25">
      <c r="A205" s="25" t="s">
        <v>329</v>
      </c>
      <c r="B205" s="25"/>
      <c r="C205" s="26">
        <v>2</v>
      </c>
      <c r="D205" s="26"/>
      <c r="E205" s="26"/>
      <c r="F205" s="26"/>
      <c r="G205" s="26">
        <f>PRODUCT(C205:F205)</f>
        <v>2</v>
      </c>
    </row>
    <row r="206" spans="1:7" x14ac:dyDescent="0.25">
      <c r="A206" s="25" t="s">
        <v>330</v>
      </c>
      <c r="B206" s="25"/>
      <c r="C206" s="26">
        <v>1</v>
      </c>
      <c r="D206" s="26"/>
      <c r="E206" s="26"/>
      <c r="F206" s="26"/>
      <c r="G206" s="26">
        <f>PRODUCT(C206:F206)</f>
        <v>1</v>
      </c>
    </row>
    <row r="207" spans="1:7" x14ac:dyDescent="0.25">
      <c r="A207" s="25" t="s">
        <v>332</v>
      </c>
      <c r="B207" s="25"/>
      <c r="C207" s="26">
        <v>2</v>
      </c>
      <c r="D207" s="26"/>
      <c r="E207" s="26"/>
      <c r="F207" s="26"/>
      <c r="G207" s="26">
        <f>PRODUCT(C207:F207)</f>
        <v>2</v>
      </c>
    </row>
    <row r="209" spans="1:7" ht="45" customHeight="1" x14ac:dyDescent="0.25">
      <c r="A209" s="22" t="s">
        <v>333</v>
      </c>
      <c r="B209" s="22" t="s">
        <v>250</v>
      </c>
      <c r="C209" s="22" t="s">
        <v>142</v>
      </c>
      <c r="D209" s="23" t="s">
        <v>15</v>
      </c>
      <c r="E209" s="1" t="s">
        <v>143</v>
      </c>
      <c r="F209" s="1" t="s">
        <v>143</v>
      </c>
      <c r="G209" s="24">
        <f>SUM(G210:G211)</f>
        <v>29.900000000000002</v>
      </c>
    </row>
    <row r="210" spans="1:7" x14ac:dyDescent="0.25">
      <c r="A210" s="25" t="s">
        <v>257</v>
      </c>
      <c r="B210" s="25"/>
      <c r="C210" s="26">
        <v>1</v>
      </c>
      <c r="D210" s="26">
        <v>17.600000000000001</v>
      </c>
      <c r="E210" s="26"/>
      <c r="F210" s="26"/>
      <c r="G210" s="26">
        <f>PRODUCT(C210:F210)</f>
        <v>17.600000000000001</v>
      </c>
    </row>
    <row r="211" spans="1:7" x14ac:dyDescent="0.25">
      <c r="A211" s="25" t="s">
        <v>323</v>
      </c>
      <c r="B211" s="25"/>
      <c r="C211" s="26">
        <v>1</v>
      </c>
      <c r="D211" s="26">
        <v>12.3</v>
      </c>
      <c r="E211" s="26"/>
      <c r="F211" s="26"/>
      <c r="G211" s="26">
        <f>PRODUCT(C211:F211)</f>
        <v>12.3</v>
      </c>
    </row>
    <row r="213" spans="1:7" ht="45" customHeight="1" x14ac:dyDescent="0.25">
      <c r="A213" s="22" t="s">
        <v>334</v>
      </c>
      <c r="B213" s="22" t="s">
        <v>250</v>
      </c>
      <c r="C213" s="22" t="s">
        <v>144</v>
      </c>
      <c r="D213" s="23" t="s">
        <v>15</v>
      </c>
      <c r="E213" s="1" t="s">
        <v>145</v>
      </c>
      <c r="F213" s="1" t="s">
        <v>145</v>
      </c>
      <c r="G213" s="24">
        <f>SUM(G214:G215)</f>
        <v>0</v>
      </c>
    </row>
    <row r="214" spans="1:7" x14ac:dyDescent="0.25">
      <c r="A214" s="25" t="s">
        <v>257</v>
      </c>
      <c r="B214" s="25"/>
      <c r="C214" s="26">
        <v>1</v>
      </c>
      <c r="D214" s="26">
        <v>0</v>
      </c>
      <c r="E214" s="26"/>
      <c r="F214" s="26"/>
      <c r="G214" s="26">
        <f>PRODUCT(C214:F214)</f>
        <v>0</v>
      </c>
    </row>
    <row r="215" spans="1:7" x14ac:dyDescent="0.25">
      <c r="A215" s="25" t="s">
        <v>323</v>
      </c>
      <c r="B215" s="25"/>
      <c r="C215" s="26">
        <v>1</v>
      </c>
      <c r="D215" s="26">
        <v>0</v>
      </c>
      <c r="E215" s="26"/>
      <c r="F215" s="26"/>
      <c r="G215" s="26">
        <f>PRODUCT(C215:F215)</f>
        <v>0</v>
      </c>
    </row>
    <row r="217" spans="1:7" x14ac:dyDescent="0.25">
      <c r="B217" t="s">
        <v>248</v>
      </c>
      <c r="C217" s="20" t="s">
        <v>8</v>
      </c>
      <c r="D217" s="21" t="s">
        <v>9</v>
      </c>
      <c r="E217" s="20" t="s">
        <v>10</v>
      </c>
    </row>
    <row r="218" spans="1:7" x14ac:dyDescent="0.25">
      <c r="B218" t="s">
        <v>248</v>
      </c>
      <c r="C218" s="20" t="s">
        <v>11</v>
      </c>
      <c r="D218" s="21" t="s">
        <v>119</v>
      </c>
      <c r="E218" s="20" t="s">
        <v>120</v>
      </c>
    </row>
    <row r="219" spans="1:7" x14ac:dyDescent="0.25">
      <c r="B219" t="s">
        <v>248</v>
      </c>
      <c r="C219" s="20" t="s">
        <v>38</v>
      </c>
      <c r="D219" s="21" t="s">
        <v>9</v>
      </c>
      <c r="E219" s="20" t="s">
        <v>121</v>
      </c>
    </row>
    <row r="220" spans="1:7" x14ac:dyDescent="0.25">
      <c r="B220" t="s">
        <v>248</v>
      </c>
      <c r="C220" s="20" t="s">
        <v>122</v>
      </c>
      <c r="D220" s="21" t="s">
        <v>36</v>
      </c>
      <c r="E220" s="20" t="s">
        <v>146</v>
      </c>
    </row>
    <row r="222" spans="1:7" ht="45" customHeight="1" x14ac:dyDescent="0.25">
      <c r="A222" s="22" t="s">
        <v>335</v>
      </c>
      <c r="B222" s="22" t="s">
        <v>250</v>
      </c>
      <c r="C222" s="22" t="s">
        <v>148</v>
      </c>
      <c r="D222" s="23" t="s">
        <v>64</v>
      </c>
      <c r="E222" s="1" t="s">
        <v>149</v>
      </c>
      <c r="F222" s="1" t="s">
        <v>149</v>
      </c>
      <c r="G222" s="24">
        <f>SUM(G223:G224)</f>
        <v>5</v>
      </c>
    </row>
    <row r="223" spans="1:7" x14ac:dyDescent="0.25">
      <c r="A223" s="25" t="s">
        <v>257</v>
      </c>
      <c r="B223" s="25"/>
      <c r="C223" s="26">
        <v>3</v>
      </c>
      <c r="D223" s="26"/>
      <c r="E223" s="26"/>
      <c r="F223" s="26"/>
      <c r="G223" s="26">
        <f>PRODUCT(C223:F223)</f>
        <v>3</v>
      </c>
    </row>
    <row r="224" spans="1:7" x14ac:dyDescent="0.25">
      <c r="A224" s="25" t="s">
        <v>323</v>
      </c>
      <c r="B224" s="25"/>
      <c r="C224" s="26">
        <v>2</v>
      </c>
      <c r="D224" s="26"/>
      <c r="E224" s="26"/>
      <c r="F224" s="26"/>
      <c r="G224" s="26">
        <f>PRODUCT(C224:F224)</f>
        <v>2</v>
      </c>
    </row>
    <row r="226" spans="1:7" ht="45" customHeight="1" x14ac:dyDescent="0.25">
      <c r="A226" s="22" t="s">
        <v>336</v>
      </c>
      <c r="B226" s="22" t="s">
        <v>250</v>
      </c>
      <c r="C226" s="22" t="s">
        <v>150</v>
      </c>
      <c r="D226" s="23" t="s">
        <v>64</v>
      </c>
      <c r="E226" s="1" t="s">
        <v>151</v>
      </c>
      <c r="F226" s="1" t="s">
        <v>151</v>
      </c>
      <c r="G226" s="24">
        <f>SUM(G227:G227)</f>
        <v>1</v>
      </c>
    </row>
    <row r="227" spans="1:7" x14ac:dyDescent="0.25">
      <c r="A227" s="25" t="s">
        <v>337</v>
      </c>
      <c r="B227" s="25"/>
      <c r="C227" s="26">
        <v>1</v>
      </c>
      <c r="D227" s="26"/>
      <c r="E227" s="26"/>
      <c r="F227" s="26"/>
      <c r="G227" s="26">
        <f>PRODUCT(C227:F227)</f>
        <v>1</v>
      </c>
    </row>
    <row r="229" spans="1:7" ht="45" customHeight="1" x14ac:dyDescent="0.25">
      <c r="A229" s="22" t="s">
        <v>338</v>
      </c>
      <c r="B229" s="22" t="s">
        <v>250</v>
      </c>
      <c r="C229" s="22" t="s">
        <v>152</v>
      </c>
      <c r="D229" s="23" t="s">
        <v>64</v>
      </c>
      <c r="E229" s="1" t="s">
        <v>153</v>
      </c>
      <c r="F229" s="1" t="s">
        <v>153</v>
      </c>
      <c r="G229" s="24">
        <f>SUM(G230:G230)</f>
        <v>2</v>
      </c>
    </row>
    <row r="230" spans="1:7" x14ac:dyDescent="0.25">
      <c r="A230" s="25" t="s">
        <v>339</v>
      </c>
      <c r="B230" s="25"/>
      <c r="C230" s="26">
        <v>2</v>
      </c>
      <c r="D230" s="26"/>
      <c r="E230" s="26"/>
      <c r="F230" s="26"/>
      <c r="G230" s="26">
        <f>PRODUCT(C230:F230)</f>
        <v>2</v>
      </c>
    </row>
    <row r="232" spans="1:7" ht="45" customHeight="1" x14ac:dyDescent="0.25">
      <c r="A232" s="22" t="s">
        <v>340</v>
      </c>
      <c r="B232" s="22" t="s">
        <v>250</v>
      </c>
      <c r="C232" s="22" t="s">
        <v>154</v>
      </c>
      <c r="D232" s="23" t="s">
        <v>64</v>
      </c>
      <c r="E232" s="1" t="s">
        <v>155</v>
      </c>
      <c r="F232" s="1" t="s">
        <v>155</v>
      </c>
      <c r="G232" s="24">
        <f>SUM(G233:G233)</f>
        <v>1</v>
      </c>
    </row>
    <row r="233" spans="1:7" x14ac:dyDescent="0.25">
      <c r="A233" s="25" t="s">
        <v>341</v>
      </c>
      <c r="B233" s="25"/>
      <c r="C233" s="26">
        <v>1</v>
      </c>
      <c r="D233" s="26"/>
      <c r="E233" s="26"/>
      <c r="F233" s="26"/>
      <c r="G233" s="26">
        <f>PRODUCT(C233:F233)</f>
        <v>1</v>
      </c>
    </row>
    <row r="235" spans="1:7" ht="45" customHeight="1" x14ac:dyDescent="0.25">
      <c r="A235" s="22" t="s">
        <v>342</v>
      </c>
      <c r="B235" s="22" t="s">
        <v>250</v>
      </c>
      <c r="C235" s="22" t="s">
        <v>156</v>
      </c>
      <c r="D235" s="23" t="s">
        <v>64</v>
      </c>
      <c r="E235" s="1" t="s">
        <v>157</v>
      </c>
      <c r="F235" s="1" t="s">
        <v>157</v>
      </c>
      <c r="G235" s="24">
        <f>SUM(G236:G237)</f>
        <v>2</v>
      </c>
    </row>
    <row r="236" spans="1:7" x14ac:dyDescent="0.25">
      <c r="A236" s="25" t="s">
        <v>343</v>
      </c>
      <c r="B236" s="25"/>
      <c r="C236" s="26">
        <v>1</v>
      </c>
      <c r="D236" s="26"/>
      <c r="E236" s="26"/>
      <c r="F236" s="26"/>
      <c r="G236" s="26">
        <f>PRODUCT(C236:F236)</f>
        <v>1</v>
      </c>
    </row>
    <row r="237" spans="1:7" x14ac:dyDescent="0.25">
      <c r="A237" s="25" t="s">
        <v>344</v>
      </c>
      <c r="B237" s="25"/>
      <c r="C237" s="26">
        <v>1</v>
      </c>
      <c r="D237" s="26"/>
      <c r="E237" s="26"/>
      <c r="F237" s="26"/>
      <c r="G237" s="26">
        <f>PRODUCT(C237:F237)</f>
        <v>1</v>
      </c>
    </row>
    <row r="239" spans="1:7" ht="45" customHeight="1" x14ac:dyDescent="0.25">
      <c r="A239" s="22" t="s">
        <v>345</v>
      </c>
      <c r="B239" s="22" t="s">
        <v>250</v>
      </c>
      <c r="C239" s="22" t="s">
        <v>158</v>
      </c>
      <c r="D239" s="23" t="s">
        <v>64</v>
      </c>
      <c r="E239" s="1" t="s">
        <v>159</v>
      </c>
      <c r="F239" s="1" t="s">
        <v>159</v>
      </c>
      <c r="G239" s="24">
        <f>SUM(G240:G241)</f>
        <v>3</v>
      </c>
    </row>
    <row r="240" spans="1:7" x14ac:dyDescent="0.25">
      <c r="A240" s="25" t="s">
        <v>346</v>
      </c>
      <c r="B240" s="25"/>
      <c r="C240" s="26">
        <v>1</v>
      </c>
      <c r="D240" s="26"/>
      <c r="E240" s="26"/>
      <c r="F240" s="26"/>
      <c r="G240" s="26">
        <f>PRODUCT(C240:F240)</f>
        <v>1</v>
      </c>
    </row>
    <row r="241" spans="1:7" x14ac:dyDescent="0.25">
      <c r="A241" s="25" t="s">
        <v>347</v>
      </c>
      <c r="B241" s="25"/>
      <c r="C241" s="26">
        <v>2</v>
      </c>
      <c r="D241" s="26"/>
      <c r="E241" s="26"/>
      <c r="F241" s="26"/>
      <c r="G241" s="26">
        <f>PRODUCT(C241:F241)</f>
        <v>2</v>
      </c>
    </row>
    <row r="243" spans="1:7" ht="45" customHeight="1" x14ac:dyDescent="0.25">
      <c r="A243" s="22" t="s">
        <v>348</v>
      </c>
      <c r="B243" s="22" t="s">
        <v>250</v>
      </c>
      <c r="C243" s="22" t="s">
        <v>160</v>
      </c>
      <c r="D243" s="23" t="s">
        <v>161</v>
      </c>
      <c r="E243" s="1" t="s">
        <v>162</v>
      </c>
      <c r="F243" s="1" t="s">
        <v>162</v>
      </c>
      <c r="G243" s="24">
        <f>SUM(G244:G244)</f>
        <v>25</v>
      </c>
    </row>
    <row r="244" spans="1:7" x14ac:dyDescent="0.25">
      <c r="A244" s="25" t="s">
        <v>349</v>
      </c>
      <c r="B244" s="25"/>
      <c r="C244" s="26">
        <v>25</v>
      </c>
      <c r="D244" s="26"/>
      <c r="E244" s="26"/>
      <c r="F244" s="26"/>
      <c r="G244" s="26">
        <f>PRODUCT(C244:F244)</f>
        <v>25</v>
      </c>
    </row>
    <row r="246" spans="1:7" ht="45" customHeight="1" x14ac:dyDescent="0.25">
      <c r="A246" s="22" t="s">
        <v>350</v>
      </c>
      <c r="B246" s="22" t="s">
        <v>250</v>
      </c>
      <c r="C246" s="22" t="s">
        <v>163</v>
      </c>
      <c r="D246" s="23" t="s">
        <v>161</v>
      </c>
      <c r="E246" s="1" t="s">
        <v>164</v>
      </c>
      <c r="F246" s="1" t="s">
        <v>164</v>
      </c>
      <c r="G246" s="24">
        <f>SUM(G247:G247)</f>
        <v>25</v>
      </c>
    </row>
    <row r="247" spans="1:7" x14ac:dyDescent="0.25">
      <c r="A247" s="25" t="s">
        <v>349</v>
      </c>
      <c r="B247" s="25"/>
      <c r="C247" s="26">
        <v>25</v>
      </c>
      <c r="D247" s="26"/>
      <c r="E247" s="26"/>
      <c r="F247" s="26"/>
      <c r="G247" s="26">
        <f>PRODUCT(C247:F247)</f>
        <v>25</v>
      </c>
    </row>
    <row r="249" spans="1:7" ht="45" customHeight="1" x14ac:dyDescent="0.25">
      <c r="A249" s="22" t="s">
        <v>351</v>
      </c>
      <c r="B249" s="22" t="s">
        <v>250</v>
      </c>
      <c r="C249" s="22" t="s">
        <v>165</v>
      </c>
      <c r="D249" s="23" t="s">
        <v>161</v>
      </c>
      <c r="E249" s="1" t="s">
        <v>166</v>
      </c>
      <c r="F249" s="1" t="s">
        <v>166</v>
      </c>
      <c r="G249" s="24">
        <f>SUM(G250:G252)</f>
        <v>50</v>
      </c>
    </row>
    <row r="250" spans="1:7" x14ac:dyDescent="0.25">
      <c r="A250" s="25" t="s">
        <v>352</v>
      </c>
      <c r="B250" s="25"/>
      <c r="C250" s="26">
        <v>2</v>
      </c>
      <c r="D250" s="26">
        <v>5</v>
      </c>
      <c r="E250" s="26"/>
      <c r="F250" s="26"/>
      <c r="G250" s="26">
        <f>PRODUCT(C250:F250)</f>
        <v>10</v>
      </c>
    </row>
    <row r="251" spans="1:7" x14ac:dyDescent="0.25">
      <c r="A251" s="25" t="s">
        <v>353</v>
      </c>
      <c r="B251" s="25"/>
      <c r="C251" s="26">
        <v>1</v>
      </c>
      <c r="D251" s="26">
        <v>20</v>
      </c>
      <c r="E251" s="26"/>
      <c r="F251" s="26"/>
      <c r="G251" s="26">
        <f>PRODUCT(C251:F251)</f>
        <v>20</v>
      </c>
    </row>
    <row r="252" spans="1:7" x14ac:dyDescent="0.25">
      <c r="A252" s="25" t="s">
        <v>354</v>
      </c>
      <c r="B252" s="25"/>
      <c r="C252" s="26">
        <v>1</v>
      </c>
      <c r="D252" s="26">
        <v>20</v>
      </c>
      <c r="E252" s="26"/>
      <c r="F252" s="26"/>
      <c r="G252" s="26">
        <f>PRODUCT(C252:F252)</f>
        <v>20</v>
      </c>
    </row>
    <row r="254" spans="1:7" ht="45" customHeight="1" x14ac:dyDescent="0.25">
      <c r="A254" s="22" t="s">
        <v>355</v>
      </c>
      <c r="B254" s="22" t="s">
        <v>250</v>
      </c>
      <c r="C254" s="22" t="s">
        <v>167</v>
      </c>
      <c r="D254" s="23" t="s">
        <v>161</v>
      </c>
      <c r="E254" s="1" t="s">
        <v>168</v>
      </c>
      <c r="F254" s="1" t="s">
        <v>168</v>
      </c>
      <c r="G254" s="24">
        <f>SUM(G255:G257)</f>
        <v>90</v>
      </c>
    </row>
    <row r="255" spans="1:7" x14ac:dyDescent="0.25">
      <c r="A255" s="25" t="s">
        <v>352</v>
      </c>
      <c r="B255" s="25"/>
      <c r="C255" s="26">
        <v>2</v>
      </c>
      <c r="D255" s="26">
        <v>5</v>
      </c>
      <c r="E255" s="26"/>
      <c r="F255" s="26"/>
      <c r="G255" s="26">
        <f>PRODUCT(C255:F255)</f>
        <v>10</v>
      </c>
    </row>
    <row r="256" spans="1:7" x14ac:dyDescent="0.25">
      <c r="A256" s="25" t="s">
        <v>353</v>
      </c>
      <c r="B256" s="25"/>
      <c r="C256" s="26">
        <v>2</v>
      </c>
      <c r="D256" s="26">
        <v>20</v>
      </c>
      <c r="E256" s="26"/>
      <c r="F256" s="26"/>
      <c r="G256" s="26">
        <f>PRODUCT(C256:F256)</f>
        <v>40</v>
      </c>
    </row>
    <row r="257" spans="1:7" x14ac:dyDescent="0.25">
      <c r="A257" s="25" t="s">
        <v>354</v>
      </c>
      <c r="B257" s="25"/>
      <c r="C257" s="26">
        <v>2</v>
      </c>
      <c r="D257" s="26">
        <v>20</v>
      </c>
      <c r="E257" s="26"/>
      <c r="F257" s="26"/>
      <c r="G257" s="26">
        <f>PRODUCT(C257:F257)</f>
        <v>40</v>
      </c>
    </row>
    <row r="259" spans="1:7" ht="45" customHeight="1" x14ac:dyDescent="0.25">
      <c r="A259" s="22" t="s">
        <v>356</v>
      </c>
      <c r="B259" s="22" t="s">
        <v>250</v>
      </c>
      <c r="C259" s="22" t="s">
        <v>169</v>
      </c>
      <c r="D259" s="23" t="s">
        <v>161</v>
      </c>
      <c r="E259" s="1" t="s">
        <v>170</v>
      </c>
      <c r="F259" s="1" t="s">
        <v>170</v>
      </c>
      <c r="G259" s="24">
        <f>SUM(G260:G262)</f>
        <v>22</v>
      </c>
    </row>
    <row r="260" spans="1:7" x14ac:dyDescent="0.25">
      <c r="A260" s="25" t="s">
        <v>357</v>
      </c>
      <c r="B260" s="25"/>
      <c r="C260" s="26">
        <v>18</v>
      </c>
      <c r="D260" s="26"/>
      <c r="E260" s="26"/>
      <c r="F260" s="26"/>
      <c r="G260" s="26">
        <f>PRODUCT(C260:F260)</f>
        <v>18</v>
      </c>
    </row>
    <row r="261" spans="1:7" x14ac:dyDescent="0.25">
      <c r="A261" s="25" t="s">
        <v>358</v>
      </c>
      <c r="B261" s="25"/>
      <c r="C261" s="26">
        <v>2</v>
      </c>
      <c r="D261" s="26"/>
      <c r="E261" s="26"/>
      <c r="F261" s="26"/>
      <c r="G261" s="26">
        <f>PRODUCT(C261:F261)</f>
        <v>2</v>
      </c>
    </row>
    <row r="262" spans="1:7" x14ac:dyDescent="0.25">
      <c r="A262" s="25" t="s">
        <v>359</v>
      </c>
      <c r="B262" s="25"/>
      <c r="C262" s="26">
        <v>2</v>
      </c>
      <c r="D262" s="26"/>
      <c r="E262" s="26"/>
      <c r="F262" s="26"/>
      <c r="G262" s="26">
        <f>PRODUCT(C262:F262)</f>
        <v>2</v>
      </c>
    </row>
    <row r="264" spans="1:7" ht="45" customHeight="1" x14ac:dyDescent="0.25">
      <c r="A264" s="22" t="s">
        <v>360</v>
      </c>
      <c r="B264" s="22" t="s">
        <v>250</v>
      </c>
      <c r="C264" s="22" t="s">
        <v>171</v>
      </c>
      <c r="D264" s="23" t="s">
        <v>161</v>
      </c>
      <c r="E264" s="1" t="s">
        <v>172</v>
      </c>
      <c r="F264" s="1" t="s">
        <v>172</v>
      </c>
      <c r="G264" s="24">
        <f>SUM(G265:G267)</f>
        <v>22</v>
      </c>
    </row>
    <row r="265" spans="1:7" x14ac:dyDescent="0.25">
      <c r="A265" s="25" t="s">
        <v>357</v>
      </c>
      <c r="B265" s="25"/>
      <c r="C265" s="26">
        <v>18</v>
      </c>
      <c r="D265" s="26"/>
      <c r="E265" s="26"/>
      <c r="F265" s="26"/>
      <c r="G265" s="26">
        <f>PRODUCT(C265:F265)</f>
        <v>18</v>
      </c>
    </row>
    <row r="266" spans="1:7" x14ac:dyDescent="0.25">
      <c r="A266" s="25" t="s">
        <v>358</v>
      </c>
      <c r="B266" s="25"/>
      <c r="C266" s="26">
        <v>2</v>
      </c>
      <c r="D266" s="26"/>
      <c r="E266" s="26"/>
      <c r="F266" s="26"/>
      <c r="G266" s="26">
        <f>PRODUCT(C266:F266)</f>
        <v>2</v>
      </c>
    </row>
    <row r="267" spans="1:7" x14ac:dyDescent="0.25">
      <c r="A267" s="25" t="s">
        <v>359</v>
      </c>
      <c r="B267" s="25"/>
      <c r="C267" s="26">
        <v>2</v>
      </c>
      <c r="D267" s="26"/>
      <c r="E267" s="26"/>
      <c r="F267" s="26"/>
      <c r="G267" s="26">
        <f>PRODUCT(C267:F267)</f>
        <v>2</v>
      </c>
    </row>
    <row r="269" spans="1:7" ht="45" customHeight="1" x14ac:dyDescent="0.25">
      <c r="A269" s="22" t="s">
        <v>361</v>
      </c>
      <c r="B269" s="22" t="s">
        <v>250</v>
      </c>
      <c r="C269" s="22" t="s">
        <v>173</v>
      </c>
      <c r="D269" s="23" t="s">
        <v>161</v>
      </c>
      <c r="E269" s="1" t="s">
        <v>174</v>
      </c>
      <c r="F269" s="1" t="s">
        <v>174</v>
      </c>
      <c r="G269" s="24">
        <f>SUM(G270:G272)</f>
        <v>22</v>
      </c>
    </row>
    <row r="270" spans="1:7" x14ac:dyDescent="0.25">
      <c r="A270" s="25" t="s">
        <v>357</v>
      </c>
      <c r="B270" s="25"/>
      <c r="C270" s="26">
        <v>18</v>
      </c>
      <c r="D270" s="26"/>
      <c r="E270" s="26"/>
      <c r="F270" s="26"/>
      <c r="G270" s="26">
        <f>PRODUCT(C270:F270)</f>
        <v>18</v>
      </c>
    </row>
    <row r="271" spans="1:7" x14ac:dyDescent="0.25">
      <c r="A271" s="25" t="s">
        <v>358</v>
      </c>
      <c r="B271" s="25"/>
      <c r="C271" s="26">
        <v>2</v>
      </c>
      <c r="D271" s="26"/>
      <c r="E271" s="26"/>
      <c r="F271" s="26"/>
      <c r="G271" s="26">
        <f>PRODUCT(C271:F271)</f>
        <v>2</v>
      </c>
    </row>
    <row r="272" spans="1:7" x14ac:dyDescent="0.25">
      <c r="A272" s="25" t="s">
        <v>359</v>
      </c>
      <c r="B272" s="25"/>
      <c r="C272" s="26">
        <v>2</v>
      </c>
      <c r="D272" s="26"/>
      <c r="E272" s="26"/>
      <c r="F272" s="26"/>
      <c r="G272" s="26">
        <f>PRODUCT(C272:F272)</f>
        <v>2</v>
      </c>
    </row>
    <row r="274" spans="1:7" ht="45" customHeight="1" x14ac:dyDescent="0.25">
      <c r="A274" s="22" t="s">
        <v>362</v>
      </c>
      <c r="B274" s="22" t="s">
        <v>250</v>
      </c>
      <c r="C274" s="22" t="s">
        <v>175</v>
      </c>
      <c r="D274" s="23" t="s">
        <v>161</v>
      </c>
      <c r="E274" s="1" t="s">
        <v>176</v>
      </c>
      <c r="F274" s="1" t="s">
        <v>176</v>
      </c>
      <c r="G274" s="24">
        <f>SUM(G275:G277)</f>
        <v>22</v>
      </c>
    </row>
    <row r="275" spans="1:7" x14ac:dyDescent="0.25">
      <c r="A275" s="25" t="s">
        <v>357</v>
      </c>
      <c r="B275" s="25"/>
      <c r="C275" s="26">
        <v>18</v>
      </c>
      <c r="D275" s="26"/>
      <c r="E275" s="26"/>
      <c r="F275" s="26"/>
      <c r="G275" s="26">
        <f>PRODUCT(C275:F275)</f>
        <v>18</v>
      </c>
    </row>
    <row r="276" spans="1:7" x14ac:dyDescent="0.25">
      <c r="A276" s="25" t="s">
        <v>358</v>
      </c>
      <c r="B276" s="25"/>
      <c r="C276" s="26">
        <v>2</v>
      </c>
      <c r="D276" s="26"/>
      <c r="E276" s="26"/>
      <c r="F276" s="26"/>
      <c r="G276" s="26">
        <f>PRODUCT(C276:F276)</f>
        <v>2</v>
      </c>
    </row>
    <row r="277" spans="1:7" x14ac:dyDescent="0.25">
      <c r="A277" s="25" t="s">
        <v>359</v>
      </c>
      <c r="B277" s="25"/>
      <c r="C277" s="26">
        <v>2</v>
      </c>
      <c r="D277" s="26"/>
      <c r="E277" s="26"/>
      <c r="F277" s="26"/>
      <c r="G277" s="26">
        <f>PRODUCT(C277:F277)</f>
        <v>2</v>
      </c>
    </row>
    <row r="279" spans="1:7" ht="45" customHeight="1" x14ac:dyDescent="0.25">
      <c r="A279" s="22" t="s">
        <v>363</v>
      </c>
      <c r="B279" s="22" t="s">
        <v>250</v>
      </c>
      <c r="C279" s="22" t="s">
        <v>177</v>
      </c>
      <c r="D279" s="23" t="s">
        <v>161</v>
      </c>
      <c r="E279" s="1" t="s">
        <v>178</v>
      </c>
      <c r="F279" s="1" t="s">
        <v>178</v>
      </c>
      <c r="G279" s="24">
        <f>SUM(G280:G280)</f>
        <v>9</v>
      </c>
    </row>
    <row r="280" spans="1:7" x14ac:dyDescent="0.25">
      <c r="A280" s="25" t="s">
        <v>364</v>
      </c>
      <c r="B280" s="25"/>
      <c r="C280" s="26">
        <v>9</v>
      </c>
      <c r="D280" s="26"/>
      <c r="E280" s="26"/>
      <c r="F280" s="26"/>
      <c r="G280" s="26">
        <f>PRODUCT(C280:F280)</f>
        <v>9</v>
      </c>
    </row>
    <row r="282" spans="1:7" ht="45" customHeight="1" x14ac:dyDescent="0.25">
      <c r="A282" s="22" t="s">
        <v>365</v>
      </c>
      <c r="B282" s="22" t="s">
        <v>250</v>
      </c>
      <c r="C282" s="22" t="s">
        <v>179</v>
      </c>
      <c r="D282" s="23" t="s">
        <v>161</v>
      </c>
      <c r="E282" s="1" t="s">
        <v>180</v>
      </c>
      <c r="F282" s="1" t="s">
        <v>180</v>
      </c>
      <c r="G282" s="24">
        <f>SUM(G283:G288)</f>
        <v>33</v>
      </c>
    </row>
    <row r="283" spans="1:7" x14ac:dyDescent="0.25">
      <c r="A283" s="25" t="s">
        <v>366</v>
      </c>
      <c r="B283" s="25"/>
      <c r="C283" s="26">
        <v>1</v>
      </c>
      <c r="D283" s="26"/>
      <c r="E283" s="26"/>
      <c r="F283" s="26"/>
      <c r="G283" s="26">
        <f t="shared" ref="G283:G288" si="1">PRODUCT(C283:F283)</f>
        <v>1</v>
      </c>
    </row>
    <row r="284" spans="1:7" x14ac:dyDescent="0.25">
      <c r="A284" s="25" t="s">
        <v>367</v>
      </c>
      <c r="B284" s="25"/>
      <c r="C284" s="26">
        <v>2</v>
      </c>
      <c r="D284" s="26"/>
      <c r="E284" s="26"/>
      <c r="F284" s="26"/>
      <c r="G284" s="26">
        <f t="shared" si="1"/>
        <v>2</v>
      </c>
    </row>
    <row r="285" spans="1:7" x14ac:dyDescent="0.25">
      <c r="A285" s="25" t="s">
        <v>368</v>
      </c>
      <c r="B285" s="25"/>
      <c r="C285" s="26">
        <v>2</v>
      </c>
      <c r="D285" s="26"/>
      <c r="E285" s="26"/>
      <c r="F285" s="26"/>
      <c r="G285" s="26">
        <f t="shared" si="1"/>
        <v>2</v>
      </c>
    </row>
    <row r="286" spans="1:7" x14ac:dyDescent="0.25">
      <c r="A286" s="25" t="s">
        <v>369</v>
      </c>
      <c r="B286" s="25"/>
      <c r="C286" s="26">
        <v>1</v>
      </c>
      <c r="D286" s="26"/>
      <c r="E286" s="26"/>
      <c r="F286" s="26"/>
      <c r="G286" s="26">
        <f t="shared" si="1"/>
        <v>1</v>
      </c>
    </row>
    <row r="287" spans="1:7" x14ac:dyDescent="0.25">
      <c r="A287" s="25" t="s">
        <v>370</v>
      </c>
      <c r="B287" s="25"/>
      <c r="C287" s="26">
        <v>14</v>
      </c>
      <c r="D287" s="26"/>
      <c r="E287" s="26"/>
      <c r="F287" s="26"/>
      <c r="G287" s="26">
        <f t="shared" si="1"/>
        <v>14</v>
      </c>
    </row>
    <row r="288" spans="1:7" x14ac:dyDescent="0.25">
      <c r="A288" s="25" t="s">
        <v>371</v>
      </c>
      <c r="B288" s="25"/>
      <c r="C288" s="26">
        <v>13</v>
      </c>
      <c r="D288" s="26"/>
      <c r="E288" s="26"/>
      <c r="F288" s="26"/>
      <c r="G288" s="26">
        <f t="shared" si="1"/>
        <v>13</v>
      </c>
    </row>
    <row r="290" spans="1:7" ht="45" customHeight="1" x14ac:dyDescent="0.25">
      <c r="A290" s="22" t="s">
        <v>372</v>
      </c>
      <c r="B290" s="22" t="s">
        <v>250</v>
      </c>
      <c r="C290" s="22" t="s">
        <v>181</v>
      </c>
      <c r="D290" s="23" t="s">
        <v>161</v>
      </c>
      <c r="E290" s="1" t="s">
        <v>182</v>
      </c>
      <c r="F290" s="1" t="s">
        <v>182</v>
      </c>
      <c r="G290" s="24">
        <f>SUM(G291:G292)</f>
        <v>17</v>
      </c>
    </row>
    <row r="291" spans="1:7" x14ac:dyDescent="0.25">
      <c r="A291" s="25" t="s">
        <v>373</v>
      </c>
      <c r="B291" s="25"/>
      <c r="C291" s="26">
        <v>8</v>
      </c>
      <c r="D291" s="26"/>
      <c r="E291" s="26"/>
      <c r="F291" s="26"/>
      <c r="G291" s="26">
        <f>PRODUCT(C291:F291)</f>
        <v>8</v>
      </c>
    </row>
    <row r="292" spans="1:7" x14ac:dyDescent="0.25">
      <c r="A292" s="25" t="s">
        <v>374</v>
      </c>
      <c r="B292" s="25"/>
      <c r="C292" s="26">
        <v>9</v>
      </c>
      <c r="D292" s="26"/>
      <c r="E292" s="26"/>
      <c r="F292" s="26"/>
      <c r="G292" s="26">
        <f>PRODUCT(C292:F292)</f>
        <v>9</v>
      </c>
    </row>
    <row r="294" spans="1:7" ht="45" customHeight="1" x14ac:dyDescent="0.25">
      <c r="A294" s="22" t="s">
        <v>375</v>
      </c>
      <c r="B294" s="22" t="s">
        <v>250</v>
      </c>
      <c r="C294" s="22" t="s">
        <v>183</v>
      </c>
      <c r="D294" s="23" t="s">
        <v>64</v>
      </c>
      <c r="E294" s="1" t="s">
        <v>184</v>
      </c>
      <c r="F294" s="1" t="s">
        <v>184</v>
      </c>
      <c r="G294" s="24">
        <f>SUM(G295:G295)</f>
        <v>2</v>
      </c>
    </row>
    <row r="295" spans="1:7" x14ac:dyDescent="0.25">
      <c r="A295" s="25" t="s">
        <v>376</v>
      </c>
      <c r="B295" s="25"/>
      <c r="C295" s="26">
        <v>2</v>
      </c>
      <c r="D295" s="26"/>
      <c r="E295" s="26"/>
      <c r="F295" s="26"/>
      <c r="G295" s="26">
        <f>PRODUCT(C295:F295)</f>
        <v>2</v>
      </c>
    </row>
    <row r="297" spans="1:7" ht="45" customHeight="1" x14ac:dyDescent="0.25">
      <c r="A297" s="22" t="s">
        <v>377</v>
      </c>
      <c r="B297" s="22" t="s">
        <v>250</v>
      </c>
      <c r="C297" s="22" t="s">
        <v>185</v>
      </c>
      <c r="D297" s="23" t="s">
        <v>64</v>
      </c>
      <c r="E297" s="1" t="s">
        <v>186</v>
      </c>
      <c r="F297" s="1" t="s">
        <v>186</v>
      </c>
      <c r="G297" s="24">
        <f>SUM(G298:G298)</f>
        <v>2</v>
      </c>
    </row>
    <row r="298" spans="1:7" x14ac:dyDescent="0.25">
      <c r="A298" s="25" t="s">
        <v>378</v>
      </c>
      <c r="B298" s="25"/>
      <c r="C298" s="26">
        <v>2</v>
      </c>
      <c r="D298" s="26"/>
      <c r="E298" s="26"/>
      <c r="F298" s="26"/>
      <c r="G298" s="26">
        <f>PRODUCT(C298:F298)</f>
        <v>2</v>
      </c>
    </row>
    <row r="300" spans="1:7" ht="45" customHeight="1" x14ac:dyDescent="0.25">
      <c r="A300" s="22" t="s">
        <v>379</v>
      </c>
      <c r="B300" s="22" t="s">
        <v>250</v>
      </c>
      <c r="C300" s="22" t="s">
        <v>187</v>
      </c>
      <c r="D300" s="23" t="s">
        <v>64</v>
      </c>
      <c r="E300" s="1" t="s">
        <v>188</v>
      </c>
      <c r="F300" s="1" t="s">
        <v>188</v>
      </c>
      <c r="G300" s="24">
        <f>SUM(G301:G301)</f>
        <v>2</v>
      </c>
    </row>
    <row r="301" spans="1:7" x14ac:dyDescent="0.25">
      <c r="A301" s="25" t="s">
        <v>380</v>
      </c>
      <c r="B301" s="25"/>
      <c r="C301" s="26">
        <v>2</v>
      </c>
      <c r="D301" s="26"/>
      <c r="E301" s="26"/>
      <c r="F301" s="26"/>
      <c r="G301" s="26">
        <f>PRODUCT(C301:F301)</f>
        <v>2</v>
      </c>
    </row>
    <row r="303" spans="1:7" x14ac:dyDescent="0.25">
      <c r="B303" t="s">
        <v>248</v>
      </c>
      <c r="C303" s="20" t="s">
        <v>8</v>
      </c>
      <c r="D303" s="21" t="s">
        <v>9</v>
      </c>
      <c r="E303" s="20" t="s">
        <v>10</v>
      </c>
    </row>
    <row r="304" spans="1:7" x14ac:dyDescent="0.25">
      <c r="B304" t="s">
        <v>248</v>
      </c>
      <c r="C304" s="20" t="s">
        <v>11</v>
      </c>
      <c r="D304" s="21" t="s">
        <v>119</v>
      </c>
      <c r="E304" s="20" t="s">
        <v>120</v>
      </c>
    </row>
    <row r="305" spans="1:7" x14ac:dyDescent="0.25">
      <c r="B305" t="s">
        <v>248</v>
      </c>
      <c r="C305" s="20" t="s">
        <v>38</v>
      </c>
      <c r="D305" s="21" t="s">
        <v>27</v>
      </c>
      <c r="E305" s="20" t="s">
        <v>191</v>
      </c>
    </row>
    <row r="307" spans="1:7" ht="45" customHeight="1" x14ac:dyDescent="0.25">
      <c r="A307" s="22" t="s">
        <v>381</v>
      </c>
      <c r="B307" s="22" t="s">
        <v>250</v>
      </c>
      <c r="C307" s="22" t="s">
        <v>193</v>
      </c>
      <c r="D307" s="23" t="s">
        <v>64</v>
      </c>
      <c r="E307" s="1" t="s">
        <v>194</v>
      </c>
      <c r="F307" s="1" t="s">
        <v>194</v>
      </c>
      <c r="G307" s="24">
        <f>SUM(G308:G308)</f>
        <v>1</v>
      </c>
    </row>
    <row r="308" spans="1:7" x14ac:dyDescent="0.25">
      <c r="A308" s="25"/>
      <c r="B308" s="25"/>
      <c r="C308" s="26">
        <v>1</v>
      </c>
      <c r="D308" s="26"/>
      <c r="E308" s="26"/>
      <c r="F308" s="26"/>
      <c r="G308" s="26">
        <f>PRODUCT(C308:F308)</f>
        <v>1</v>
      </c>
    </row>
    <row r="310" spans="1:7" ht="45" customHeight="1" x14ac:dyDescent="0.25">
      <c r="A310" s="22" t="s">
        <v>382</v>
      </c>
      <c r="B310" s="22" t="s">
        <v>250</v>
      </c>
      <c r="C310" s="22" t="s">
        <v>195</v>
      </c>
      <c r="D310" s="23" t="s">
        <v>64</v>
      </c>
      <c r="E310" s="1" t="s">
        <v>196</v>
      </c>
      <c r="F310" s="1" t="s">
        <v>196</v>
      </c>
      <c r="G310" s="24">
        <f>SUM(G311:G311)</f>
        <v>23</v>
      </c>
    </row>
    <row r="311" spans="1:7" x14ac:dyDescent="0.25">
      <c r="A311" s="25"/>
      <c r="B311" s="25"/>
      <c r="C311" s="26">
        <v>23</v>
      </c>
      <c r="D311" s="26"/>
      <c r="E311" s="26"/>
      <c r="F311" s="26"/>
      <c r="G311" s="26">
        <f>PRODUCT(C311:F311)</f>
        <v>23</v>
      </c>
    </row>
    <row r="313" spans="1:7" ht="45" customHeight="1" x14ac:dyDescent="0.25">
      <c r="A313" s="22" t="s">
        <v>383</v>
      </c>
      <c r="B313" s="22" t="s">
        <v>250</v>
      </c>
      <c r="C313" s="22" t="s">
        <v>197</v>
      </c>
      <c r="D313" s="23" t="s">
        <v>64</v>
      </c>
      <c r="E313" s="1" t="s">
        <v>198</v>
      </c>
      <c r="F313" s="1" t="s">
        <v>198</v>
      </c>
      <c r="G313" s="24">
        <f>SUM(G314:G314)</f>
        <v>23</v>
      </c>
    </row>
    <row r="314" spans="1:7" x14ac:dyDescent="0.25">
      <c r="A314" s="25"/>
      <c r="B314" s="25"/>
      <c r="C314" s="26">
        <v>23</v>
      </c>
      <c r="D314" s="26"/>
      <c r="E314" s="26"/>
      <c r="F314" s="26"/>
      <c r="G314" s="26">
        <f>PRODUCT(C314:F314)</f>
        <v>23</v>
      </c>
    </row>
    <row r="316" spans="1:7" ht="45" customHeight="1" x14ac:dyDescent="0.25">
      <c r="A316" s="22" t="s">
        <v>384</v>
      </c>
      <c r="B316" s="22" t="s">
        <v>250</v>
      </c>
      <c r="C316" s="22" t="s">
        <v>199</v>
      </c>
      <c r="D316" s="23" t="s">
        <v>64</v>
      </c>
      <c r="E316" s="1" t="s">
        <v>200</v>
      </c>
      <c r="F316" s="1" t="s">
        <v>200</v>
      </c>
      <c r="G316" s="24">
        <f>SUM(G317:G317)</f>
        <v>1</v>
      </c>
    </row>
    <row r="317" spans="1:7" x14ac:dyDescent="0.25">
      <c r="A317" s="25"/>
      <c r="B317" s="25"/>
      <c r="C317" s="26">
        <v>1</v>
      </c>
      <c r="D317" s="26"/>
      <c r="E317" s="26"/>
      <c r="F317" s="26"/>
      <c r="G317" s="26">
        <f>PRODUCT(C317:F317)</f>
        <v>1</v>
      </c>
    </row>
    <row r="319" spans="1:7" ht="45" customHeight="1" x14ac:dyDescent="0.25">
      <c r="A319" s="22" t="s">
        <v>385</v>
      </c>
      <c r="B319" s="22" t="s">
        <v>250</v>
      </c>
      <c r="C319" s="22" t="s">
        <v>201</v>
      </c>
      <c r="D319" s="23" t="s">
        <v>64</v>
      </c>
      <c r="E319" s="1" t="s">
        <v>202</v>
      </c>
      <c r="F319" s="1" t="s">
        <v>202</v>
      </c>
      <c r="G319" s="24">
        <f>SUM(G320:G320)</f>
        <v>23</v>
      </c>
    </row>
    <row r="320" spans="1:7" x14ac:dyDescent="0.25">
      <c r="A320" s="25"/>
      <c r="B320" s="25"/>
      <c r="C320" s="26">
        <v>23</v>
      </c>
      <c r="D320" s="26"/>
      <c r="E320" s="26"/>
      <c r="F320" s="26"/>
      <c r="G320" s="26">
        <f>PRODUCT(C320:F320)</f>
        <v>23</v>
      </c>
    </row>
    <row r="322" spans="1:7" ht="45" customHeight="1" x14ac:dyDescent="0.25">
      <c r="A322" s="22" t="s">
        <v>386</v>
      </c>
      <c r="B322" s="22" t="s">
        <v>250</v>
      </c>
      <c r="C322" s="22" t="s">
        <v>203</v>
      </c>
      <c r="D322" s="23" t="s">
        <v>64</v>
      </c>
      <c r="E322" s="1" t="s">
        <v>204</v>
      </c>
      <c r="F322" s="1" t="s">
        <v>204</v>
      </c>
      <c r="G322" s="24">
        <f>SUM(G323:G323)</f>
        <v>1</v>
      </c>
    </row>
    <row r="323" spans="1:7" x14ac:dyDescent="0.25">
      <c r="A323" s="25"/>
      <c r="B323" s="25"/>
      <c r="C323" s="26">
        <v>1</v>
      </c>
      <c r="D323" s="26"/>
      <c r="E323" s="26"/>
      <c r="F323" s="26"/>
      <c r="G323" s="26">
        <f>PRODUCT(C323:F323)</f>
        <v>1</v>
      </c>
    </row>
    <row r="325" spans="1:7" ht="45" customHeight="1" x14ac:dyDescent="0.25">
      <c r="A325" s="22" t="s">
        <v>387</v>
      </c>
      <c r="B325" s="22" t="s">
        <v>250</v>
      </c>
      <c r="C325" s="22" t="s">
        <v>205</v>
      </c>
      <c r="D325" s="23" t="s">
        <v>64</v>
      </c>
      <c r="E325" s="1" t="s">
        <v>206</v>
      </c>
      <c r="F325" s="1" t="s">
        <v>206</v>
      </c>
      <c r="G325" s="24">
        <f>SUM(G326:G326)</f>
        <v>1</v>
      </c>
    </row>
    <row r="326" spans="1:7" x14ac:dyDescent="0.25">
      <c r="A326" s="25"/>
      <c r="B326" s="25"/>
      <c r="C326" s="26">
        <v>1</v>
      </c>
      <c r="D326" s="26"/>
      <c r="E326" s="26"/>
      <c r="F326" s="26"/>
      <c r="G326" s="26">
        <f>PRODUCT(C326:F326)</f>
        <v>1</v>
      </c>
    </row>
    <row r="328" spans="1:7" ht="45" customHeight="1" x14ac:dyDescent="0.25">
      <c r="A328" s="22" t="s">
        <v>388</v>
      </c>
      <c r="B328" s="22" t="s">
        <v>250</v>
      </c>
      <c r="C328" s="22" t="s">
        <v>207</v>
      </c>
      <c r="D328" s="23" t="s">
        <v>64</v>
      </c>
      <c r="E328" s="1" t="s">
        <v>208</v>
      </c>
      <c r="F328" s="1" t="s">
        <v>208</v>
      </c>
      <c r="G328" s="24">
        <f>SUM(G329:G329)</f>
        <v>23</v>
      </c>
    </row>
    <row r="329" spans="1:7" x14ac:dyDescent="0.25">
      <c r="A329" s="25"/>
      <c r="B329" s="25"/>
      <c r="C329" s="26">
        <v>23</v>
      </c>
      <c r="D329" s="26"/>
      <c r="E329" s="26"/>
      <c r="F329" s="26"/>
      <c r="G329" s="26">
        <f>PRODUCT(C329:F329)</f>
        <v>23</v>
      </c>
    </row>
    <row r="331" spans="1:7" ht="45" customHeight="1" x14ac:dyDescent="0.25">
      <c r="A331" s="22" t="s">
        <v>389</v>
      </c>
      <c r="B331" s="22" t="s">
        <v>250</v>
      </c>
      <c r="C331" s="22" t="s">
        <v>209</v>
      </c>
      <c r="D331" s="23" t="s">
        <v>64</v>
      </c>
      <c r="E331" s="1" t="s">
        <v>210</v>
      </c>
      <c r="F331" s="1" t="s">
        <v>210</v>
      </c>
      <c r="G331" s="24">
        <f>SUM(G332:G332)</f>
        <v>1</v>
      </c>
    </row>
    <row r="332" spans="1:7" x14ac:dyDescent="0.25">
      <c r="A332" s="25"/>
      <c r="B332" s="25"/>
      <c r="C332" s="26">
        <v>1</v>
      </c>
      <c r="D332" s="26"/>
      <c r="E332" s="26"/>
      <c r="F332" s="26"/>
      <c r="G332" s="26">
        <f>PRODUCT(C332:F332)</f>
        <v>1</v>
      </c>
    </row>
    <row r="334" spans="1:7" ht="45" customHeight="1" x14ac:dyDescent="0.25">
      <c r="A334" s="22" t="s">
        <v>390</v>
      </c>
      <c r="B334" s="22" t="s">
        <v>250</v>
      </c>
      <c r="C334" s="22" t="s">
        <v>211</v>
      </c>
      <c r="D334" s="23" t="s">
        <v>64</v>
      </c>
      <c r="E334" s="1" t="s">
        <v>212</v>
      </c>
      <c r="F334" s="1" t="s">
        <v>212</v>
      </c>
      <c r="G334" s="24">
        <f>SUM(G335:G335)</f>
        <v>1</v>
      </c>
    </row>
    <row r="335" spans="1:7" x14ac:dyDescent="0.25">
      <c r="A335" s="25"/>
      <c r="B335" s="25"/>
      <c r="C335" s="26">
        <v>1</v>
      </c>
      <c r="D335" s="26"/>
      <c r="E335" s="26"/>
      <c r="F335" s="26"/>
      <c r="G335" s="26">
        <f>PRODUCT(C335:F335)</f>
        <v>1</v>
      </c>
    </row>
    <row r="337" spans="1:7" ht="45" customHeight="1" x14ac:dyDescent="0.25">
      <c r="A337" s="22" t="s">
        <v>391</v>
      </c>
      <c r="B337" s="22" t="s">
        <v>250</v>
      </c>
      <c r="C337" s="22" t="s">
        <v>213</v>
      </c>
      <c r="D337" s="23" t="s">
        <v>64</v>
      </c>
      <c r="E337" s="1" t="s">
        <v>214</v>
      </c>
      <c r="F337" s="1" t="s">
        <v>214</v>
      </c>
      <c r="G337" s="24">
        <f>SUM(G338:G338)</f>
        <v>1</v>
      </c>
    </row>
    <row r="338" spans="1:7" x14ac:dyDescent="0.25">
      <c r="A338" s="25"/>
      <c r="B338" s="25"/>
      <c r="C338" s="26">
        <v>1</v>
      </c>
      <c r="D338" s="26"/>
      <c r="E338" s="26"/>
      <c r="F338" s="26"/>
      <c r="G338" s="26">
        <f>PRODUCT(C338:F338)</f>
        <v>1</v>
      </c>
    </row>
    <row r="340" spans="1:7" x14ac:dyDescent="0.25">
      <c r="B340" t="s">
        <v>248</v>
      </c>
      <c r="C340" s="20" t="s">
        <v>8</v>
      </c>
      <c r="D340" s="21" t="s">
        <v>9</v>
      </c>
      <c r="E340" s="20" t="s">
        <v>10</v>
      </c>
    </row>
    <row r="341" spans="1:7" x14ac:dyDescent="0.25">
      <c r="B341" t="s">
        <v>248</v>
      </c>
      <c r="C341" s="20" t="s">
        <v>11</v>
      </c>
      <c r="D341" s="21" t="s">
        <v>119</v>
      </c>
      <c r="E341" s="20" t="s">
        <v>120</v>
      </c>
    </row>
    <row r="342" spans="1:7" x14ac:dyDescent="0.25">
      <c r="B342" t="s">
        <v>248</v>
      </c>
      <c r="C342" s="20" t="s">
        <v>38</v>
      </c>
      <c r="D342" s="21" t="s">
        <v>36</v>
      </c>
      <c r="E342" s="20" t="s">
        <v>215</v>
      </c>
    </row>
    <row r="344" spans="1:7" ht="45" customHeight="1" x14ac:dyDescent="0.25">
      <c r="A344" s="22" t="s">
        <v>392</v>
      </c>
      <c r="B344" s="22" t="s">
        <v>250</v>
      </c>
      <c r="C344" s="22" t="s">
        <v>217</v>
      </c>
      <c r="D344" s="23" t="s">
        <v>64</v>
      </c>
      <c r="E344" s="1" t="s">
        <v>218</v>
      </c>
      <c r="F344" s="1" t="s">
        <v>218</v>
      </c>
      <c r="G344" s="24">
        <f>SUM(G345:G345)</f>
        <v>3</v>
      </c>
    </row>
    <row r="345" spans="1:7" x14ac:dyDescent="0.25">
      <c r="A345" s="25"/>
      <c r="B345" s="25"/>
      <c r="C345" s="26">
        <v>3</v>
      </c>
      <c r="D345" s="26"/>
      <c r="E345" s="26"/>
      <c r="F345" s="26"/>
      <c r="G345" s="26">
        <f>PRODUCT(C345:F345)</f>
        <v>3</v>
      </c>
    </row>
    <row r="347" spans="1:7" ht="45" customHeight="1" x14ac:dyDescent="0.25">
      <c r="A347" s="22" t="s">
        <v>393</v>
      </c>
      <c r="B347" s="22" t="s">
        <v>250</v>
      </c>
      <c r="C347" s="22" t="s">
        <v>219</v>
      </c>
      <c r="D347" s="23" t="s">
        <v>64</v>
      </c>
      <c r="E347" s="1" t="s">
        <v>220</v>
      </c>
      <c r="F347" s="1" t="s">
        <v>220</v>
      </c>
      <c r="G347" s="24">
        <f>SUM(G348:G348)</f>
        <v>3</v>
      </c>
    </row>
    <row r="348" spans="1:7" x14ac:dyDescent="0.25">
      <c r="A348" s="25"/>
      <c r="B348" s="25"/>
      <c r="C348" s="26">
        <v>3</v>
      </c>
      <c r="D348" s="26"/>
      <c r="E348" s="26"/>
      <c r="F348" s="26"/>
      <c r="G348" s="26">
        <f>PRODUCT(C348:F348)</f>
        <v>3</v>
      </c>
    </row>
    <row r="350" spans="1:7" ht="45" customHeight="1" x14ac:dyDescent="0.25">
      <c r="A350" s="22" t="s">
        <v>394</v>
      </c>
      <c r="B350" s="22" t="s">
        <v>250</v>
      </c>
      <c r="C350" s="22" t="s">
        <v>221</v>
      </c>
      <c r="D350" s="23" t="s">
        <v>64</v>
      </c>
      <c r="E350" s="1" t="s">
        <v>214</v>
      </c>
      <c r="F350" s="1" t="s">
        <v>214</v>
      </c>
      <c r="G350" s="24">
        <f>SUM(G351:G351)</f>
        <v>1</v>
      </c>
    </row>
    <row r="351" spans="1:7" x14ac:dyDescent="0.25">
      <c r="A351" s="25"/>
      <c r="B351" s="25"/>
      <c r="C351" s="26">
        <v>1</v>
      </c>
      <c r="D351" s="26"/>
      <c r="E351" s="26"/>
      <c r="F351" s="26"/>
      <c r="G351" s="26">
        <f>PRODUCT(C351:F351)</f>
        <v>1</v>
      </c>
    </row>
    <row r="353" spans="1:7" x14ac:dyDescent="0.25">
      <c r="B353" t="s">
        <v>248</v>
      </c>
      <c r="C353" s="20" t="s">
        <v>8</v>
      </c>
      <c r="D353" s="21" t="s">
        <v>9</v>
      </c>
      <c r="E353" s="20" t="s">
        <v>10</v>
      </c>
    </row>
    <row r="354" spans="1:7" x14ac:dyDescent="0.25">
      <c r="B354" t="s">
        <v>248</v>
      </c>
      <c r="C354" s="20" t="s">
        <v>11</v>
      </c>
      <c r="D354" s="21" t="s">
        <v>119</v>
      </c>
      <c r="E354" s="20" t="s">
        <v>120</v>
      </c>
    </row>
    <row r="355" spans="1:7" x14ac:dyDescent="0.25">
      <c r="B355" t="s">
        <v>248</v>
      </c>
      <c r="C355" s="20" t="s">
        <v>38</v>
      </c>
      <c r="D355" s="21" t="s">
        <v>68</v>
      </c>
      <c r="E355" s="20" t="s">
        <v>222</v>
      </c>
    </row>
    <row r="357" spans="1:7" ht="45" customHeight="1" x14ac:dyDescent="0.25">
      <c r="A357" s="22" t="s">
        <v>395</v>
      </c>
      <c r="B357" s="22" t="s">
        <v>250</v>
      </c>
      <c r="C357" s="22" t="s">
        <v>224</v>
      </c>
      <c r="D357" s="23" t="s">
        <v>225</v>
      </c>
      <c r="E357" s="1" t="s">
        <v>226</v>
      </c>
      <c r="F357" s="1" t="s">
        <v>226</v>
      </c>
      <c r="G357" s="24">
        <f>SUM(G358:G359)</f>
        <v>46.4</v>
      </c>
    </row>
    <row r="358" spans="1:7" x14ac:dyDescent="0.25">
      <c r="A358" s="25"/>
      <c r="B358" s="25"/>
      <c r="C358" s="26">
        <v>2</v>
      </c>
      <c r="D358" s="26">
        <v>17</v>
      </c>
      <c r="E358" s="26"/>
      <c r="F358" s="26"/>
      <c r="G358" s="26">
        <f>PRODUCT(C358:F358)</f>
        <v>34</v>
      </c>
    </row>
    <row r="359" spans="1:7" x14ac:dyDescent="0.25">
      <c r="A359" s="25"/>
      <c r="B359" s="25"/>
      <c r="C359" s="26">
        <v>2</v>
      </c>
      <c r="D359" s="26">
        <v>6.2</v>
      </c>
      <c r="E359" s="26"/>
      <c r="F359" s="26"/>
      <c r="G359" s="26">
        <f>PRODUCT(C359:F359)</f>
        <v>12.4</v>
      </c>
    </row>
    <row r="361" spans="1:7" x14ac:dyDescent="0.25">
      <c r="B361" t="s">
        <v>248</v>
      </c>
      <c r="C361" s="20" t="s">
        <v>8</v>
      </c>
      <c r="D361" s="21" t="s">
        <v>9</v>
      </c>
      <c r="E361" s="20" t="s">
        <v>10</v>
      </c>
    </row>
    <row r="362" spans="1:7" x14ac:dyDescent="0.25">
      <c r="B362" t="s">
        <v>248</v>
      </c>
      <c r="C362" s="20" t="s">
        <v>11</v>
      </c>
      <c r="D362" s="21" t="s">
        <v>227</v>
      </c>
      <c r="E362" s="20" t="s">
        <v>61</v>
      </c>
    </row>
    <row r="364" spans="1:7" ht="45" customHeight="1" x14ac:dyDescent="0.25">
      <c r="A364" s="22" t="s">
        <v>396</v>
      </c>
      <c r="B364" s="22" t="s">
        <v>250</v>
      </c>
      <c r="C364" s="22" t="s">
        <v>229</v>
      </c>
      <c r="D364" s="23" t="s">
        <v>88</v>
      </c>
      <c r="E364" s="1" t="s">
        <v>230</v>
      </c>
      <c r="F364" s="1" t="s">
        <v>230</v>
      </c>
      <c r="G364" s="24">
        <f>SUM(G365:G365)</f>
        <v>3</v>
      </c>
    </row>
    <row r="365" spans="1:7" x14ac:dyDescent="0.25">
      <c r="A365" s="25"/>
      <c r="B365" s="25"/>
      <c r="C365" s="26">
        <v>3</v>
      </c>
      <c r="D365" s="26"/>
      <c r="E365" s="26"/>
      <c r="F365" s="26"/>
      <c r="G365" s="26">
        <f>PRODUCT(C365:F365)</f>
        <v>3</v>
      </c>
    </row>
    <row r="367" spans="1:7" ht="45" customHeight="1" x14ac:dyDescent="0.25">
      <c r="A367" s="22" t="s">
        <v>397</v>
      </c>
      <c r="B367" s="22" t="s">
        <v>250</v>
      </c>
      <c r="C367" s="22" t="s">
        <v>231</v>
      </c>
      <c r="D367" s="23" t="s">
        <v>88</v>
      </c>
      <c r="E367" s="1" t="s">
        <v>232</v>
      </c>
      <c r="F367" s="1" t="s">
        <v>232</v>
      </c>
      <c r="G367" s="24">
        <f>SUM(G368:G368)</f>
        <v>1</v>
      </c>
    </row>
    <row r="368" spans="1:7" x14ac:dyDescent="0.25">
      <c r="A368" s="25"/>
      <c r="B368" s="25"/>
      <c r="C368" s="26">
        <v>1</v>
      </c>
      <c r="D368" s="26"/>
      <c r="E368" s="26"/>
      <c r="F368" s="26"/>
      <c r="G368" s="26">
        <f>PRODUCT(C368:F368)</f>
        <v>1</v>
      </c>
    </row>
    <row r="370" spans="1:7" x14ac:dyDescent="0.25">
      <c r="B370" t="s">
        <v>248</v>
      </c>
      <c r="C370" s="20" t="s">
        <v>8</v>
      </c>
      <c r="D370" s="21" t="s">
        <v>9</v>
      </c>
      <c r="E370" s="20" t="s">
        <v>10</v>
      </c>
    </row>
    <row r="371" spans="1:7" x14ac:dyDescent="0.25">
      <c r="B371" t="s">
        <v>248</v>
      </c>
      <c r="C371" s="20" t="s">
        <v>11</v>
      </c>
      <c r="D371" s="21" t="s">
        <v>233</v>
      </c>
      <c r="E371" s="20" t="s">
        <v>234</v>
      </c>
    </row>
    <row r="373" spans="1:7" ht="45" customHeight="1" x14ac:dyDescent="0.25">
      <c r="A373" s="22" t="s">
        <v>398</v>
      </c>
      <c r="B373" s="22" t="s">
        <v>250</v>
      </c>
      <c r="C373" s="22" t="s">
        <v>236</v>
      </c>
      <c r="D373" s="23" t="s">
        <v>237</v>
      </c>
      <c r="E373" s="1" t="s">
        <v>238</v>
      </c>
      <c r="F373" s="1" t="s">
        <v>238</v>
      </c>
      <c r="G373" s="24">
        <f>SUM(G374:G374)</f>
        <v>1</v>
      </c>
    </row>
    <row r="374" spans="1:7" x14ac:dyDescent="0.25">
      <c r="A374" s="25"/>
      <c r="B374" s="25"/>
      <c r="C374" s="26">
        <v>1</v>
      </c>
      <c r="D374" s="26"/>
      <c r="E374" s="26"/>
      <c r="F374" s="26"/>
      <c r="G374" s="26">
        <f>PRODUCT(C374:F374)</f>
        <v>1</v>
      </c>
    </row>
    <row r="376" spans="1:7" ht="45" customHeight="1" x14ac:dyDescent="0.25">
      <c r="A376" s="22" t="s">
        <v>399</v>
      </c>
      <c r="B376" s="22" t="s">
        <v>250</v>
      </c>
      <c r="C376" s="22" t="s">
        <v>239</v>
      </c>
      <c r="D376" s="23" t="s">
        <v>240</v>
      </c>
      <c r="E376" s="1" t="s">
        <v>241</v>
      </c>
      <c r="F376" s="1" t="s">
        <v>241</v>
      </c>
      <c r="G376" s="24">
        <f>SUM(G377:G384)</f>
        <v>12.687000000000001</v>
      </c>
    </row>
    <row r="377" spans="1:7" x14ac:dyDescent="0.25">
      <c r="A377" s="25" t="s">
        <v>400</v>
      </c>
      <c r="B377" s="25"/>
      <c r="C377" s="26"/>
      <c r="D377" s="26"/>
      <c r="E377" s="26"/>
      <c r="F377" s="26"/>
      <c r="G377" s="26"/>
    </row>
    <row r="378" spans="1:7" x14ac:dyDescent="0.25">
      <c r="A378" s="25" t="s">
        <v>257</v>
      </c>
      <c r="B378" s="25"/>
      <c r="C378" s="26">
        <v>1</v>
      </c>
      <c r="D378" s="26">
        <v>17.600000000000001</v>
      </c>
      <c r="E378" s="26">
        <v>0.1</v>
      </c>
      <c r="F378" s="26">
        <v>1.3</v>
      </c>
      <c r="G378" s="26">
        <f>PRODUCT(C378:F378)</f>
        <v>2.2880000000000003</v>
      </c>
    </row>
    <row r="379" spans="1:7" x14ac:dyDescent="0.25">
      <c r="A379" s="25" t="s">
        <v>323</v>
      </c>
      <c r="B379" s="25"/>
      <c r="C379" s="26">
        <v>1</v>
      </c>
      <c r="D379" s="26">
        <v>12.3</v>
      </c>
      <c r="E379" s="26">
        <v>0.1</v>
      </c>
      <c r="F379" s="26">
        <v>1.3</v>
      </c>
      <c r="G379" s="26">
        <f>PRODUCT(C379:F379)</f>
        <v>1.5990000000000004</v>
      </c>
    </row>
    <row r="380" spans="1:7" x14ac:dyDescent="0.25">
      <c r="A380" s="25" t="s">
        <v>401</v>
      </c>
      <c r="B380" s="25"/>
      <c r="C380" s="26"/>
      <c r="D380" s="26"/>
      <c r="E380" s="26"/>
      <c r="F380" s="26"/>
      <c r="G380" s="26"/>
    </row>
    <row r="381" spans="1:7" x14ac:dyDescent="0.25">
      <c r="A381" s="25" t="s">
        <v>257</v>
      </c>
      <c r="B381" s="25"/>
      <c r="C381" s="26">
        <v>4</v>
      </c>
      <c r="D381" s="26">
        <v>0.25</v>
      </c>
      <c r="E381" s="26">
        <v>0.25</v>
      </c>
      <c r="F381" s="26"/>
      <c r="G381" s="26">
        <f>PRODUCT(C381:F381)</f>
        <v>0.25</v>
      </c>
    </row>
    <row r="382" spans="1:7" x14ac:dyDescent="0.25">
      <c r="A382" s="25" t="s">
        <v>323</v>
      </c>
      <c r="B382" s="25"/>
      <c r="C382" s="26">
        <v>4</v>
      </c>
      <c r="D382" s="26">
        <v>0.25</v>
      </c>
      <c r="E382" s="26">
        <v>0.25</v>
      </c>
      <c r="F382" s="26"/>
      <c r="G382" s="26">
        <f>PRODUCT(C382:F382)</f>
        <v>0.25</v>
      </c>
    </row>
    <row r="383" spans="1:7" x14ac:dyDescent="0.25">
      <c r="A383" s="25" t="s">
        <v>272</v>
      </c>
      <c r="B383" s="25"/>
      <c r="C383" s="26">
        <v>33</v>
      </c>
      <c r="D383" s="26"/>
      <c r="E383" s="26"/>
      <c r="F383" s="26">
        <v>0.1</v>
      </c>
      <c r="G383" s="26">
        <f>PRODUCT(C383:F383)</f>
        <v>3.3000000000000003</v>
      </c>
    </row>
    <row r="384" spans="1:7" x14ac:dyDescent="0.25">
      <c r="A384" s="25" t="s">
        <v>274</v>
      </c>
      <c r="B384" s="25"/>
      <c r="C384" s="26">
        <v>5</v>
      </c>
      <c r="D384" s="26"/>
      <c r="E384" s="26"/>
      <c r="F384" s="26"/>
      <c r="G384" s="26">
        <f>PRODUCT(C384:F384)</f>
        <v>5</v>
      </c>
    </row>
    <row r="386" spans="1:7" ht="45" customHeight="1" x14ac:dyDescent="0.25">
      <c r="A386" s="22" t="s">
        <v>402</v>
      </c>
      <c r="B386" s="22" t="s">
        <v>250</v>
      </c>
      <c r="C386" s="22" t="s">
        <v>242</v>
      </c>
      <c r="D386" s="23" t="s">
        <v>240</v>
      </c>
      <c r="E386" s="1" t="s">
        <v>243</v>
      </c>
      <c r="F386" s="1" t="s">
        <v>243</v>
      </c>
      <c r="G386" s="24">
        <f>SUM(G387:G395)</f>
        <v>17.761800000000001</v>
      </c>
    </row>
    <row r="387" spans="1:7" x14ac:dyDescent="0.25">
      <c r="A387" s="25" t="s">
        <v>400</v>
      </c>
      <c r="B387" s="25"/>
      <c r="C387" s="26"/>
      <c r="D387" s="26"/>
      <c r="E387" s="26"/>
      <c r="F387" s="26"/>
      <c r="G387" s="26"/>
    </row>
    <row r="388" spans="1:7" x14ac:dyDescent="0.25">
      <c r="A388" s="25" t="s">
        <v>257</v>
      </c>
      <c r="B388" s="25"/>
      <c r="C388" s="26">
        <v>1</v>
      </c>
      <c r="D388" s="26">
        <v>17.600000000000001</v>
      </c>
      <c r="E388" s="26">
        <v>0.1</v>
      </c>
      <c r="F388" s="26">
        <v>1.3</v>
      </c>
      <c r="G388" s="26">
        <f>PRODUCT(C388:F388)</f>
        <v>2.2880000000000003</v>
      </c>
    </row>
    <row r="389" spans="1:7" x14ac:dyDescent="0.25">
      <c r="A389" s="25" t="s">
        <v>323</v>
      </c>
      <c r="B389" s="25"/>
      <c r="C389" s="26">
        <v>1</v>
      </c>
      <c r="D389" s="26">
        <v>12.3</v>
      </c>
      <c r="E389" s="26">
        <v>0.1</v>
      </c>
      <c r="F389" s="26">
        <v>1.3</v>
      </c>
      <c r="G389" s="26">
        <f>PRODUCT(C389:F389)</f>
        <v>1.5990000000000004</v>
      </c>
    </row>
    <row r="390" spans="1:7" x14ac:dyDescent="0.25">
      <c r="A390" s="25" t="s">
        <v>401</v>
      </c>
      <c r="B390" s="25"/>
      <c r="C390" s="26"/>
      <c r="D390" s="26"/>
      <c r="E390" s="26"/>
      <c r="F390" s="26"/>
      <c r="G390" s="26"/>
    </row>
    <row r="391" spans="1:7" x14ac:dyDescent="0.25">
      <c r="A391" s="25" t="s">
        <v>257</v>
      </c>
      <c r="B391" s="25"/>
      <c r="C391" s="26">
        <v>4</v>
      </c>
      <c r="D391" s="26">
        <v>0.25</v>
      </c>
      <c r="E391" s="26">
        <v>0.25</v>
      </c>
      <c r="F391" s="26"/>
      <c r="G391" s="26">
        <f>PRODUCT(C391:F391)</f>
        <v>0.25</v>
      </c>
    </row>
    <row r="392" spans="1:7" x14ac:dyDescent="0.25">
      <c r="A392" s="25" t="s">
        <v>323</v>
      </c>
      <c r="B392" s="25"/>
      <c r="C392" s="26">
        <v>4</v>
      </c>
      <c r="D392" s="26">
        <v>0.25</v>
      </c>
      <c r="E392" s="26">
        <v>0.25</v>
      </c>
      <c r="F392" s="26"/>
      <c r="G392" s="26">
        <f>PRODUCT(C392:F392)</f>
        <v>0.25</v>
      </c>
    </row>
    <row r="393" spans="1:7" x14ac:dyDescent="0.25">
      <c r="A393" s="25" t="s">
        <v>272</v>
      </c>
      <c r="B393" s="25"/>
      <c r="C393" s="26">
        <v>33</v>
      </c>
      <c r="D393" s="26"/>
      <c r="E393" s="26"/>
      <c r="F393" s="26">
        <v>0.1</v>
      </c>
      <c r="G393" s="26">
        <f>PRODUCT(C393:F393)</f>
        <v>3.3000000000000003</v>
      </c>
    </row>
    <row r="394" spans="1:7" x14ac:dyDescent="0.25">
      <c r="A394" s="25" t="s">
        <v>274</v>
      </c>
      <c r="B394" s="25"/>
      <c r="C394" s="26">
        <v>5</v>
      </c>
      <c r="D394" s="26"/>
      <c r="E394" s="26"/>
      <c r="F394" s="26"/>
      <c r="G394" s="26">
        <f>PRODUCT(C394:F394)</f>
        <v>5</v>
      </c>
    </row>
    <row r="395" spans="1:7" x14ac:dyDescent="0.25">
      <c r="A395" s="25" t="s">
        <v>403</v>
      </c>
      <c r="B395" s="25"/>
      <c r="C395" s="26">
        <v>12.686999999999999</v>
      </c>
      <c r="D395" s="26">
        <v>0.4</v>
      </c>
      <c r="E395" s="26"/>
      <c r="F395" s="26"/>
      <c r="G395" s="26">
        <f>PRODUCT(C395:F395)</f>
        <v>5.0747999999999998</v>
      </c>
    </row>
    <row r="397" spans="1:7" ht="45" customHeight="1" x14ac:dyDescent="0.25">
      <c r="A397" s="22" t="s">
        <v>404</v>
      </c>
      <c r="B397" s="22" t="s">
        <v>250</v>
      </c>
      <c r="C397" s="22" t="s">
        <v>244</v>
      </c>
      <c r="D397" s="23" t="s">
        <v>237</v>
      </c>
      <c r="E397" s="1" t="s">
        <v>245</v>
      </c>
      <c r="F397" s="1" t="s">
        <v>245</v>
      </c>
      <c r="G397" s="24">
        <f>SUM(G398:G398)</f>
        <v>1</v>
      </c>
    </row>
    <row r="398" spans="1:7" x14ac:dyDescent="0.25">
      <c r="A398" s="25"/>
      <c r="B398" s="25"/>
      <c r="C398" s="26">
        <v>1</v>
      </c>
      <c r="D398" s="26"/>
      <c r="E398" s="26"/>
      <c r="F398" s="26"/>
      <c r="G398" s="26">
        <f>PRODUCT(C398:F398)</f>
        <v>1</v>
      </c>
    </row>
  </sheetData>
  <sheetProtection sheet="1"/>
  <mergeCells count="92">
    <mergeCell ref="E386:F386"/>
    <mergeCell ref="E397:F397"/>
    <mergeCell ref="E357:F357"/>
    <mergeCell ref="E364:F364"/>
    <mergeCell ref="E367:F367"/>
    <mergeCell ref="E373:F373"/>
    <mergeCell ref="E376:F376"/>
    <mergeCell ref="E334:F334"/>
    <mergeCell ref="E337:F337"/>
    <mergeCell ref="E344:F344"/>
    <mergeCell ref="E347:F347"/>
    <mergeCell ref="E350:F350"/>
    <mergeCell ref="E319:F319"/>
    <mergeCell ref="E322:F322"/>
    <mergeCell ref="E325:F325"/>
    <mergeCell ref="E328:F328"/>
    <mergeCell ref="E331:F331"/>
    <mergeCell ref="E300:F300"/>
    <mergeCell ref="E307:F307"/>
    <mergeCell ref="E310:F310"/>
    <mergeCell ref="E313:F313"/>
    <mergeCell ref="E316:F316"/>
    <mergeCell ref="E279:F279"/>
    <mergeCell ref="E282:F282"/>
    <mergeCell ref="E290:F290"/>
    <mergeCell ref="E294:F294"/>
    <mergeCell ref="E297:F297"/>
    <mergeCell ref="E254:F254"/>
    <mergeCell ref="E259:F259"/>
    <mergeCell ref="E264:F264"/>
    <mergeCell ref="E269:F269"/>
    <mergeCell ref="E274:F274"/>
    <mergeCell ref="E235:F235"/>
    <mergeCell ref="E239:F239"/>
    <mergeCell ref="E243:F243"/>
    <mergeCell ref="E246:F246"/>
    <mergeCell ref="E249:F249"/>
    <mergeCell ref="E213:F213"/>
    <mergeCell ref="E222:F222"/>
    <mergeCell ref="E226:F226"/>
    <mergeCell ref="E229:F229"/>
    <mergeCell ref="E232:F232"/>
    <mergeCell ref="E186:F186"/>
    <mergeCell ref="E190:F190"/>
    <mergeCell ref="E198:F198"/>
    <mergeCell ref="E203:F203"/>
    <mergeCell ref="E209:F209"/>
    <mergeCell ref="E165:F165"/>
    <mergeCell ref="E168:F168"/>
    <mergeCell ref="E176:F176"/>
    <mergeCell ref="E179:F179"/>
    <mergeCell ref="E182:F182"/>
    <mergeCell ref="E147:F147"/>
    <mergeCell ref="E153:F153"/>
    <mergeCell ref="E156:F156"/>
    <mergeCell ref="E159:F159"/>
    <mergeCell ref="E162:F162"/>
    <mergeCell ref="E124:F124"/>
    <mergeCell ref="E129:F129"/>
    <mergeCell ref="E134:F134"/>
    <mergeCell ref="E139:F139"/>
    <mergeCell ref="E144:F144"/>
    <mergeCell ref="E101:F101"/>
    <mergeCell ref="E107:F107"/>
    <mergeCell ref="E110:F110"/>
    <mergeCell ref="E113:F113"/>
    <mergeCell ref="E119:F119"/>
    <mergeCell ref="E77:F77"/>
    <mergeCell ref="E81:F81"/>
    <mergeCell ref="E89:F89"/>
    <mergeCell ref="E92:F92"/>
    <mergeCell ref="E98:F98"/>
    <mergeCell ref="E55:F55"/>
    <mergeCell ref="E58:F58"/>
    <mergeCell ref="E61:F61"/>
    <mergeCell ref="E64:F64"/>
    <mergeCell ref="E73:F73"/>
    <mergeCell ref="E36:F36"/>
    <mergeCell ref="E39:F39"/>
    <mergeCell ref="E42:F42"/>
    <mergeCell ref="E49:F49"/>
    <mergeCell ref="E52:F52"/>
    <mergeCell ref="E13:F13"/>
    <mergeCell ref="E21:F21"/>
    <mergeCell ref="E24:F24"/>
    <mergeCell ref="E27:F27"/>
    <mergeCell ref="E30:F30"/>
    <mergeCell ref="E1:H1"/>
    <mergeCell ref="E2:H2"/>
    <mergeCell ref="E3:H3"/>
    <mergeCell ref="E4:H4"/>
    <mergeCell ref="C6:G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T-PRES</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VAQUÉS PUIG, Elisabet</dc:creator>
  <cp:lastModifiedBy>Vaqués Puig, Elisabet</cp:lastModifiedBy>
  <dcterms:created xsi:type="dcterms:W3CDTF">2025-04-25T17:23:29Z</dcterms:created>
  <dcterms:modified xsi:type="dcterms:W3CDTF">2025-04-28T06:48:32Z</dcterms:modified>
</cp:coreProperties>
</file>