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007 - 2025 AM MATERIALS\BASAT\0242 - 2025 Maquinària de soldadura CP Joves i CE Alzina\"/>
    </mc:Choice>
  </mc:AlternateContent>
  <bookViews>
    <workbookView xWindow="0" yWindow="0" windowWidth="19200" windowHeight="7050" tabRatio="599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1" i="1" l="1"/>
  <c r="D23" i="1" l="1"/>
  <c r="D22" i="1"/>
  <c r="D19" i="1"/>
  <c r="D16" i="1"/>
  <c r="D14" i="1"/>
  <c r="D10" i="1"/>
  <c r="D5" i="1"/>
  <c r="D4" i="1"/>
  <c r="D29" i="1" l="1"/>
  <c r="D31" i="1" s="1"/>
  <c r="D30" i="1" l="1"/>
</calcChain>
</file>

<file path=xl/sharedStrings.xml><?xml version="1.0" encoding="utf-8"?>
<sst xmlns="http://schemas.openxmlformats.org/spreadsheetml/2006/main" count="46" uniqueCount="39">
  <si>
    <t>CONCEPTE</t>
  </si>
  <si>
    <t>UNITATS</t>
  </si>
  <si>
    <t>TOTAL sense IVA</t>
  </si>
  <si>
    <t xml:space="preserve">IVA </t>
  </si>
  <si>
    <t>PREU UNITAT</t>
  </si>
  <si>
    <t>TOTAL</t>
  </si>
  <si>
    <t>TOTAL amb IVA (21%)</t>
  </si>
  <si>
    <t>MODEL OFERTA ECONÒMICA CB SU 0242 2025: CENTRE EDUCATIU L'ALZINA</t>
  </si>
  <si>
    <t>MODEL OFERTA ECONÒMICA CB SU 0242 2025: CENTRE PENITENCIARI JOVES</t>
  </si>
  <si>
    <t>Hoja Sierra Cinta M42 2455x27x0.9 D.6/10</t>
  </si>
  <si>
    <t>Conjunto cable cobre + Toma de masa</t>
  </si>
  <si>
    <t>Antorcha soldar mig-mag SX-36 4Mtrs W</t>
  </si>
  <si>
    <t>Euroconector 8 pins Antorcha-Maquina</t>
  </si>
  <si>
    <t>Rodillos Arrastre 1-1,20mm Adicionales</t>
  </si>
  <si>
    <t>Pantalla Soldar Automatica Gasweld 9-13</t>
  </si>
  <si>
    <t>Conjunta masa + cable cobre y conector</t>
  </si>
  <si>
    <t>Antorcha Soldar Tic SR-24 4Mtrs</t>
  </si>
  <si>
    <t>EL PACK HA D'INCLOURE</t>
  </si>
  <si>
    <t>CONJUNTO MASA 3MT CU25 200A--&gt; 1 u.</t>
  </si>
  <si>
    <t>ANTORCHA 4MTR TIG SR-26 D35/50--&gt; 1 u.</t>
  </si>
  <si>
    <t>Caja Carton + accesorio llave aflojado</t>
  </si>
  <si>
    <t>Pack 10ud Disco Corte 125x1mm</t>
  </si>
  <si>
    <t>Conjunto toma de masa + cable cobre</t>
  </si>
  <si>
    <t>Antorcha corta PT-60 4MTRS</t>
  </si>
  <si>
    <t>Conjunto recambios antorcha PT60</t>
  </si>
  <si>
    <t>Conjunto de 6 ruedas intercambiables</t>
  </si>
  <si>
    <t>Diametros 2", 3", 4", 6", 8" i 12"</t>
  </si>
  <si>
    <t>Conjunto 8 útiles para doblar de 1 a 3"</t>
  </si>
  <si>
    <t>Sierra Cinta Semiautomatica BF-275-SC TF o 'equivalent'</t>
  </si>
  <si>
    <t>Equipo Soldar Gala GPS-3000 +DR W o 'equivalent'</t>
  </si>
  <si>
    <t>Equipo soldar invertes gala elect221 AC/DC o 'equivalent'</t>
  </si>
  <si>
    <t>Amoladora Ang. Bosch GWS1400 125mm o 'equivalent'</t>
  </si>
  <si>
    <t>Equipo Corte Plasma Gar Cut-550 o 'equivalent'</t>
  </si>
  <si>
    <t>Rueda Inglesa P/Estirar Chapa RSM710 o 'equivalent'</t>
  </si>
  <si>
    <t>Dobladora de tubos UB-10 o 'equivalent'</t>
  </si>
  <si>
    <t>Prensadora manual DDP30 o 'equivalent'</t>
  </si>
  <si>
    <t>Mini herramientas Dremel -4250-3-45 o 'equivalent'</t>
  </si>
  <si>
    <t>EQUIPO SOLDAR AEROTIG AC/DC WI 200AMP o 'equivalent'</t>
  </si>
  <si>
    <r>
      <t xml:space="preserve">DADES DE L’EMPRESA: 
 OFERTA:
1) Import total de l’oferta econòmica : (Puntuació 75 punts) .....................
2) Puntuació de l'Acord Marc (Puntuació 20 punts) ........................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Reducció del termini de lliurament:                    ........................ Entrega la setmana del 19 de maig al 23 de maig de 2025.  Puntuació 5,00 punts   
     </t>
    </r>
    <r>
      <rPr>
        <sz val="14"/>
        <color rgb="FFFF0000"/>
        <rFont val="Arial"/>
        <family val="2"/>
      </rPr>
      <t xml:space="preserve"> (indicar amb una X sobre l'espai habilitat) </t>
    </r>
    <r>
      <rPr>
        <sz val="14"/>
        <rFont val="Arial"/>
        <family val="2"/>
      </rPr>
      <t xml:space="preserve">       .........................Entrega la setmana del 26 de maig al 30 de maig de 2025.  Puntuació 0,00 punts
                                                                                                                                                                                                                                                                                                                                                               Data i signatura del representant legal:                                                                                                                                                                                                                                                                                     
                                                                                                                                                                                                                                                                                                                            Amb la signatura d’aquesta oferta manifesto que l’empresa que represento pot lliurar la </t>
    </r>
    <r>
      <rPr>
        <b/>
        <sz val="14"/>
        <rFont val="Arial"/>
        <family val="2"/>
      </rPr>
      <t>totalitat</t>
    </r>
    <r>
      <rPr>
        <sz val="14"/>
        <rFont val="Arial"/>
        <family val="2"/>
      </rPr>
      <t xml:space="preserve"> de la mercaderia en el termini ofertat o en cas contrari, en el termini màxim de lliurament.                                                              Import màxim de licitació: </t>
    </r>
    <r>
      <rPr>
        <b/>
        <sz val="14"/>
        <rFont val="Arial"/>
        <family val="2"/>
      </rPr>
      <t>14.990,00 €  El termini màxim de lliurament de la totalitat de la mercaderia serà el dia 30/05/2025.</t>
    </r>
    <r>
      <rPr>
        <b/>
        <u/>
        <sz val="14"/>
        <rFont val="Arial"/>
        <family val="2"/>
      </rPr>
      <t xml:space="preserve"> Qualsevols referència a marques i models és orientativa</t>
    </r>
    <r>
      <rPr>
        <b/>
        <sz val="14"/>
        <rFont val="Arial"/>
        <family val="2"/>
      </rPr>
      <t>. S'acceptaran equivalents.</t>
    </r>
    <r>
      <rPr>
        <sz val="14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</si>
</sst>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4" xfId="0" applyFont="1" applyBorder="1"/>
    <xf numFmtId="0" fontId="2" fillId="0" borderId="10" xfId="0" applyFont="1" applyBorder="1"/>
    <xf numFmtId="0" fontId="4" fillId="3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0" xfId="0" applyFont="1"/>
    <xf numFmtId="0" fontId="4" fillId="3" borderId="2" xfId="0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165" fontId="4" fillId="0" borderId="1" xfId="1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5" fontId="4" fillId="0" borderId="9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1" applyNumberFormat="1" applyFont="1"/>
    <xf numFmtId="0" fontId="11" fillId="4" borderId="4" xfId="0" applyFont="1" applyFill="1" applyBorder="1"/>
    <xf numFmtId="8" fontId="11" fillId="4" borderId="4" xfId="0" applyNumberFormat="1" applyFont="1" applyFill="1" applyBorder="1"/>
    <xf numFmtId="0" fontId="11" fillId="0" borderId="1" xfId="0" applyFont="1" applyBorder="1" applyAlignment="1">
      <alignment vertical="center" wrapText="1"/>
    </xf>
    <xf numFmtId="0" fontId="10" fillId="3" borderId="12" xfId="0" applyFont="1" applyFill="1" applyBorder="1" applyAlignment="1">
      <alignment horizontal="center"/>
    </xf>
    <xf numFmtId="0" fontId="11" fillId="0" borderId="0" xfId="0" applyFont="1"/>
    <xf numFmtId="0" fontId="11" fillId="4" borderId="1" xfId="0" applyFont="1" applyFill="1" applyBorder="1" applyAlignment="1"/>
    <xf numFmtId="0" fontId="11" fillId="4" borderId="16" xfId="0" applyFont="1" applyFill="1" applyBorder="1"/>
    <xf numFmtId="0" fontId="11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24" xfId="1" applyNumberFormat="1" applyFont="1" applyBorder="1" applyAlignment="1">
      <alignment horizontal="center" vertical="center"/>
    </xf>
    <xf numFmtId="165" fontId="5" fillId="0" borderId="26" xfId="1" applyNumberFormat="1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165" fontId="5" fillId="0" borderId="21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65" fontId="5" fillId="0" borderId="25" xfId="1" applyNumberFormat="1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304800" cy="304800"/>
    <xdr:sp macro="" textlink="">
      <xdr:nvSpPr>
        <xdr:cNvPr id="1026" name="AutoShape 2" descr="Estenalles fuster 225mm stanley en Optimus Can Torrandell. Mallorca."/>
        <xdr:cNvSpPr>
          <a:spLocks noChangeAspect="1" noChangeArrowheads="1"/>
        </xdr:cNvSpPr>
      </xdr:nvSpPr>
      <xdr:spPr bwMode="auto">
        <a:xfrm>
          <a:off x="3286125" y="584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28" name="AutoShape 4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29" name="AutoShape 5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30" name="AutoShape 6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32" name="AutoShape 8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036" name="AutoShape 12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038" name="AutoShape 14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40" name="AutoShape 16" descr="HemBorta Llaves Allen Largas, Juego de Llaves Allen Hexagonales con Cabezal Esférico, 13 Piezas Llaves Allen Métricas 1.27-10mm"/>
        <xdr:cNvSpPr>
          <a:spLocks noChangeAspect="1" noChangeArrowheads="1"/>
        </xdr:cNvSpPr>
      </xdr:nvSpPr>
      <xdr:spPr bwMode="auto">
        <a:xfrm>
          <a:off x="3286125" y="964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1025" name="AutoShape 1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1027" name="AutoShape 3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3" name="AutoShape 4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5" name="AutoShape 6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6" name="AutoShape 8" descr="300 tornillo para madera spax pozidriv con cabeza avellanada, ø 3.5 x l. 20 mm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32658</xdr:rowOff>
    </xdr:to>
    <xdr:sp macro="" textlink="">
      <xdr:nvSpPr>
        <xdr:cNvPr id="2" name="AutoShape 1" descr="100 tuerca autoblocante de acero cincado Ø 6 mm - 1"/>
        <xdr:cNvSpPr>
          <a:spLocks noChangeAspect="1" noChangeArrowheads="1"/>
        </xdr:cNvSpPr>
      </xdr:nvSpPr>
      <xdr:spPr bwMode="auto">
        <a:xfrm>
          <a:off x="8886825" y="7299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32658</xdr:rowOff>
    </xdr:to>
    <xdr:sp macro="" textlink="">
      <xdr:nvSpPr>
        <xdr:cNvPr id="8" name="AutoShape 5" descr="Caja de 100 tacos metálicos de Garras MKD Tiger (10x60 mm) Tox 039100051"/>
        <xdr:cNvSpPr>
          <a:spLocks noChangeAspect="1" noChangeArrowheads="1"/>
        </xdr:cNvSpPr>
      </xdr:nvSpPr>
      <xdr:spPr bwMode="auto">
        <a:xfrm>
          <a:off x="8886825" y="831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32658</xdr:rowOff>
    </xdr:to>
    <xdr:sp macro="" textlink="">
      <xdr:nvSpPr>
        <xdr:cNvPr id="9" name="AutoShape 6" descr="Caja de 100 tacos metálicos de Garras MKD Tiger (10x60 mm) Tox 039100051 - 1"/>
        <xdr:cNvSpPr>
          <a:spLocks noChangeAspect="1" noChangeArrowheads="1"/>
        </xdr:cNvSpPr>
      </xdr:nvSpPr>
      <xdr:spPr bwMode="auto">
        <a:xfrm>
          <a:off x="8886825" y="818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32658</xdr:rowOff>
    </xdr:to>
    <xdr:sp macro="" textlink="">
      <xdr:nvSpPr>
        <xdr:cNvPr id="1043" name="AutoShape 19" descr="Imatge de: Sierras Marquetería plana para madera 13 cms No 0/13"/>
        <xdr:cNvSpPr>
          <a:spLocks noChangeAspect="1" noChangeArrowheads="1"/>
        </xdr:cNvSpPr>
      </xdr:nvSpPr>
      <xdr:spPr bwMode="auto">
        <a:xfrm>
          <a:off x="8886825" y="1566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32658</xdr:rowOff>
    </xdr:to>
    <xdr:sp macro="" textlink="">
      <xdr:nvSpPr>
        <xdr:cNvPr id="1046" name="AutoShape 22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32658</xdr:rowOff>
    </xdr:to>
    <xdr:sp macro="" textlink="">
      <xdr:nvSpPr>
        <xdr:cNvPr id="1047" name="AutoShape 23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="70" zoomScaleNormal="70" workbookViewId="0">
      <selection activeCell="O15" sqref="O15"/>
    </sheetView>
  </sheetViews>
  <sheetFormatPr defaultRowHeight="26" x14ac:dyDescent="0.6"/>
  <cols>
    <col min="1" max="1" width="133.26953125" style="7" customWidth="1"/>
    <col min="2" max="2" width="14.6328125" style="17" bestFit="1" customWidth="1"/>
    <col min="3" max="3" width="22.1796875" style="18" bestFit="1" customWidth="1"/>
    <col min="4" max="4" width="18.7265625" style="19" customWidth="1"/>
    <col min="5" max="5" width="57.1796875" bestFit="1" customWidth="1"/>
    <col min="6" max="6" width="8.7265625" style="24"/>
  </cols>
  <sheetData>
    <row r="1" spans="1:6" ht="307.5" customHeight="1" thickBot="1" x14ac:dyDescent="0.55000000000000004">
      <c r="A1" s="47" t="s">
        <v>38</v>
      </c>
      <c r="B1" s="48"/>
      <c r="C1" s="48"/>
      <c r="D1" s="48"/>
      <c r="E1" s="49"/>
    </row>
    <row r="2" spans="1:6" ht="21.5" thickBot="1" x14ac:dyDescent="0.55000000000000004">
      <c r="A2" s="50" t="s">
        <v>7</v>
      </c>
      <c r="B2" s="51"/>
      <c r="C2" s="51"/>
      <c r="D2" s="51"/>
      <c r="E2" s="52"/>
    </row>
    <row r="3" spans="1:6" ht="23.15" customHeight="1" x14ac:dyDescent="0.6">
      <c r="A3" s="3" t="s">
        <v>0</v>
      </c>
      <c r="B3" s="8" t="s">
        <v>1</v>
      </c>
      <c r="C3" s="8" t="s">
        <v>4</v>
      </c>
      <c r="D3" s="9" t="s">
        <v>5</v>
      </c>
      <c r="E3" s="23" t="s">
        <v>17</v>
      </c>
    </row>
    <row r="4" spans="1:6" ht="28.5" x14ac:dyDescent="0.5">
      <c r="A4" s="29" t="s">
        <v>28</v>
      </c>
      <c r="B4" s="28">
        <v>1</v>
      </c>
      <c r="C4" s="30"/>
      <c r="D4" s="31">
        <f t="shared" ref="D4:D10" si="0">B4*C4</f>
        <v>0</v>
      </c>
      <c r="E4" s="26" t="s">
        <v>9</v>
      </c>
      <c r="F4" s="24">
        <v>1</v>
      </c>
    </row>
    <row r="5" spans="1:6" ht="28.5" customHeight="1" x14ac:dyDescent="0.5">
      <c r="A5" s="53" t="s">
        <v>29</v>
      </c>
      <c r="B5" s="35">
        <v>1</v>
      </c>
      <c r="C5" s="37"/>
      <c r="D5" s="41">
        <f t="shared" si="0"/>
        <v>0</v>
      </c>
      <c r="E5" s="25" t="s">
        <v>10</v>
      </c>
      <c r="F5" s="24">
        <v>1</v>
      </c>
    </row>
    <row r="6" spans="1:6" ht="28.5" customHeight="1" x14ac:dyDescent="0.5">
      <c r="A6" s="54"/>
      <c r="B6" s="44"/>
      <c r="C6" s="45"/>
      <c r="D6" s="56"/>
      <c r="E6" s="25" t="s">
        <v>11</v>
      </c>
      <c r="F6" s="24">
        <v>1</v>
      </c>
    </row>
    <row r="7" spans="1:6" ht="28.5" customHeight="1" x14ac:dyDescent="0.5">
      <c r="A7" s="54"/>
      <c r="B7" s="44"/>
      <c r="C7" s="45"/>
      <c r="D7" s="56"/>
      <c r="E7" s="25" t="s">
        <v>12</v>
      </c>
      <c r="F7" s="24">
        <v>1</v>
      </c>
    </row>
    <row r="8" spans="1:6" ht="28.5" customHeight="1" x14ac:dyDescent="0.5">
      <c r="A8" s="54"/>
      <c r="B8" s="44"/>
      <c r="C8" s="45"/>
      <c r="D8" s="56"/>
      <c r="E8" s="25" t="s">
        <v>13</v>
      </c>
      <c r="F8" s="24">
        <v>4</v>
      </c>
    </row>
    <row r="9" spans="1:6" ht="28.5" customHeight="1" x14ac:dyDescent="0.5">
      <c r="A9" s="55"/>
      <c r="B9" s="36"/>
      <c r="C9" s="38"/>
      <c r="D9" s="42"/>
      <c r="E9" s="25" t="s">
        <v>14</v>
      </c>
      <c r="F9" s="24">
        <v>1</v>
      </c>
    </row>
    <row r="10" spans="1:6" ht="28.5" customHeight="1" x14ac:dyDescent="0.5">
      <c r="A10" s="57" t="s">
        <v>30</v>
      </c>
      <c r="B10" s="35">
        <v>1</v>
      </c>
      <c r="C10" s="37"/>
      <c r="D10" s="41">
        <f t="shared" si="0"/>
        <v>0</v>
      </c>
      <c r="E10" s="25" t="s">
        <v>15</v>
      </c>
      <c r="F10" s="24">
        <v>1</v>
      </c>
    </row>
    <row r="11" spans="1:6" ht="28.5" customHeight="1" x14ac:dyDescent="0.5">
      <c r="A11" s="58"/>
      <c r="B11" s="44"/>
      <c r="C11" s="45"/>
      <c r="D11" s="56"/>
      <c r="E11" s="25" t="s">
        <v>16</v>
      </c>
      <c r="F11" s="24">
        <v>1</v>
      </c>
    </row>
    <row r="12" spans="1:6" ht="28.5" customHeight="1" x14ac:dyDescent="0.5">
      <c r="A12" s="58"/>
      <c r="B12" s="44"/>
      <c r="C12" s="45"/>
      <c r="D12" s="56"/>
      <c r="E12" s="25" t="s">
        <v>12</v>
      </c>
      <c r="F12" s="24">
        <v>1</v>
      </c>
    </row>
    <row r="13" spans="1:6" ht="28.5" customHeight="1" x14ac:dyDescent="0.5">
      <c r="A13" s="59"/>
      <c r="B13" s="36"/>
      <c r="C13" s="38"/>
      <c r="D13" s="42"/>
      <c r="E13" s="25" t="s">
        <v>14</v>
      </c>
      <c r="F13" s="24">
        <v>1</v>
      </c>
    </row>
    <row r="14" spans="1:6" ht="28.5" customHeight="1" x14ac:dyDescent="0.5">
      <c r="A14" s="53" t="s">
        <v>31</v>
      </c>
      <c r="B14" s="35">
        <v>20</v>
      </c>
      <c r="C14" s="37"/>
      <c r="D14" s="41">
        <f t="shared" ref="D14:D23" si="1">B14*C14</f>
        <v>0</v>
      </c>
      <c r="E14" s="27" t="s">
        <v>20</v>
      </c>
      <c r="F14" s="24">
        <v>1</v>
      </c>
    </row>
    <row r="15" spans="1:6" ht="28.5" customHeight="1" x14ac:dyDescent="0.5">
      <c r="A15" s="55"/>
      <c r="B15" s="36"/>
      <c r="C15" s="38"/>
      <c r="D15" s="42"/>
      <c r="E15" s="27" t="s">
        <v>21</v>
      </c>
      <c r="F15" s="24">
        <v>1</v>
      </c>
    </row>
    <row r="16" spans="1:6" ht="28.5" customHeight="1" x14ac:dyDescent="0.5">
      <c r="A16" s="33" t="s">
        <v>32</v>
      </c>
      <c r="B16" s="35">
        <v>1</v>
      </c>
      <c r="C16" s="37"/>
      <c r="D16" s="39">
        <f t="shared" si="1"/>
        <v>0</v>
      </c>
      <c r="E16" s="20" t="s">
        <v>22</v>
      </c>
      <c r="F16" s="24">
        <v>1</v>
      </c>
    </row>
    <row r="17" spans="1:6" ht="28.5" customHeight="1" x14ac:dyDescent="0.5">
      <c r="A17" s="43"/>
      <c r="B17" s="44"/>
      <c r="C17" s="45"/>
      <c r="D17" s="46"/>
      <c r="E17" s="20" t="s">
        <v>23</v>
      </c>
      <c r="F17" s="24">
        <v>1</v>
      </c>
    </row>
    <row r="18" spans="1:6" ht="28.5" customHeight="1" x14ac:dyDescent="0.5">
      <c r="A18" s="34"/>
      <c r="B18" s="36"/>
      <c r="C18" s="38"/>
      <c r="D18" s="40"/>
      <c r="E18" s="20" t="s">
        <v>24</v>
      </c>
      <c r="F18" s="24">
        <v>1</v>
      </c>
    </row>
    <row r="19" spans="1:6" ht="28.5" customHeight="1" x14ac:dyDescent="0.5">
      <c r="A19" s="33" t="s">
        <v>33</v>
      </c>
      <c r="B19" s="35">
        <v>1</v>
      </c>
      <c r="C19" s="37"/>
      <c r="D19" s="39">
        <f t="shared" si="1"/>
        <v>0</v>
      </c>
      <c r="E19" s="20" t="s">
        <v>25</v>
      </c>
      <c r="F19" s="24">
        <v>1</v>
      </c>
    </row>
    <row r="20" spans="1:6" ht="28.5" customHeight="1" x14ac:dyDescent="0.5">
      <c r="A20" s="34"/>
      <c r="B20" s="36"/>
      <c r="C20" s="38"/>
      <c r="D20" s="40"/>
      <c r="E20" s="20" t="s">
        <v>26</v>
      </c>
      <c r="F20" s="24">
        <v>1</v>
      </c>
    </row>
    <row r="21" spans="1:6" ht="28.5" x14ac:dyDescent="0.5">
      <c r="A21" s="32" t="s">
        <v>34</v>
      </c>
      <c r="B21" s="28">
        <v>1</v>
      </c>
      <c r="C21" s="30"/>
      <c r="D21" s="31">
        <f>B21*C21</f>
        <v>0</v>
      </c>
      <c r="E21" s="21" t="s">
        <v>27</v>
      </c>
    </row>
    <row r="22" spans="1:6" ht="28.5" x14ac:dyDescent="0.5">
      <c r="A22" s="32" t="s">
        <v>35</v>
      </c>
      <c r="B22" s="28">
        <v>1</v>
      </c>
      <c r="C22" s="30"/>
      <c r="D22" s="31">
        <f t="shared" si="1"/>
        <v>0</v>
      </c>
      <c r="E22" s="20"/>
    </row>
    <row r="23" spans="1:6" ht="29" thickBot="1" x14ac:dyDescent="0.55000000000000004">
      <c r="A23" s="32" t="s">
        <v>36</v>
      </c>
      <c r="B23" s="28">
        <v>2</v>
      </c>
      <c r="C23" s="30"/>
      <c r="D23" s="31">
        <f t="shared" si="1"/>
        <v>0</v>
      </c>
      <c r="E23" s="20"/>
    </row>
    <row r="24" spans="1:6" ht="21.5" thickBot="1" x14ac:dyDescent="0.55000000000000004">
      <c r="A24" s="50" t="s">
        <v>8</v>
      </c>
      <c r="B24" s="51"/>
      <c r="C24" s="51"/>
      <c r="D24" s="51"/>
      <c r="E24" s="52"/>
    </row>
    <row r="25" spans="1:6" x14ac:dyDescent="0.6">
      <c r="A25" s="3" t="s">
        <v>0</v>
      </c>
      <c r="B25" s="8" t="s">
        <v>1</v>
      </c>
      <c r="C25" s="8" t="s">
        <v>4</v>
      </c>
      <c r="D25" s="9" t="s">
        <v>5</v>
      </c>
      <c r="E25" s="23" t="s">
        <v>17</v>
      </c>
    </row>
    <row r="26" spans="1:6" ht="28.5" customHeight="1" x14ac:dyDescent="0.5">
      <c r="A26" s="33" t="s">
        <v>37</v>
      </c>
      <c r="B26" s="35">
        <v>1</v>
      </c>
      <c r="C26" s="37"/>
      <c r="D26" s="39">
        <f t="shared" ref="D26" si="2">B26*C26</f>
        <v>0</v>
      </c>
      <c r="E26" s="22" t="s">
        <v>19</v>
      </c>
      <c r="F26" s="24">
        <v>1</v>
      </c>
    </row>
    <row r="27" spans="1:6" ht="28.5" customHeight="1" x14ac:dyDescent="0.5">
      <c r="A27" s="34"/>
      <c r="B27" s="36"/>
      <c r="C27" s="38"/>
      <c r="D27" s="40"/>
      <c r="E27" s="22" t="s">
        <v>18</v>
      </c>
      <c r="F27" s="24">
        <v>1</v>
      </c>
    </row>
    <row r="29" spans="1:6" x14ac:dyDescent="0.6">
      <c r="A29" s="4" t="s">
        <v>2</v>
      </c>
      <c r="B29" s="10"/>
      <c r="C29" s="10"/>
      <c r="D29" s="11">
        <f>SUM(D4:D23)+D26</f>
        <v>0</v>
      </c>
      <c r="E29" s="1"/>
    </row>
    <row r="30" spans="1:6" x14ac:dyDescent="0.6">
      <c r="A30" s="5" t="s">
        <v>3</v>
      </c>
      <c r="B30" s="12"/>
      <c r="C30" s="13"/>
      <c r="D30" s="11">
        <f>+D29*0.21</f>
        <v>0</v>
      </c>
      <c r="E30" s="1"/>
    </row>
    <row r="31" spans="1:6" ht="26.5" thickBot="1" x14ac:dyDescent="0.65">
      <c r="A31" s="6" t="s">
        <v>6</v>
      </c>
      <c r="B31" s="14"/>
      <c r="C31" s="15"/>
      <c r="D31" s="16">
        <f>+D29*1.21</f>
        <v>0</v>
      </c>
      <c r="E31" s="2"/>
    </row>
  </sheetData>
  <mergeCells count="27">
    <mergeCell ref="A26:A27"/>
    <mergeCell ref="B26:B27"/>
    <mergeCell ref="C26:C27"/>
    <mergeCell ref="D26:D27"/>
    <mergeCell ref="A1:E1"/>
    <mergeCell ref="A2:E2"/>
    <mergeCell ref="A24:E24"/>
    <mergeCell ref="A5:A9"/>
    <mergeCell ref="B5:B9"/>
    <mergeCell ref="C5:C9"/>
    <mergeCell ref="D5:D9"/>
    <mergeCell ref="A10:A13"/>
    <mergeCell ref="B10:B13"/>
    <mergeCell ref="C10:C13"/>
    <mergeCell ref="D10:D13"/>
    <mergeCell ref="A14:A15"/>
    <mergeCell ref="A19:A20"/>
    <mergeCell ref="B19:B20"/>
    <mergeCell ref="C19:C20"/>
    <mergeCell ref="D19:D20"/>
    <mergeCell ref="C14:C15"/>
    <mergeCell ref="D14:D15"/>
    <mergeCell ref="A16:A18"/>
    <mergeCell ref="B16:B18"/>
    <mergeCell ref="C16:C18"/>
    <mergeCell ref="D16:D18"/>
    <mergeCell ref="B14:B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STRRPD0008</dc:creator>
  <cp:lastModifiedBy>del Olmo Abril, Alejandro</cp:lastModifiedBy>
  <dcterms:created xsi:type="dcterms:W3CDTF">2024-05-22T09:59:17Z</dcterms:created>
  <dcterms:modified xsi:type="dcterms:W3CDTF">2025-04-23T08:42:11Z</dcterms:modified>
</cp:coreProperties>
</file>