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CEDIMENTS OBERTS\ANY 2025\0150 - 2025 ENDERROCS\2 DOCUMENTACIÓ ADMINISTRATIVA\"/>
    </mc:Choice>
  </mc:AlternateContent>
  <bookViews>
    <workbookView xWindow="0" yWindow="0" windowWidth="38400" windowHeight="17850"/>
  </bookViews>
  <sheets>
    <sheet name="MESOB" sheetId="1" r:id="rId1"/>
  </sheets>
  <externalReferences>
    <externalReference r:id="rId2"/>
  </externalReferences>
  <definedNames>
    <definedName name="_xlnm.Print_Area" localSheetId="0">MESOB!$A$1:$N$55</definedName>
    <definedName name="director" localSheetId="0">#REF!</definedName>
    <definedName name="director">#REF!</definedName>
    <definedName name="provincia" localSheetId="0">#REF!</definedName>
    <definedName name="provincia">#REF!</definedName>
    <definedName name="titol" localSheetId="0">#REF!</definedName>
    <definedName name="titol">#REF!</definedName>
    <definedName name="Z_8898CBE6_340D_41DC_A062_245629C24F0C_.wvu.PrintArea" localSheetId="0" hidden="1">MESOB!$A$1:$N$50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1" l="1"/>
  <c r="N47" i="1" s="1"/>
  <c r="N37" i="1"/>
  <c r="N34" i="1"/>
  <c r="N39" i="1" s="1"/>
  <c r="N25" i="1"/>
  <c r="N29" i="1" s="1"/>
  <c r="N14" i="1"/>
  <c r="N20" i="1" l="1"/>
  <c r="M52" i="1" s="1"/>
  <c r="N52" i="1" s="1"/>
  <c r="N54" i="1" s="1"/>
  <c r="N56" i="1" l="1"/>
</calcChain>
</file>

<file path=xl/sharedStrings.xml><?xml version="1.0" encoding="utf-8"?>
<sst xmlns="http://schemas.openxmlformats.org/spreadsheetml/2006/main" count="55" uniqueCount="46">
  <si>
    <t>Objecte:</t>
  </si>
  <si>
    <t>Enderroc MESOB</t>
  </si>
  <si>
    <t>Adreça:</t>
  </si>
  <si>
    <t>Centre Penitenciari Quatre Camins</t>
  </si>
  <si>
    <t>Carretera del Masnou a Granollers, PQ 13.425, 08430, Barcelona</t>
  </si>
  <si>
    <t>AMIDAMENTS A VALORAR</t>
  </si>
  <si>
    <t>CAP.</t>
  </si>
  <si>
    <t>UT.</t>
  </si>
  <si>
    <t>DESCRIPCIÓ</t>
  </si>
  <si>
    <t>AMID.</t>
  </si>
  <si>
    <t>PREU</t>
  </si>
  <si>
    <t>IMPORT</t>
  </si>
  <si>
    <t>PROJECTE I GESTIÓ DE LLICÈNCIA</t>
  </si>
  <si>
    <t>1.1</t>
  </si>
  <si>
    <t>ut</t>
  </si>
  <si>
    <t>Redacció de projecte de desconstrucció i gestió dels tràmits necessaris per la concessió de la Llicència d'obres.</t>
  </si>
  <si>
    <t>-</t>
  </si>
  <si>
    <t>Redacció de Projecte d'Enderroc</t>
  </si>
  <si>
    <t>Redacció de l'Estudi de Seguretat i Salut</t>
  </si>
  <si>
    <t>Visat col·legial</t>
  </si>
  <si>
    <t>Tràmits amb l'Ajuntament fins a l'obtenció de la Llicència d'Enderroc</t>
  </si>
  <si>
    <t>CAPÍTOL 1</t>
  </si>
  <si>
    <t xml:space="preserve">DIRECCIÓ FACULTATIVA </t>
  </si>
  <si>
    <t>2.1</t>
  </si>
  <si>
    <t>Direcció facultativa  durant l'execució de la desconstrucció i enderroc de l'edifici. Incloent-hi visites setmanals i actes de seguiment.</t>
  </si>
  <si>
    <t>Direcció d'execució de l'obra</t>
  </si>
  <si>
    <t>Assumeix tècnic</t>
  </si>
  <si>
    <t>CAPÍTOL 2</t>
  </si>
  <si>
    <t>ENDERROCS I GESTIÓ DE RESIDUS</t>
  </si>
  <si>
    <t>3.1</t>
  </si>
  <si>
    <t>pa</t>
  </si>
  <si>
    <t>Desconstrucció i enderroc de l'edifici i condicionament final del solar</t>
  </si>
  <si>
    <t>3.2</t>
  </si>
  <si>
    <t>Classificació prèvia de residus i gestió posterior de residus, incloent-hi retirada i transport a punt de recollida autoritzat. Tràmits de contractació i gestions posteriors per a la devolució de la fiança.</t>
  </si>
  <si>
    <t>CAPÍTOL 3</t>
  </si>
  <si>
    <t>INSTAL·LACIONS</t>
  </si>
  <si>
    <t>4.1</t>
  </si>
  <si>
    <t>Trasllat de QE. Incloent-hi treballs i materials necessaris per a dur-ho a terme.</t>
  </si>
  <si>
    <t>CAPÍTOL 4</t>
  </si>
  <si>
    <t>SEGURETAT I SALUT</t>
  </si>
  <si>
    <t>5.1</t>
  </si>
  <si>
    <t>%</t>
  </si>
  <si>
    <t>Partida íntegra de seguretat i salut per donar compliment al Estudi de Seguretat i Salut, Pla de seguretat i Salut i normes vigents. (Estimació d'un 2,5%).</t>
  </si>
  <si>
    <t>IMPORT MÀXIM LICITACIÓ (IVA NO INCLÒS)</t>
  </si>
  <si>
    <t xml:space="preserve"> PREU OFERT </t>
  </si>
  <si>
    <t>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</si>
</sst>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tifakt Element Book"/>
      <family val="2"/>
    </font>
    <font>
      <sz val="10"/>
      <color indexed="9"/>
      <name val="Artifakt Element Book"/>
      <family val="2"/>
    </font>
    <font>
      <sz val="11"/>
      <color theme="1"/>
      <name val="Helvetica-Light"/>
      <family val="2"/>
    </font>
    <font>
      <sz val="10"/>
      <color indexed="8"/>
      <name val="Artifakt Element Book"/>
      <family val="2"/>
    </font>
    <font>
      <b/>
      <sz val="10"/>
      <name val="Artifakt Element Book"/>
      <family val="2"/>
    </font>
    <font>
      <b/>
      <sz val="10"/>
      <color indexed="8"/>
      <name val="Artifakt Element Book"/>
      <family val="2"/>
    </font>
    <font>
      <b/>
      <sz val="10"/>
      <color theme="1"/>
      <name val="Artifakt Element Book"/>
      <family val="2"/>
    </font>
    <font>
      <sz val="11"/>
      <color indexed="8"/>
      <name val="Helvetica-Light"/>
      <family val="2"/>
    </font>
    <font>
      <sz val="10"/>
      <color theme="1"/>
      <name val="Artifakt Element Book"/>
      <family val="2"/>
    </font>
    <font>
      <sz val="10"/>
      <color rgb="FF000000"/>
      <name val="Artifakt Element Book"/>
      <family val="2"/>
    </font>
    <font>
      <b/>
      <sz val="10"/>
      <color rgb="FFFF0000"/>
      <name val="Artifakt Element Book"/>
      <family val="2"/>
    </font>
    <font>
      <b/>
      <sz val="10"/>
      <color theme="0"/>
      <name val="Artifakt Element Book"/>
    </font>
    <font>
      <b/>
      <sz val="11"/>
      <color indexed="9"/>
      <name val="Artifakt Element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10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/>
  </cellStyleXfs>
  <cellXfs count="92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/>
    <xf numFmtId="2" fontId="3" fillId="2" borderId="3" xfId="0" applyNumberFormat="1" applyFont="1" applyFill="1" applyBorder="1"/>
    <xf numFmtId="0" fontId="5" fillId="0" borderId="0" xfId="2" applyFont="1" applyAlignment="1">
      <alignment vertical="top"/>
    </xf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164" fontId="5" fillId="0" borderId="0" xfId="0" applyNumberFormat="1" applyFont="1" applyBorder="1"/>
    <xf numFmtId="44" fontId="5" fillId="0" borderId="0" xfId="0" applyNumberFormat="1" applyFont="1" applyAlignment="1">
      <alignment vertical="top"/>
    </xf>
    <xf numFmtId="44" fontId="5" fillId="0" borderId="0" xfId="0" applyNumberFormat="1" applyFont="1"/>
    <xf numFmtId="0" fontId="5" fillId="0" borderId="0" xfId="0" applyFont="1" applyBorder="1" applyAlignment="1">
      <alignment horizontal="left"/>
    </xf>
    <xf numFmtId="2" fontId="5" fillId="0" borderId="0" xfId="0" applyNumberFormat="1" applyFont="1"/>
    <xf numFmtId="164" fontId="5" fillId="0" borderId="0" xfId="0" applyNumberFormat="1" applyFont="1"/>
    <xf numFmtId="4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2" applyFont="1" applyBorder="1" applyAlignment="1">
      <alignment vertical="top"/>
    </xf>
    <xf numFmtId="0" fontId="6" fillId="0" borderId="4" xfId="2" applyFont="1" applyBorder="1" applyAlignment="1">
      <alignment horizontal="center" vertical="top"/>
    </xf>
    <xf numFmtId="0" fontId="6" fillId="0" borderId="4" xfId="2" applyFont="1" applyBorder="1" applyAlignment="1">
      <alignment vertical="top"/>
    </xf>
    <xf numFmtId="2" fontId="6" fillId="0" borderId="4" xfId="2" applyNumberFormat="1" applyFont="1" applyBorder="1" applyAlignment="1">
      <alignment horizontal="right" vertical="top"/>
    </xf>
    <xf numFmtId="0" fontId="2" fillId="0" borderId="4" xfId="2" applyFont="1" applyBorder="1" applyAlignment="1">
      <alignment horizontal="right" vertical="top"/>
    </xf>
    <xf numFmtId="44" fontId="6" fillId="0" borderId="4" xfId="2" applyNumberFormat="1" applyFont="1" applyBorder="1" applyAlignment="1">
      <alignment horizontal="right"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center" vertical="top"/>
    </xf>
    <xf numFmtId="2" fontId="5" fillId="0" borderId="0" xfId="2" applyNumberFormat="1" applyFont="1" applyAlignment="1">
      <alignment vertical="top"/>
    </xf>
    <xf numFmtId="44" fontId="5" fillId="0" borderId="0" xfId="2" applyNumberFormat="1" applyFont="1" applyAlignment="1">
      <alignment vertical="top"/>
    </xf>
    <xf numFmtId="0" fontId="7" fillId="0" borderId="4" xfId="0" applyFont="1" applyBorder="1" applyAlignment="1">
      <alignment horizontal="left"/>
    </xf>
    <xf numFmtId="0" fontId="5" fillId="0" borderId="4" xfId="0" applyFont="1" applyBorder="1"/>
    <xf numFmtId="0" fontId="7" fillId="0" borderId="4" xfId="0" applyFont="1" applyBorder="1" applyAlignment="1" applyProtection="1">
      <alignment horizontal="justify" wrapText="1"/>
      <protection locked="0"/>
    </xf>
    <xf numFmtId="0" fontId="8" fillId="0" borderId="4" xfId="0" applyFont="1" applyBorder="1" applyAlignment="1">
      <alignment horizontal="justify" wrapText="1"/>
    </xf>
    <xf numFmtId="2" fontId="5" fillId="0" borderId="0" xfId="0" applyNumberFormat="1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7" fillId="0" borderId="0" xfId="2" applyFont="1" applyAlignment="1">
      <alignment horizontal="left" vertical="top"/>
    </xf>
    <xf numFmtId="0" fontId="7" fillId="0" borderId="0" xfId="2" applyFont="1" applyAlignment="1">
      <alignment vertical="top"/>
    </xf>
    <xf numFmtId="0" fontId="5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4" xfId="2" applyFont="1" applyBorder="1" applyAlignment="1" applyProtection="1">
      <alignment horizontal="justify" vertical="top" wrapText="1"/>
      <protection locked="0"/>
    </xf>
    <xf numFmtId="2" fontId="5" fillId="0" borderId="4" xfId="2" applyNumberFormat="1" applyFont="1" applyBorder="1" applyProtection="1">
      <protection locked="0"/>
    </xf>
    <xf numFmtId="0" fontId="5" fillId="0" borderId="4" xfId="2" applyFont="1" applyBorder="1"/>
    <xf numFmtId="44" fontId="5" fillId="0" borderId="4" xfId="3" applyNumberFormat="1" applyFont="1" applyFill="1" applyBorder="1" applyAlignment="1" applyProtection="1">
      <protection locked="0"/>
    </xf>
    <xf numFmtId="0" fontId="5" fillId="0" borderId="0" xfId="2" applyFont="1" applyAlignment="1" applyProtection="1">
      <alignment horizontal="right" vertical="top" wrapText="1"/>
      <protection locked="0"/>
    </xf>
    <xf numFmtId="0" fontId="5" fillId="0" borderId="0" xfId="2" applyFont="1" applyAlignment="1" applyProtection="1">
      <alignment horizontal="justify" vertical="top" wrapText="1"/>
      <protection locked="0"/>
    </xf>
    <xf numFmtId="2" fontId="5" fillId="0" borderId="0" xfId="2" applyNumberFormat="1" applyFont="1" applyProtection="1">
      <protection locked="0"/>
    </xf>
    <xf numFmtId="0" fontId="5" fillId="0" borderId="0" xfId="2" applyFont="1"/>
    <xf numFmtId="8" fontId="5" fillId="0" borderId="0" xfId="3" applyNumberFormat="1" applyFont="1" applyFill="1" applyBorder="1" applyAlignment="1" applyProtection="1"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4" fontId="10" fillId="0" borderId="0" xfId="0" applyNumberFormat="1" applyFont="1"/>
    <xf numFmtId="44" fontId="11" fillId="0" borderId="0" xfId="0" applyNumberFormat="1" applyFont="1"/>
    <xf numFmtId="0" fontId="5" fillId="0" borderId="5" xfId="2" applyFont="1" applyBorder="1" applyAlignment="1" applyProtection="1">
      <alignment horizontal="justify" vertical="top" wrapText="1"/>
      <protection locked="0"/>
    </xf>
    <xf numFmtId="2" fontId="5" fillId="0" borderId="5" xfId="2" applyNumberFormat="1" applyFont="1" applyBorder="1" applyProtection="1">
      <protection locked="0"/>
    </xf>
    <xf numFmtId="0" fontId="5" fillId="0" borderId="5" xfId="2" applyFont="1" applyBorder="1"/>
    <xf numFmtId="44" fontId="5" fillId="0" borderId="5" xfId="3" applyNumberFormat="1" applyFont="1" applyFill="1" applyBorder="1" applyAlignment="1" applyProtection="1">
      <protection locked="0"/>
    </xf>
    <xf numFmtId="0" fontId="5" fillId="0" borderId="0" xfId="2" applyFont="1" applyAlignment="1" applyProtection="1">
      <alignment vertical="top" wrapText="1"/>
      <protection locked="0"/>
    </xf>
    <xf numFmtId="164" fontId="7" fillId="0" borderId="0" xfId="3" applyNumberFormat="1" applyFont="1" applyFill="1" applyBorder="1" applyAlignment="1" applyProtection="1">
      <alignment horizontal="left" vertical="top"/>
      <protection locked="0"/>
    </xf>
    <xf numFmtId="44" fontId="5" fillId="0" borderId="0" xfId="3" applyNumberFormat="1" applyFont="1" applyFill="1" applyBorder="1" applyAlignment="1" applyProtection="1">
      <protection locked="0"/>
    </xf>
    <xf numFmtId="8" fontId="11" fillId="0" borderId="0" xfId="0" applyNumberFormat="1" applyFont="1"/>
    <xf numFmtId="0" fontId="5" fillId="0" borderId="0" xfId="2" applyFont="1" applyAlignment="1" applyProtection="1">
      <alignment horizontal="justify" vertical="top" wrapText="1"/>
      <protection locked="0"/>
    </xf>
    <xf numFmtId="2" fontId="5" fillId="0" borderId="0" xfId="2" applyNumberFormat="1" applyFont="1" applyAlignment="1" applyProtection="1">
      <alignment vertical="top"/>
      <protection locked="0"/>
    </xf>
    <xf numFmtId="44" fontId="5" fillId="0" borderId="0" xfId="3" applyNumberFormat="1" applyFont="1" applyFill="1" applyBorder="1" applyAlignment="1" applyProtection="1">
      <alignment vertical="top"/>
      <protection locked="0"/>
    </xf>
    <xf numFmtId="0" fontId="10" fillId="0" borderId="4" xfId="0" applyFont="1" applyBorder="1" applyAlignment="1">
      <alignment horizontal="justify" vertical="top" wrapText="1"/>
    </xf>
    <xf numFmtId="10" fontId="5" fillId="0" borderId="0" xfId="2" applyNumberFormat="1" applyFont="1" applyProtection="1">
      <protection locked="0"/>
    </xf>
    <xf numFmtId="164" fontId="5" fillId="0" borderId="0" xfId="3" applyNumberFormat="1" applyFont="1" applyFill="1" applyBorder="1" applyAlignment="1" applyProtection="1"/>
    <xf numFmtId="0" fontId="7" fillId="0" borderId="6" xfId="2" applyFont="1" applyFill="1" applyBorder="1" applyAlignment="1">
      <alignment vertical="top"/>
    </xf>
    <xf numFmtId="0" fontId="7" fillId="0" borderId="6" xfId="2" applyFont="1" applyFill="1" applyBorder="1" applyAlignment="1" applyProtection="1">
      <alignment horizontal="justify" vertical="top" wrapText="1"/>
      <protection locked="0"/>
    </xf>
    <xf numFmtId="0" fontId="8" fillId="0" borderId="6" xfId="0" applyFont="1" applyFill="1" applyBorder="1" applyAlignment="1">
      <alignment horizontal="justify" vertical="top" wrapText="1"/>
    </xf>
    <xf numFmtId="2" fontId="7" fillId="0" borderId="6" xfId="2" applyNumberFormat="1" applyFont="1" applyFill="1" applyBorder="1" applyAlignment="1">
      <alignment vertical="top"/>
    </xf>
    <xf numFmtId="44" fontId="7" fillId="0" borderId="6" xfId="2" applyNumberFormat="1" applyFont="1" applyFill="1" applyBorder="1" applyAlignment="1">
      <alignment vertical="top"/>
    </xf>
    <xf numFmtId="0" fontId="5" fillId="0" borderId="4" xfId="2" applyFont="1" applyBorder="1" applyAlignment="1">
      <alignment vertical="top"/>
    </xf>
    <xf numFmtId="0" fontId="12" fillId="0" borderId="4" xfId="2" applyFont="1" applyBorder="1" applyAlignment="1">
      <alignment vertical="top"/>
    </xf>
    <xf numFmtId="2" fontId="12" fillId="0" borderId="4" xfId="2" applyNumberFormat="1" applyFont="1" applyBorder="1" applyAlignment="1">
      <alignment vertical="top"/>
    </xf>
    <xf numFmtId="44" fontId="12" fillId="0" borderId="4" xfId="2" applyNumberFormat="1" applyFont="1" applyBorder="1" applyAlignment="1">
      <alignment vertical="top"/>
    </xf>
    <xf numFmtId="0" fontId="14" fillId="2" borderId="2" xfId="0" applyFont="1" applyFill="1" applyBorder="1" applyAlignment="1">
      <alignment horizontal="center"/>
    </xf>
    <xf numFmtId="44" fontId="3" fillId="2" borderId="2" xfId="0" applyNumberFormat="1" applyFont="1" applyFill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13" fillId="2" borderId="2" xfId="0" applyNumberFormat="1" applyFont="1" applyFill="1" applyBorder="1" applyAlignment="1">
      <alignment horizontal="center" vertical="center"/>
    </xf>
    <xf numFmtId="44" fontId="6" fillId="0" borderId="4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44" fontId="5" fillId="0" borderId="0" xfId="0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44" fontId="5" fillId="0" borderId="0" xfId="2" applyNumberFormat="1" applyFont="1" applyAlignment="1">
      <alignment horizontal="center" vertical="center"/>
    </xf>
    <xf numFmtId="44" fontId="5" fillId="0" borderId="0" xfId="3" applyNumberFormat="1" applyFont="1" applyFill="1" applyBorder="1" applyAlignment="1">
      <alignment horizontal="center" vertical="center"/>
    </xf>
    <xf numFmtId="44" fontId="5" fillId="0" borderId="4" xfId="3" applyNumberFormat="1" applyFont="1" applyFill="1" applyBorder="1" applyAlignment="1">
      <alignment horizontal="center" vertical="center"/>
    </xf>
    <xf numFmtId="44" fontId="5" fillId="0" borderId="5" xfId="3" applyNumberFormat="1" applyFont="1" applyFill="1" applyBorder="1" applyAlignment="1">
      <alignment horizontal="center" vertical="center"/>
    </xf>
    <xf numFmtId="44" fontId="7" fillId="0" borderId="0" xfId="3" applyNumberFormat="1" applyFont="1" applyFill="1" applyBorder="1" applyAlignment="1">
      <alignment horizontal="center" vertical="center"/>
    </xf>
    <xf numFmtId="44" fontId="7" fillId="0" borderId="6" xfId="2" applyNumberFormat="1" applyFont="1" applyFill="1" applyBorder="1" applyAlignment="1">
      <alignment horizontal="center" vertical="center"/>
    </xf>
    <xf numFmtId="44" fontId="12" fillId="0" borderId="4" xfId="2" applyNumberFormat="1" applyFont="1" applyBorder="1" applyAlignment="1">
      <alignment horizontal="center" vertic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idaments%20valorats%20(Enderroc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b Vela"/>
      <sheetName val="MESOB"/>
      <sheetName val="Brians 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tabSelected="1" zoomScaleNormal="100" zoomScaleSheetLayoutView="100" workbookViewId="0">
      <selection activeCell="T23" sqref="T23"/>
    </sheetView>
  </sheetViews>
  <sheetFormatPr baseColWidth="10" defaultColWidth="12.36328125" defaultRowHeight="12.5"/>
  <cols>
    <col min="1" max="1" width="8.08984375" style="6" customWidth="1"/>
    <col min="2" max="2" width="4.54296875" style="6" customWidth="1"/>
    <col min="3" max="3" width="8" style="6" bestFit="1" customWidth="1"/>
    <col min="4" max="4" width="4.54296875" style="6" bestFit="1" customWidth="1"/>
    <col min="5" max="5" width="11" style="6" customWidth="1"/>
    <col min="6" max="7" width="8.6328125" style="6" customWidth="1"/>
    <col min="8" max="8" width="6.54296875" style="6" customWidth="1"/>
    <col min="9" max="9" width="4.54296875" style="6" customWidth="1"/>
    <col min="10" max="10" width="12.54296875" style="6" customWidth="1"/>
    <col min="11" max="11" width="10.36328125" style="26" customWidth="1"/>
    <col min="12" max="12" width="1.54296875" style="6" customWidth="1"/>
    <col min="13" max="13" width="12.36328125" style="27" customWidth="1"/>
    <col min="14" max="14" width="17.6328125" style="85" customWidth="1"/>
    <col min="15" max="15" width="23.7265625" style="79" customWidth="1"/>
    <col min="16" max="16384" width="12.36328125" style="6"/>
  </cols>
  <sheetData>
    <row r="1" spans="1:17" ht="15" customHeight="1" thickBot="1">
      <c r="A1" s="1"/>
      <c r="B1" s="2"/>
      <c r="C1" s="74" t="s">
        <v>45</v>
      </c>
      <c r="D1" s="74"/>
      <c r="E1" s="74"/>
      <c r="F1" s="74"/>
      <c r="G1" s="74"/>
      <c r="H1" s="74"/>
      <c r="I1" s="74"/>
      <c r="J1" s="74"/>
      <c r="K1" s="74"/>
      <c r="L1" s="74"/>
      <c r="M1" s="2"/>
      <c r="N1" s="75"/>
      <c r="O1" s="75"/>
    </row>
    <row r="2" spans="1:17" s="9" customFormat="1">
      <c r="A2" s="7"/>
      <c r="B2" s="7"/>
      <c r="C2" s="7"/>
      <c r="D2" s="7"/>
      <c r="E2" s="7"/>
      <c r="F2" s="7"/>
      <c r="G2" s="7"/>
      <c r="H2" s="7"/>
      <c r="I2" s="7"/>
      <c r="J2" s="7"/>
      <c r="K2" s="8"/>
      <c r="M2" s="10"/>
      <c r="N2" s="80"/>
      <c r="O2" s="76"/>
      <c r="P2" s="11"/>
      <c r="Q2" s="12"/>
    </row>
    <row r="3" spans="1:17" s="9" customFormat="1">
      <c r="A3" s="7" t="s">
        <v>0</v>
      </c>
      <c r="B3" s="7"/>
      <c r="C3" s="13" t="s">
        <v>1</v>
      </c>
      <c r="D3" s="13"/>
      <c r="E3" s="13"/>
      <c r="F3" s="13"/>
      <c r="G3" s="13"/>
      <c r="H3" s="13"/>
      <c r="I3" s="13"/>
      <c r="J3" s="13"/>
      <c r="K3" s="8"/>
      <c r="M3" s="10"/>
      <c r="N3" s="80"/>
      <c r="O3" s="76"/>
      <c r="P3" s="11"/>
      <c r="Q3" s="12"/>
    </row>
    <row r="4" spans="1:17" s="9" customFormat="1">
      <c r="A4" s="7" t="s">
        <v>2</v>
      </c>
      <c r="B4" s="7"/>
      <c r="C4" s="13" t="s">
        <v>3</v>
      </c>
      <c r="D4" s="13"/>
      <c r="E4" s="13"/>
      <c r="F4" s="13"/>
      <c r="G4" s="13"/>
      <c r="H4" s="13"/>
      <c r="I4" s="13"/>
      <c r="J4" s="13"/>
      <c r="K4" s="8"/>
      <c r="M4" s="10"/>
      <c r="N4" s="80"/>
      <c r="O4" s="76"/>
      <c r="P4" s="11"/>
      <c r="Q4" s="12"/>
    </row>
    <row r="5" spans="1:17" s="9" customFormat="1">
      <c r="A5" s="7"/>
      <c r="B5" s="7"/>
      <c r="C5" s="13" t="s">
        <v>4</v>
      </c>
      <c r="D5" s="13"/>
      <c r="E5" s="13"/>
      <c r="F5" s="13"/>
      <c r="G5" s="13"/>
      <c r="H5" s="13"/>
      <c r="I5" s="13"/>
      <c r="J5" s="13"/>
      <c r="K5" s="8"/>
      <c r="M5" s="10"/>
      <c r="N5" s="80"/>
      <c r="O5" s="76"/>
      <c r="P5" s="11"/>
      <c r="Q5" s="12"/>
    </row>
    <row r="6" spans="1:17" s="9" customFormat="1" ht="13" thickBot="1">
      <c r="K6" s="14"/>
      <c r="M6" s="15"/>
      <c r="N6" s="76"/>
      <c r="O6" s="76"/>
      <c r="P6" s="11"/>
      <c r="Q6" s="12"/>
    </row>
    <row r="7" spans="1:17" s="17" customFormat="1" ht="13.5" thickBot="1">
      <c r="A7" s="1"/>
      <c r="B7" s="2"/>
      <c r="C7" s="3" t="s">
        <v>5</v>
      </c>
      <c r="D7" s="4"/>
      <c r="E7" s="4"/>
      <c r="F7" s="4"/>
      <c r="G7" s="4"/>
      <c r="H7" s="4"/>
      <c r="I7" s="4"/>
      <c r="J7" s="4"/>
      <c r="K7" s="5"/>
      <c r="L7" s="1"/>
      <c r="M7" s="2"/>
      <c r="N7" s="75"/>
      <c r="O7" s="77"/>
      <c r="P7" s="11"/>
      <c r="Q7" s="16"/>
    </row>
    <row r="9" spans="1:17" s="24" customFormat="1" ht="13">
      <c r="A9" s="18" t="s">
        <v>6</v>
      </c>
      <c r="B9" s="19" t="s">
        <v>7</v>
      </c>
      <c r="C9" s="20" t="s">
        <v>8</v>
      </c>
      <c r="D9" s="20"/>
      <c r="E9" s="20"/>
      <c r="F9" s="20"/>
      <c r="G9" s="20"/>
      <c r="H9" s="20"/>
      <c r="I9" s="20"/>
      <c r="J9" s="20"/>
      <c r="K9" s="21" t="s">
        <v>9</v>
      </c>
      <c r="L9" s="22"/>
      <c r="M9" s="23" t="s">
        <v>10</v>
      </c>
      <c r="N9" s="78" t="s">
        <v>11</v>
      </c>
      <c r="O9" s="78" t="s">
        <v>44</v>
      </c>
    </row>
    <row r="10" spans="1:17">
      <c r="B10" s="25"/>
    </row>
    <row r="11" spans="1:17" s="9" customFormat="1" ht="14.25" customHeight="1">
      <c r="A11" s="28">
        <v>1</v>
      </c>
      <c r="B11" s="29"/>
      <c r="C11" s="30" t="s">
        <v>12</v>
      </c>
      <c r="D11" s="31"/>
      <c r="E11" s="31"/>
      <c r="F11" s="31"/>
      <c r="G11" s="31"/>
      <c r="H11" s="31"/>
      <c r="I11" s="31"/>
      <c r="J11" s="31"/>
      <c r="K11" s="32"/>
      <c r="L11" s="33"/>
      <c r="M11" s="34"/>
      <c r="N11" s="84"/>
      <c r="O11" s="80"/>
      <c r="P11" s="11"/>
      <c r="Q11" s="12"/>
    </row>
    <row r="12" spans="1:17" ht="13">
      <c r="A12" s="35"/>
      <c r="B12" s="25"/>
      <c r="C12" s="36"/>
      <c r="D12" s="36"/>
      <c r="E12" s="36"/>
      <c r="F12" s="36"/>
      <c r="G12" s="36"/>
      <c r="H12" s="36"/>
      <c r="I12" s="36"/>
      <c r="J12" s="36"/>
      <c r="N12" s="86"/>
    </row>
    <row r="13" spans="1:17" ht="32.5" customHeight="1" thickBot="1">
      <c r="A13" s="37" t="s">
        <v>13</v>
      </c>
      <c r="B13" s="38" t="s">
        <v>14</v>
      </c>
      <c r="C13" s="39" t="s">
        <v>15</v>
      </c>
      <c r="D13" s="39"/>
      <c r="E13" s="39"/>
      <c r="F13" s="39"/>
      <c r="G13" s="39"/>
      <c r="H13" s="39"/>
      <c r="I13" s="39"/>
      <c r="J13" s="39"/>
      <c r="K13" s="40"/>
      <c r="L13" s="41"/>
      <c r="M13" s="42"/>
      <c r="N13" s="87"/>
    </row>
    <row r="14" spans="1:17" ht="15.65" customHeight="1" thickBot="1">
      <c r="A14" s="37"/>
      <c r="B14" s="38"/>
      <c r="C14" s="43"/>
      <c r="D14" s="44"/>
      <c r="E14" s="44"/>
      <c r="F14" s="44"/>
      <c r="G14" s="44"/>
      <c r="H14" s="44"/>
      <c r="I14" s="44"/>
      <c r="J14" s="44"/>
      <c r="K14" s="45">
        <v>1</v>
      </c>
      <c r="L14" s="46"/>
      <c r="M14" s="47">
        <v>7000</v>
      </c>
      <c r="N14" s="86">
        <f>K14*M14</f>
        <v>7000</v>
      </c>
      <c r="O14" s="81"/>
    </row>
    <row r="15" spans="1:17">
      <c r="A15" s="37"/>
      <c r="B15" s="38"/>
      <c r="C15" s="43" t="s">
        <v>16</v>
      </c>
      <c r="D15" s="48" t="s">
        <v>17</v>
      </c>
      <c r="E15" s="48"/>
      <c r="F15" s="48"/>
      <c r="G15" s="48"/>
      <c r="H15" s="48"/>
      <c r="I15" s="48"/>
      <c r="J15" s="48"/>
      <c r="K15" s="49"/>
      <c r="L15" s="46"/>
      <c r="M15" s="50"/>
      <c r="N15" s="86"/>
    </row>
    <row r="16" spans="1:17">
      <c r="A16" s="37"/>
      <c r="B16" s="38"/>
      <c r="C16" s="43" t="s">
        <v>16</v>
      </c>
      <c r="D16" s="48" t="s">
        <v>18</v>
      </c>
      <c r="E16" s="48"/>
      <c r="F16" s="48"/>
      <c r="G16" s="48"/>
      <c r="H16" s="48"/>
      <c r="I16" s="48"/>
      <c r="J16" s="48"/>
      <c r="K16" s="49"/>
      <c r="L16" s="46"/>
      <c r="M16" s="50"/>
      <c r="N16" s="86"/>
    </row>
    <row r="17" spans="1:17">
      <c r="A17" s="37"/>
      <c r="B17" s="38"/>
      <c r="C17" s="43" t="s">
        <v>16</v>
      </c>
      <c r="D17" s="48" t="s">
        <v>19</v>
      </c>
      <c r="E17" s="48"/>
      <c r="F17" s="48"/>
      <c r="G17" s="48"/>
      <c r="H17" s="48"/>
      <c r="I17" s="48"/>
      <c r="J17" s="48"/>
      <c r="K17" s="49"/>
      <c r="L17" s="46"/>
      <c r="M17" s="50"/>
      <c r="N17" s="86"/>
    </row>
    <row r="18" spans="1:17">
      <c r="A18" s="37"/>
      <c r="B18" s="38"/>
      <c r="C18" s="43" t="s">
        <v>16</v>
      </c>
      <c r="D18" s="48" t="s">
        <v>20</v>
      </c>
      <c r="E18" s="48"/>
      <c r="F18" s="48"/>
      <c r="G18" s="48"/>
      <c r="H18" s="48"/>
      <c r="I18" s="48"/>
      <c r="J18" s="48"/>
      <c r="K18" s="49"/>
      <c r="L18" s="46"/>
      <c r="M18" s="50"/>
      <c r="N18" s="86"/>
    </row>
    <row r="19" spans="1:17" ht="8.4" customHeight="1" thickBot="1">
      <c r="A19" s="37"/>
      <c r="B19" s="38"/>
      <c r="C19" s="51"/>
      <c r="D19" s="51"/>
      <c r="E19" s="51"/>
      <c r="F19" s="51"/>
      <c r="G19" s="51"/>
      <c r="H19" s="51"/>
      <c r="I19" s="51"/>
      <c r="J19" s="51"/>
      <c r="K19" s="52"/>
      <c r="L19" s="53"/>
      <c r="M19" s="54"/>
      <c r="N19" s="88"/>
    </row>
    <row r="20" spans="1:17" ht="15.65" customHeight="1" thickBot="1">
      <c r="A20" s="37"/>
      <c r="B20" s="38"/>
      <c r="C20" s="55"/>
      <c r="D20" s="55"/>
      <c r="E20" s="55"/>
      <c r="F20" s="55"/>
      <c r="G20" s="55"/>
      <c r="H20" s="55"/>
      <c r="I20" s="55"/>
      <c r="J20" s="55"/>
      <c r="K20" s="56" t="s">
        <v>21</v>
      </c>
      <c r="N20" s="89">
        <f>SUM(N14)</f>
        <v>7000</v>
      </c>
      <c r="O20" s="81"/>
    </row>
    <row r="21" spans="1:17">
      <c r="B21" s="25"/>
    </row>
    <row r="22" spans="1:17" s="9" customFormat="1" ht="14.25" customHeight="1">
      <c r="A22" s="28">
        <v>2</v>
      </c>
      <c r="B22" s="29"/>
      <c r="C22" s="30" t="s">
        <v>22</v>
      </c>
      <c r="D22" s="31"/>
      <c r="E22" s="31"/>
      <c r="F22" s="31"/>
      <c r="G22" s="31"/>
      <c r="H22" s="31"/>
      <c r="I22" s="31"/>
      <c r="J22" s="31"/>
      <c r="K22" s="32"/>
      <c r="L22" s="33"/>
      <c r="M22" s="34"/>
      <c r="N22" s="84"/>
      <c r="O22" s="80"/>
      <c r="P22" s="11"/>
      <c r="Q22" s="12"/>
    </row>
    <row r="23" spans="1:17" ht="13">
      <c r="A23" s="35"/>
      <c r="B23" s="25"/>
      <c r="C23" s="36"/>
      <c r="D23" s="36"/>
      <c r="E23" s="36"/>
      <c r="F23" s="36"/>
      <c r="G23" s="36"/>
      <c r="H23" s="36"/>
      <c r="I23" s="36"/>
      <c r="J23" s="36"/>
      <c r="N23" s="86"/>
    </row>
    <row r="24" spans="1:17" ht="48" customHeight="1" thickBot="1">
      <c r="A24" s="37" t="s">
        <v>23</v>
      </c>
      <c r="B24" s="38" t="s">
        <v>14</v>
      </c>
      <c r="C24" s="39" t="s">
        <v>24</v>
      </c>
      <c r="D24" s="39"/>
      <c r="E24" s="39"/>
      <c r="F24" s="39"/>
      <c r="G24" s="39"/>
      <c r="H24" s="39"/>
      <c r="I24" s="39"/>
      <c r="J24" s="39"/>
      <c r="K24" s="40"/>
      <c r="L24" s="41"/>
      <c r="M24" s="42"/>
      <c r="N24" s="87"/>
    </row>
    <row r="25" spans="1:17" ht="15.65" customHeight="1" thickBot="1">
      <c r="A25" s="37"/>
      <c r="B25" s="38"/>
      <c r="C25" s="43"/>
      <c r="D25" s="44"/>
      <c r="E25" s="44"/>
      <c r="F25" s="44"/>
      <c r="G25" s="44"/>
      <c r="H25" s="44"/>
      <c r="I25" s="44"/>
      <c r="J25" s="44"/>
      <c r="K25" s="45">
        <v>1</v>
      </c>
      <c r="L25" s="46"/>
      <c r="M25" s="47">
        <v>5775</v>
      </c>
      <c r="N25" s="86">
        <f>K25*M25</f>
        <v>5775</v>
      </c>
      <c r="O25" s="81"/>
    </row>
    <row r="26" spans="1:17">
      <c r="A26" s="37"/>
      <c r="B26" s="38"/>
      <c r="C26" s="43" t="s">
        <v>16</v>
      </c>
      <c r="D26" s="48" t="s">
        <v>25</v>
      </c>
      <c r="E26" s="48"/>
      <c r="F26" s="48"/>
      <c r="G26" s="48"/>
      <c r="H26" s="48"/>
      <c r="I26" s="48"/>
      <c r="J26" s="48"/>
      <c r="K26" s="49"/>
      <c r="L26" s="46"/>
      <c r="M26" s="50"/>
      <c r="N26" s="86"/>
    </row>
    <row r="27" spans="1:17">
      <c r="A27" s="37"/>
      <c r="B27" s="38"/>
      <c r="C27" s="43"/>
      <c r="D27" s="48" t="s">
        <v>26</v>
      </c>
      <c r="E27" s="48"/>
      <c r="F27" s="48"/>
      <c r="G27" s="48"/>
      <c r="H27" s="48"/>
      <c r="I27" s="48"/>
      <c r="J27" s="48"/>
      <c r="K27" s="49"/>
      <c r="L27" s="46"/>
      <c r="M27" s="50"/>
      <c r="N27" s="86"/>
    </row>
    <row r="28" spans="1:17" ht="8.4" customHeight="1" thickBot="1">
      <c r="A28" s="37"/>
      <c r="B28" s="38"/>
      <c r="C28" s="51"/>
      <c r="D28" s="51"/>
      <c r="E28" s="51"/>
      <c r="F28" s="51"/>
      <c r="G28" s="51"/>
      <c r="H28" s="51"/>
      <c r="I28" s="51"/>
      <c r="J28" s="51"/>
      <c r="K28" s="52"/>
      <c r="L28" s="53"/>
      <c r="M28" s="54"/>
      <c r="N28" s="88"/>
    </row>
    <row r="29" spans="1:17" ht="15.65" customHeight="1" thickBot="1">
      <c r="A29" s="37"/>
      <c r="B29" s="38"/>
      <c r="C29" s="55"/>
      <c r="D29" s="55"/>
      <c r="E29" s="55"/>
      <c r="F29" s="55"/>
      <c r="G29" s="55"/>
      <c r="H29" s="55"/>
      <c r="I29" s="55"/>
      <c r="J29" s="55"/>
      <c r="K29" s="56" t="s">
        <v>27</v>
      </c>
      <c r="N29" s="89">
        <f>SUM(N25)</f>
        <v>5775</v>
      </c>
      <c r="O29" s="81"/>
    </row>
    <row r="30" spans="1:17">
      <c r="B30" s="25"/>
    </row>
    <row r="31" spans="1:17" s="9" customFormat="1" ht="14.25" customHeight="1">
      <c r="A31" s="28">
        <v>3</v>
      </c>
      <c r="B31" s="29"/>
      <c r="C31" s="30" t="s">
        <v>28</v>
      </c>
      <c r="D31" s="31"/>
      <c r="E31" s="31"/>
      <c r="F31" s="31"/>
      <c r="G31" s="31"/>
      <c r="H31" s="31"/>
      <c r="I31" s="31"/>
      <c r="J31" s="31"/>
      <c r="K31" s="32"/>
      <c r="L31" s="33"/>
      <c r="M31" s="34"/>
      <c r="N31" s="84"/>
      <c r="O31" s="80"/>
      <c r="P31" s="11"/>
      <c r="Q31" s="12"/>
    </row>
    <row r="32" spans="1:17" ht="13">
      <c r="A32" s="35"/>
      <c r="B32" s="25"/>
      <c r="C32" s="36"/>
      <c r="D32" s="36"/>
      <c r="E32" s="36"/>
      <c r="F32" s="36"/>
      <c r="G32" s="36"/>
      <c r="H32" s="36"/>
      <c r="I32" s="36"/>
      <c r="J32" s="36"/>
      <c r="N32" s="86"/>
    </row>
    <row r="33" spans="1:17" ht="15" customHeight="1" thickBot="1">
      <c r="A33" s="37" t="s">
        <v>29</v>
      </c>
      <c r="B33" s="38" t="s">
        <v>30</v>
      </c>
      <c r="C33" s="39" t="s">
        <v>31</v>
      </c>
      <c r="D33" s="39"/>
      <c r="E33" s="39"/>
      <c r="F33" s="39"/>
      <c r="G33" s="39"/>
      <c r="H33" s="39"/>
      <c r="I33" s="39"/>
      <c r="J33" s="39"/>
      <c r="K33" s="40"/>
      <c r="L33" s="41"/>
      <c r="M33" s="42"/>
      <c r="N33" s="87"/>
    </row>
    <row r="34" spans="1:17" ht="15.65" customHeight="1" thickBot="1">
      <c r="A34" s="37"/>
      <c r="B34" s="38"/>
      <c r="C34" s="44"/>
      <c r="D34" s="44"/>
      <c r="E34" s="44"/>
      <c r="F34" s="44"/>
      <c r="G34" s="44"/>
      <c r="H34" s="44"/>
      <c r="I34" s="44"/>
      <c r="J34" s="44"/>
      <c r="K34" s="45">
        <v>1</v>
      </c>
      <c r="L34" s="46"/>
      <c r="M34" s="47">
        <v>135000</v>
      </c>
      <c r="N34" s="86">
        <f>K34*M34</f>
        <v>135000</v>
      </c>
      <c r="O34" s="81"/>
    </row>
    <row r="35" spans="1:17">
      <c r="A35" s="37"/>
      <c r="B35" s="38"/>
      <c r="C35" s="44"/>
      <c r="D35" s="44"/>
      <c r="E35" s="44"/>
      <c r="F35" s="44"/>
      <c r="G35" s="44"/>
      <c r="H35" s="44"/>
      <c r="I35" s="44"/>
      <c r="J35" s="44"/>
      <c r="K35" s="45"/>
      <c r="L35" s="46"/>
      <c r="M35" s="57"/>
      <c r="N35" s="86"/>
    </row>
    <row r="36" spans="1:17" ht="48" customHeight="1" thickBot="1">
      <c r="A36" s="37" t="s">
        <v>32</v>
      </c>
      <c r="B36" s="38" t="s">
        <v>30</v>
      </c>
      <c r="C36" s="39" t="s">
        <v>33</v>
      </c>
      <c r="D36" s="39"/>
      <c r="E36" s="39"/>
      <c r="F36" s="39"/>
      <c r="G36" s="39"/>
      <c r="H36" s="39"/>
      <c r="I36" s="39"/>
      <c r="J36" s="39"/>
      <c r="K36" s="40"/>
      <c r="L36" s="41"/>
      <c r="M36" s="42"/>
      <c r="N36" s="87"/>
    </row>
    <row r="37" spans="1:17" ht="15" customHeight="1" thickBot="1">
      <c r="A37" s="37"/>
      <c r="B37" s="38"/>
      <c r="C37" s="44"/>
      <c r="D37" s="44"/>
      <c r="E37" s="44"/>
      <c r="F37" s="44"/>
      <c r="G37" s="44"/>
      <c r="H37" s="44"/>
      <c r="I37" s="44"/>
      <c r="J37" s="44"/>
      <c r="K37" s="45">
        <v>1</v>
      </c>
      <c r="L37" s="46"/>
      <c r="M37" s="58">
        <v>30000</v>
      </c>
      <c r="N37" s="86">
        <f>K37*M37</f>
        <v>30000</v>
      </c>
      <c r="O37" s="81"/>
    </row>
    <row r="38" spans="1:17" ht="8.4" customHeight="1" thickBot="1">
      <c r="A38" s="37"/>
      <c r="B38" s="38"/>
      <c r="C38" s="51"/>
      <c r="D38" s="51"/>
      <c r="E38" s="51"/>
      <c r="F38" s="51"/>
      <c r="G38" s="51"/>
      <c r="H38" s="51"/>
      <c r="I38" s="51"/>
      <c r="J38" s="51"/>
      <c r="K38" s="52"/>
      <c r="L38" s="53"/>
      <c r="M38" s="54"/>
      <c r="N38" s="88"/>
    </row>
    <row r="39" spans="1:17" ht="15.65" customHeight="1" thickBot="1">
      <c r="A39" s="37"/>
      <c r="B39" s="38"/>
      <c r="C39" s="55"/>
      <c r="D39" s="55"/>
      <c r="E39" s="55"/>
      <c r="F39" s="55"/>
      <c r="G39" s="55"/>
      <c r="H39" s="55"/>
      <c r="I39" s="55"/>
      <c r="J39" s="55"/>
      <c r="K39" s="56" t="s">
        <v>34</v>
      </c>
      <c r="N39" s="89">
        <f>SUM(N32:N37)</f>
        <v>165000</v>
      </c>
      <c r="O39" s="81"/>
    </row>
    <row r="40" spans="1:17">
      <c r="B40" s="25"/>
    </row>
    <row r="41" spans="1:17" s="9" customFormat="1" ht="14.25" customHeight="1">
      <c r="A41" s="28">
        <v>4</v>
      </c>
      <c r="B41" s="29"/>
      <c r="C41" s="30" t="s">
        <v>35</v>
      </c>
      <c r="D41" s="31"/>
      <c r="E41" s="31"/>
      <c r="F41" s="31"/>
      <c r="G41" s="31"/>
      <c r="H41" s="31"/>
      <c r="I41" s="31"/>
      <c r="J41" s="31"/>
      <c r="K41" s="32"/>
      <c r="L41" s="33"/>
      <c r="M41" s="34"/>
      <c r="N41" s="84"/>
      <c r="O41" s="80"/>
      <c r="P41" s="11"/>
      <c r="Q41" s="12"/>
    </row>
    <row r="42" spans="1:17" ht="13">
      <c r="A42" s="35"/>
      <c r="B42" s="25"/>
      <c r="C42" s="36"/>
      <c r="D42" s="36"/>
      <c r="E42" s="36"/>
      <c r="F42" s="36"/>
      <c r="G42" s="36"/>
      <c r="H42" s="36"/>
      <c r="I42" s="36"/>
      <c r="J42" s="36"/>
      <c r="N42" s="86"/>
    </row>
    <row r="43" spans="1:17" ht="34" customHeight="1" thickBot="1">
      <c r="A43" s="37" t="s">
        <v>36</v>
      </c>
      <c r="B43" s="38" t="s">
        <v>30</v>
      </c>
      <c r="C43" s="39" t="s">
        <v>37</v>
      </c>
      <c r="D43" s="39"/>
      <c r="E43" s="39"/>
      <c r="F43" s="39"/>
      <c r="G43" s="39"/>
      <c r="H43" s="39"/>
      <c r="I43" s="39"/>
      <c r="J43" s="39"/>
      <c r="K43" s="40"/>
      <c r="L43" s="41"/>
      <c r="M43" s="42"/>
      <c r="N43" s="87"/>
    </row>
    <row r="44" spans="1:17" ht="15.65" customHeight="1" thickBot="1">
      <c r="A44" s="37"/>
      <c r="B44" s="38"/>
      <c r="C44" s="44"/>
      <c r="D44" s="44"/>
      <c r="E44" s="44"/>
      <c r="F44" s="44"/>
      <c r="G44" s="44"/>
      <c r="H44" s="44"/>
      <c r="I44" s="44"/>
      <c r="J44" s="44"/>
      <c r="K44" s="45">
        <v>1</v>
      </c>
      <c r="L44" s="46"/>
      <c r="M44" s="47">
        <v>10000</v>
      </c>
      <c r="N44" s="86">
        <f>K44*M44</f>
        <v>10000</v>
      </c>
      <c r="O44" s="81"/>
    </row>
    <row r="45" spans="1:17">
      <c r="A45" s="37"/>
      <c r="B45" s="38"/>
      <c r="C45" s="44"/>
      <c r="D45" s="44"/>
      <c r="E45" s="44"/>
      <c r="F45" s="44"/>
      <c r="G45" s="44"/>
      <c r="H45" s="44"/>
      <c r="I45" s="44"/>
      <c r="J45" s="44"/>
      <c r="K45" s="45"/>
      <c r="L45" s="46"/>
      <c r="M45" s="57"/>
      <c r="N45" s="86"/>
    </row>
    <row r="46" spans="1:17" ht="8.4" customHeight="1" thickBot="1">
      <c r="A46" s="37"/>
      <c r="B46" s="38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88"/>
    </row>
    <row r="47" spans="1:17" ht="15.65" customHeight="1" thickBot="1">
      <c r="A47" s="37"/>
      <c r="B47" s="38"/>
      <c r="C47" s="55"/>
      <c r="D47" s="55"/>
      <c r="E47" s="55"/>
      <c r="F47" s="55"/>
      <c r="G47" s="55"/>
      <c r="H47" s="55"/>
      <c r="I47" s="55"/>
      <c r="J47" s="55"/>
      <c r="K47" s="56" t="s">
        <v>38</v>
      </c>
      <c r="N47" s="89">
        <f>SUM(N44)</f>
        <v>10000</v>
      </c>
      <c r="O47" s="81"/>
    </row>
    <row r="48" spans="1:17">
      <c r="B48" s="25"/>
    </row>
    <row r="49" spans="1:17" s="9" customFormat="1" ht="14.25" customHeight="1">
      <c r="A49" s="28">
        <v>5</v>
      </c>
      <c r="B49" s="29"/>
      <c r="C49" s="30" t="s">
        <v>39</v>
      </c>
      <c r="D49" s="31"/>
      <c r="E49" s="31"/>
      <c r="F49" s="31"/>
      <c r="G49" s="31"/>
      <c r="H49" s="31"/>
      <c r="I49" s="31"/>
      <c r="J49" s="31"/>
      <c r="K49" s="32"/>
      <c r="L49" s="33"/>
      <c r="M49" s="34"/>
      <c r="N49" s="84"/>
      <c r="O49" s="80"/>
      <c r="P49" s="11"/>
      <c r="Q49" s="12"/>
    </row>
    <row r="50" spans="1:17" ht="11.25" customHeight="1">
      <c r="A50" s="37"/>
      <c r="B50" s="38"/>
      <c r="C50" s="59"/>
      <c r="D50" s="59"/>
      <c r="E50" s="59"/>
      <c r="F50" s="59"/>
      <c r="G50" s="59"/>
      <c r="H50" s="59"/>
      <c r="I50" s="59"/>
      <c r="J50" s="59"/>
      <c r="K50" s="60"/>
      <c r="M50" s="61"/>
      <c r="N50" s="86"/>
    </row>
    <row r="51" spans="1:17" ht="44.25" customHeight="1" thickBot="1">
      <c r="A51" s="37" t="s">
        <v>40</v>
      </c>
      <c r="B51" s="38" t="s">
        <v>41</v>
      </c>
      <c r="C51" s="39" t="s">
        <v>42</v>
      </c>
      <c r="D51" s="62"/>
      <c r="E51" s="62"/>
      <c r="F51" s="62"/>
      <c r="G51" s="62"/>
      <c r="H51" s="62"/>
      <c r="I51" s="62"/>
      <c r="J51" s="62"/>
      <c r="K51" s="40"/>
      <c r="L51" s="41"/>
      <c r="M51" s="42"/>
      <c r="N51" s="87"/>
    </row>
    <row r="52" spans="1:17" ht="15.75" customHeight="1" thickBot="1">
      <c r="A52" s="37"/>
      <c r="B52" s="38"/>
      <c r="C52" s="44"/>
      <c r="D52" s="44"/>
      <c r="E52" s="44"/>
      <c r="F52" s="44"/>
      <c r="G52" s="44"/>
      <c r="H52" s="44"/>
      <c r="I52" s="44"/>
      <c r="J52" s="44"/>
      <c r="K52" s="63">
        <v>2.5000000000000001E-2</v>
      </c>
      <c r="L52" s="46"/>
      <c r="M52" s="64">
        <f>SUM(N12:N47)/2</f>
        <v>187775</v>
      </c>
      <c r="N52" s="86">
        <f>M52*K52</f>
        <v>4694.375</v>
      </c>
      <c r="O52" s="81"/>
    </row>
    <row r="53" spans="1:17" ht="8.4" customHeight="1" thickBot="1">
      <c r="A53" s="37"/>
      <c r="B53" s="38"/>
      <c r="C53" s="51"/>
      <c r="D53" s="51"/>
      <c r="E53" s="51"/>
      <c r="F53" s="51"/>
      <c r="G53" s="51"/>
      <c r="H53" s="51"/>
      <c r="I53" s="51"/>
      <c r="J53" s="51"/>
      <c r="K53" s="52"/>
      <c r="L53" s="53"/>
      <c r="M53" s="54"/>
      <c r="N53" s="88"/>
    </row>
    <row r="54" spans="1:17" ht="15.65" customHeight="1" thickBot="1">
      <c r="A54" s="37"/>
      <c r="B54" s="38"/>
      <c r="C54" s="55"/>
      <c r="D54" s="55"/>
      <c r="E54" s="55"/>
      <c r="F54" s="55"/>
      <c r="G54" s="55"/>
      <c r="H54" s="55"/>
      <c r="I54" s="55"/>
      <c r="J54" s="55"/>
      <c r="K54" s="56" t="s">
        <v>38</v>
      </c>
      <c r="N54" s="89">
        <f>SUM(N52)</f>
        <v>4694.375</v>
      </c>
      <c r="O54" s="81"/>
    </row>
    <row r="55" spans="1:17" ht="15.65" customHeight="1" thickBot="1">
      <c r="A55" s="37"/>
      <c r="B55" s="38"/>
      <c r="C55" s="55"/>
      <c r="D55" s="55"/>
      <c r="E55" s="55"/>
      <c r="F55" s="55"/>
      <c r="G55" s="55"/>
      <c r="H55" s="55"/>
      <c r="I55" s="55"/>
      <c r="J55" s="55"/>
      <c r="K55" s="56"/>
      <c r="N55" s="89"/>
    </row>
    <row r="56" spans="1:17" ht="13">
      <c r="A56" s="65"/>
      <c r="B56" s="65"/>
      <c r="C56" s="66" t="s">
        <v>11</v>
      </c>
      <c r="D56" s="67"/>
      <c r="E56" s="67"/>
      <c r="F56" s="67"/>
      <c r="G56" s="67"/>
      <c r="H56" s="67"/>
      <c r="I56" s="67"/>
      <c r="J56" s="67"/>
      <c r="K56" s="68"/>
      <c r="L56" s="65"/>
      <c r="M56" s="69"/>
      <c r="N56" s="90">
        <f>SUM(N13:N54)/2</f>
        <v>192469.375</v>
      </c>
      <c r="O56" s="82"/>
    </row>
    <row r="57" spans="1:17" ht="13.5" thickBot="1">
      <c r="A57" s="70"/>
      <c r="B57" s="70"/>
      <c r="C57" s="71" t="s">
        <v>43</v>
      </c>
      <c r="D57" s="71"/>
      <c r="E57" s="71"/>
      <c r="F57" s="71"/>
      <c r="G57" s="71"/>
      <c r="H57" s="71"/>
      <c r="I57" s="71"/>
      <c r="J57" s="71"/>
      <c r="K57" s="72"/>
      <c r="L57" s="71"/>
      <c r="M57" s="73"/>
      <c r="N57" s="91">
        <v>192469.38</v>
      </c>
      <c r="O57" s="83"/>
    </row>
  </sheetData>
  <mergeCells count="24">
    <mergeCell ref="C43:J43"/>
    <mergeCell ref="C49:J49"/>
    <mergeCell ref="C50:J50"/>
    <mergeCell ref="C51:J51"/>
    <mergeCell ref="C56:J56"/>
    <mergeCell ref="C1:L1"/>
    <mergeCell ref="D26:J26"/>
    <mergeCell ref="D27:J27"/>
    <mergeCell ref="C31:J31"/>
    <mergeCell ref="C33:J33"/>
    <mergeCell ref="C36:J36"/>
    <mergeCell ref="C41:J41"/>
    <mergeCell ref="D15:J15"/>
    <mergeCell ref="D16:J16"/>
    <mergeCell ref="D17:J17"/>
    <mergeCell ref="D18:J18"/>
    <mergeCell ref="C22:J22"/>
    <mergeCell ref="C24:J24"/>
    <mergeCell ref="C3:J3"/>
    <mergeCell ref="C4:J4"/>
    <mergeCell ref="C5:J5"/>
    <mergeCell ref="C9:J9"/>
    <mergeCell ref="C11:J11"/>
    <mergeCell ref="C13:J13"/>
  </mergeCells>
  <printOptions horizontalCentered="1"/>
  <pageMargins left="0.78740157480314965" right="0.70866141732283472" top="1.2598425196850394" bottom="0.78740157480314965" header="0.31496062992125984" footer="0.43307086614173229"/>
  <pageSetup paperSize="9" scale="74" fitToHeight="0" orientation="portrait" r:id="rId1"/>
  <headerFooter scaleWithDoc="0">
    <oddHeader>&amp;L&amp;"Arial,Normal"&amp;6&amp;G&amp;R&amp;8&amp;G</oddHeader>
    <oddFooter>&amp;C&amp;"Helvetica-Light,Normal"&amp;7N.I.F.:Q-5856204-B&amp;RPaga.&amp;P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MESOB</vt:lpstr>
      <vt:lpstr>MESOB!Área_de_impresión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Blasi Rovira, Maria</dc:creator>
  <cp:lastModifiedBy>Blasi Rovira, Maria</cp:lastModifiedBy>
  <dcterms:created xsi:type="dcterms:W3CDTF">2025-04-02T11:21:41Z</dcterms:created>
  <dcterms:modified xsi:type="dcterms:W3CDTF">2025-04-02T11:24:49Z</dcterms:modified>
</cp:coreProperties>
</file>