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31e9abdb304ed142/Desktop/Consorci/CONSORCI GUILLERIES/ROSA/Contractes/CONTRACTES 2025/SERVEIS/5S-REGULACIÓ ZONES ALTA AFLUÈNCIA VISITANTS/"/>
    </mc:Choice>
  </mc:AlternateContent>
  <xr:revisionPtr revIDLastSave="0" documentId="8_{3BA47D59-A573-4761-87CC-E55FACD5480A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Calendari_25_Sau" sheetId="5" r:id="rId1"/>
    <sheet name="Calendari_26_Sau" sheetId="14" r:id="rId2"/>
    <sheet name="Calendari_27_Sau" sheetId="16" r:id="rId3"/>
    <sheet name="Calendari_28_Sau" sheetId="21" r:id="rId4"/>
    <sheet name="Calendari_25_St Feliuet" sheetId="11" r:id="rId5"/>
    <sheet name="Calendari_26_St Feliuet" sheetId="15" r:id="rId6"/>
    <sheet name="Calendari_27_St Feliuet" sheetId="18" r:id="rId7"/>
    <sheet name="Calendari_28_St Feliuet" sheetId="20" r:id="rId8"/>
    <sheet name="Recompte de dies i import" sheetId="10" r:id="rId9"/>
    <sheet name="Històric freqüentació Sau" sheetId="12" r:id="rId10"/>
    <sheet name="Històric freqüentació St Feliue" sheetId="13" r:id="rId11"/>
  </sheets>
  <externalReferences>
    <externalReference r:id="rId12"/>
  </externalReferences>
  <definedNames>
    <definedName name="Print_Area" localSheetId="0">Calendari_25_Sau!$A$1:$AH$41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i1lxvYMeprSf/hRv6ejv21a3gtWg=="/>
    </ext>
  </extLst>
</workbook>
</file>

<file path=xl/calcChain.xml><?xml version="1.0" encoding="utf-8"?>
<calcChain xmlns="http://schemas.openxmlformats.org/spreadsheetml/2006/main">
  <c r="AE8" i="21" l="1"/>
  <c r="E23" i="10"/>
  <c r="I23" i="10" s="1"/>
  <c r="H23" i="10"/>
  <c r="E21" i="10"/>
  <c r="E22" i="10"/>
  <c r="E17" i="10"/>
  <c r="H17" i="10"/>
  <c r="I17" i="10"/>
  <c r="K17" i="10" s="1"/>
  <c r="J17" i="10"/>
  <c r="H10" i="10"/>
  <c r="AD15" i="20"/>
  <c r="H9" i="10"/>
  <c r="H7" i="10"/>
  <c r="H22" i="10"/>
  <c r="H16" i="10"/>
  <c r="AE8" i="16"/>
  <c r="AD15" i="18"/>
  <c r="AE7" i="5"/>
  <c r="J23" i="10" l="1"/>
  <c r="K23" i="10" s="1"/>
  <c r="H21" i="10"/>
  <c r="E15" i="10"/>
  <c r="H15" i="10"/>
  <c r="E8" i="10"/>
  <c r="H8" i="10"/>
  <c r="O10" i="13"/>
  <c r="O9" i="13"/>
  <c r="O10" i="12"/>
  <c r="O9" i="12"/>
  <c r="I21" i="10" l="1"/>
  <c r="J21" i="10" s="1"/>
  <c r="K21" i="10" s="1"/>
  <c r="I22" i="10"/>
  <c r="I15" i="10"/>
  <c r="J15" i="10" s="1"/>
  <c r="K15" i="10" s="1"/>
  <c r="E16" i="10"/>
  <c r="I16" i="10" s="1"/>
  <c r="I8" i="10"/>
  <c r="E9" i="10"/>
  <c r="I14" i="10"/>
  <c r="H14" i="10"/>
  <c r="I9" i="10" l="1"/>
  <c r="E10" i="10"/>
  <c r="I10" i="10" s="1"/>
  <c r="I29" i="10" s="1"/>
  <c r="I31" i="10" s="1"/>
  <c r="I28" i="10"/>
  <c r="J22" i="10"/>
  <c r="K22" i="10" s="1"/>
  <c r="I27" i="10"/>
  <c r="J9" i="10"/>
  <c r="J16" i="10"/>
  <c r="K16" i="10"/>
  <c r="J8" i="10"/>
  <c r="J27" i="10" s="1"/>
  <c r="J14" i="10"/>
  <c r="K14" i="10" s="1"/>
  <c r="J10" i="10" l="1"/>
  <c r="J29" i="10" s="1"/>
  <c r="J31" i="10" s="1"/>
  <c r="K8" i="10"/>
  <c r="K27" i="10" s="1"/>
  <c r="J28" i="10"/>
  <c r="K9" i="10"/>
  <c r="K28" i="10" s="1"/>
  <c r="I20" i="10"/>
  <c r="H20" i="10"/>
  <c r="I7" i="10"/>
  <c r="K10" i="10" l="1"/>
  <c r="K29" i="10" s="1"/>
  <c r="K31" i="10" s="1"/>
  <c r="I26" i="10"/>
  <c r="J7" i="10"/>
  <c r="J20" i="10"/>
  <c r="K20" i="10" s="1"/>
  <c r="J26" i="10" l="1"/>
  <c r="K7" i="10"/>
  <c r="K26" i="10" l="1"/>
  <c r="D35" i="10" l="1"/>
  <c r="F35" i="10" s="1"/>
</calcChain>
</file>

<file path=xl/sharedStrings.xml><?xml version="1.0" encoding="utf-8"?>
<sst xmlns="http://schemas.openxmlformats.org/spreadsheetml/2006/main" count="898" uniqueCount="81">
  <si>
    <t>JUNY</t>
  </si>
  <si>
    <t>JULIOL</t>
  </si>
  <si>
    <t>AGOST</t>
  </si>
  <si>
    <t>SETEMBRE</t>
  </si>
  <si>
    <t>GENER</t>
  </si>
  <si>
    <t>FEBRER</t>
  </si>
  <si>
    <t>MARÇ</t>
  </si>
  <si>
    <t>dl</t>
  </si>
  <si>
    <t>dt</t>
  </si>
  <si>
    <t>dc</t>
  </si>
  <si>
    <t>dj</t>
  </si>
  <si>
    <t>dv</t>
  </si>
  <si>
    <t>ds</t>
  </si>
  <si>
    <t>dg</t>
  </si>
  <si>
    <t>ABRIL</t>
  </si>
  <si>
    <t>MAIG</t>
  </si>
  <si>
    <t>OCTUBRE</t>
  </si>
  <si>
    <t>NOVEMBRE</t>
  </si>
  <si>
    <t>DESEMBRE</t>
  </si>
  <si>
    <t>Tancat per festa setmanal</t>
  </si>
  <si>
    <t>Abril</t>
  </si>
  <si>
    <t>Maig</t>
  </si>
  <si>
    <t>Juny</t>
  </si>
  <si>
    <t>Juliol</t>
  </si>
  <si>
    <t>Agost</t>
  </si>
  <si>
    <t>Setembre</t>
  </si>
  <si>
    <t>Octubre</t>
  </si>
  <si>
    <t>Març</t>
  </si>
  <si>
    <t>Total hores</t>
  </si>
  <si>
    <t>Import hora sense IVA</t>
  </si>
  <si>
    <t>Hores/dia</t>
  </si>
  <si>
    <t>Número de dies</t>
  </si>
  <si>
    <t>Import sense IVA</t>
  </si>
  <si>
    <t>IVA</t>
  </si>
  <si>
    <t>Import amb IVA inclòs</t>
  </si>
  <si>
    <t>Càlcul import total contracte</t>
  </si>
  <si>
    <t>1 informador àrea d'esplai Sau</t>
  </si>
  <si>
    <t>Bossa d'hores per posar 2 informadors en cas de necessitat</t>
  </si>
  <si>
    <t>* penso en la setmana del 15 d'agost i moments puntuals de primavera i tardor amb situacions excepcionals tipus sequera. Amb 20 dies podriem cobrir la majoria</t>
  </si>
  <si>
    <t>Amb els preus actuals de la regulació - 5 € cotxes - vehicles que haurien de pagar per cobrir</t>
  </si>
  <si>
    <t>Número de vehicles que han pagat a les campanyes anteriors (calendaris diferents, només per orientació)</t>
  </si>
  <si>
    <t>Any</t>
  </si>
  <si>
    <t>Número de dies amb regulació</t>
  </si>
  <si>
    <t>Número de vehicles</t>
  </si>
  <si>
    <t>Només dades estiu</t>
  </si>
  <si>
    <t>Coses a tenir en compte</t>
  </si>
  <si>
    <t>* Si hi ha molt volum de cotxes, una sola persona no pot gestionar l'aparcament</t>
  </si>
  <si>
    <t>* Si hi ha una sola persona no podem fer el mateix horari, retallem una hora</t>
  </si>
  <si>
    <t>SERVEI D'INFORMACIÓ ESPAI NATURAL</t>
  </si>
  <si>
    <t>1 informador Sant Feliuet de Savassona</t>
  </si>
  <si>
    <t>TOTAL IMPORT REGULACIÓ PREU ALT</t>
  </si>
  <si>
    <t>Informadora àrea esplai Sau</t>
  </si>
  <si>
    <t>Horari de 11 a 19 h</t>
  </si>
  <si>
    <t>Horari de 10 a 16 h</t>
  </si>
  <si>
    <t>* Poso els dies de setmana santa que també hi ha molta gent + tardor</t>
  </si>
  <si>
    <t>ESTIMACIÓ USUARIS APARCAMENT ÀREA ESPLAI DEL PANTÀ DE SAU</t>
  </si>
  <si>
    <t>totals mensuals  (visitants/mes)</t>
  </si>
  <si>
    <t xml:space="preserve">Aparcament </t>
  </si>
  <si>
    <t>Gener</t>
  </si>
  <si>
    <t>Febrer</t>
  </si>
  <si>
    <t>Novembre</t>
  </si>
  <si>
    <t>Desembre</t>
  </si>
  <si>
    <t xml:space="preserve">TOTAL ANUAL </t>
  </si>
  <si>
    <t>Pantà de Sau</t>
  </si>
  <si>
    <t>ESTIMACIÓ USUARIS APARCAMENT SANT FELIUET DE SAVASSONA</t>
  </si>
  <si>
    <t>Sant Feliuet</t>
  </si>
  <si>
    <t>* Estirem el calendari a tots els caps de setmana de primavera i tardor - on històricament estan els pics</t>
  </si>
  <si>
    <t>IVA / quota empresarial</t>
  </si>
  <si>
    <t>Informadora cap de setmana</t>
  </si>
  <si>
    <t>Horari de 10:30 a 14h</t>
  </si>
  <si>
    <t>CALENDARI PERSONAL D'INFORMACIÓ ÀREA ESPLAI PANTÀ DE SAU</t>
  </si>
  <si>
    <t>CALENDARI PERSONAL INFORMACIÓ SANT FELIUET DE SAVASSONA</t>
  </si>
  <si>
    <t>Total de dies 2025</t>
  </si>
  <si>
    <t>Total de dies 2026</t>
  </si>
  <si>
    <t xml:space="preserve">Total de dies </t>
  </si>
  <si>
    <t>** He pujat un 3% IPC</t>
  </si>
  <si>
    <t>* Cal decidir si algun dels dies hi posem dues persones. Ara els números estan fets amb una persona</t>
  </si>
  <si>
    <t>Tancat</t>
  </si>
  <si>
    <t>Total de dies 2027</t>
  </si>
  <si>
    <t xml:space="preserve">Tancat </t>
  </si>
  <si>
    <t>Total de dies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</si>
</sst>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9" x14ac:knownFonts="1">
    <font>
      <sz val="10"/>
      <color rgb="FF000000"/>
      <name val="Arial"/>
    </font>
    <font>
      <sz val="10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9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ajor"/>
    </font>
    <font>
      <sz val="10"/>
      <color rgb="FF000099"/>
      <name val="Calibri"/>
      <family val="2"/>
      <scheme val="major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ajor"/>
    </font>
    <font>
      <sz val="12"/>
      <color rgb="FF000000"/>
      <name val="Aptos"/>
      <family val="2"/>
    </font>
    <font>
      <sz val="9"/>
      <color rgb="FF000000"/>
      <name val="Aptos"/>
      <family val="2"/>
    </font>
    <font>
      <sz val="8"/>
      <color rgb="FF00000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3D9FF"/>
      </patternFill>
    </fill>
    <fill>
      <patternFill patternType="solid">
        <fgColor rgb="FFE0ECFF"/>
      </patternFill>
    </fill>
    <fill>
      <patternFill patternType="solid">
        <fgColor rgb="FFE9E9E9"/>
      </patternFill>
    </fill>
    <fill>
      <patternFill patternType="solid">
        <fgColor rgb="FFF6F6F6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C3D9FF"/>
      </left>
      <right style="thin">
        <color rgb="FFC3D9FF"/>
      </right>
      <top/>
      <bottom style="thin">
        <color rgb="FFC3D9FF"/>
      </bottom>
      <diagonal/>
    </border>
    <border>
      <left style="thin">
        <color rgb="FFC3D9FF"/>
      </left>
      <right style="thin">
        <color rgb="FFC3D9FF"/>
      </right>
      <top style="thin">
        <color rgb="FFC3D9FF"/>
      </top>
      <bottom style="thin">
        <color rgb="FFC3D9FF"/>
      </bottom>
      <diagonal/>
    </border>
    <border>
      <left style="thin">
        <color rgb="FFC3D9FF"/>
      </left>
      <right style="thin">
        <color rgb="FFC3D9FF"/>
      </right>
      <top style="thin">
        <color rgb="FFC3D9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left" vertical="center" shrinkToFit="1"/>
    </xf>
    <xf numFmtId="0" fontId="1" fillId="5" borderId="3" xfId="0" applyFont="1" applyFill="1" applyBorder="1" applyAlignment="1">
      <alignment horizontal="left" vertical="center" wrapText="1"/>
    </xf>
    <xf numFmtId="1" fontId="1" fillId="5" borderId="3" xfId="0" applyNumberFormat="1" applyFont="1" applyFill="1" applyBorder="1" applyAlignment="1">
      <alignment horizontal="left" vertical="center" shrinkToFit="1"/>
    </xf>
    <xf numFmtId="1" fontId="1" fillId="5" borderId="3" xfId="0" applyNumberFormat="1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1" fontId="1" fillId="0" borderId="3" xfId="0" applyNumberFormat="1" applyFont="1" applyBorder="1" applyAlignment="1">
      <alignment horizontal="center" vertical="center" shrinkToFit="1"/>
    </xf>
    <xf numFmtId="1" fontId="1" fillId="6" borderId="3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right" vertical="center" shrinkToFit="1"/>
    </xf>
    <xf numFmtId="1" fontId="1" fillId="4" borderId="3" xfId="0" applyNumberFormat="1" applyFont="1" applyFill="1" applyBorder="1" applyAlignment="1">
      <alignment horizontal="right" vertical="center" shrinkToFit="1"/>
    </xf>
    <xf numFmtId="0" fontId="1" fillId="0" borderId="0" xfId="0" applyFont="1" applyAlignment="1">
      <alignment horizontal="right" vertical="center"/>
    </xf>
    <xf numFmtId="0" fontId="1" fillId="3" borderId="2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" fillId="4" borderId="3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left" vertical="center" shrinkToFit="1"/>
    </xf>
    <xf numFmtId="1" fontId="8" fillId="4" borderId="3" xfId="0" applyNumberFormat="1" applyFont="1" applyFill="1" applyBorder="1" applyAlignment="1">
      <alignment horizontal="right" vertical="center" shrinkToFit="1"/>
    </xf>
    <xf numFmtId="0" fontId="1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1" applyNumberFormat="1" applyFont="1" applyAlignment="1">
      <alignment vertical="center"/>
    </xf>
    <xf numFmtId="44" fontId="5" fillId="0" borderId="0" xfId="1" applyFont="1" applyAlignment="1">
      <alignment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44" fontId="1" fillId="0" borderId="0" xfId="1" applyFont="1" applyAlignment="1">
      <alignment vertical="center"/>
    </xf>
    <xf numFmtId="44" fontId="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vertical="center"/>
    </xf>
    <xf numFmtId="0" fontId="1" fillId="6" borderId="0" xfId="0" applyFont="1" applyFill="1" applyAlignment="1">
      <alignment vertical="center"/>
    </xf>
    <xf numFmtId="1" fontId="4" fillId="4" borderId="1" xfId="0" applyNumberFormat="1" applyFont="1" applyFill="1" applyBorder="1" applyAlignment="1">
      <alignment horizontal="right" vertical="center" shrinkToFit="1"/>
    </xf>
    <xf numFmtId="1" fontId="1" fillId="0" borderId="1" xfId="0" applyNumberFormat="1" applyFont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right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12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6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" fontId="8" fillId="0" borderId="1" xfId="0" applyNumberFormat="1" applyFont="1" applyBorder="1"/>
    <xf numFmtId="3" fontId="8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/>
    <xf numFmtId="1" fontId="1" fillId="0" borderId="0" xfId="0" applyNumberFormat="1" applyFont="1"/>
    <xf numFmtId="3" fontId="1" fillId="0" borderId="0" xfId="0" applyNumberFormat="1" applyFont="1"/>
    <xf numFmtId="1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0" fontId="1" fillId="3" borderId="2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shrinkToFit="1"/>
    </xf>
    <xf numFmtId="1" fontId="1" fillId="4" borderId="3" xfId="0" applyNumberFormat="1" applyFont="1" applyFill="1" applyBorder="1" applyAlignment="1">
      <alignment horizontal="center" vertical="center" shrinkToFit="1"/>
    </xf>
    <xf numFmtId="1" fontId="4" fillId="4" borderId="1" xfId="0" applyNumberFormat="1" applyFont="1" applyFill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center" vertical="center" shrinkToFi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shrinkToFit="1"/>
    </xf>
    <xf numFmtId="1" fontId="8" fillId="4" borderId="3" xfId="0" applyNumberFormat="1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4" fontId="6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juny a setembre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FF0066"/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/>
              <a:t>Visitants a l'àrea d'esplai del pantà de Sau (2019-2024)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407246672610666E-2"/>
          <c:y val="0.15114133914430453"/>
          <c:w val="0.86785059780215057"/>
          <c:h val="0.6888775315353769"/>
        </c:manualLayout>
      </c:layout>
      <c:lineChart>
        <c:grouping val="standard"/>
        <c:varyColors val="0"/>
        <c:ser>
          <c:idx val="0"/>
          <c:order val="0"/>
          <c:tx>
            <c:strRef>
              <c:f>[1]Sau!$B$5</c:f>
              <c:strCache>
                <c:ptCount val="1"/>
                <c:pt idx="0">
                  <c:v>2019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[1]Sau!$C$4:$N$4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[1]Sau!$C$5:$N$5</c:f>
              <c:numCache>
                <c:formatCode>General</c:formatCode>
                <c:ptCount val="12"/>
                <c:pt idx="0">
                  <c:v>0</c:v>
                </c:pt>
                <c:pt idx="1">
                  <c:v>853.73319763729239</c:v>
                </c:pt>
                <c:pt idx="2">
                  <c:v>2233.5404867641937</c:v>
                </c:pt>
                <c:pt idx="3">
                  <c:v>2092.256213924964</c:v>
                </c:pt>
                <c:pt idx="4">
                  <c:v>1226.0672228234725</c:v>
                </c:pt>
                <c:pt idx="5">
                  <c:v>2813.7955301086686</c:v>
                </c:pt>
                <c:pt idx="6">
                  <c:v>2419.9729887096628</c:v>
                </c:pt>
                <c:pt idx="7">
                  <c:v>7082.1024719219968</c:v>
                </c:pt>
                <c:pt idx="8">
                  <c:v>4476.909725349582</c:v>
                </c:pt>
                <c:pt idx="9">
                  <c:v>3341.0603780864194</c:v>
                </c:pt>
                <c:pt idx="10">
                  <c:v>1949.8591820987656</c:v>
                </c:pt>
                <c:pt idx="11">
                  <c:v>890.74497791613453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5-448E-A757-DDB263D02CA2}"/>
            </c:ext>
          </c:extLst>
        </c:ser>
        <c:ser>
          <c:idx val="1"/>
          <c:order val="1"/>
          <c:tx>
            <c:strRef>
              <c:f>[1]Sau!$B$6</c:f>
              <c:strCache>
                <c:ptCount val="1"/>
                <c:pt idx="0">
                  <c:v>2020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[1]Sau!$C$4:$N$4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[1]Sau!$C$6:$N$6</c:f>
              <c:numCache>
                <c:formatCode>General</c:formatCode>
                <c:ptCount val="12"/>
                <c:pt idx="0">
                  <c:v>376.70981002554277</c:v>
                </c:pt>
                <c:pt idx="1">
                  <c:v>872.51456736909324</c:v>
                </c:pt>
                <c:pt idx="2">
                  <c:v>420.97182311621964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8487.582641049612</c:v>
                </c:pt>
                <c:pt idx="7">
                  <c:v>11646.969429774286</c:v>
                </c:pt>
                <c:pt idx="8">
                  <c:v>7840.4511216417841</c:v>
                </c:pt>
                <c:pt idx="9">
                  <c:v>9363.8487654320979</c:v>
                </c:pt>
                <c:pt idx="10">
                  <c:v>602.63233024691363</c:v>
                </c:pt>
                <c:pt idx="11">
                  <c:v>1183.6358556832695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5-448E-A757-DDB263D02CA2}"/>
            </c:ext>
          </c:extLst>
        </c:ser>
        <c:ser>
          <c:idx val="2"/>
          <c:order val="2"/>
          <c:tx>
            <c:strRef>
              <c:f>[1]Sau!$B$7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[1]Sau!$C$4:$N$4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[1]Sau!$C$7:$N$7</c:f>
              <c:numCache>
                <c:formatCode>General</c:formatCode>
                <c:ptCount val="12"/>
                <c:pt idx="0">
                  <c:v>243.42644476372925</c:v>
                </c:pt>
                <c:pt idx="1">
                  <c:v>997.43115421455946</c:v>
                </c:pt>
                <c:pt idx="2">
                  <c:v>2169.626992420096</c:v>
                </c:pt>
                <c:pt idx="3">
                  <c:v>3161.1792899230395</c:v>
                </c:pt>
                <c:pt idx="4">
                  <c:v>4906.2256734006733</c:v>
                </c:pt>
                <c:pt idx="5">
                  <c:v>2563.992375429028</c:v>
                </c:pt>
                <c:pt idx="6">
                  <c:v>4187.3348967288957</c:v>
                </c:pt>
                <c:pt idx="7">
                  <c:v>2199.1360825099846</c:v>
                </c:pt>
                <c:pt idx="8">
                  <c:v>3034.3324845394709</c:v>
                </c:pt>
                <c:pt idx="9">
                  <c:v>5668.4484953703704</c:v>
                </c:pt>
                <c:pt idx="10">
                  <c:v>3736.829475308642</c:v>
                </c:pt>
                <c:pt idx="11">
                  <c:v>1239.6727929438059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5-448E-A757-DDB263D02CA2}"/>
            </c:ext>
          </c:extLst>
        </c:ser>
        <c:ser>
          <c:idx val="3"/>
          <c:order val="3"/>
          <c:tx>
            <c:strRef>
              <c:f>[1]Sau!$B$8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[1]Sau!$C$8:$N$8</c:f>
              <c:numCache>
                <c:formatCode>General</c:formatCode>
                <c:ptCount val="12"/>
                <c:pt idx="0">
                  <c:v>1148.4719827586207</c:v>
                </c:pt>
                <c:pt idx="1">
                  <c:v>1593.081417624521</c:v>
                </c:pt>
                <c:pt idx="2">
                  <c:v>938.57085665771024</c:v>
                </c:pt>
                <c:pt idx="3">
                  <c:v>2747.7738125300625</c:v>
                </c:pt>
                <c:pt idx="4">
                  <c:v>1365.4042117604617</c:v>
                </c:pt>
                <c:pt idx="5">
                  <c:v>4738.1663690454043</c:v>
                </c:pt>
                <c:pt idx="6">
                  <c:v>2179.9382372039813</c:v>
                </c:pt>
                <c:pt idx="7">
                  <c:v>11034.336806408473</c:v>
                </c:pt>
                <c:pt idx="8">
                  <c:v>5199.8582710420142</c:v>
                </c:pt>
                <c:pt idx="9">
                  <c:v>10656.072337962964</c:v>
                </c:pt>
                <c:pt idx="10">
                  <c:v>18858.4893904321</c:v>
                </c:pt>
                <c:pt idx="11">
                  <c:v>11298.412735472542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5-448E-A757-DDB263D02CA2}"/>
            </c:ext>
          </c:extLst>
        </c:ser>
        <c:ser>
          <c:idx val="4"/>
          <c:order val="4"/>
          <c:tx>
            <c:strRef>
              <c:f>[1]Sau!$B$9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[1]Sau!$C$9:$N$9</c:f>
              <c:numCache>
                <c:formatCode>General</c:formatCode>
                <c:ptCount val="12"/>
                <c:pt idx="0">
                  <c:v>3808.6979565772672</c:v>
                </c:pt>
                <c:pt idx="1">
                  <c:v>3270.825271392082</c:v>
                </c:pt>
                <c:pt idx="2">
                  <c:v>7817.4546197815589</c:v>
                </c:pt>
                <c:pt idx="3">
                  <c:v>6059.9889159451659</c:v>
                </c:pt>
                <c:pt idx="4">
                  <c:v>2010.0956048581049</c:v>
                </c:pt>
                <c:pt idx="5">
                  <c:v>1605.8716948762637</c:v>
                </c:pt>
                <c:pt idx="6">
                  <c:v>2488.8428257230453</c:v>
                </c:pt>
                <c:pt idx="7">
                  <c:v>985.08691046425952</c:v>
                </c:pt>
                <c:pt idx="8">
                  <c:v>4660.5710988177443</c:v>
                </c:pt>
                <c:pt idx="9">
                  <c:v>5073.3101851851861</c:v>
                </c:pt>
                <c:pt idx="10">
                  <c:v>4777.5084876543206</c:v>
                </c:pt>
                <c:pt idx="11">
                  <c:v>2743.2062779374205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55-448E-A757-DDB263D02CA2}"/>
            </c:ext>
          </c:extLst>
        </c:ser>
        <c:ser>
          <c:idx val="5"/>
          <c:order val="5"/>
          <c:tx>
            <c:strRef>
              <c:f>[1]Sau!$B$10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[1]Sau!$C$10:$N$10</c:f>
              <c:numCache>
                <c:formatCode>General</c:formatCode>
                <c:ptCount val="12"/>
                <c:pt idx="0">
                  <c:v>3357.2137212643679</c:v>
                </c:pt>
                <c:pt idx="1">
                  <c:v>7391.8732040229879</c:v>
                </c:pt>
                <c:pt idx="2">
                  <c:v>9742.8120308172038</c:v>
                </c:pt>
                <c:pt idx="3">
                  <c:v>4091.2193151755646</c:v>
                </c:pt>
                <c:pt idx="4">
                  <c:v>3373.7435606060608</c:v>
                </c:pt>
                <c:pt idx="5">
                  <c:v>4262.1492662896526</c:v>
                </c:pt>
                <c:pt idx="6">
                  <c:v>2013.8479707984204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5-448E-A757-DDB263D0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8664576"/>
        <c:axId val="48666112"/>
      </c:lineChart>
      <c:catAx>
        <c:axId val="4866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666112"/>
        <c:crosses val="autoZero"/>
        <c:auto val="1"/>
        <c:lblAlgn val="ctr"/>
        <c:lblOffset val="100"/>
        <c:noMultiLvlLbl val="0"/>
      </c:catAx>
      <c:valAx>
        <c:axId val="48666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Número</a:t>
                </a:r>
                <a:r>
                  <a:rPr lang="ca-ES" baseline="0"/>
                  <a:t> de visitants</a:t>
                </a: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866457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/>
              <a:t>Visitants a Sant Feliuet de Savassona (2019-2024)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407246672610666E-2"/>
          <c:y val="0.15114133914430453"/>
          <c:w val="0.86785059780215057"/>
          <c:h val="0.63595918992616185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'[1]Sant Feliuet'!$C$4:$N$4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'[1]Sant Feliuet'!$C$5:$N$5</c:f>
              <c:numCache>
                <c:formatCode>General</c:formatCode>
                <c:ptCount val="12"/>
                <c:pt idx="0">
                  <c:v>0</c:v>
                </c:pt>
                <c:pt idx="1">
                  <c:v>1510.9164161298022</c:v>
                </c:pt>
                <c:pt idx="2">
                  <c:v>2980.48376956833</c:v>
                </c:pt>
                <c:pt idx="3">
                  <c:v>2306.3185362699232</c:v>
                </c:pt>
                <c:pt idx="4">
                  <c:v>2443.7989273079997</c:v>
                </c:pt>
                <c:pt idx="5">
                  <c:v>2175.6416181672944</c:v>
                </c:pt>
                <c:pt idx="6">
                  <c:v>1497.5603674540682</c:v>
                </c:pt>
                <c:pt idx="7">
                  <c:v>1865.9580052493438</c:v>
                </c:pt>
                <c:pt idx="8">
                  <c:v>3087.7718756309305</c:v>
                </c:pt>
                <c:pt idx="9">
                  <c:v>2211.9516656571773</c:v>
                </c:pt>
                <c:pt idx="10">
                  <c:v>2468.0684433676561</c:v>
                </c:pt>
                <c:pt idx="11">
                  <c:v>2296.3537855844943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F-4A86-A14D-12EC74E1502E}"/>
            </c:ext>
          </c:extLst>
        </c:ser>
        <c:ser>
          <c:idx val="1"/>
          <c:order val="1"/>
          <c:tx>
            <c:v>2020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'[1]Sant Feliuet'!$C$4:$N$4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'[1]Sant Feliuet'!$C$6:$N$6</c:f>
              <c:numCache>
                <c:formatCode>General</c:formatCode>
                <c:ptCount val="12"/>
                <c:pt idx="0">
                  <c:v>1099.9832498210451</c:v>
                </c:pt>
                <c:pt idx="1">
                  <c:v>2059.2519446432834</c:v>
                </c:pt>
                <c:pt idx="2">
                  <c:v>452.84514435695542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3068.8845144356956</c:v>
                </c:pt>
                <c:pt idx="7">
                  <c:v>2680.9317585301837</c:v>
                </c:pt>
                <c:pt idx="8">
                  <c:v>3906.1269331718154</c:v>
                </c:pt>
                <c:pt idx="9">
                  <c:v>4482.9286493034524</c:v>
                </c:pt>
                <c:pt idx="10">
                  <c:v>3665.9692307692312</c:v>
                </c:pt>
                <c:pt idx="11">
                  <c:v>2359.9688269735511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F-4A86-A14D-12EC74E1502E}"/>
            </c:ext>
          </c:extLst>
        </c:ser>
        <c:ser>
          <c:idx val="2"/>
          <c:order val="2"/>
          <c:tx>
            <c:v>2021</c:v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'[1]Sant Feliuet'!$C$4:$N$4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'[1]Sant Feliuet'!$C$7:$N$7</c:f>
              <c:numCache>
                <c:formatCode>General</c:formatCode>
                <c:ptCount val="12"/>
                <c:pt idx="0">
                  <c:v>1206.7243617275112</c:v>
                </c:pt>
                <c:pt idx="1">
                  <c:v>1968.6896206156048</c:v>
                </c:pt>
                <c:pt idx="2">
                  <c:v>2896.4936499538353</c:v>
                </c:pt>
                <c:pt idx="3">
                  <c:v>3274.7739358667127</c:v>
                </c:pt>
                <c:pt idx="4">
                  <c:v>2683.0802236676941</c:v>
                </c:pt>
                <c:pt idx="5">
                  <c:v>1888.4206892616685</c:v>
                </c:pt>
                <c:pt idx="6">
                  <c:v>1836.4566929133857</c:v>
                </c:pt>
                <c:pt idx="7">
                  <c:v>2680.9317585301837</c:v>
                </c:pt>
                <c:pt idx="8">
                  <c:v>3063.0872198667475</c:v>
                </c:pt>
                <c:pt idx="9">
                  <c:v>3107.032828588734</c:v>
                </c:pt>
                <c:pt idx="10">
                  <c:v>2203.9182313749243</c:v>
                </c:pt>
                <c:pt idx="11">
                  <c:v>2740.8519152763256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F-4A86-A14D-12EC74E1502E}"/>
            </c:ext>
          </c:extLst>
        </c:ser>
        <c:ser>
          <c:idx val="3"/>
          <c:order val="3"/>
          <c:tx>
            <c:v>2022</c:v>
          </c:tx>
          <c:marker>
            <c:symbol val="none"/>
          </c:marker>
          <c:cat>
            <c:strRef>
              <c:f>'[1]Sant Feliuet'!$C$4:$N$4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'[1]Sant Feliuet'!$C$8:$N$8</c:f>
              <c:numCache>
                <c:formatCode>General</c:formatCode>
                <c:ptCount val="12"/>
                <c:pt idx="0">
                  <c:v>2138.1478406108326</c:v>
                </c:pt>
                <c:pt idx="1">
                  <c:v>1512.1366976855165</c:v>
                </c:pt>
                <c:pt idx="2">
                  <c:v>804.11686222028584</c:v>
                </c:pt>
                <c:pt idx="3">
                  <c:v>2680.7714253109666</c:v>
                </c:pt>
                <c:pt idx="4">
                  <c:v>1852.2655483281983</c:v>
                </c:pt>
                <c:pt idx="5">
                  <c:v>945.96599338126214</c:v>
                </c:pt>
                <c:pt idx="6">
                  <c:v>1075.6916010498687</c:v>
                </c:pt>
                <c:pt idx="7">
                  <c:v>1151.6574803149606</c:v>
                </c:pt>
                <c:pt idx="8">
                  <c:v>2774.0027256208359</c:v>
                </c:pt>
                <c:pt idx="9">
                  <c:v>3949.692428831012</c:v>
                </c:pt>
                <c:pt idx="10">
                  <c:v>1773.8912174439733</c:v>
                </c:pt>
                <c:pt idx="11">
                  <c:v>3144.6825890644786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F-4A86-A14D-12EC74E1502E}"/>
            </c:ext>
          </c:extLst>
        </c:ser>
        <c:ser>
          <c:idx val="4"/>
          <c:order val="4"/>
          <c:tx>
            <c:strRef>
              <c:f>'[1]Sant Feliuet'!$B$9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'[1]Sant Feliuet'!$C$9:$N$9</c:f>
              <c:numCache>
                <c:formatCode>General</c:formatCode>
                <c:ptCount val="12"/>
                <c:pt idx="0">
                  <c:v>1541.4972083035077</c:v>
                </c:pt>
                <c:pt idx="1">
                  <c:v>1334.6863039847294</c:v>
                </c:pt>
                <c:pt idx="2">
                  <c:v>1304.1334972456507</c:v>
                </c:pt>
                <c:pt idx="3">
                  <c:v>2613.5918064589755</c:v>
                </c:pt>
                <c:pt idx="4">
                  <c:v>1774.9528700216822</c:v>
                </c:pt>
                <c:pt idx="5">
                  <c:v>2219.0117539655375</c:v>
                </c:pt>
                <c:pt idx="6">
                  <c:v>1168.989501312336</c:v>
                </c:pt>
                <c:pt idx="7">
                  <c:v>628.37795275590543</c:v>
                </c:pt>
                <c:pt idx="8">
                  <c:v>2258.8133656369878</c:v>
                </c:pt>
                <c:pt idx="9">
                  <c:v>2046.7897032101755</c:v>
                </c:pt>
                <c:pt idx="10">
                  <c:v>2751.5533615990312</c:v>
                </c:pt>
                <c:pt idx="11">
                  <c:v>1767.1141677220417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F-4A86-A14D-12EC74E1502E}"/>
            </c:ext>
          </c:extLst>
        </c:ser>
        <c:ser>
          <c:idx val="5"/>
          <c:order val="5"/>
          <c:tx>
            <c:strRef>
              <c:f>'[1]Sant Feliuet'!$B$10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'[1]Sant Feliuet'!$C$10:$N$10</c:f>
              <c:numCache>
                <c:formatCode>General</c:formatCode>
                <c:ptCount val="12"/>
                <c:pt idx="0">
                  <c:v>1388.6066571224051</c:v>
                </c:pt>
                <c:pt idx="1">
                  <c:v>869.47742782152227</c:v>
                </c:pt>
                <c:pt idx="2">
                  <c:v>1974.3995238243442</c:v>
                </c:pt>
                <c:pt idx="3">
                  <c:v>2345.4184639963482</c:v>
                </c:pt>
                <c:pt idx="4">
                  <c:v>2670.5421659249114</c:v>
                </c:pt>
                <c:pt idx="5">
                  <c:v>1668.7160789683899</c:v>
                </c:pt>
                <c:pt idx="6">
                  <c:v>1308.0144356955382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2F-4A86-A14D-12EC74E15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99453312"/>
        <c:axId val="199463296"/>
      </c:lineChart>
      <c:catAx>
        <c:axId val="19945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99463296"/>
        <c:crosses val="autoZero"/>
        <c:auto val="1"/>
        <c:lblAlgn val="ctr"/>
        <c:lblOffset val="100"/>
        <c:noMultiLvlLbl val="0"/>
      </c:catAx>
      <c:valAx>
        <c:axId val="199463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Número</a:t>
                </a:r>
                <a:r>
                  <a:rPr lang="ca-ES" baseline="0"/>
                  <a:t> de visitants</a:t>
                </a: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9945331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527049</xdr:colOff>
      <xdr:row>14</xdr:row>
      <xdr:rowOff>28575</xdr:rowOff>
    </xdr:from>
    <xdr:to>
      <xdr:col>10</xdr:col>
      <xdr:colOff>527049</xdr:colOff>
      <xdr:row>38</xdr:row>
      <xdr:rowOff>53975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179B8DB-C747-4F96-AFD5-367E227F5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425449</xdr:colOff>
      <xdr:row>11</xdr:row>
      <xdr:rowOff>130175</xdr:rowOff>
    </xdr:from>
    <xdr:to>
      <xdr:col>11</xdr:col>
      <xdr:colOff>428624</xdr:colOff>
      <xdr:row>37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6B4124-3783-435F-86E4-C96C4FF7A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GPN\GUI\3_US_PUBLIC\FREQUENTACIO\_ARXIUS%20SEGUIMENT\APARCAMENTS\Resum%20Visitants%20totals%20aparcaments_2019-2023.xlsx" TargetMode="External"/><Relationship Id="rId1" Type="http://schemas.openxmlformats.org/officeDocument/2006/relationships/externalLinkPath" Target="file:///U:\SGPN\GUI\3_US_PUBLIC\FREQUENTACIO\_ARXIUS%20SEGUIMENT\APARCAMENTS\Resum%20Visitants%20totals%20aparcaments_2019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u"/>
      <sheetName val="Sant Feliuet"/>
    </sheetNames>
    <sheetDataSet>
      <sheetData sheetId="0">
        <row r="4">
          <cell r="C4" t="str">
            <v>Gener</v>
          </cell>
          <cell r="D4" t="str">
            <v>Febrer</v>
          </cell>
          <cell r="E4" t="str">
            <v>Març</v>
          </cell>
          <cell r="F4" t="str">
            <v>Abril</v>
          </cell>
          <cell r="G4" t="str">
            <v>Maig</v>
          </cell>
          <cell r="H4" t="str">
            <v>Juny</v>
          </cell>
          <cell r="I4" t="str">
            <v>Juliol</v>
          </cell>
          <cell r="J4" t="str">
            <v>Agost</v>
          </cell>
          <cell r="K4" t="str">
            <v>Setembre</v>
          </cell>
          <cell r="L4" t="str">
            <v>Octubre</v>
          </cell>
          <cell r="M4" t="str">
            <v>Novembre</v>
          </cell>
          <cell r="N4" t="str">
            <v>Desembre</v>
          </cell>
        </row>
        <row r="5">
          <cell r="B5">
            <v>2019</v>
          </cell>
          <cell r="C5">
            <v>0</v>
          </cell>
          <cell r="D5">
            <v>853.73319763729239</v>
          </cell>
          <cell r="E5">
            <v>2233.5404867641937</v>
          </cell>
          <cell r="F5">
            <v>2092.256213924964</v>
          </cell>
          <cell r="G5">
            <v>1226.0672228234725</v>
          </cell>
          <cell r="H5">
            <v>2813.7955301086686</v>
          </cell>
          <cell r="I5">
            <v>2419.9729887096628</v>
          </cell>
          <cell r="J5">
            <v>7082.1024719219968</v>
          </cell>
          <cell r="K5">
            <v>4476.909725349582</v>
          </cell>
          <cell r="L5">
            <v>3341.0603780864194</v>
          </cell>
          <cell r="M5">
            <v>1949.8591820987656</v>
          </cell>
          <cell r="N5">
            <v>890.74497791613453</v>
          </cell>
        </row>
        <row r="6">
          <cell r="B6">
            <v>2020</v>
          </cell>
          <cell r="C6">
            <v>376.70981002554277</v>
          </cell>
          <cell r="D6">
            <v>872.51456736909324</v>
          </cell>
          <cell r="E6">
            <v>420.97182311621964</v>
          </cell>
          <cell r="F6">
            <v>0</v>
          </cell>
          <cell r="G6">
            <v>0</v>
          </cell>
          <cell r="H6">
            <v>0</v>
          </cell>
          <cell r="I6">
            <v>8487.582641049612</v>
          </cell>
          <cell r="J6">
            <v>11646.969429774286</v>
          </cell>
          <cell r="K6">
            <v>7840.4511216417841</v>
          </cell>
          <cell r="L6">
            <v>9363.8487654320979</v>
          </cell>
          <cell r="M6">
            <v>602.63233024691363</v>
          </cell>
          <cell r="N6">
            <v>1183.6358556832695</v>
          </cell>
        </row>
        <row r="7">
          <cell r="B7">
            <v>2021</v>
          </cell>
          <cell r="C7">
            <v>243.42644476372925</v>
          </cell>
          <cell r="D7">
            <v>997.43115421455946</v>
          </cell>
          <cell r="E7">
            <v>2169.626992420096</v>
          </cell>
          <cell r="F7">
            <v>3161.1792899230395</v>
          </cell>
          <cell r="G7">
            <v>4906.2256734006733</v>
          </cell>
          <cell r="H7">
            <v>2563.992375429028</v>
          </cell>
          <cell r="I7">
            <v>4187.3348967288957</v>
          </cell>
          <cell r="J7">
            <v>2199.1360825099846</v>
          </cell>
          <cell r="K7">
            <v>3034.3324845394709</v>
          </cell>
          <cell r="L7">
            <v>5668.4484953703704</v>
          </cell>
          <cell r="M7">
            <v>3736.829475308642</v>
          </cell>
          <cell r="N7">
            <v>1239.6727929438059</v>
          </cell>
        </row>
        <row r="8">
          <cell r="B8">
            <v>2022</v>
          </cell>
          <cell r="C8">
            <v>1148.4719827586207</v>
          </cell>
          <cell r="D8">
            <v>1593.081417624521</v>
          </cell>
          <cell r="E8">
            <v>938.57085665771024</v>
          </cell>
          <cell r="F8">
            <v>2747.7738125300625</v>
          </cell>
          <cell r="G8">
            <v>1365.4042117604617</v>
          </cell>
          <cell r="H8">
            <v>4738.1663690454043</v>
          </cell>
          <cell r="I8">
            <v>2179.9382372039813</v>
          </cell>
          <cell r="J8">
            <v>11034.336806408473</v>
          </cell>
          <cell r="K8">
            <v>5199.8582710420142</v>
          </cell>
          <cell r="L8">
            <v>10656.072337962964</v>
          </cell>
          <cell r="M8">
            <v>18858.4893904321</v>
          </cell>
          <cell r="N8">
            <v>11298.412735472542</v>
          </cell>
        </row>
        <row r="9">
          <cell r="B9">
            <v>2023</v>
          </cell>
          <cell r="C9">
            <v>3808.6979565772672</v>
          </cell>
          <cell r="D9">
            <v>3270.825271392082</v>
          </cell>
          <cell r="E9">
            <v>7817.4546197815589</v>
          </cell>
          <cell r="F9">
            <v>6059.9889159451659</v>
          </cell>
          <cell r="G9">
            <v>2010.0956048581049</v>
          </cell>
          <cell r="H9">
            <v>1605.8716948762637</v>
          </cell>
          <cell r="I9">
            <v>2488.8428257230453</v>
          </cell>
          <cell r="J9">
            <v>985.08691046425952</v>
          </cell>
          <cell r="K9">
            <v>4660.5710988177443</v>
          </cell>
          <cell r="L9">
            <v>5073.3101851851861</v>
          </cell>
          <cell r="M9">
            <v>4777.5084876543206</v>
          </cell>
          <cell r="N9">
            <v>2743.2062779374205</v>
          </cell>
        </row>
        <row r="10">
          <cell r="B10">
            <v>2024</v>
          </cell>
          <cell r="C10">
            <v>3357.2137212643679</v>
          </cell>
          <cell r="D10">
            <v>7391.8732040229879</v>
          </cell>
          <cell r="E10">
            <v>9742.8120308172038</v>
          </cell>
          <cell r="F10">
            <v>4091.2193151755646</v>
          </cell>
          <cell r="G10">
            <v>3373.7435606060608</v>
          </cell>
          <cell r="H10">
            <v>4262.1492662896526</v>
          </cell>
          <cell r="I10">
            <v>2013.8479707984204</v>
          </cell>
          <cell r="J10"/>
          <cell r="K10"/>
          <cell r="L10"/>
          <cell r="M10"/>
          <cell r="N10"/>
        </row>
      </sheetData>
      <sheetData sheetId="1">
        <row r="4">
          <cell r="C4" t="str">
            <v>Gener</v>
          </cell>
          <cell r="D4" t="str">
            <v>Febrer</v>
          </cell>
          <cell r="E4" t="str">
            <v>Març</v>
          </cell>
          <cell r="F4" t="str">
            <v>Abril</v>
          </cell>
          <cell r="G4" t="str">
            <v>Maig</v>
          </cell>
          <cell r="H4" t="str">
            <v>Juny</v>
          </cell>
          <cell r="I4" t="str">
            <v>Juliol</v>
          </cell>
          <cell r="J4" t="str">
            <v>Agost</v>
          </cell>
          <cell r="K4" t="str">
            <v>Setembre</v>
          </cell>
          <cell r="L4" t="str">
            <v>Octubre</v>
          </cell>
          <cell r="M4" t="str">
            <v>Novembre</v>
          </cell>
          <cell r="N4" t="str">
            <v>Desembre</v>
          </cell>
        </row>
        <row r="5">
          <cell r="C5">
            <v>0</v>
          </cell>
          <cell r="D5">
            <v>1510.9164161298022</v>
          </cell>
          <cell r="E5">
            <v>2980.48376956833</v>
          </cell>
          <cell r="F5">
            <v>2306.3185362699232</v>
          </cell>
          <cell r="G5">
            <v>2443.7989273079997</v>
          </cell>
          <cell r="H5">
            <v>2175.6416181672944</v>
          </cell>
          <cell r="I5">
            <v>1497.5603674540682</v>
          </cell>
          <cell r="J5">
            <v>1865.9580052493438</v>
          </cell>
          <cell r="K5">
            <v>3087.7718756309305</v>
          </cell>
          <cell r="L5">
            <v>2211.9516656571773</v>
          </cell>
          <cell r="M5">
            <v>2468.0684433676561</v>
          </cell>
          <cell r="N5">
            <v>2296.3537855844943</v>
          </cell>
        </row>
        <row r="6">
          <cell r="C6">
            <v>1099.9832498210451</v>
          </cell>
          <cell r="D6">
            <v>2059.2519446432834</v>
          </cell>
          <cell r="E6">
            <v>452.84514435695542</v>
          </cell>
          <cell r="F6">
            <v>0</v>
          </cell>
          <cell r="G6">
            <v>0</v>
          </cell>
          <cell r="H6">
            <v>0</v>
          </cell>
          <cell r="I6">
            <v>3068.8845144356956</v>
          </cell>
          <cell r="J6">
            <v>2680.9317585301837</v>
          </cell>
          <cell r="K6">
            <v>3906.1269331718154</v>
          </cell>
          <cell r="L6">
            <v>4482.9286493034524</v>
          </cell>
          <cell r="M6">
            <v>3665.9692307692312</v>
          </cell>
          <cell r="N6">
            <v>2359.9688269735511</v>
          </cell>
        </row>
        <row r="7">
          <cell r="C7">
            <v>1206.7243617275112</v>
          </cell>
          <cell r="D7">
            <v>1968.6896206156048</v>
          </cell>
          <cell r="E7">
            <v>2896.4936499538353</v>
          </cell>
          <cell r="F7">
            <v>3274.7739358667127</v>
          </cell>
          <cell r="G7">
            <v>2683.0802236676941</v>
          </cell>
          <cell r="H7">
            <v>1888.4206892616685</v>
          </cell>
          <cell r="I7">
            <v>1836.4566929133857</v>
          </cell>
          <cell r="J7">
            <v>2680.9317585301837</v>
          </cell>
          <cell r="K7">
            <v>3063.0872198667475</v>
          </cell>
          <cell r="L7">
            <v>3107.032828588734</v>
          </cell>
          <cell r="M7">
            <v>2203.9182313749243</v>
          </cell>
          <cell r="N7">
            <v>2740.8519152763256</v>
          </cell>
        </row>
        <row r="8">
          <cell r="C8">
            <v>2138.1478406108326</v>
          </cell>
          <cell r="D8">
            <v>1512.1366976855165</v>
          </cell>
          <cell r="E8">
            <v>804.11686222028584</v>
          </cell>
          <cell r="F8">
            <v>2680.7714253109666</v>
          </cell>
          <cell r="G8">
            <v>1852.2655483281983</v>
          </cell>
          <cell r="H8">
            <v>945.96599338126214</v>
          </cell>
          <cell r="I8">
            <v>1075.6916010498687</v>
          </cell>
          <cell r="J8">
            <v>1151.6574803149606</v>
          </cell>
          <cell r="K8">
            <v>2774.0027256208359</v>
          </cell>
          <cell r="L8">
            <v>3949.692428831012</v>
          </cell>
          <cell r="M8">
            <v>1773.8912174439733</v>
          </cell>
          <cell r="N8">
            <v>3144.6825890644786</v>
          </cell>
        </row>
        <row r="9">
          <cell r="B9">
            <v>2023</v>
          </cell>
          <cell r="C9">
            <v>1541.4972083035077</v>
          </cell>
          <cell r="D9">
            <v>1334.6863039847294</v>
          </cell>
          <cell r="E9">
            <v>1304.1334972456507</v>
          </cell>
          <cell r="F9">
            <v>2613.5918064589755</v>
          </cell>
          <cell r="G9">
            <v>1774.9528700216822</v>
          </cell>
          <cell r="H9">
            <v>2219.0117539655375</v>
          </cell>
          <cell r="I9">
            <v>1168.989501312336</v>
          </cell>
          <cell r="J9">
            <v>628.37795275590543</v>
          </cell>
          <cell r="K9">
            <v>2258.8133656369878</v>
          </cell>
          <cell r="L9">
            <v>2046.7897032101755</v>
          </cell>
          <cell r="M9">
            <v>2751.5533615990312</v>
          </cell>
          <cell r="N9">
            <v>1767.1141677220417</v>
          </cell>
        </row>
        <row r="10">
          <cell r="B10">
            <v>2024</v>
          </cell>
          <cell r="C10">
            <v>1388.6066571224051</v>
          </cell>
          <cell r="D10">
            <v>869.47742782152227</v>
          </cell>
          <cell r="E10">
            <v>1974.3995238243442</v>
          </cell>
          <cell r="F10">
            <v>2345.4184639963482</v>
          </cell>
          <cell r="G10">
            <v>2670.5421659249114</v>
          </cell>
          <cell r="H10">
            <v>1668.7160789683899</v>
          </cell>
          <cell r="I10">
            <v>1308.0144356955382</v>
          </cell>
          <cell r="J10"/>
          <cell r="K10"/>
          <cell r="L10"/>
          <cell r="M10"/>
          <cell r="N10"/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I45"/>
  <sheetViews>
    <sheetView topLeftCell="A6" zoomScale="105" zoomScaleNormal="105" workbookViewId="0">
      <selection activeCell="A37" sqref="A37:XFD41"/>
    </sheetView>
  </sheetViews>
  <sheetFormatPr baseColWidth="10" defaultColWidth="11.44140625" defaultRowHeight="13.8" x14ac:dyDescent="0.25"/>
  <cols>
    <col min="1" max="1" width="5.77734375" style="1" bestFit="1" customWidth="1"/>
    <col min="2" max="2" width="3.77734375" style="19" customWidth="1"/>
    <col min="3" max="9" width="3.77734375" style="1" customWidth="1"/>
    <col min="10" max="10" width="1.77734375" style="1" customWidth="1"/>
    <col min="11" max="11" width="3.77734375" style="19" customWidth="1"/>
    <col min="12" max="17" width="3.77734375" style="1" customWidth="1"/>
    <col min="18" max="18" width="5" style="1" customWidth="1"/>
    <col min="19" max="19" width="1.77734375" style="1" customWidth="1"/>
    <col min="20" max="20" width="3.77734375" style="19" customWidth="1"/>
    <col min="21" max="27" width="3.77734375" style="1" customWidth="1"/>
    <col min="28" max="28" width="11.44140625" style="1"/>
    <col min="29" max="29" width="8.44140625" style="1" customWidth="1"/>
    <col min="30" max="30" width="11.44140625" style="1" customWidth="1"/>
    <col min="31" max="16384" width="11.44140625" style="1"/>
  </cols>
  <sheetData>
    <row r="2" spans="1:35" ht="15.6" x14ac:dyDescent="0.25">
      <c r="A2" s="2">
        <v>2025</v>
      </c>
      <c r="C2" s="30" t="s">
        <v>70</v>
      </c>
    </row>
    <row r="3" spans="1:35" ht="14.1" customHeight="1" x14ac:dyDescent="0.25">
      <c r="A3" s="2"/>
      <c r="C3" s="30"/>
    </row>
    <row r="4" spans="1:35" x14ac:dyDescent="0.25">
      <c r="AD4" s="31"/>
      <c r="AE4" s="31"/>
      <c r="AF4" s="39"/>
      <c r="AG4" s="39"/>
      <c r="AH4" s="31"/>
    </row>
    <row r="5" spans="1:35" ht="14.4" x14ac:dyDescent="0.25">
      <c r="B5" s="93" t="s">
        <v>4</v>
      </c>
      <c r="C5" s="93"/>
      <c r="D5" s="93"/>
      <c r="E5" s="93"/>
      <c r="F5" s="93"/>
      <c r="G5" s="93"/>
      <c r="H5" s="93"/>
      <c r="I5" s="93"/>
      <c r="J5" s="16"/>
      <c r="K5" s="93" t="s">
        <v>5</v>
      </c>
      <c r="L5" s="93"/>
      <c r="M5" s="93"/>
      <c r="N5" s="93"/>
      <c r="O5" s="93"/>
      <c r="P5" s="93"/>
      <c r="Q5" s="93"/>
      <c r="R5" s="93"/>
      <c r="S5" s="16"/>
      <c r="T5" s="93" t="s">
        <v>6</v>
      </c>
      <c r="U5" s="93"/>
      <c r="V5" s="93"/>
      <c r="W5" s="93"/>
      <c r="X5" s="93"/>
      <c r="Y5" s="93"/>
      <c r="Z5" s="93"/>
      <c r="AA5" s="93"/>
      <c r="AC5" s="31"/>
      <c r="AF5" s="37"/>
      <c r="AG5" s="37"/>
      <c r="AH5" s="38"/>
    </row>
    <row r="6" spans="1:35" x14ac:dyDescent="0.25">
      <c r="B6" s="20"/>
      <c r="C6" s="4" t="s">
        <v>7</v>
      </c>
      <c r="D6" s="4" t="s">
        <v>8</v>
      </c>
      <c r="E6" s="4" t="s">
        <v>9</v>
      </c>
      <c r="F6" s="4" t="s">
        <v>10</v>
      </c>
      <c r="G6" s="5" t="s">
        <v>11</v>
      </c>
      <c r="H6" s="6" t="s">
        <v>12</v>
      </c>
      <c r="I6" s="6" t="s">
        <v>13</v>
      </c>
      <c r="J6" s="3"/>
      <c r="K6" s="20"/>
      <c r="L6" s="6" t="s">
        <v>7</v>
      </c>
      <c r="M6" s="4" t="s">
        <v>8</v>
      </c>
      <c r="N6" s="4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3"/>
      <c r="T6" s="20"/>
      <c r="U6" s="6" t="s">
        <v>7</v>
      </c>
      <c r="V6" s="6" t="s">
        <v>8</v>
      </c>
      <c r="W6" s="4" t="s">
        <v>9</v>
      </c>
      <c r="X6" s="4" t="s">
        <v>10</v>
      </c>
      <c r="Y6" s="6" t="s">
        <v>11</v>
      </c>
      <c r="Z6" s="6" t="s">
        <v>12</v>
      </c>
      <c r="AA6" s="6" t="s">
        <v>13</v>
      </c>
      <c r="AC6" s="31"/>
      <c r="AF6" s="37"/>
      <c r="AG6" s="37"/>
      <c r="AH6" s="38"/>
    </row>
    <row r="7" spans="1:35" x14ac:dyDescent="0.25">
      <c r="B7" s="17">
        <v>1</v>
      </c>
      <c r="C7" s="26"/>
      <c r="D7" s="26"/>
      <c r="E7" s="26">
        <v>1</v>
      </c>
      <c r="F7" s="26">
        <v>2</v>
      </c>
      <c r="G7" s="26">
        <v>3</v>
      </c>
      <c r="H7" s="26">
        <v>4</v>
      </c>
      <c r="I7" s="26">
        <v>5</v>
      </c>
      <c r="J7" s="18"/>
      <c r="K7" s="18">
        <v>5</v>
      </c>
      <c r="L7" s="24"/>
      <c r="M7" s="24"/>
      <c r="N7" s="24"/>
      <c r="O7" s="14"/>
      <c r="P7" s="14"/>
      <c r="Q7" s="14">
        <v>1</v>
      </c>
      <c r="R7" s="14">
        <v>2</v>
      </c>
      <c r="S7" s="18"/>
      <c r="T7" s="18">
        <v>9</v>
      </c>
      <c r="U7" s="24"/>
      <c r="V7" s="24"/>
      <c r="W7" s="24"/>
      <c r="X7" s="14"/>
      <c r="Y7" s="14"/>
      <c r="Z7" s="14">
        <v>1</v>
      </c>
      <c r="AA7" s="14">
        <v>2</v>
      </c>
      <c r="AC7" s="31" t="s">
        <v>72</v>
      </c>
      <c r="AD7" s="61"/>
      <c r="AE7" s="1">
        <f>9+10+12+8+15+10+8+2</f>
        <v>74</v>
      </c>
      <c r="AF7" s="37"/>
      <c r="AG7" s="37"/>
      <c r="AH7" s="38"/>
    </row>
    <row r="8" spans="1:35" ht="15.6" x14ac:dyDescent="0.25">
      <c r="B8" s="17">
        <v>2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4">
        <v>11</v>
      </c>
      <c r="I8" s="14">
        <v>12</v>
      </c>
      <c r="J8" s="18"/>
      <c r="K8" s="18">
        <v>6</v>
      </c>
      <c r="L8" s="14">
        <v>3</v>
      </c>
      <c r="M8" s="14">
        <v>4</v>
      </c>
      <c r="N8" s="14">
        <v>5</v>
      </c>
      <c r="O8" s="14">
        <v>6</v>
      </c>
      <c r="P8" s="14">
        <v>7</v>
      </c>
      <c r="Q8" s="14">
        <v>8</v>
      </c>
      <c r="R8" s="14">
        <v>9</v>
      </c>
      <c r="S8" s="18"/>
      <c r="T8" s="18">
        <v>10</v>
      </c>
      <c r="U8" s="14">
        <v>3</v>
      </c>
      <c r="V8" s="14">
        <v>4</v>
      </c>
      <c r="W8" s="14">
        <v>5</v>
      </c>
      <c r="X8" s="14">
        <v>6</v>
      </c>
      <c r="Y8" s="14">
        <v>7</v>
      </c>
      <c r="Z8" s="14">
        <v>8</v>
      </c>
      <c r="AA8" s="14">
        <v>9</v>
      </c>
      <c r="AC8" s="31"/>
      <c r="AD8" s="60"/>
      <c r="AG8" s="37"/>
    </row>
    <row r="9" spans="1:35" x14ac:dyDescent="0.25">
      <c r="B9" s="17">
        <v>3</v>
      </c>
      <c r="C9" s="14">
        <v>13</v>
      </c>
      <c r="D9" s="14">
        <v>14</v>
      </c>
      <c r="E9" s="14">
        <v>15</v>
      </c>
      <c r="F9" s="14">
        <v>16</v>
      </c>
      <c r="G9" s="14">
        <v>17</v>
      </c>
      <c r="H9" s="14">
        <v>18</v>
      </c>
      <c r="I9" s="14">
        <v>19</v>
      </c>
      <c r="J9" s="18"/>
      <c r="K9" s="18">
        <v>7</v>
      </c>
      <c r="L9" s="14">
        <v>10</v>
      </c>
      <c r="M9" s="14">
        <v>11</v>
      </c>
      <c r="N9" s="14">
        <v>12</v>
      </c>
      <c r="O9" s="14">
        <v>13</v>
      </c>
      <c r="P9" s="14">
        <v>14</v>
      </c>
      <c r="Q9" s="14">
        <v>15</v>
      </c>
      <c r="R9" s="14">
        <v>16</v>
      </c>
      <c r="S9" s="18"/>
      <c r="T9" s="18">
        <v>11</v>
      </c>
      <c r="U9" s="14">
        <v>10</v>
      </c>
      <c r="V9" s="14">
        <v>11</v>
      </c>
      <c r="W9" s="14">
        <v>12</v>
      </c>
      <c r="X9" s="14">
        <v>13</v>
      </c>
      <c r="Y9" s="14">
        <v>14</v>
      </c>
      <c r="Z9" s="14">
        <v>15</v>
      </c>
      <c r="AA9" s="14">
        <v>16</v>
      </c>
    </row>
    <row r="10" spans="1:35" ht="14.4" x14ac:dyDescent="0.25">
      <c r="B10" s="17">
        <v>4</v>
      </c>
      <c r="C10" s="14">
        <v>20</v>
      </c>
      <c r="D10" s="14">
        <v>21</v>
      </c>
      <c r="E10" s="14">
        <v>22</v>
      </c>
      <c r="F10" s="14">
        <v>23</v>
      </c>
      <c r="G10" s="14">
        <v>24</v>
      </c>
      <c r="H10" s="14">
        <v>25</v>
      </c>
      <c r="I10" s="14">
        <v>26</v>
      </c>
      <c r="J10" s="18"/>
      <c r="K10" s="18">
        <v>8</v>
      </c>
      <c r="L10" s="14">
        <v>17</v>
      </c>
      <c r="M10" s="14">
        <v>18</v>
      </c>
      <c r="N10" s="14">
        <v>19</v>
      </c>
      <c r="O10" s="14">
        <v>20</v>
      </c>
      <c r="P10" s="14">
        <v>21</v>
      </c>
      <c r="Q10" s="14">
        <v>22</v>
      </c>
      <c r="R10" s="14">
        <v>23</v>
      </c>
      <c r="S10" s="18"/>
      <c r="T10" s="18">
        <v>12</v>
      </c>
      <c r="U10" s="14">
        <v>17</v>
      </c>
      <c r="V10" s="14">
        <v>18</v>
      </c>
      <c r="W10" s="14">
        <v>19</v>
      </c>
      <c r="X10" s="14">
        <v>20</v>
      </c>
      <c r="Y10" s="14">
        <v>21</v>
      </c>
      <c r="Z10" s="14">
        <v>22</v>
      </c>
      <c r="AA10" s="14">
        <v>23</v>
      </c>
      <c r="AG10" s="40"/>
    </row>
    <row r="11" spans="1:35" ht="14.1" customHeight="1" x14ac:dyDescent="0.25">
      <c r="B11" s="17">
        <v>5</v>
      </c>
      <c r="C11" s="14">
        <v>27</v>
      </c>
      <c r="D11" s="14">
        <v>28</v>
      </c>
      <c r="E11" s="14">
        <v>29</v>
      </c>
      <c r="F11" s="14">
        <v>30</v>
      </c>
      <c r="G11" s="14">
        <v>31</v>
      </c>
      <c r="H11" s="14"/>
      <c r="I11" s="14"/>
      <c r="J11" s="18"/>
      <c r="K11" s="18">
        <v>9</v>
      </c>
      <c r="L11" s="14">
        <v>24</v>
      </c>
      <c r="M11" s="14">
        <v>25</v>
      </c>
      <c r="N11" s="14">
        <v>26</v>
      </c>
      <c r="O11" s="14">
        <v>27</v>
      </c>
      <c r="P11" s="14">
        <v>28</v>
      </c>
      <c r="Q11" s="26"/>
      <c r="R11" s="26"/>
      <c r="S11" s="18"/>
      <c r="T11" s="18">
        <v>13</v>
      </c>
      <c r="U11" s="14">
        <v>24</v>
      </c>
      <c r="V11" s="14">
        <v>25</v>
      </c>
      <c r="W11" s="14">
        <v>26</v>
      </c>
      <c r="X11" s="14">
        <v>27</v>
      </c>
      <c r="Y11" s="14">
        <v>28</v>
      </c>
      <c r="Z11" s="14">
        <v>29</v>
      </c>
      <c r="AA11" s="14">
        <v>30</v>
      </c>
      <c r="AG11" s="40"/>
    </row>
    <row r="12" spans="1:35" ht="14.1" customHeight="1" x14ac:dyDescent="0.25">
      <c r="B12" s="42"/>
      <c r="C12" s="43"/>
      <c r="D12" s="43"/>
      <c r="E12" s="43"/>
      <c r="F12" s="43"/>
      <c r="G12" s="43"/>
      <c r="H12" s="43"/>
      <c r="I12" s="43"/>
      <c r="J12" s="44"/>
      <c r="K12" s="44"/>
      <c r="L12" s="43"/>
      <c r="M12" s="43"/>
      <c r="N12" s="43"/>
      <c r="O12" s="43"/>
      <c r="P12" s="43"/>
      <c r="Q12" s="45"/>
      <c r="R12" s="45"/>
      <c r="S12" s="44"/>
      <c r="T12" s="44">
        <v>14</v>
      </c>
      <c r="U12" s="43">
        <v>31</v>
      </c>
      <c r="V12" s="43"/>
      <c r="W12" s="43"/>
      <c r="X12" s="43"/>
      <c r="Y12" s="43"/>
      <c r="Z12" s="45"/>
      <c r="AA12" s="45"/>
      <c r="AG12" s="40"/>
    </row>
    <row r="13" spans="1:35" ht="14.4" x14ac:dyDescent="0.25">
      <c r="B13" s="93" t="s">
        <v>14</v>
      </c>
      <c r="C13" s="93"/>
      <c r="D13" s="93"/>
      <c r="E13" s="93"/>
      <c r="F13" s="93"/>
      <c r="G13" s="93"/>
      <c r="H13" s="93"/>
      <c r="I13" s="93"/>
      <c r="J13" s="16"/>
      <c r="K13" s="93" t="s">
        <v>15</v>
      </c>
      <c r="L13" s="93"/>
      <c r="M13" s="93"/>
      <c r="N13" s="93"/>
      <c r="O13" s="93"/>
      <c r="P13" s="93"/>
      <c r="Q13" s="93"/>
      <c r="R13" s="93"/>
      <c r="S13" s="16"/>
      <c r="T13" s="93" t="s">
        <v>0</v>
      </c>
      <c r="U13" s="93"/>
      <c r="V13" s="93"/>
      <c r="W13" s="93"/>
      <c r="X13" s="93"/>
      <c r="Y13" s="93"/>
      <c r="Z13" s="93"/>
      <c r="AA13" s="93"/>
    </row>
    <row r="14" spans="1:35" x14ac:dyDescent="0.25">
      <c r="B14" s="20"/>
      <c r="C14" s="4" t="s">
        <v>7</v>
      </c>
      <c r="D14" s="4" t="s">
        <v>8</v>
      </c>
      <c r="E14" s="4" t="s">
        <v>9</v>
      </c>
      <c r="F14" s="4" t="s">
        <v>10</v>
      </c>
      <c r="G14" s="5" t="s">
        <v>11</v>
      </c>
      <c r="H14" s="6" t="s">
        <v>12</v>
      </c>
      <c r="I14" s="6" t="s">
        <v>13</v>
      </c>
      <c r="J14" s="3"/>
      <c r="K14" s="20"/>
      <c r="L14" s="6" t="s">
        <v>7</v>
      </c>
      <c r="M14" s="4" t="s">
        <v>8</v>
      </c>
      <c r="N14" s="4" t="s">
        <v>9</v>
      </c>
      <c r="O14" s="6" t="s">
        <v>10</v>
      </c>
      <c r="P14" s="6" t="s">
        <v>11</v>
      </c>
      <c r="Q14" s="6" t="s">
        <v>12</v>
      </c>
      <c r="R14" s="6" t="s">
        <v>13</v>
      </c>
      <c r="S14" s="3"/>
      <c r="T14" s="20"/>
      <c r="U14" s="6" t="s">
        <v>7</v>
      </c>
      <c r="V14" s="6" t="s">
        <v>8</v>
      </c>
      <c r="W14" s="4" t="s">
        <v>9</v>
      </c>
      <c r="X14" s="4" t="s">
        <v>10</v>
      </c>
      <c r="Y14" s="6" t="s">
        <v>11</v>
      </c>
      <c r="Z14" s="6" t="s">
        <v>12</v>
      </c>
      <c r="AA14" s="6" t="s">
        <v>13</v>
      </c>
      <c r="AI14" s="38"/>
    </row>
    <row r="15" spans="1:35" x14ac:dyDescent="0.25">
      <c r="B15" s="17">
        <v>14</v>
      </c>
      <c r="C15" s="14"/>
      <c r="D15" s="14">
        <v>1</v>
      </c>
      <c r="E15" s="14">
        <v>2</v>
      </c>
      <c r="F15" s="14">
        <v>3</v>
      </c>
      <c r="G15" s="14">
        <v>4</v>
      </c>
      <c r="H15" s="14">
        <v>5</v>
      </c>
      <c r="I15" s="14">
        <v>6</v>
      </c>
      <c r="J15" s="7"/>
      <c r="K15" s="17">
        <v>18</v>
      </c>
      <c r="L15" s="14"/>
      <c r="M15" s="14"/>
      <c r="N15" s="14"/>
      <c r="O15" s="15">
        <v>1</v>
      </c>
      <c r="P15" s="14">
        <v>2</v>
      </c>
      <c r="Q15" s="15">
        <v>3</v>
      </c>
      <c r="R15" s="15">
        <v>4</v>
      </c>
      <c r="S15" s="7"/>
      <c r="T15" s="18">
        <v>22</v>
      </c>
      <c r="U15" s="10"/>
      <c r="V15" s="10"/>
      <c r="W15" s="9"/>
      <c r="X15" s="9"/>
      <c r="Y15" s="9"/>
      <c r="Z15" s="14"/>
      <c r="AA15" s="15">
        <v>1</v>
      </c>
    </row>
    <row r="16" spans="1:35" x14ac:dyDescent="0.25">
      <c r="B16" s="17">
        <v>15</v>
      </c>
      <c r="C16" s="14">
        <v>7</v>
      </c>
      <c r="D16" s="14">
        <v>8</v>
      </c>
      <c r="E16" s="14">
        <v>9</v>
      </c>
      <c r="F16" s="14">
        <v>10</v>
      </c>
      <c r="G16" s="14">
        <v>11</v>
      </c>
      <c r="H16" s="15">
        <v>12</v>
      </c>
      <c r="I16" s="15">
        <v>13</v>
      </c>
      <c r="J16" s="7"/>
      <c r="K16" s="17">
        <v>19</v>
      </c>
      <c r="L16" s="14">
        <v>5</v>
      </c>
      <c r="M16" s="14">
        <v>6</v>
      </c>
      <c r="N16" s="14">
        <v>7</v>
      </c>
      <c r="O16" s="14">
        <v>8</v>
      </c>
      <c r="P16" s="14">
        <v>9</v>
      </c>
      <c r="Q16" s="15">
        <v>10</v>
      </c>
      <c r="R16" s="15">
        <v>11</v>
      </c>
      <c r="S16" s="7"/>
      <c r="T16" s="18">
        <v>23</v>
      </c>
      <c r="U16" s="14">
        <v>2</v>
      </c>
      <c r="V16" s="14">
        <v>3</v>
      </c>
      <c r="W16" s="14">
        <v>4</v>
      </c>
      <c r="X16" s="14">
        <v>5</v>
      </c>
      <c r="Y16" s="14">
        <v>6</v>
      </c>
      <c r="Z16" s="15">
        <v>7</v>
      </c>
      <c r="AA16" s="15">
        <v>8</v>
      </c>
    </row>
    <row r="17" spans="2:32" x14ac:dyDescent="0.25">
      <c r="B17" s="17">
        <v>16</v>
      </c>
      <c r="C17" s="14">
        <v>14</v>
      </c>
      <c r="D17" s="14">
        <v>15</v>
      </c>
      <c r="E17" s="14">
        <v>16</v>
      </c>
      <c r="F17" s="15">
        <v>17</v>
      </c>
      <c r="G17" s="15">
        <v>18</v>
      </c>
      <c r="H17" s="15">
        <v>19</v>
      </c>
      <c r="I17" s="15">
        <v>20</v>
      </c>
      <c r="J17" s="7"/>
      <c r="K17" s="17">
        <v>20</v>
      </c>
      <c r="L17" s="14">
        <v>12</v>
      </c>
      <c r="M17" s="14">
        <v>13</v>
      </c>
      <c r="N17" s="14">
        <v>14</v>
      </c>
      <c r="O17" s="14">
        <v>15</v>
      </c>
      <c r="P17" s="14">
        <v>16</v>
      </c>
      <c r="Q17" s="15">
        <v>17</v>
      </c>
      <c r="R17" s="15">
        <v>18</v>
      </c>
      <c r="S17" s="7"/>
      <c r="T17" s="18">
        <v>24</v>
      </c>
      <c r="U17" s="15">
        <v>9</v>
      </c>
      <c r="V17" s="14">
        <v>10</v>
      </c>
      <c r="W17" s="14">
        <v>11</v>
      </c>
      <c r="X17" s="14">
        <v>12</v>
      </c>
      <c r="Y17" s="14">
        <v>13</v>
      </c>
      <c r="Z17" s="15">
        <v>14</v>
      </c>
      <c r="AA17" s="15">
        <v>15</v>
      </c>
    </row>
    <row r="18" spans="2:32" x14ac:dyDescent="0.25">
      <c r="B18" s="17">
        <v>17</v>
      </c>
      <c r="C18" s="15">
        <v>21</v>
      </c>
      <c r="D18" s="14">
        <v>22</v>
      </c>
      <c r="E18" s="14">
        <v>23</v>
      </c>
      <c r="F18" s="14">
        <v>24</v>
      </c>
      <c r="G18" s="14">
        <v>25</v>
      </c>
      <c r="H18" s="15">
        <v>26</v>
      </c>
      <c r="I18" s="15">
        <v>27</v>
      </c>
      <c r="J18" s="7"/>
      <c r="K18" s="17">
        <v>21</v>
      </c>
      <c r="L18" s="14">
        <v>19</v>
      </c>
      <c r="M18" s="14">
        <v>20</v>
      </c>
      <c r="N18" s="14">
        <v>21</v>
      </c>
      <c r="O18" s="14">
        <v>22</v>
      </c>
      <c r="P18" s="14">
        <v>23</v>
      </c>
      <c r="Q18" s="15">
        <v>24</v>
      </c>
      <c r="R18" s="15">
        <v>25</v>
      </c>
      <c r="S18" s="7"/>
      <c r="T18" s="18">
        <v>25</v>
      </c>
      <c r="U18" s="14">
        <v>16</v>
      </c>
      <c r="V18" s="14">
        <v>17</v>
      </c>
      <c r="W18" s="14">
        <v>18</v>
      </c>
      <c r="X18" s="14">
        <v>19</v>
      </c>
      <c r="Y18" s="14">
        <v>20</v>
      </c>
      <c r="Z18" s="15">
        <v>21</v>
      </c>
      <c r="AA18" s="15">
        <v>22</v>
      </c>
    </row>
    <row r="19" spans="2:32" x14ac:dyDescent="0.25">
      <c r="B19" s="17">
        <v>18</v>
      </c>
      <c r="C19" s="14">
        <v>28</v>
      </c>
      <c r="D19" s="14">
        <v>29</v>
      </c>
      <c r="E19" s="14">
        <v>30</v>
      </c>
      <c r="F19" s="14"/>
      <c r="G19" s="14"/>
      <c r="H19" s="14"/>
      <c r="I19" s="14"/>
      <c r="J19" s="7"/>
      <c r="K19" s="21">
        <v>22</v>
      </c>
      <c r="L19" s="1">
        <v>26</v>
      </c>
      <c r="M19" s="1">
        <v>27</v>
      </c>
      <c r="N19" s="1">
        <v>28</v>
      </c>
      <c r="O19" s="1">
        <v>29</v>
      </c>
      <c r="P19" s="1">
        <v>30</v>
      </c>
      <c r="Q19" s="41">
        <v>31</v>
      </c>
      <c r="R19" s="24"/>
      <c r="S19" s="7"/>
      <c r="T19" s="18">
        <v>26</v>
      </c>
      <c r="U19" s="15">
        <v>23</v>
      </c>
      <c r="V19" s="15">
        <v>24</v>
      </c>
      <c r="W19" s="14">
        <v>25</v>
      </c>
      <c r="X19" s="14">
        <v>26</v>
      </c>
      <c r="Y19" s="14">
        <v>27</v>
      </c>
      <c r="Z19" s="15">
        <v>28</v>
      </c>
      <c r="AA19" s="15">
        <v>29</v>
      </c>
    </row>
    <row r="20" spans="2:32" ht="14.1" customHeight="1" x14ac:dyDescent="0.25">
      <c r="B20" s="21"/>
      <c r="C20" s="12"/>
      <c r="D20" s="12"/>
      <c r="E20" s="12"/>
      <c r="F20" s="12"/>
      <c r="G20" s="12"/>
      <c r="H20" s="12"/>
      <c r="I20" s="12"/>
      <c r="J20" s="11"/>
      <c r="K20" s="11"/>
      <c r="L20" s="12"/>
      <c r="M20" s="12"/>
      <c r="N20" s="12"/>
      <c r="O20" s="12"/>
      <c r="P20" s="12"/>
      <c r="Q20" s="12"/>
      <c r="R20" s="12"/>
      <c r="S20" s="11"/>
      <c r="T20" s="21">
        <v>27</v>
      </c>
      <c r="U20" s="14">
        <v>30</v>
      </c>
      <c r="V20" s="12"/>
      <c r="W20" s="12"/>
      <c r="X20" s="12"/>
      <c r="Y20" s="12"/>
      <c r="Z20" s="12"/>
      <c r="AA20" s="12"/>
      <c r="AD20" s="94"/>
      <c r="AE20" s="95"/>
      <c r="AF20" s="94"/>
    </row>
    <row r="21" spans="2:32" ht="14.4" x14ac:dyDescent="0.25">
      <c r="B21" s="93" t="s">
        <v>1</v>
      </c>
      <c r="C21" s="93"/>
      <c r="D21" s="93"/>
      <c r="E21" s="93"/>
      <c r="F21" s="93"/>
      <c r="G21" s="93"/>
      <c r="H21" s="93"/>
      <c r="I21" s="93"/>
      <c r="J21" s="16"/>
      <c r="K21" s="93" t="s">
        <v>2</v>
      </c>
      <c r="L21" s="93"/>
      <c r="M21" s="93"/>
      <c r="N21" s="93"/>
      <c r="O21" s="93"/>
      <c r="P21" s="93"/>
      <c r="Q21" s="93"/>
      <c r="R21" s="93"/>
      <c r="S21" s="16"/>
      <c r="T21" s="93" t="s">
        <v>3</v>
      </c>
      <c r="U21" s="93"/>
      <c r="V21" s="93"/>
      <c r="W21" s="93"/>
      <c r="X21" s="93"/>
      <c r="Y21" s="93"/>
      <c r="Z21" s="93"/>
      <c r="AA21" s="93"/>
      <c r="AD21" s="94"/>
      <c r="AE21" s="95"/>
      <c r="AF21" s="94"/>
    </row>
    <row r="22" spans="2:32" x14ac:dyDescent="0.25">
      <c r="B22" s="20"/>
      <c r="C22" s="4" t="s">
        <v>7</v>
      </c>
      <c r="D22" s="4" t="s">
        <v>8</v>
      </c>
      <c r="E22" s="4" t="s">
        <v>9</v>
      </c>
      <c r="F22" s="4" t="s">
        <v>10</v>
      </c>
      <c r="G22" s="5" t="s">
        <v>11</v>
      </c>
      <c r="H22" s="6" t="s">
        <v>12</v>
      </c>
      <c r="I22" s="6" t="s">
        <v>13</v>
      </c>
      <c r="J22" s="3"/>
      <c r="K22" s="20"/>
      <c r="L22" s="6" t="s">
        <v>7</v>
      </c>
      <c r="M22" s="4" t="s">
        <v>8</v>
      </c>
      <c r="N22" s="4" t="s">
        <v>9</v>
      </c>
      <c r="O22" s="6" t="s">
        <v>10</v>
      </c>
      <c r="P22" s="6" t="s">
        <v>11</v>
      </c>
      <c r="Q22" s="6" t="s">
        <v>12</v>
      </c>
      <c r="R22" s="6" t="s">
        <v>13</v>
      </c>
      <c r="S22" s="3"/>
      <c r="T22" s="20"/>
      <c r="U22" s="6" t="s">
        <v>7</v>
      </c>
      <c r="V22" s="6" t="s">
        <v>8</v>
      </c>
      <c r="W22" s="4" t="s">
        <v>9</v>
      </c>
      <c r="X22" s="4" t="s">
        <v>10</v>
      </c>
      <c r="Y22" s="6" t="s">
        <v>11</v>
      </c>
      <c r="Z22" s="6" t="s">
        <v>12</v>
      </c>
      <c r="AA22" s="6" t="s">
        <v>13</v>
      </c>
      <c r="AD22" s="25"/>
      <c r="AE22" s="25"/>
      <c r="AF22" s="25"/>
    </row>
    <row r="23" spans="2:32" x14ac:dyDescent="0.25">
      <c r="B23" s="17">
        <v>27</v>
      </c>
      <c r="C23" s="14"/>
      <c r="D23" s="14">
        <v>1</v>
      </c>
      <c r="E23" s="14">
        <v>2</v>
      </c>
      <c r="F23" s="14">
        <v>3</v>
      </c>
      <c r="G23" s="14">
        <v>4</v>
      </c>
      <c r="H23" s="15">
        <v>5</v>
      </c>
      <c r="I23" s="15">
        <v>6</v>
      </c>
      <c r="J23" s="7"/>
      <c r="K23" s="17">
        <v>31</v>
      </c>
      <c r="L23" s="26"/>
      <c r="M23" s="26"/>
      <c r="N23" s="26"/>
      <c r="O23" s="26"/>
      <c r="P23" s="14">
        <v>1</v>
      </c>
      <c r="Q23" s="15">
        <v>2</v>
      </c>
      <c r="R23" s="15">
        <v>3</v>
      </c>
      <c r="S23" s="27"/>
      <c r="T23" s="28">
        <v>36</v>
      </c>
      <c r="U23" s="14">
        <v>1</v>
      </c>
      <c r="V23" s="14">
        <v>2</v>
      </c>
      <c r="W23" s="14">
        <v>3</v>
      </c>
      <c r="X23" s="14">
        <v>4</v>
      </c>
      <c r="Y23" s="14">
        <v>5</v>
      </c>
      <c r="Z23" s="15">
        <v>6</v>
      </c>
      <c r="AA23" s="15">
        <v>7</v>
      </c>
      <c r="AD23" s="25"/>
      <c r="AE23" s="25"/>
      <c r="AF23" s="25"/>
    </row>
    <row r="24" spans="2:32" x14ac:dyDescent="0.25">
      <c r="B24" s="17">
        <v>28</v>
      </c>
      <c r="C24" s="14">
        <v>7</v>
      </c>
      <c r="D24" s="14">
        <v>8</v>
      </c>
      <c r="E24" s="14">
        <v>9</v>
      </c>
      <c r="F24" s="14">
        <v>10</v>
      </c>
      <c r="G24" s="14">
        <v>11</v>
      </c>
      <c r="H24" s="15">
        <v>12</v>
      </c>
      <c r="I24" s="15">
        <v>13</v>
      </c>
      <c r="J24" s="7"/>
      <c r="K24" s="17">
        <v>32</v>
      </c>
      <c r="L24" s="14">
        <v>4</v>
      </c>
      <c r="M24" s="14">
        <v>5</v>
      </c>
      <c r="N24" s="14">
        <v>6</v>
      </c>
      <c r="O24" s="14">
        <v>7</v>
      </c>
      <c r="P24" s="14">
        <v>8</v>
      </c>
      <c r="Q24" s="15">
        <v>9</v>
      </c>
      <c r="R24" s="15">
        <v>10</v>
      </c>
      <c r="S24" s="27"/>
      <c r="T24" s="28">
        <v>37</v>
      </c>
      <c r="U24" s="14">
        <v>8</v>
      </c>
      <c r="V24" s="14">
        <v>9</v>
      </c>
      <c r="W24" s="14">
        <v>10</v>
      </c>
      <c r="X24" s="15">
        <v>11</v>
      </c>
      <c r="Y24" s="15">
        <v>12</v>
      </c>
      <c r="Z24" s="15">
        <v>13</v>
      </c>
      <c r="AA24" s="15">
        <v>14</v>
      </c>
      <c r="AD24" s="25"/>
      <c r="AE24" s="25"/>
      <c r="AF24" s="25"/>
    </row>
    <row r="25" spans="2:32" x14ac:dyDescent="0.25">
      <c r="B25" s="17">
        <v>29</v>
      </c>
      <c r="C25" s="14">
        <v>14</v>
      </c>
      <c r="D25" s="14">
        <v>15</v>
      </c>
      <c r="E25" s="14">
        <v>16</v>
      </c>
      <c r="F25" s="14">
        <v>17</v>
      </c>
      <c r="G25" s="14">
        <v>18</v>
      </c>
      <c r="H25" s="15">
        <v>19</v>
      </c>
      <c r="I25" s="15">
        <v>20</v>
      </c>
      <c r="J25" s="7"/>
      <c r="K25" s="17">
        <v>33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5">
        <v>16</v>
      </c>
      <c r="R25" s="15">
        <v>17</v>
      </c>
      <c r="S25" s="27"/>
      <c r="T25" s="28">
        <v>38</v>
      </c>
      <c r="U25" s="14">
        <v>15</v>
      </c>
      <c r="V25" s="14">
        <v>16</v>
      </c>
      <c r="W25" s="14">
        <v>17</v>
      </c>
      <c r="X25" s="14">
        <v>18</v>
      </c>
      <c r="Y25" s="14">
        <v>19</v>
      </c>
      <c r="Z25" s="15">
        <v>20</v>
      </c>
      <c r="AA25" s="15">
        <v>21</v>
      </c>
      <c r="AD25" s="25"/>
      <c r="AE25" s="25"/>
      <c r="AF25" s="25"/>
    </row>
    <row r="26" spans="2:32" x14ac:dyDescent="0.25">
      <c r="B26" s="17">
        <v>30</v>
      </c>
      <c r="C26" s="14">
        <v>21</v>
      </c>
      <c r="D26" s="14">
        <v>22</v>
      </c>
      <c r="E26" s="14">
        <v>23</v>
      </c>
      <c r="F26" s="14">
        <v>24</v>
      </c>
      <c r="G26" s="14">
        <v>25</v>
      </c>
      <c r="H26" s="15">
        <v>26</v>
      </c>
      <c r="I26" s="15">
        <v>27</v>
      </c>
      <c r="J26" s="7"/>
      <c r="K26" s="17">
        <v>34</v>
      </c>
      <c r="L26" s="14">
        <v>18</v>
      </c>
      <c r="M26" s="14">
        <v>19</v>
      </c>
      <c r="N26" s="14">
        <v>20</v>
      </c>
      <c r="O26" s="14">
        <v>21</v>
      </c>
      <c r="P26" s="14">
        <v>22</v>
      </c>
      <c r="Q26" s="15">
        <v>23</v>
      </c>
      <c r="R26" s="15">
        <v>24</v>
      </c>
      <c r="S26" s="27"/>
      <c r="T26" s="28">
        <v>39</v>
      </c>
      <c r="U26" s="14">
        <v>22</v>
      </c>
      <c r="V26" s="14">
        <v>23</v>
      </c>
      <c r="W26" s="14">
        <v>24</v>
      </c>
      <c r="X26" s="14">
        <v>25</v>
      </c>
      <c r="Y26" s="14">
        <v>26</v>
      </c>
      <c r="Z26" s="15">
        <v>27</v>
      </c>
      <c r="AA26" s="15">
        <v>28</v>
      </c>
      <c r="AD26" s="25"/>
      <c r="AE26" s="25"/>
      <c r="AF26" s="25"/>
    </row>
    <row r="27" spans="2:32" x14ac:dyDescent="0.25">
      <c r="B27" s="17">
        <v>31</v>
      </c>
      <c r="C27" s="14">
        <v>28</v>
      </c>
      <c r="D27" s="14">
        <v>29</v>
      </c>
      <c r="E27" s="14">
        <v>30</v>
      </c>
      <c r="F27" s="14">
        <v>31</v>
      </c>
      <c r="G27" s="14"/>
      <c r="H27" s="14"/>
      <c r="I27" s="14"/>
      <c r="J27" s="7"/>
      <c r="K27" s="17">
        <v>35</v>
      </c>
      <c r="L27" s="14">
        <v>25</v>
      </c>
      <c r="M27" s="14">
        <v>26</v>
      </c>
      <c r="N27" s="14">
        <v>27</v>
      </c>
      <c r="O27" s="14">
        <v>28</v>
      </c>
      <c r="P27" s="14">
        <v>29</v>
      </c>
      <c r="Q27" s="15">
        <v>30</v>
      </c>
      <c r="R27" s="15">
        <v>31</v>
      </c>
      <c r="S27" s="27"/>
      <c r="T27" s="28">
        <v>40</v>
      </c>
      <c r="U27" s="1">
        <v>29</v>
      </c>
      <c r="V27" s="1">
        <v>30</v>
      </c>
      <c r="AD27" s="25"/>
      <c r="AE27" s="25"/>
      <c r="AF27" s="25"/>
    </row>
    <row r="28" spans="2:32" ht="14.1" customHeight="1" x14ac:dyDescent="0.25">
      <c r="B28" s="93" t="s">
        <v>16</v>
      </c>
      <c r="C28" s="93"/>
      <c r="D28" s="93"/>
      <c r="E28" s="93"/>
      <c r="F28" s="93"/>
      <c r="G28" s="93"/>
      <c r="H28" s="93"/>
      <c r="I28" s="93"/>
      <c r="J28" s="16"/>
      <c r="K28" s="93" t="s">
        <v>17</v>
      </c>
      <c r="L28" s="93"/>
      <c r="M28" s="93"/>
      <c r="N28" s="93"/>
      <c r="O28" s="93"/>
      <c r="P28" s="93"/>
      <c r="Q28" s="93"/>
      <c r="R28" s="93"/>
      <c r="S28" s="16"/>
      <c r="T28" s="93" t="s">
        <v>18</v>
      </c>
      <c r="U28" s="93"/>
      <c r="V28" s="93"/>
      <c r="W28" s="93"/>
      <c r="X28" s="93"/>
      <c r="Y28" s="93"/>
      <c r="Z28" s="93"/>
      <c r="AA28" s="93"/>
      <c r="AD28" s="25"/>
      <c r="AE28" s="25"/>
      <c r="AF28" s="25"/>
    </row>
    <row r="29" spans="2:32" x14ac:dyDescent="0.25">
      <c r="B29" s="20"/>
      <c r="C29" s="4" t="s">
        <v>7</v>
      </c>
      <c r="D29" s="4" t="s">
        <v>8</v>
      </c>
      <c r="E29" s="4" t="s">
        <v>9</v>
      </c>
      <c r="F29" s="4" t="s">
        <v>10</v>
      </c>
      <c r="G29" s="5" t="s">
        <v>11</v>
      </c>
      <c r="H29" s="6" t="s">
        <v>12</v>
      </c>
      <c r="I29" s="6" t="s">
        <v>13</v>
      </c>
      <c r="J29" s="3"/>
      <c r="K29" s="20"/>
      <c r="L29" s="6" t="s">
        <v>7</v>
      </c>
      <c r="M29" s="4" t="s">
        <v>8</v>
      </c>
      <c r="N29" s="4" t="s">
        <v>9</v>
      </c>
      <c r="O29" s="6" t="s">
        <v>10</v>
      </c>
      <c r="P29" s="6" t="s">
        <v>11</v>
      </c>
      <c r="Q29" s="6" t="s">
        <v>12</v>
      </c>
      <c r="R29" s="6" t="s">
        <v>13</v>
      </c>
      <c r="S29" s="3"/>
      <c r="T29" s="20"/>
      <c r="U29" s="6" t="s">
        <v>7</v>
      </c>
      <c r="V29" s="6" t="s">
        <v>8</v>
      </c>
      <c r="W29" s="4" t="s">
        <v>9</v>
      </c>
      <c r="X29" s="4" t="s">
        <v>10</v>
      </c>
      <c r="Y29" s="6" t="s">
        <v>11</v>
      </c>
      <c r="Z29" s="6" t="s">
        <v>12</v>
      </c>
      <c r="AA29" s="6" t="s">
        <v>13</v>
      </c>
      <c r="AD29" s="25"/>
      <c r="AE29" s="25"/>
      <c r="AF29" s="25"/>
    </row>
    <row r="30" spans="2:32" x14ac:dyDescent="0.25">
      <c r="B30" s="17">
        <v>40</v>
      </c>
      <c r="C30" s="8"/>
      <c r="D30" s="8"/>
      <c r="E30" s="14">
        <v>1</v>
      </c>
      <c r="F30" s="14">
        <v>2</v>
      </c>
      <c r="G30" s="14">
        <v>3</v>
      </c>
      <c r="H30" s="15">
        <v>4</v>
      </c>
      <c r="I30" s="15">
        <v>5</v>
      </c>
      <c r="J30" s="7"/>
      <c r="K30" s="17">
        <v>44</v>
      </c>
      <c r="L30" s="8"/>
      <c r="M30" s="8"/>
      <c r="N30" s="8"/>
      <c r="O30" s="8"/>
      <c r="P30" s="8"/>
      <c r="Q30" s="15">
        <v>1</v>
      </c>
      <c r="R30" s="15">
        <v>2</v>
      </c>
      <c r="S30" s="7"/>
      <c r="T30" s="18">
        <v>49</v>
      </c>
      <c r="U30" s="14">
        <v>1</v>
      </c>
      <c r="V30" s="14">
        <v>2</v>
      </c>
      <c r="W30" s="14">
        <v>3</v>
      </c>
      <c r="X30" s="14">
        <v>4</v>
      </c>
      <c r="Y30" s="14">
        <v>5</v>
      </c>
      <c r="Z30" s="14">
        <v>6</v>
      </c>
      <c r="AA30" s="14">
        <v>7</v>
      </c>
    </row>
    <row r="31" spans="2:32" x14ac:dyDescent="0.25">
      <c r="B31" s="17">
        <v>41</v>
      </c>
      <c r="C31" s="14">
        <v>6</v>
      </c>
      <c r="D31" s="14">
        <v>7</v>
      </c>
      <c r="E31" s="14">
        <v>8</v>
      </c>
      <c r="F31" s="14">
        <v>9</v>
      </c>
      <c r="G31" s="14">
        <v>10</v>
      </c>
      <c r="H31" s="15">
        <v>11</v>
      </c>
      <c r="I31" s="15">
        <v>12</v>
      </c>
      <c r="J31" s="7"/>
      <c r="K31" s="17">
        <v>45</v>
      </c>
      <c r="L31" s="14">
        <v>3</v>
      </c>
      <c r="M31" s="14">
        <v>4</v>
      </c>
      <c r="N31" s="14">
        <v>5</v>
      </c>
      <c r="O31" s="14">
        <v>6</v>
      </c>
      <c r="P31" s="14">
        <v>7</v>
      </c>
      <c r="Q31" s="14">
        <v>8</v>
      </c>
      <c r="R31" s="14">
        <v>9</v>
      </c>
      <c r="S31" s="7"/>
      <c r="T31" s="18">
        <v>50</v>
      </c>
      <c r="U31" s="14">
        <v>8</v>
      </c>
      <c r="V31" s="14">
        <v>9</v>
      </c>
      <c r="W31" s="14">
        <v>10</v>
      </c>
      <c r="X31" s="14">
        <v>11</v>
      </c>
      <c r="Y31" s="14">
        <v>12</v>
      </c>
      <c r="Z31" s="14">
        <v>13</v>
      </c>
      <c r="AA31" s="14">
        <v>14</v>
      </c>
    </row>
    <row r="32" spans="2:32" x14ac:dyDescent="0.25">
      <c r="B32" s="17">
        <v>42</v>
      </c>
      <c r="C32" s="1">
        <v>13</v>
      </c>
      <c r="D32" s="14">
        <v>14</v>
      </c>
      <c r="E32" s="1">
        <v>15</v>
      </c>
      <c r="F32" s="14">
        <v>16</v>
      </c>
      <c r="G32" s="1">
        <v>17</v>
      </c>
      <c r="H32" s="15">
        <v>18</v>
      </c>
      <c r="I32" s="41">
        <v>19</v>
      </c>
      <c r="J32" s="7"/>
      <c r="K32" s="17">
        <v>46</v>
      </c>
      <c r="L32" s="14">
        <v>10</v>
      </c>
      <c r="M32" s="14">
        <v>11</v>
      </c>
      <c r="N32" s="14">
        <v>12</v>
      </c>
      <c r="O32" s="14">
        <v>13</v>
      </c>
      <c r="P32" s="14">
        <v>14</v>
      </c>
      <c r="Q32" s="14">
        <v>15</v>
      </c>
      <c r="R32" s="14">
        <v>16</v>
      </c>
      <c r="S32" s="7"/>
      <c r="T32" s="18">
        <v>51</v>
      </c>
      <c r="U32" s="14">
        <v>15</v>
      </c>
      <c r="V32" s="14">
        <v>16</v>
      </c>
      <c r="W32" s="14">
        <v>17</v>
      </c>
      <c r="X32" s="14">
        <v>18</v>
      </c>
      <c r="Y32" s="14">
        <v>19</v>
      </c>
      <c r="Z32" s="14">
        <v>20</v>
      </c>
      <c r="AA32" s="14">
        <v>21</v>
      </c>
    </row>
    <row r="33" spans="2:28" x14ac:dyDescent="0.25">
      <c r="B33" s="17">
        <v>43</v>
      </c>
      <c r="C33" s="1">
        <v>20</v>
      </c>
      <c r="D33" s="14">
        <v>21</v>
      </c>
      <c r="E33" s="1">
        <v>22</v>
      </c>
      <c r="F33" s="14">
        <v>23</v>
      </c>
      <c r="G33" s="1">
        <v>24</v>
      </c>
      <c r="H33" s="15">
        <v>25</v>
      </c>
      <c r="I33" s="41">
        <v>26</v>
      </c>
      <c r="J33" s="7"/>
      <c r="K33" s="17">
        <v>47</v>
      </c>
      <c r="L33" s="14">
        <v>17</v>
      </c>
      <c r="M33" s="14">
        <v>18</v>
      </c>
      <c r="N33" s="14">
        <v>19</v>
      </c>
      <c r="O33" s="14">
        <v>20</v>
      </c>
      <c r="P33" s="14">
        <v>21</v>
      </c>
      <c r="Q33" s="14">
        <v>22</v>
      </c>
      <c r="R33" s="14">
        <v>23</v>
      </c>
      <c r="S33" s="7"/>
      <c r="T33" s="18">
        <v>52</v>
      </c>
      <c r="U33" s="14">
        <v>22</v>
      </c>
      <c r="V33" s="14">
        <v>23</v>
      </c>
      <c r="W33" s="14">
        <v>24</v>
      </c>
      <c r="X33" s="14">
        <v>25</v>
      </c>
      <c r="Y33" s="14">
        <v>26</v>
      </c>
      <c r="Z33" s="14">
        <v>27</v>
      </c>
      <c r="AA33" s="14">
        <v>28</v>
      </c>
    </row>
    <row r="34" spans="2:28" x14ac:dyDescent="0.25">
      <c r="B34" s="17">
        <v>44</v>
      </c>
      <c r="C34" s="1">
        <v>27</v>
      </c>
      <c r="D34" s="14">
        <v>28</v>
      </c>
      <c r="E34" s="1">
        <v>29</v>
      </c>
      <c r="F34" s="14">
        <v>30</v>
      </c>
      <c r="G34" s="1">
        <v>31</v>
      </c>
      <c r="H34" s="14"/>
      <c r="I34" s="14"/>
      <c r="J34" s="7"/>
      <c r="K34" s="17">
        <v>48</v>
      </c>
      <c r="L34" s="14">
        <v>24</v>
      </c>
      <c r="M34" s="14">
        <v>25</v>
      </c>
      <c r="N34" s="14">
        <v>26</v>
      </c>
      <c r="O34" s="14">
        <v>27</v>
      </c>
      <c r="P34" s="14">
        <v>28</v>
      </c>
      <c r="Q34" s="14">
        <v>29</v>
      </c>
      <c r="R34" s="14">
        <v>30</v>
      </c>
      <c r="S34" s="7"/>
      <c r="T34" s="18">
        <v>53</v>
      </c>
      <c r="U34" s="14">
        <v>29</v>
      </c>
      <c r="V34" s="14">
        <v>30</v>
      </c>
      <c r="W34" s="14">
        <v>31</v>
      </c>
      <c r="X34" s="8"/>
      <c r="Y34" s="8"/>
      <c r="Z34" s="8"/>
      <c r="AA34" s="8"/>
    </row>
    <row r="35" spans="2:28" x14ac:dyDescent="0.25">
      <c r="B35" s="23"/>
      <c r="C35" s="14"/>
      <c r="D35" s="14"/>
      <c r="E35" s="8"/>
      <c r="F35" s="8"/>
      <c r="G35" s="8"/>
      <c r="H35" s="8"/>
      <c r="I35" s="8"/>
      <c r="J35" s="7"/>
      <c r="K35" s="17"/>
      <c r="L35" s="10"/>
      <c r="M35" s="8"/>
      <c r="N35" s="8"/>
      <c r="O35" s="8"/>
      <c r="P35" s="8"/>
      <c r="Q35" s="8"/>
      <c r="R35" s="8"/>
      <c r="S35" s="7"/>
      <c r="T35" s="18"/>
    </row>
    <row r="37" spans="2:28" ht="14.4" x14ac:dyDescent="0.25">
      <c r="B37" s="29"/>
      <c r="C37" s="13" t="s">
        <v>51</v>
      </c>
      <c r="D37" s="13"/>
      <c r="E37" s="13"/>
      <c r="F37" s="13"/>
      <c r="G37" s="13"/>
      <c r="H37" s="13"/>
      <c r="J37" s="13"/>
      <c r="K37" s="22"/>
      <c r="L37" s="13"/>
      <c r="M37" s="13" t="s">
        <v>52</v>
      </c>
      <c r="N37" s="13"/>
      <c r="O37" s="13"/>
      <c r="P37" s="13"/>
      <c r="Q37" s="13"/>
      <c r="R37" s="13"/>
      <c r="S37" s="13"/>
      <c r="T37" s="22"/>
      <c r="U37" s="13"/>
      <c r="V37" s="13"/>
      <c r="W37" s="13"/>
      <c r="X37" s="13"/>
      <c r="Y37" s="13"/>
      <c r="Z37" s="13"/>
      <c r="AA37" s="13"/>
    </row>
    <row r="39" spans="2:28" ht="14.4" x14ac:dyDescent="0.25">
      <c r="B39" s="36"/>
      <c r="C39" s="1" t="s">
        <v>19</v>
      </c>
      <c r="E39" s="25"/>
      <c r="R39" s="32"/>
    </row>
    <row r="41" spans="2:28" x14ac:dyDescent="0.25">
      <c r="B41" s="1"/>
      <c r="K41" s="1"/>
    </row>
    <row r="42" spans="2:28" x14ac:dyDescent="0.25">
      <c r="B42" s="1"/>
      <c r="K42" s="1"/>
    </row>
    <row r="43" spans="2:28" x14ac:dyDescent="0.25">
      <c r="B43" s="1"/>
      <c r="K43" s="1"/>
    </row>
    <row r="44" spans="2:28" ht="14.4" x14ac:dyDescent="0.25">
      <c r="B44" s="1"/>
      <c r="K44" s="1"/>
      <c r="AB44" s="34"/>
    </row>
    <row r="45" spans="2:28" ht="14.4" x14ac:dyDescent="0.25">
      <c r="AB45" s="34"/>
    </row>
  </sheetData>
  <mergeCells count="15">
    <mergeCell ref="B5:I5"/>
    <mergeCell ref="K5:R5"/>
    <mergeCell ref="T5:AA5"/>
    <mergeCell ref="AF20:AF21"/>
    <mergeCell ref="B28:I28"/>
    <mergeCell ref="K28:R28"/>
    <mergeCell ref="T28:AA28"/>
    <mergeCell ref="B13:I13"/>
    <mergeCell ref="K13:R13"/>
    <mergeCell ref="T13:AA13"/>
    <mergeCell ref="B21:I21"/>
    <mergeCell ref="K21:R21"/>
    <mergeCell ref="T21:AA21"/>
    <mergeCell ref="AD20:AD21"/>
    <mergeCell ref="AE20:AE21"/>
  </mergeCells>
  <pageMargins left="0.7" right="0.7" top="0.75" bottom="0.75" header="0.3" footer="0.3"/>
  <pageSetup paperSize="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893A-F9AA-4E89-B444-9B008254E0ED}">
  <dimension ref="A1:O10"/>
  <sheetViews>
    <sheetView workbookViewId="0">
      <selection activeCell="N22" sqref="N22"/>
    </sheetView>
  </sheetViews>
  <sheetFormatPr baseColWidth="10" defaultColWidth="11.44140625" defaultRowHeight="13.8" x14ac:dyDescent="0.25"/>
  <cols>
    <col min="1" max="2" width="11.44140625" style="54"/>
    <col min="3" max="14" width="14.21875" style="54" bestFit="1" customWidth="1"/>
    <col min="15" max="16384" width="11.44140625" style="54"/>
  </cols>
  <sheetData>
    <row r="1" spans="1:15" ht="18" x14ac:dyDescent="0.25">
      <c r="A1" s="53" t="s">
        <v>55</v>
      </c>
      <c r="B1" s="53"/>
      <c r="C1" s="53"/>
      <c r="D1" s="53"/>
      <c r="E1" s="53"/>
      <c r="F1" s="53"/>
    </row>
    <row r="2" spans="1:15" ht="18" x14ac:dyDescent="0.25">
      <c r="A2" s="55"/>
    </row>
    <row r="3" spans="1:15" x14ac:dyDescent="0.25">
      <c r="C3" s="54" t="s">
        <v>56</v>
      </c>
    </row>
    <row r="4" spans="1:15" x14ac:dyDescent="0.25">
      <c r="A4" s="54" t="s">
        <v>57</v>
      </c>
      <c r="C4" s="54" t="s">
        <v>58</v>
      </c>
      <c r="D4" s="54" t="s">
        <v>59</v>
      </c>
      <c r="E4" s="54" t="s">
        <v>27</v>
      </c>
      <c r="F4" s="54" t="s">
        <v>20</v>
      </c>
      <c r="G4" s="54" t="s">
        <v>21</v>
      </c>
      <c r="H4" s="54" t="s">
        <v>22</v>
      </c>
      <c r="I4" s="54" t="s">
        <v>23</v>
      </c>
      <c r="J4" s="54" t="s">
        <v>24</v>
      </c>
      <c r="K4" s="54" t="s">
        <v>25</v>
      </c>
      <c r="L4" s="54" t="s">
        <v>26</v>
      </c>
      <c r="M4" s="54" t="s">
        <v>60</v>
      </c>
      <c r="N4" s="54" t="s">
        <v>61</v>
      </c>
      <c r="O4" s="54" t="s">
        <v>62</v>
      </c>
    </row>
    <row r="5" spans="1:15" x14ac:dyDescent="0.25">
      <c r="A5" s="54" t="s">
        <v>63</v>
      </c>
      <c r="B5" s="54">
        <v>2019</v>
      </c>
      <c r="C5" s="56">
        <v>0</v>
      </c>
      <c r="D5" s="56">
        <v>853.73319763729239</v>
      </c>
      <c r="E5" s="56">
        <v>2233.5404867641937</v>
      </c>
      <c r="F5" s="56">
        <v>2092.256213924964</v>
      </c>
      <c r="G5" s="56">
        <v>1226.0672228234725</v>
      </c>
      <c r="H5" s="56">
        <v>2813.7955301086686</v>
      </c>
      <c r="I5" s="56">
        <v>2419.9729887096628</v>
      </c>
      <c r="J5" s="56">
        <v>7082.1024719219968</v>
      </c>
      <c r="K5" s="56">
        <v>4476.909725349582</v>
      </c>
      <c r="L5" s="56">
        <v>3341.0603780864194</v>
      </c>
      <c r="M5" s="56">
        <v>1949.8591820987656</v>
      </c>
      <c r="N5" s="56">
        <v>890.74497791613453</v>
      </c>
      <c r="O5" s="56">
        <v>29380.042375341152</v>
      </c>
    </row>
    <row r="6" spans="1:15" x14ac:dyDescent="0.25">
      <c r="A6" s="54" t="s">
        <v>63</v>
      </c>
      <c r="B6" s="54">
        <v>2020</v>
      </c>
      <c r="C6" s="56">
        <v>376.70981002554277</v>
      </c>
      <c r="D6" s="56">
        <v>872.51456736909324</v>
      </c>
      <c r="E6" s="56">
        <v>420.97182311621964</v>
      </c>
      <c r="F6" s="56">
        <v>0</v>
      </c>
      <c r="G6" s="56">
        <v>0</v>
      </c>
      <c r="H6" s="56">
        <v>0</v>
      </c>
      <c r="I6" s="56">
        <v>8487.582641049612</v>
      </c>
      <c r="J6" s="56">
        <v>11646.969429774286</v>
      </c>
      <c r="K6" s="56">
        <v>7840.4511216417841</v>
      </c>
      <c r="L6" s="56">
        <v>9363.8487654320979</v>
      </c>
      <c r="M6" s="56">
        <v>602.63233024691363</v>
      </c>
      <c r="N6" s="56">
        <v>1183.6358556832695</v>
      </c>
      <c r="O6" s="56">
        <v>40795.316344338818</v>
      </c>
    </row>
    <row r="7" spans="1:15" x14ac:dyDescent="0.25">
      <c r="A7" s="54" t="s">
        <v>63</v>
      </c>
      <c r="B7" s="54">
        <v>2021</v>
      </c>
      <c r="C7" s="56">
        <v>243.42644476372925</v>
      </c>
      <c r="D7" s="56">
        <v>997.43115421455946</v>
      </c>
      <c r="E7" s="56">
        <v>2169.626992420096</v>
      </c>
      <c r="F7" s="56">
        <v>3161.1792899230395</v>
      </c>
      <c r="G7" s="56">
        <v>4906.2256734006733</v>
      </c>
      <c r="H7" s="56">
        <v>2563.992375429028</v>
      </c>
      <c r="I7" s="56">
        <v>4187.3348967288957</v>
      </c>
      <c r="J7" s="56">
        <v>2199.1360825099846</v>
      </c>
      <c r="K7" s="56">
        <v>3034.3324845394709</v>
      </c>
      <c r="L7" s="56">
        <v>5668.4484953703704</v>
      </c>
      <c r="M7" s="56">
        <v>3736.829475308642</v>
      </c>
      <c r="N7" s="56">
        <v>1239.6727929438059</v>
      </c>
      <c r="O7" s="56">
        <v>34107.636157552297</v>
      </c>
    </row>
    <row r="8" spans="1:15" x14ac:dyDescent="0.25">
      <c r="A8" s="54" t="s">
        <v>63</v>
      </c>
      <c r="B8" s="54">
        <v>2022</v>
      </c>
      <c r="C8" s="56">
        <v>1148.4719827586207</v>
      </c>
      <c r="D8" s="56">
        <v>1593.081417624521</v>
      </c>
      <c r="E8" s="56">
        <v>938.57085665771024</v>
      </c>
      <c r="F8" s="56">
        <v>2747.7738125300625</v>
      </c>
      <c r="G8" s="56">
        <v>1365.4042117604617</v>
      </c>
      <c r="H8" s="56">
        <v>4738.1663690454043</v>
      </c>
      <c r="I8" s="56">
        <v>2179.9382372039813</v>
      </c>
      <c r="J8" s="56">
        <v>11034.336806408473</v>
      </c>
      <c r="K8" s="56">
        <v>5199.8582710420142</v>
      </c>
      <c r="L8" s="56">
        <v>10656.072337962964</v>
      </c>
      <c r="M8" s="56">
        <v>18858.4893904321</v>
      </c>
      <c r="N8" s="56">
        <v>11298.412735472542</v>
      </c>
      <c r="O8" s="57">
        <v>71758.576428898858</v>
      </c>
    </row>
    <row r="9" spans="1:15" x14ac:dyDescent="0.3">
      <c r="A9" s="54" t="s">
        <v>63</v>
      </c>
      <c r="B9" s="54">
        <v>2023</v>
      </c>
      <c r="C9" s="58">
        <v>3808.6979565772672</v>
      </c>
      <c r="D9" s="58">
        <v>3270.825271392082</v>
      </c>
      <c r="E9" s="58">
        <v>7817.4546197815589</v>
      </c>
      <c r="F9" s="58">
        <v>6059.9889159451659</v>
      </c>
      <c r="G9" s="58">
        <v>2010.0956048581049</v>
      </c>
      <c r="H9" s="58">
        <v>1605.8716948762637</v>
      </c>
      <c r="I9" s="58">
        <v>2488.8428257230453</v>
      </c>
      <c r="J9" s="58">
        <v>985.08691046425952</v>
      </c>
      <c r="K9" s="58">
        <v>4660.5710988177443</v>
      </c>
      <c r="L9" s="58">
        <v>5073.3101851851861</v>
      </c>
      <c r="M9" s="58">
        <v>4777.5084876543206</v>
      </c>
      <c r="N9" s="58">
        <v>2743.2062779374205</v>
      </c>
      <c r="O9" s="59">
        <f>SUM(C9:N9)</f>
        <v>45301.459849212413</v>
      </c>
    </row>
    <row r="10" spans="1:15" x14ac:dyDescent="0.3">
      <c r="A10" s="54" t="s">
        <v>63</v>
      </c>
      <c r="B10" s="54">
        <v>2024</v>
      </c>
      <c r="C10" s="58">
        <v>3357.2137212643679</v>
      </c>
      <c r="D10" s="58">
        <v>7391.8732040229879</v>
      </c>
      <c r="E10" s="58">
        <v>9742.8120308172038</v>
      </c>
      <c r="F10" s="58">
        <v>4091.2193151755646</v>
      </c>
      <c r="G10" s="58">
        <v>3373.7435606060608</v>
      </c>
      <c r="H10" s="58">
        <v>4262.1492662896526</v>
      </c>
      <c r="I10" s="58">
        <v>2013.8479707984204</v>
      </c>
      <c r="J10" s="58"/>
      <c r="K10" s="58"/>
      <c r="L10" s="58"/>
      <c r="M10" s="58"/>
      <c r="N10" s="58"/>
      <c r="O10" s="59">
        <f>SUM(C10:N10)</f>
        <v>34232.859068974256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BE99-2889-457F-88DE-66DB40B2877B}">
  <dimension ref="A1:P13"/>
  <sheetViews>
    <sheetView workbookViewId="0">
      <selection activeCell="A3" sqref="A3:XFD13"/>
    </sheetView>
  </sheetViews>
  <sheetFormatPr baseColWidth="10" defaultColWidth="11.44140625" defaultRowHeight="13.2" x14ac:dyDescent="0.25"/>
  <cols>
    <col min="3" max="14" width="14.21875" bestFit="1" customWidth="1"/>
  </cols>
  <sheetData>
    <row r="1" spans="1:16" s="51" customFormat="1" ht="33" customHeight="1" x14ac:dyDescent="0.25">
      <c r="A1" s="50" t="s">
        <v>64</v>
      </c>
      <c r="B1" s="50"/>
      <c r="C1" s="50"/>
      <c r="D1" s="50"/>
      <c r="E1" s="50"/>
      <c r="F1" s="50"/>
    </row>
    <row r="2" spans="1:16" s="51" customFormat="1" ht="18" x14ac:dyDescent="0.25">
      <c r="A2" s="52"/>
    </row>
    <row r="3" spans="1:16" s="62" customFormat="1" ht="13.8" x14ac:dyDescent="0.3">
      <c r="C3" s="62" t="s">
        <v>56</v>
      </c>
    </row>
    <row r="4" spans="1:16" s="62" customFormat="1" ht="13.8" x14ac:dyDescent="0.3">
      <c r="A4" s="62" t="s">
        <v>57</v>
      </c>
      <c r="C4" s="62" t="s">
        <v>58</v>
      </c>
      <c r="D4" s="62" t="s">
        <v>59</v>
      </c>
      <c r="E4" s="62" t="s">
        <v>27</v>
      </c>
      <c r="F4" s="62" t="s">
        <v>20</v>
      </c>
      <c r="G4" s="62" t="s">
        <v>21</v>
      </c>
      <c r="H4" s="62" t="s">
        <v>22</v>
      </c>
      <c r="I4" s="62" t="s">
        <v>23</v>
      </c>
      <c r="J4" s="62" t="s">
        <v>24</v>
      </c>
      <c r="K4" s="62" t="s">
        <v>25</v>
      </c>
      <c r="L4" s="62" t="s">
        <v>26</v>
      </c>
      <c r="M4" s="62" t="s">
        <v>60</v>
      </c>
      <c r="N4" s="62" t="s">
        <v>61</v>
      </c>
      <c r="O4" s="62" t="s">
        <v>62</v>
      </c>
    </row>
    <row r="5" spans="1:16" s="62" customFormat="1" ht="13.8" x14ac:dyDescent="0.3">
      <c r="A5" s="62" t="s">
        <v>65</v>
      </c>
      <c r="B5" s="62">
        <v>2019</v>
      </c>
      <c r="C5" s="63">
        <v>0</v>
      </c>
      <c r="D5" s="63">
        <v>1510.9164161298022</v>
      </c>
      <c r="E5" s="63">
        <v>2980.48376956833</v>
      </c>
      <c r="F5" s="63">
        <v>2306.3185362699232</v>
      </c>
      <c r="G5" s="63">
        <v>2443.7989273079997</v>
      </c>
      <c r="H5" s="63">
        <v>2175.6416181672944</v>
      </c>
      <c r="I5" s="63">
        <v>1497.5603674540682</v>
      </c>
      <c r="J5" s="63">
        <v>1865.9580052493438</v>
      </c>
      <c r="K5" s="63">
        <v>3087.7718756309305</v>
      </c>
      <c r="L5" s="63">
        <v>2211.9516656571773</v>
      </c>
      <c r="M5" s="63">
        <v>2468.0684433676561</v>
      </c>
      <c r="N5" s="63">
        <v>2296.3537855844943</v>
      </c>
      <c r="O5" s="64">
        <v>24844.823410387016</v>
      </c>
    </row>
    <row r="6" spans="1:16" s="62" customFormat="1" ht="13.8" x14ac:dyDescent="0.3">
      <c r="A6" s="62" t="s">
        <v>65</v>
      </c>
      <c r="B6" s="62">
        <v>2020</v>
      </c>
      <c r="C6" s="63">
        <v>1099.9832498210451</v>
      </c>
      <c r="D6" s="63">
        <v>2059.2519446432834</v>
      </c>
      <c r="E6" s="63">
        <v>452.84514435695542</v>
      </c>
      <c r="F6" s="63">
        <v>0</v>
      </c>
      <c r="G6" s="63">
        <v>0</v>
      </c>
      <c r="H6" s="63">
        <v>0</v>
      </c>
      <c r="I6" s="63">
        <v>3068.8845144356956</v>
      </c>
      <c r="J6" s="63">
        <v>2680.9317585301837</v>
      </c>
      <c r="K6" s="63">
        <v>3906.1269331718154</v>
      </c>
      <c r="L6" s="63">
        <v>4482.9286493034524</v>
      </c>
      <c r="M6" s="63">
        <v>3665.9692307692312</v>
      </c>
      <c r="N6" s="63">
        <v>2359.9688269735511</v>
      </c>
      <c r="O6" s="64">
        <v>23776.890252005218</v>
      </c>
    </row>
    <row r="7" spans="1:16" s="62" customFormat="1" ht="14.1" customHeight="1" x14ac:dyDescent="0.3">
      <c r="A7" s="62" t="s">
        <v>65</v>
      </c>
      <c r="B7" s="62">
        <v>2021</v>
      </c>
      <c r="C7" s="63">
        <v>1206.7243617275112</v>
      </c>
      <c r="D7" s="63">
        <v>1968.6896206156048</v>
      </c>
      <c r="E7" s="63">
        <v>2896.4936499538353</v>
      </c>
      <c r="F7" s="63">
        <v>3274.7739358667127</v>
      </c>
      <c r="G7" s="63">
        <v>2683.0802236676941</v>
      </c>
      <c r="H7" s="63">
        <v>1888.4206892616685</v>
      </c>
      <c r="I7" s="63">
        <v>1836.4566929133857</v>
      </c>
      <c r="J7" s="63">
        <v>2680.9317585301837</v>
      </c>
      <c r="K7" s="63">
        <v>3063.0872198667475</v>
      </c>
      <c r="L7" s="63">
        <v>3107.032828588734</v>
      </c>
      <c r="M7" s="63">
        <v>2203.9182313749243</v>
      </c>
      <c r="N7" s="63">
        <v>2740.8519152763256</v>
      </c>
      <c r="O7" s="64">
        <v>29550.461127643328</v>
      </c>
    </row>
    <row r="8" spans="1:16" s="62" customFormat="1" ht="14.1" customHeight="1" x14ac:dyDescent="0.3">
      <c r="A8" s="62" t="s">
        <v>65</v>
      </c>
      <c r="B8" s="62">
        <v>2022</v>
      </c>
      <c r="C8" s="65">
        <v>2138.1478406108326</v>
      </c>
      <c r="D8" s="65">
        <v>1512.1366976855165</v>
      </c>
      <c r="E8" s="65">
        <v>804.11686222028584</v>
      </c>
      <c r="F8" s="65">
        <v>2680.7714253109666</v>
      </c>
      <c r="G8" s="65">
        <v>1852.2655483281983</v>
      </c>
      <c r="H8" s="65">
        <v>945.96599338126214</v>
      </c>
      <c r="I8" s="65">
        <v>1075.6916010498687</v>
      </c>
      <c r="J8" s="65">
        <v>1151.6574803149606</v>
      </c>
      <c r="K8" s="65">
        <v>2774.0027256208359</v>
      </c>
      <c r="L8" s="65">
        <v>3949.692428831012</v>
      </c>
      <c r="M8" s="65">
        <v>1773.8912174439733</v>
      </c>
      <c r="N8" s="65">
        <v>3144.6825890644786</v>
      </c>
      <c r="O8" s="66">
        <v>23803.022409862191</v>
      </c>
      <c r="P8" s="66"/>
    </row>
    <row r="9" spans="1:16" s="62" customFormat="1" ht="13.8" x14ac:dyDescent="0.3">
      <c r="A9" s="62" t="s">
        <v>65</v>
      </c>
      <c r="B9" s="62">
        <v>2023</v>
      </c>
      <c r="C9" s="65">
        <v>1541.4972083035077</v>
      </c>
      <c r="D9" s="65">
        <v>1334.6863039847294</v>
      </c>
      <c r="E9" s="65">
        <v>1304.1334972456507</v>
      </c>
      <c r="F9" s="65">
        <v>2613.5918064589755</v>
      </c>
      <c r="G9" s="65">
        <v>1774.9528700216822</v>
      </c>
      <c r="H9" s="65">
        <v>2219.0117539655375</v>
      </c>
      <c r="I9" s="65">
        <v>1168.989501312336</v>
      </c>
      <c r="J9" s="65">
        <v>628.37795275590543</v>
      </c>
      <c r="K9" s="65">
        <v>2258.8133656369878</v>
      </c>
      <c r="L9" s="65">
        <v>2046.7897032101755</v>
      </c>
      <c r="M9" s="65">
        <v>2751.5533615990312</v>
      </c>
      <c r="N9" s="65">
        <v>1767.1141677220417</v>
      </c>
      <c r="O9" s="66">
        <f>SUM(C9:N9)</f>
        <v>21409.511492216559</v>
      </c>
      <c r="P9" s="67"/>
    </row>
    <row r="10" spans="1:16" s="62" customFormat="1" ht="13.8" x14ac:dyDescent="0.3">
      <c r="A10" s="62" t="s">
        <v>65</v>
      </c>
      <c r="B10" s="62">
        <v>2024</v>
      </c>
      <c r="C10" s="65">
        <v>1388.6066571224051</v>
      </c>
      <c r="D10" s="65">
        <v>869.47742782152227</v>
      </c>
      <c r="E10" s="65">
        <v>1974.3995238243442</v>
      </c>
      <c r="F10" s="65">
        <v>2345.4184639963482</v>
      </c>
      <c r="G10" s="65">
        <v>2670.5421659249114</v>
      </c>
      <c r="H10" s="65">
        <v>1668.7160789683899</v>
      </c>
      <c r="I10" s="65">
        <v>1308.0144356955382</v>
      </c>
      <c r="J10" s="65"/>
      <c r="K10" s="67"/>
      <c r="L10" s="67"/>
      <c r="M10" s="67"/>
      <c r="N10" s="67"/>
      <c r="O10" s="66">
        <f>SUM(C10:N10)</f>
        <v>12225.17475335346</v>
      </c>
      <c r="P10" s="67"/>
    </row>
    <row r="11" spans="1:16" s="62" customFormat="1" ht="13.8" x14ac:dyDescent="0.3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s="62" customFormat="1" ht="13.8" x14ac:dyDescent="0.3"/>
    <row r="13" spans="1:16" s="62" customFormat="1" ht="13.8" x14ac:dyDescent="0.3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C22A-3187-49BF-91B7-AF3078943C52}">
  <dimension ref="A2:AE47"/>
  <sheetViews>
    <sheetView workbookViewId="0">
      <selection activeCell="AC1" sqref="AC1:AE1048576"/>
    </sheetView>
  </sheetViews>
  <sheetFormatPr baseColWidth="10" defaultColWidth="11.44140625" defaultRowHeight="13.8" x14ac:dyDescent="0.25"/>
  <cols>
    <col min="1" max="1" width="5.77734375" style="1" bestFit="1" customWidth="1"/>
    <col min="2" max="2" width="3.77734375" style="19" customWidth="1"/>
    <col min="3" max="9" width="3.77734375" style="1" customWidth="1"/>
    <col min="10" max="10" width="1.77734375" style="1" customWidth="1"/>
    <col min="11" max="11" width="3.77734375" style="19" customWidth="1"/>
    <col min="12" max="17" width="3.77734375" style="1" customWidth="1"/>
    <col min="18" max="18" width="5" style="1" customWidth="1"/>
    <col min="19" max="19" width="1.77734375" style="1" customWidth="1"/>
    <col min="20" max="20" width="3.77734375" style="19" customWidth="1"/>
    <col min="21" max="27" width="3.77734375" style="1" customWidth="1"/>
    <col min="28" max="16384" width="11.44140625" style="1"/>
  </cols>
  <sheetData>
    <row r="2" spans="1:31" ht="15.6" x14ac:dyDescent="0.25">
      <c r="A2" s="2">
        <v>2026</v>
      </c>
      <c r="C2" s="30" t="s">
        <v>70</v>
      </c>
    </row>
    <row r="3" spans="1:31" ht="14.1" customHeight="1" x14ac:dyDescent="0.25">
      <c r="A3" s="2"/>
      <c r="C3" s="30"/>
    </row>
    <row r="5" spans="1:31" ht="14.4" x14ac:dyDescent="0.25">
      <c r="B5" s="93" t="s">
        <v>4</v>
      </c>
      <c r="C5" s="93"/>
      <c r="D5" s="93"/>
      <c r="E5" s="93"/>
      <c r="F5" s="93"/>
      <c r="G5" s="93"/>
      <c r="H5" s="93"/>
      <c r="I5" s="93"/>
      <c r="J5" s="16"/>
      <c r="K5" s="93" t="s">
        <v>5</v>
      </c>
      <c r="L5" s="93"/>
      <c r="M5" s="93"/>
      <c r="N5" s="93"/>
      <c r="O5" s="93"/>
      <c r="P5" s="93"/>
      <c r="Q5" s="93"/>
      <c r="R5" s="93"/>
      <c r="S5" s="16"/>
      <c r="T5" s="93" t="s">
        <v>6</v>
      </c>
      <c r="U5" s="93"/>
      <c r="V5" s="93"/>
      <c r="W5" s="93"/>
      <c r="X5" s="93"/>
      <c r="Y5" s="93"/>
      <c r="Z5" s="93"/>
      <c r="AA5" s="93"/>
    </row>
    <row r="6" spans="1:31" x14ac:dyDescent="0.25">
      <c r="B6" s="68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8"/>
      <c r="K6" s="68"/>
      <c r="L6" s="6" t="s">
        <v>7</v>
      </c>
      <c r="M6" s="6" t="s">
        <v>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8"/>
      <c r="T6" s="68"/>
      <c r="U6" s="6" t="s">
        <v>7</v>
      </c>
      <c r="V6" s="6" t="s">
        <v>8</v>
      </c>
      <c r="W6" s="6" t="s">
        <v>9</v>
      </c>
      <c r="X6" s="6" t="s">
        <v>10</v>
      </c>
      <c r="Y6" s="6" t="s">
        <v>11</v>
      </c>
      <c r="Z6" s="6" t="s">
        <v>12</v>
      </c>
      <c r="AA6" s="6" t="s">
        <v>13</v>
      </c>
    </row>
    <row r="7" spans="1:31" x14ac:dyDescent="0.25">
      <c r="B7" s="69">
        <v>1</v>
      </c>
      <c r="C7" s="25"/>
      <c r="D7" s="25"/>
      <c r="E7" s="25"/>
      <c r="F7" s="26">
        <v>1</v>
      </c>
      <c r="G7" s="26">
        <v>2</v>
      </c>
      <c r="H7" s="26">
        <v>3</v>
      </c>
      <c r="I7" s="26">
        <v>4</v>
      </c>
      <c r="J7" s="70"/>
      <c r="K7" s="70">
        <v>5</v>
      </c>
      <c r="L7" s="26"/>
      <c r="M7" s="26"/>
      <c r="N7" s="26"/>
      <c r="O7" s="25"/>
      <c r="P7" s="25"/>
      <c r="Q7" s="25"/>
      <c r="R7" s="14">
        <v>1</v>
      </c>
      <c r="S7" s="70"/>
      <c r="T7" s="70">
        <v>9</v>
      </c>
      <c r="U7" s="26"/>
      <c r="V7" s="26"/>
      <c r="W7" s="26"/>
      <c r="X7" s="25"/>
      <c r="Y7" s="25"/>
      <c r="Z7" s="25"/>
      <c r="AA7" s="14">
        <v>1</v>
      </c>
    </row>
    <row r="8" spans="1:31" x14ac:dyDescent="0.25">
      <c r="B8" s="69">
        <v>2</v>
      </c>
      <c r="C8" s="25">
        <v>5</v>
      </c>
      <c r="D8" s="25">
        <v>6</v>
      </c>
      <c r="E8" s="25">
        <v>7</v>
      </c>
      <c r="F8" s="14">
        <v>8</v>
      </c>
      <c r="G8" s="14">
        <v>9</v>
      </c>
      <c r="H8" s="14">
        <v>10</v>
      </c>
      <c r="I8" s="14">
        <v>11</v>
      </c>
      <c r="J8" s="70"/>
      <c r="K8" s="70">
        <v>6</v>
      </c>
      <c r="L8" s="25">
        <v>2</v>
      </c>
      <c r="M8" s="25">
        <v>3</v>
      </c>
      <c r="N8" s="25">
        <v>4</v>
      </c>
      <c r="O8" s="14">
        <v>5</v>
      </c>
      <c r="P8" s="14">
        <v>6</v>
      </c>
      <c r="Q8" s="14">
        <v>7</v>
      </c>
      <c r="R8" s="14">
        <v>8</v>
      </c>
      <c r="S8" s="70"/>
      <c r="T8" s="70">
        <v>10</v>
      </c>
      <c r="U8" s="25">
        <v>2</v>
      </c>
      <c r="V8" s="25">
        <v>3</v>
      </c>
      <c r="W8" s="25">
        <v>4</v>
      </c>
      <c r="X8" s="14">
        <v>5</v>
      </c>
      <c r="Y8" s="14">
        <v>6</v>
      </c>
      <c r="Z8" s="15">
        <v>7</v>
      </c>
      <c r="AA8" s="15">
        <v>8</v>
      </c>
      <c r="AC8" s="1" t="s">
        <v>73</v>
      </c>
      <c r="AE8" s="1">
        <v>83</v>
      </c>
    </row>
    <row r="9" spans="1:31" x14ac:dyDescent="0.25">
      <c r="B9" s="69">
        <v>3</v>
      </c>
      <c r="C9" s="25">
        <v>12</v>
      </c>
      <c r="D9" s="25">
        <v>13</v>
      </c>
      <c r="E9" s="25">
        <v>14</v>
      </c>
      <c r="F9" s="14">
        <v>15</v>
      </c>
      <c r="G9" s="14">
        <v>16</v>
      </c>
      <c r="H9" s="14">
        <v>17</v>
      </c>
      <c r="I9" s="14">
        <v>18</v>
      </c>
      <c r="J9" s="70"/>
      <c r="K9" s="70">
        <v>7</v>
      </c>
      <c r="L9" s="25">
        <v>9</v>
      </c>
      <c r="M9" s="25">
        <v>10</v>
      </c>
      <c r="N9" s="25">
        <v>11</v>
      </c>
      <c r="O9" s="14">
        <v>12</v>
      </c>
      <c r="P9" s="14">
        <v>13</v>
      </c>
      <c r="Q9" s="14">
        <v>14</v>
      </c>
      <c r="R9" s="14">
        <v>15</v>
      </c>
      <c r="S9" s="70"/>
      <c r="T9" s="70">
        <v>11</v>
      </c>
      <c r="U9" s="25">
        <v>9</v>
      </c>
      <c r="V9" s="25">
        <v>10</v>
      </c>
      <c r="W9" s="25">
        <v>11</v>
      </c>
      <c r="X9" s="14">
        <v>12</v>
      </c>
      <c r="Y9" s="14">
        <v>13</v>
      </c>
      <c r="Z9" s="15">
        <v>14</v>
      </c>
      <c r="AA9" s="15">
        <v>15</v>
      </c>
    </row>
    <row r="10" spans="1:31" x14ac:dyDescent="0.25">
      <c r="B10" s="69">
        <v>4</v>
      </c>
      <c r="C10" s="25">
        <v>19</v>
      </c>
      <c r="D10" s="25">
        <v>20</v>
      </c>
      <c r="E10" s="25">
        <v>21</v>
      </c>
      <c r="F10" s="14">
        <v>22</v>
      </c>
      <c r="G10" s="14">
        <v>23</v>
      </c>
      <c r="H10" s="14">
        <v>24</v>
      </c>
      <c r="I10" s="14">
        <v>25</v>
      </c>
      <c r="J10" s="70"/>
      <c r="K10" s="70">
        <v>8</v>
      </c>
      <c r="L10" s="25">
        <v>16</v>
      </c>
      <c r="M10" s="25">
        <v>17</v>
      </c>
      <c r="N10" s="25">
        <v>18</v>
      </c>
      <c r="O10" s="14">
        <v>19</v>
      </c>
      <c r="P10" s="14">
        <v>20</v>
      </c>
      <c r="Q10" s="14">
        <v>21</v>
      </c>
      <c r="R10" s="14">
        <v>22</v>
      </c>
      <c r="S10" s="70"/>
      <c r="T10" s="70">
        <v>12</v>
      </c>
      <c r="U10" s="25">
        <v>16</v>
      </c>
      <c r="V10" s="25">
        <v>17</v>
      </c>
      <c r="W10" s="25">
        <v>18</v>
      </c>
      <c r="X10" s="14">
        <v>19</v>
      </c>
      <c r="Y10" s="14">
        <v>20</v>
      </c>
      <c r="Z10" s="15">
        <v>21</v>
      </c>
      <c r="AA10" s="15">
        <v>22</v>
      </c>
    </row>
    <row r="11" spans="1:31" ht="14.1" customHeight="1" x14ac:dyDescent="0.25">
      <c r="B11" s="69">
        <v>5</v>
      </c>
      <c r="C11" s="25">
        <v>26</v>
      </c>
      <c r="D11" s="25">
        <v>27</v>
      </c>
      <c r="E11" s="25">
        <v>28</v>
      </c>
      <c r="F11" s="14">
        <v>29</v>
      </c>
      <c r="G11" s="14">
        <v>30</v>
      </c>
      <c r="H11" s="14">
        <v>31</v>
      </c>
      <c r="I11" s="14"/>
      <c r="J11" s="70"/>
      <c r="K11" s="70">
        <v>9</v>
      </c>
      <c r="L11" s="25">
        <v>23</v>
      </c>
      <c r="M11" s="25">
        <v>24</v>
      </c>
      <c r="N11" s="25">
        <v>25</v>
      </c>
      <c r="O11" s="14">
        <v>26</v>
      </c>
      <c r="P11" s="14">
        <v>27</v>
      </c>
      <c r="Q11" s="14">
        <v>28</v>
      </c>
      <c r="R11" s="26"/>
      <c r="S11" s="70"/>
      <c r="T11" s="70">
        <v>13</v>
      </c>
      <c r="U11" s="25">
        <v>23</v>
      </c>
      <c r="V11" s="25">
        <v>24</v>
      </c>
      <c r="W11" s="25">
        <v>25</v>
      </c>
      <c r="X11" s="14">
        <v>26</v>
      </c>
      <c r="Y11" s="14">
        <v>27</v>
      </c>
      <c r="Z11" s="15">
        <v>28</v>
      </c>
      <c r="AA11" s="35">
        <v>29</v>
      </c>
    </row>
    <row r="12" spans="1:31" ht="14.1" customHeight="1" x14ac:dyDescent="0.25">
      <c r="B12" s="71"/>
      <c r="C12" s="25"/>
      <c r="D12" s="25"/>
      <c r="E12" s="43"/>
      <c r="F12" s="43"/>
      <c r="G12" s="43"/>
      <c r="H12" s="43"/>
      <c r="I12" s="43"/>
      <c r="J12" s="72"/>
      <c r="K12" s="72"/>
      <c r="L12" s="25"/>
      <c r="M12" s="25"/>
      <c r="N12" s="43"/>
      <c r="O12" s="43"/>
      <c r="P12" s="43"/>
      <c r="Q12" s="45"/>
      <c r="R12" s="45"/>
      <c r="S12" s="72"/>
      <c r="T12" s="70">
        <v>14</v>
      </c>
      <c r="U12" s="25">
        <v>30</v>
      </c>
      <c r="V12" s="43">
        <v>31</v>
      </c>
      <c r="W12" s="43"/>
      <c r="X12" s="43"/>
      <c r="Y12" s="43"/>
      <c r="Z12" s="43"/>
      <c r="AA12" s="43"/>
    </row>
    <row r="13" spans="1:31" ht="14.4" x14ac:dyDescent="0.25">
      <c r="B13" s="93" t="s">
        <v>14</v>
      </c>
      <c r="C13" s="93"/>
      <c r="D13" s="93"/>
      <c r="E13" s="93"/>
      <c r="F13" s="93"/>
      <c r="G13" s="93"/>
      <c r="H13" s="93"/>
      <c r="I13" s="93"/>
      <c r="J13" s="16"/>
      <c r="K13" s="93" t="s">
        <v>15</v>
      </c>
      <c r="L13" s="93"/>
      <c r="M13" s="93"/>
      <c r="N13" s="93"/>
      <c r="O13" s="93"/>
      <c r="P13" s="93"/>
      <c r="Q13" s="93"/>
      <c r="R13" s="93"/>
      <c r="S13" s="16"/>
      <c r="T13" s="93" t="s">
        <v>0</v>
      </c>
      <c r="U13" s="93"/>
      <c r="V13" s="93"/>
      <c r="W13" s="93"/>
      <c r="X13" s="93"/>
      <c r="Y13" s="93"/>
      <c r="Z13" s="93"/>
      <c r="AA13" s="93"/>
    </row>
    <row r="14" spans="1:31" x14ac:dyDescent="0.25">
      <c r="B14" s="68"/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  <c r="H14" s="6" t="s">
        <v>12</v>
      </c>
      <c r="I14" s="6" t="s">
        <v>13</v>
      </c>
      <c r="J14" s="68"/>
      <c r="K14" s="68"/>
      <c r="L14" s="6" t="s">
        <v>7</v>
      </c>
      <c r="M14" s="6" t="s">
        <v>8</v>
      </c>
      <c r="N14" s="6" t="s">
        <v>9</v>
      </c>
      <c r="O14" s="6" t="s">
        <v>10</v>
      </c>
      <c r="P14" s="6" t="s">
        <v>11</v>
      </c>
      <c r="Q14" s="6" t="s">
        <v>12</v>
      </c>
      <c r="R14" s="6" t="s">
        <v>13</v>
      </c>
      <c r="S14" s="68"/>
      <c r="T14" s="68"/>
      <c r="U14" s="6" t="s">
        <v>7</v>
      </c>
      <c r="V14" s="6" t="s">
        <v>8</v>
      </c>
      <c r="W14" s="6" t="s">
        <v>9</v>
      </c>
      <c r="X14" s="6" t="s">
        <v>10</v>
      </c>
      <c r="Y14" s="6" t="s">
        <v>11</v>
      </c>
      <c r="Z14" s="6" t="s">
        <v>12</v>
      </c>
      <c r="AA14" s="6" t="s">
        <v>13</v>
      </c>
    </row>
    <row r="15" spans="1:31" x14ac:dyDescent="0.25">
      <c r="B15" s="69">
        <v>14</v>
      </c>
      <c r="C15" s="25"/>
      <c r="D15" s="25"/>
      <c r="E15" s="14">
        <v>1</v>
      </c>
      <c r="F15" s="15">
        <v>2</v>
      </c>
      <c r="G15" s="15">
        <v>3</v>
      </c>
      <c r="H15" s="15">
        <v>4</v>
      </c>
      <c r="I15" s="15">
        <v>5</v>
      </c>
      <c r="J15" s="69"/>
      <c r="K15" s="69">
        <v>18</v>
      </c>
      <c r="L15" s="14"/>
      <c r="M15" s="14"/>
      <c r="N15" s="25"/>
      <c r="O15" s="25"/>
      <c r="P15" s="15">
        <v>1</v>
      </c>
      <c r="Q15" s="15">
        <v>2</v>
      </c>
      <c r="R15" s="15">
        <v>3</v>
      </c>
      <c r="S15" s="69"/>
      <c r="T15" s="70">
        <v>23</v>
      </c>
      <c r="U15" s="25">
        <v>1</v>
      </c>
      <c r="V15" s="25">
        <v>2</v>
      </c>
      <c r="W15" s="14">
        <v>3</v>
      </c>
      <c r="X15" s="14">
        <v>4</v>
      </c>
      <c r="Y15" s="14">
        <v>5</v>
      </c>
      <c r="Z15" s="15">
        <v>6</v>
      </c>
      <c r="AA15" s="15">
        <v>7</v>
      </c>
    </row>
    <row r="16" spans="1:31" x14ac:dyDescent="0.25">
      <c r="B16" s="69">
        <v>15</v>
      </c>
      <c r="C16" s="86">
        <v>6</v>
      </c>
      <c r="D16" s="25">
        <v>7</v>
      </c>
      <c r="E16" s="14">
        <v>8</v>
      </c>
      <c r="F16" s="14">
        <v>9</v>
      </c>
      <c r="G16" s="14">
        <v>10</v>
      </c>
      <c r="H16" s="15">
        <v>11</v>
      </c>
      <c r="I16" s="15">
        <v>12</v>
      </c>
      <c r="J16" s="69"/>
      <c r="K16" s="69">
        <v>19</v>
      </c>
      <c r="L16" s="25">
        <v>4</v>
      </c>
      <c r="M16" s="25">
        <v>5</v>
      </c>
      <c r="N16" s="14">
        <v>6</v>
      </c>
      <c r="O16" s="14">
        <v>7</v>
      </c>
      <c r="P16" s="14">
        <v>8</v>
      </c>
      <c r="Q16" s="15">
        <v>9</v>
      </c>
      <c r="R16" s="15">
        <v>10</v>
      </c>
      <c r="S16" s="69"/>
      <c r="T16" s="70">
        <v>24</v>
      </c>
      <c r="U16" s="25">
        <v>8</v>
      </c>
      <c r="V16" s="25">
        <v>9</v>
      </c>
      <c r="W16" s="14">
        <v>10</v>
      </c>
      <c r="X16" s="14">
        <v>11</v>
      </c>
      <c r="Y16" s="14">
        <v>12</v>
      </c>
      <c r="Z16" s="15">
        <v>13</v>
      </c>
      <c r="AA16" s="15">
        <v>14</v>
      </c>
    </row>
    <row r="17" spans="2:27" x14ac:dyDescent="0.25">
      <c r="B17" s="69">
        <v>16</v>
      </c>
      <c r="C17" s="25">
        <v>13</v>
      </c>
      <c r="D17" s="25">
        <v>14</v>
      </c>
      <c r="E17" s="14">
        <v>15</v>
      </c>
      <c r="F17" s="14">
        <v>16</v>
      </c>
      <c r="G17" s="14">
        <v>17</v>
      </c>
      <c r="H17" s="15">
        <v>18</v>
      </c>
      <c r="I17" s="15">
        <v>19</v>
      </c>
      <c r="J17" s="69"/>
      <c r="K17" s="69">
        <v>20</v>
      </c>
      <c r="L17" s="25">
        <v>11</v>
      </c>
      <c r="M17" s="25">
        <v>12</v>
      </c>
      <c r="N17" s="14">
        <v>13</v>
      </c>
      <c r="O17" s="14">
        <v>14</v>
      </c>
      <c r="P17" s="14">
        <v>15</v>
      </c>
      <c r="Q17" s="15">
        <v>16</v>
      </c>
      <c r="R17" s="15">
        <v>17</v>
      </c>
      <c r="S17" s="69"/>
      <c r="T17" s="70">
        <v>25</v>
      </c>
      <c r="U17" s="25">
        <v>15</v>
      </c>
      <c r="V17" s="25">
        <v>16</v>
      </c>
      <c r="W17" s="14">
        <v>17</v>
      </c>
      <c r="X17" s="14">
        <v>18</v>
      </c>
      <c r="Y17" s="14">
        <v>19</v>
      </c>
      <c r="Z17" s="15">
        <v>20</v>
      </c>
      <c r="AA17" s="15">
        <v>21</v>
      </c>
    </row>
    <row r="18" spans="2:27" x14ac:dyDescent="0.25">
      <c r="B18" s="69">
        <v>17</v>
      </c>
      <c r="C18" s="25">
        <v>20</v>
      </c>
      <c r="D18" s="25">
        <v>21</v>
      </c>
      <c r="E18" s="14">
        <v>22</v>
      </c>
      <c r="F18" s="14">
        <v>23</v>
      </c>
      <c r="G18" s="14">
        <v>24</v>
      </c>
      <c r="H18" s="15">
        <v>25</v>
      </c>
      <c r="I18" s="15">
        <v>26</v>
      </c>
      <c r="J18" s="69"/>
      <c r="K18" s="69">
        <v>21</v>
      </c>
      <c r="L18" s="25">
        <v>18</v>
      </c>
      <c r="M18" s="25">
        <v>19</v>
      </c>
      <c r="N18" s="14">
        <v>20</v>
      </c>
      <c r="O18" s="14">
        <v>21</v>
      </c>
      <c r="P18" s="14">
        <v>22</v>
      </c>
      <c r="Q18" s="15">
        <v>23</v>
      </c>
      <c r="R18" s="15">
        <v>24</v>
      </c>
      <c r="S18" s="69"/>
      <c r="T18" s="70">
        <v>26</v>
      </c>
      <c r="U18" s="25">
        <v>22</v>
      </c>
      <c r="V18" s="25">
        <v>23</v>
      </c>
      <c r="W18" s="15">
        <v>24</v>
      </c>
      <c r="X18" s="14">
        <v>25</v>
      </c>
      <c r="Y18" s="14">
        <v>26</v>
      </c>
      <c r="Z18" s="15">
        <v>27</v>
      </c>
      <c r="AA18" s="15">
        <v>28</v>
      </c>
    </row>
    <row r="19" spans="2:27" x14ac:dyDescent="0.25">
      <c r="B19" s="69">
        <v>18</v>
      </c>
      <c r="C19" s="25">
        <v>27</v>
      </c>
      <c r="D19" s="25">
        <v>28</v>
      </c>
      <c r="E19" s="14">
        <v>29</v>
      </c>
      <c r="F19" s="14">
        <v>30</v>
      </c>
      <c r="G19" s="14"/>
      <c r="H19" s="14"/>
      <c r="I19" s="14"/>
      <c r="J19" s="69"/>
      <c r="K19" s="69">
        <v>22</v>
      </c>
      <c r="L19" s="86">
        <v>25</v>
      </c>
      <c r="M19" s="25">
        <v>26</v>
      </c>
      <c r="N19" s="25">
        <v>27</v>
      </c>
      <c r="O19" s="25">
        <v>28</v>
      </c>
      <c r="P19" s="25">
        <v>29</v>
      </c>
      <c r="Q19" s="86">
        <v>30</v>
      </c>
      <c r="R19" s="86">
        <v>31</v>
      </c>
      <c r="S19" s="69"/>
      <c r="T19" s="70">
        <v>27</v>
      </c>
      <c r="U19" s="25">
        <v>29</v>
      </c>
      <c r="V19" s="25">
        <v>30</v>
      </c>
      <c r="W19" s="73"/>
      <c r="X19" s="73"/>
      <c r="Y19" s="73"/>
      <c r="Z19" s="73"/>
      <c r="AA19" s="73"/>
    </row>
    <row r="20" spans="2:27" ht="14.1" customHeight="1" x14ac:dyDescent="0.25">
      <c r="B20" s="74"/>
      <c r="C20" s="73"/>
      <c r="D20" s="73"/>
      <c r="E20" s="73"/>
      <c r="F20" s="73"/>
      <c r="G20" s="73"/>
      <c r="H20" s="73"/>
      <c r="I20" s="73"/>
      <c r="J20" s="74"/>
      <c r="K20" s="74"/>
      <c r="L20" s="73"/>
      <c r="M20" s="73"/>
      <c r="N20" s="73"/>
      <c r="O20" s="73"/>
      <c r="P20" s="73"/>
      <c r="Q20" s="73"/>
      <c r="R20" s="73"/>
      <c r="S20" s="74"/>
      <c r="T20" s="74"/>
      <c r="U20" s="25"/>
      <c r="V20" s="25"/>
      <c r="W20" s="25"/>
      <c r="X20" s="25"/>
      <c r="Y20" s="25"/>
      <c r="Z20" s="25"/>
      <c r="AA20" s="25"/>
    </row>
    <row r="21" spans="2:27" ht="14.4" x14ac:dyDescent="0.25">
      <c r="B21" s="93" t="s">
        <v>1</v>
      </c>
      <c r="C21" s="93"/>
      <c r="D21" s="93"/>
      <c r="E21" s="93"/>
      <c r="F21" s="93"/>
      <c r="G21" s="93"/>
      <c r="H21" s="93"/>
      <c r="I21" s="93"/>
      <c r="J21" s="16"/>
      <c r="K21" s="93" t="s">
        <v>2</v>
      </c>
      <c r="L21" s="93"/>
      <c r="M21" s="93"/>
      <c r="N21" s="93"/>
      <c r="O21" s="93"/>
      <c r="P21" s="93"/>
      <c r="Q21" s="93"/>
      <c r="R21" s="93"/>
      <c r="S21" s="16"/>
      <c r="T21" s="93" t="s">
        <v>3</v>
      </c>
      <c r="U21" s="93"/>
      <c r="V21" s="93"/>
      <c r="W21" s="93"/>
      <c r="X21" s="93"/>
      <c r="Y21" s="93"/>
      <c r="Z21" s="93"/>
      <c r="AA21" s="93"/>
    </row>
    <row r="22" spans="2:27" x14ac:dyDescent="0.25">
      <c r="B22" s="68"/>
      <c r="C22" s="6" t="s">
        <v>7</v>
      </c>
      <c r="D22" s="6" t="s">
        <v>8</v>
      </c>
      <c r="E22" s="6" t="s">
        <v>9</v>
      </c>
      <c r="F22" s="6" t="s">
        <v>10</v>
      </c>
      <c r="G22" s="6" t="s">
        <v>11</v>
      </c>
      <c r="H22" s="6" t="s">
        <v>12</v>
      </c>
      <c r="I22" s="6" t="s">
        <v>13</v>
      </c>
      <c r="J22" s="68"/>
      <c r="K22" s="68"/>
      <c r="L22" s="6" t="s">
        <v>7</v>
      </c>
      <c r="M22" s="6" t="s">
        <v>8</v>
      </c>
      <c r="N22" s="6" t="s">
        <v>9</v>
      </c>
      <c r="O22" s="6" t="s">
        <v>10</v>
      </c>
      <c r="P22" s="6" t="s">
        <v>11</v>
      </c>
      <c r="Q22" s="6" t="s">
        <v>12</v>
      </c>
      <c r="R22" s="6" t="s">
        <v>13</v>
      </c>
      <c r="S22" s="68"/>
      <c r="T22" s="68"/>
      <c r="U22" s="6" t="s">
        <v>7</v>
      </c>
      <c r="V22" s="6" t="s">
        <v>8</v>
      </c>
      <c r="W22" s="6" t="s">
        <v>9</v>
      </c>
      <c r="X22" s="6" t="s">
        <v>10</v>
      </c>
      <c r="Y22" s="6" t="s">
        <v>11</v>
      </c>
      <c r="Z22" s="6" t="s">
        <v>12</v>
      </c>
      <c r="AA22" s="6" t="s">
        <v>13</v>
      </c>
    </row>
    <row r="23" spans="2:27" x14ac:dyDescent="0.25">
      <c r="B23" s="69">
        <v>27</v>
      </c>
      <c r="C23" s="25"/>
      <c r="D23" s="25"/>
      <c r="E23" s="14">
        <v>1</v>
      </c>
      <c r="F23" s="14">
        <v>2</v>
      </c>
      <c r="G23" s="14">
        <v>3</v>
      </c>
      <c r="H23" s="15">
        <v>4</v>
      </c>
      <c r="I23" s="35">
        <v>5</v>
      </c>
      <c r="J23" s="69"/>
      <c r="K23" s="69">
        <v>31</v>
      </c>
      <c r="L23" s="26"/>
      <c r="M23" s="14"/>
      <c r="N23" s="14"/>
      <c r="O23" s="25"/>
      <c r="P23" s="25"/>
      <c r="Q23" s="15">
        <v>1</v>
      </c>
      <c r="R23" s="15">
        <v>2</v>
      </c>
      <c r="S23" s="75"/>
      <c r="T23" s="76">
        <v>36</v>
      </c>
      <c r="U23" s="25"/>
      <c r="V23" s="25">
        <v>1</v>
      </c>
      <c r="W23" s="14">
        <v>2</v>
      </c>
      <c r="X23" s="14">
        <v>3</v>
      </c>
      <c r="Y23" s="14">
        <v>4</v>
      </c>
      <c r="Z23" s="15">
        <v>5</v>
      </c>
      <c r="AA23" s="15">
        <v>6</v>
      </c>
    </row>
    <row r="24" spans="2:27" x14ac:dyDescent="0.25">
      <c r="B24" s="69">
        <v>28</v>
      </c>
      <c r="C24" s="25">
        <v>6</v>
      </c>
      <c r="D24" s="25">
        <v>7</v>
      </c>
      <c r="E24" s="14">
        <v>8</v>
      </c>
      <c r="F24" s="14">
        <v>9</v>
      </c>
      <c r="G24" s="14">
        <v>10</v>
      </c>
      <c r="H24" s="15">
        <v>11</v>
      </c>
      <c r="I24" s="15">
        <v>12</v>
      </c>
      <c r="J24" s="69"/>
      <c r="K24" s="69">
        <v>32</v>
      </c>
      <c r="L24" s="25">
        <v>3</v>
      </c>
      <c r="M24" s="25">
        <v>4</v>
      </c>
      <c r="N24" s="14">
        <v>5</v>
      </c>
      <c r="O24" s="14">
        <v>6</v>
      </c>
      <c r="P24" s="14">
        <v>7</v>
      </c>
      <c r="Q24" s="15">
        <v>8</v>
      </c>
      <c r="R24" s="15">
        <v>9</v>
      </c>
      <c r="S24" s="75"/>
      <c r="T24" s="76">
        <v>37</v>
      </c>
      <c r="U24" s="25">
        <v>7</v>
      </c>
      <c r="V24" s="25">
        <v>8</v>
      </c>
      <c r="W24" s="14">
        <v>9</v>
      </c>
      <c r="X24" s="14">
        <v>10</v>
      </c>
      <c r="Y24" s="15">
        <v>11</v>
      </c>
      <c r="Z24" s="15">
        <v>12</v>
      </c>
      <c r="AA24" s="15">
        <v>13</v>
      </c>
    </row>
    <row r="25" spans="2:27" x14ac:dyDescent="0.25">
      <c r="B25" s="69">
        <v>29</v>
      </c>
      <c r="C25" s="25">
        <v>13</v>
      </c>
      <c r="D25" s="25">
        <v>14</v>
      </c>
      <c r="E25" s="14">
        <v>15</v>
      </c>
      <c r="F25" s="14">
        <v>16</v>
      </c>
      <c r="G25" s="14">
        <v>17</v>
      </c>
      <c r="H25" s="15">
        <v>18</v>
      </c>
      <c r="I25" s="15">
        <v>19</v>
      </c>
      <c r="J25" s="69"/>
      <c r="K25" s="69">
        <v>33</v>
      </c>
      <c r="L25" s="86">
        <v>10</v>
      </c>
      <c r="M25" s="86">
        <v>11</v>
      </c>
      <c r="N25" s="15">
        <v>12</v>
      </c>
      <c r="O25" s="15">
        <v>13</v>
      </c>
      <c r="P25" s="15">
        <v>14</v>
      </c>
      <c r="Q25" s="15">
        <v>15</v>
      </c>
      <c r="R25" s="15">
        <v>16</v>
      </c>
      <c r="S25" s="75"/>
      <c r="T25" s="76">
        <v>38</v>
      </c>
      <c r="U25" s="25">
        <v>14</v>
      </c>
      <c r="V25" s="25">
        <v>15</v>
      </c>
      <c r="W25" s="14">
        <v>16</v>
      </c>
      <c r="X25" s="14">
        <v>17</v>
      </c>
      <c r="Y25" s="14">
        <v>18</v>
      </c>
      <c r="Z25" s="15">
        <v>19</v>
      </c>
      <c r="AA25" s="15">
        <v>20</v>
      </c>
    </row>
    <row r="26" spans="2:27" x14ac:dyDescent="0.25">
      <c r="B26" s="69">
        <v>30</v>
      </c>
      <c r="C26" s="25">
        <v>20</v>
      </c>
      <c r="D26" s="25">
        <v>21</v>
      </c>
      <c r="E26" s="14">
        <v>22</v>
      </c>
      <c r="F26" s="14">
        <v>23</v>
      </c>
      <c r="G26" s="14">
        <v>24</v>
      </c>
      <c r="H26" s="15">
        <v>25</v>
      </c>
      <c r="I26" s="15">
        <v>26</v>
      </c>
      <c r="J26" s="69"/>
      <c r="K26" s="69">
        <v>34</v>
      </c>
      <c r="L26" s="25">
        <v>17</v>
      </c>
      <c r="M26" s="25">
        <v>18</v>
      </c>
      <c r="N26" s="14">
        <v>19</v>
      </c>
      <c r="O26" s="14">
        <v>20</v>
      </c>
      <c r="P26" s="14">
        <v>21</v>
      </c>
      <c r="Q26" s="15">
        <v>22</v>
      </c>
      <c r="R26" s="15">
        <v>23</v>
      </c>
      <c r="S26" s="75"/>
      <c r="T26" s="76">
        <v>39</v>
      </c>
      <c r="U26" s="25">
        <v>21</v>
      </c>
      <c r="V26" s="25">
        <v>22</v>
      </c>
      <c r="W26" s="14">
        <v>23</v>
      </c>
      <c r="X26" s="14">
        <v>24</v>
      </c>
      <c r="Y26" s="14">
        <v>25</v>
      </c>
      <c r="Z26" s="15">
        <v>26</v>
      </c>
      <c r="AA26" s="15">
        <v>27</v>
      </c>
    </row>
    <row r="27" spans="2:27" x14ac:dyDescent="0.25">
      <c r="B27" s="69">
        <v>31</v>
      </c>
      <c r="C27" s="25">
        <v>27</v>
      </c>
      <c r="D27" s="25">
        <v>28</v>
      </c>
      <c r="E27" s="14">
        <v>29</v>
      </c>
      <c r="F27" s="14">
        <v>30</v>
      </c>
      <c r="G27" s="14">
        <v>31</v>
      </c>
      <c r="H27" s="14"/>
      <c r="I27" s="14"/>
      <c r="J27" s="69"/>
      <c r="K27" s="69">
        <v>35</v>
      </c>
      <c r="L27" s="25">
        <v>24</v>
      </c>
      <c r="M27" s="25">
        <v>25</v>
      </c>
      <c r="N27" s="14">
        <v>26</v>
      </c>
      <c r="O27" s="14">
        <v>27</v>
      </c>
      <c r="P27" s="14">
        <v>28</v>
      </c>
      <c r="Q27" s="15">
        <v>29</v>
      </c>
      <c r="R27" s="15">
        <v>30</v>
      </c>
      <c r="S27" s="75"/>
      <c r="T27" s="76">
        <v>40</v>
      </c>
      <c r="U27" s="25">
        <v>28</v>
      </c>
      <c r="V27" s="25">
        <v>29</v>
      </c>
      <c r="W27" s="14">
        <v>30</v>
      </c>
      <c r="X27" s="14"/>
      <c r="Y27" s="14"/>
      <c r="Z27" s="14"/>
      <c r="AA27" s="14"/>
    </row>
    <row r="28" spans="2:27" ht="14.1" customHeight="1" x14ac:dyDescent="0.25">
      <c r="B28" s="69"/>
      <c r="C28" s="14"/>
      <c r="D28" s="14"/>
      <c r="E28" s="14"/>
      <c r="F28" s="14"/>
      <c r="G28" s="14"/>
      <c r="H28" s="14"/>
      <c r="I28" s="14"/>
      <c r="J28" s="69"/>
      <c r="K28" s="69">
        <v>36</v>
      </c>
      <c r="L28" s="14">
        <v>31</v>
      </c>
      <c r="M28" s="14"/>
      <c r="N28" s="14"/>
      <c r="O28" s="14"/>
      <c r="P28" s="14"/>
      <c r="Q28" s="14"/>
      <c r="R28" s="77"/>
      <c r="S28" s="75"/>
      <c r="T28" s="25"/>
      <c r="U28" s="25"/>
      <c r="V28" s="25"/>
      <c r="W28" s="25"/>
      <c r="X28" s="25"/>
      <c r="Y28" s="25"/>
      <c r="Z28" s="25"/>
      <c r="AA28" s="25"/>
    </row>
    <row r="29" spans="2:27" ht="14.4" x14ac:dyDescent="0.25">
      <c r="B29" s="93" t="s">
        <v>16</v>
      </c>
      <c r="C29" s="93"/>
      <c r="D29" s="93"/>
      <c r="E29" s="93"/>
      <c r="F29" s="93"/>
      <c r="G29" s="93"/>
      <c r="H29" s="93"/>
      <c r="I29" s="93"/>
      <c r="J29" s="16"/>
      <c r="K29" s="93" t="s">
        <v>17</v>
      </c>
      <c r="L29" s="93"/>
      <c r="M29" s="93"/>
      <c r="N29" s="93"/>
      <c r="O29" s="93"/>
      <c r="P29" s="93"/>
      <c r="Q29" s="93"/>
      <c r="R29" s="93"/>
      <c r="S29" s="16"/>
      <c r="T29" s="93" t="s">
        <v>18</v>
      </c>
      <c r="U29" s="93"/>
      <c r="V29" s="93"/>
      <c r="W29" s="93"/>
      <c r="X29" s="93"/>
      <c r="Y29" s="93"/>
      <c r="Z29" s="93"/>
      <c r="AA29" s="93"/>
    </row>
    <row r="30" spans="2:27" x14ac:dyDescent="0.25">
      <c r="B30" s="68"/>
      <c r="C30" s="6" t="s">
        <v>7</v>
      </c>
      <c r="D30" s="6" t="s">
        <v>8</v>
      </c>
      <c r="E30" s="6" t="s">
        <v>9</v>
      </c>
      <c r="F30" s="6" t="s">
        <v>10</v>
      </c>
      <c r="G30" s="6" t="s">
        <v>11</v>
      </c>
      <c r="H30" s="6" t="s">
        <v>12</v>
      </c>
      <c r="I30" s="6" t="s">
        <v>13</v>
      </c>
      <c r="J30" s="68"/>
      <c r="K30" s="68"/>
      <c r="L30" s="6" t="s">
        <v>7</v>
      </c>
      <c r="M30" s="6" t="s">
        <v>8</v>
      </c>
      <c r="N30" s="6" t="s">
        <v>9</v>
      </c>
      <c r="O30" s="6" t="s">
        <v>10</v>
      </c>
      <c r="P30" s="6" t="s">
        <v>11</v>
      </c>
      <c r="Q30" s="6" t="s">
        <v>12</v>
      </c>
      <c r="R30" s="6" t="s">
        <v>13</v>
      </c>
      <c r="S30" s="68"/>
      <c r="T30" s="68"/>
      <c r="U30" s="6" t="s">
        <v>7</v>
      </c>
      <c r="V30" s="6" t="s">
        <v>8</v>
      </c>
      <c r="W30" s="6" t="s">
        <v>9</v>
      </c>
      <c r="X30" s="6" t="s">
        <v>10</v>
      </c>
      <c r="Y30" s="6" t="s">
        <v>11</v>
      </c>
      <c r="Z30" s="6" t="s">
        <v>12</v>
      </c>
      <c r="AA30" s="6" t="s">
        <v>13</v>
      </c>
    </row>
    <row r="31" spans="2:27" x14ac:dyDescent="0.25">
      <c r="B31" s="69">
        <v>40</v>
      </c>
      <c r="C31" s="26"/>
      <c r="D31" s="25"/>
      <c r="E31" s="25"/>
      <c r="F31" s="14">
        <v>1</v>
      </c>
      <c r="G31" s="14">
        <v>2</v>
      </c>
      <c r="H31" s="15">
        <v>3</v>
      </c>
      <c r="I31" s="15">
        <v>4</v>
      </c>
      <c r="J31" s="69"/>
      <c r="K31" s="69">
        <v>44</v>
      </c>
      <c r="L31" s="26"/>
      <c r="M31" s="26"/>
      <c r="N31" s="26"/>
      <c r="O31" s="26"/>
      <c r="P31" s="25"/>
      <c r="Q31" s="25"/>
      <c r="R31" s="15">
        <v>1</v>
      </c>
      <c r="S31" s="69"/>
      <c r="T31" s="70">
        <v>49</v>
      </c>
      <c r="U31" s="25"/>
      <c r="V31" s="25">
        <v>1</v>
      </c>
      <c r="W31" s="14">
        <v>2</v>
      </c>
      <c r="X31" s="14">
        <v>3</v>
      </c>
      <c r="Y31" s="14">
        <v>4</v>
      </c>
      <c r="Z31" s="14">
        <v>5</v>
      </c>
      <c r="AA31" s="14">
        <v>6</v>
      </c>
    </row>
    <row r="32" spans="2:27" x14ac:dyDescent="0.25">
      <c r="B32" s="69">
        <v>41</v>
      </c>
      <c r="C32" s="25">
        <v>5</v>
      </c>
      <c r="D32" s="25">
        <v>6</v>
      </c>
      <c r="E32" s="14">
        <v>7</v>
      </c>
      <c r="F32" s="14">
        <v>8</v>
      </c>
      <c r="G32" s="14">
        <v>9</v>
      </c>
      <c r="H32" s="15">
        <v>10</v>
      </c>
      <c r="I32" s="15">
        <v>11</v>
      </c>
      <c r="J32" s="69"/>
      <c r="K32" s="69">
        <v>45</v>
      </c>
      <c r="L32" s="25">
        <v>2</v>
      </c>
      <c r="M32" s="25">
        <v>3</v>
      </c>
      <c r="N32" s="14">
        <v>4</v>
      </c>
      <c r="O32" s="14">
        <v>5</v>
      </c>
      <c r="P32" s="14">
        <v>6</v>
      </c>
      <c r="Q32" s="14">
        <v>7</v>
      </c>
      <c r="R32" s="14">
        <v>8</v>
      </c>
      <c r="S32" s="69"/>
      <c r="T32" s="70">
        <v>49</v>
      </c>
      <c r="U32" s="25">
        <v>7</v>
      </c>
      <c r="V32" s="25">
        <v>8</v>
      </c>
      <c r="W32" s="14">
        <v>9</v>
      </c>
      <c r="X32" s="14">
        <v>10</v>
      </c>
      <c r="Y32" s="14">
        <v>11</v>
      </c>
      <c r="Z32" s="14">
        <v>12</v>
      </c>
      <c r="AA32" s="14">
        <v>13</v>
      </c>
    </row>
    <row r="33" spans="2:29" x14ac:dyDescent="0.25">
      <c r="B33" s="69">
        <v>42</v>
      </c>
      <c r="C33" s="86">
        <v>12</v>
      </c>
      <c r="D33" s="25">
        <v>13</v>
      </c>
      <c r="E33" s="14">
        <v>14</v>
      </c>
      <c r="F33" s="14">
        <v>15</v>
      </c>
      <c r="G33" s="14">
        <v>16</v>
      </c>
      <c r="H33" s="15">
        <v>17</v>
      </c>
      <c r="I33" s="15">
        <v>18</v>
      </c>
      <c r="J33" s="69"/>
      <c r="K33" s="69">
        <v>46</v>
      </c>
      <c r="L33" s="25">
        <v>9</v>
      </c>
      <c r="M33" s="25">
        <v>10</v>
      </c>
      <c r="N33" s="14">
        <v>11</v>
      </c>
      <c r="O33" s="14">
        <v>12</v>
      </c>
      <c r="P33" s="14">
        <v>13</v>
      </c>
      <c r="Q33" s="14">
        <v>14</v>
      </c>
      <c r="R33" s="14">
        <v>15</v>
      </c>
      <c r="S33" s="69"/>
      <c r="T33" s="70">
        <v>50</v>
      </c>
      <c r="U33" s="25">
        <v>14</v>
      </c>
      <c r="V33" s="25">
        <v>15</v>
      </c>
      <c r="W33" s="14">
        <v>16</v>
      </c>
      <c r="X33" s="14">
        <v>17</v>
      </c>
      <c r="Y33" s="14">
        <v>18</v>
      </c>
      <c r="Z33" s="14">
        <v>19</v>
      </c>
      <c r="AA33" s="14">
        <v>20</v>
      </c>
    </row>
    <row r="34" spans="2:29" x14ac:dyDescent="0.25">
      <c r="B34" s="69">
        <v>43</v>
      </c>
      <c r="C34" s="25">
        <v>19</v>
      </c>
      <c r="D34" s="25">
        <v>20</v>
      </c>
      <c r="E34" s="14">
        <v>21</v>
      </c>
      <c r="F34" s="14">
        <v>22</v>
      </c>
      <c r="G34" s="14">
        <v>23</v>
      </c>
      <c r="H34" s="15">
        <v>24</v>
      </c>
      <c r="I34" s="15">
        <v>25</v>
      </c>
      <c r="J34" s="69"/>
      <c r="K34" s="69">
        <v>47</v>
      </c>
      <c r="L34" s="25">
        <v>16</v>
      </c>
      <c r="M34" s="25">
        <v>17</v>
      </c>
      <c r="N34" s="14">
        <v>18</v>
      </c>
      <c r="O34" s="14">
        <v>19</v>
      </c>
      <c r="P34" s="14">
        <v>20</v>
      </c>
      <c r="Q34" s="14">
        <v>21</v>
      </c>
      <c r="R34" s="14">
        <v>22</v>
      </c>
      <c r="S34" s="69"/>
      <c r="T34" s="70">
        <v>51</v>
      </c>
      <c r="U34" s="25">
        <v>21</v>
      </c>
      <c r="V34" s="25">
        <v>22</v>
      </c>
      <c r="W34" s="14">
        <v>23</v>
      </c>
      <c r="X34" s="14">
        <v>24</v>
      </c>
      <c r="Y34" s="14">
        <v>25</v>
      </c>
      <c r="Z34" s="14">
        <v>26</v>
      </c>
      <c r="AA34" s="14">
        <v>27</v>
      </c>
    </row>
    <row r="35" spans="2:29" x14ac:dyDescent="0.25">
      <c r="B35" s="69">
        <v>44</v>
      </c>
      <c r="C35" s="25">
        <v>26</v>
      </c>
      <c r="D35" s="25">
        <v>27</v>
      </c>
      <c r="E35" s="14">
        <v>28</v>
      </c>
      <c r="F35" s="14">
        <v>29</v>
      </c>
      <c r="G35" s="14">
        <v>30</v>
      </c>
      <c r="H35" s="15">
        <v>31</v>
      </c>
      <c r="I35" s="14"/>
      <c r="J35" s="69"/>
      <c r="K35" s="69">
        <v>48</v>
      </c>
      <c r="L35" s="25">
        <v>23</v>
      </c>
      <c r="M35" s="25">
        <v>24</v>
      </c>
      <c r="N35" s="14">
        <v>25</v>
      </c>
      <c r="O35" s="14">
        <v>26</v>
      </c>
      <c r="P35" s="14">
        <v>27</v>
      </c>
      <c r="Q35" s="14">
        <v>28</v>
      </c>
      <c r="R35" s="14">
        <v>29</v>
      </c>
      <c r="S35" s="69"/>
      <c r="T35" s="70">
        <v>52</v>
      </c>
      <c r="U35" s="25">
        <v>28</v>
      </c>
      <c r="V35" s="25">
        <v>29</v>
      </c>
      <c r="W35" s="14">
        <v>30</v>
      </c>
      <c r="X35" s="14">
        <v>31</v>
      </c>
      <c r="Y35" s="26"/>
      <c r="Z35" s="26"/>
      <c r="AA35" s="26"/>
    </row>
    <row r="36" spans="2:29" x14ac:dyDescent="0.25">
      <c r="B36" s="23"/>
      <c r="C36" s="14"/>
      <c r="D36" s="14"/>
      <c r="E36" s="8"/>
      <c r="F36" s="8"/>
      <c r="G36" s="8"/>
      <c r="H36" s="8"/>
      <c r="I36" s="8"/>
      <c r="J36" s="7"/>
      <c r="K36" s="69">
        <v>49</v>
      </c>
      <c r="L36" s="14">
        <v>30</v>
      </c>
      <c r="M36" s="8"/>
      <c r="N36" s="8"/>
      <c r="O36" s="8"/>
      <c r="P36" s="8"/>
      <c r="Q36" s="8"/>
      <c r="R36" s="8"/>
      <c r="S36" s="7"/>
      <c r="T36" s="18"/>
    </row>
    <row r="38" spans="2:29" s="13" customFormat="1" ht="20.100000000000001" customHeight="1" x14ac:dyDescent="0.25">
      <c r="B38" s="78"/>
      <c r="K38" s="22"/>
      <c r="T38" s="22"/>
    </row>
    <row r="39" spans="2:29" s="13" customFormat="1" ht="20.100000000000001" customHeight="1" x14ac:dyDescent="0.25">
      <c r="I39" s="22"/>
      <c r="R39" s="22"/>
    </row>
    <row r="40" spans="2:29" ht="14.4" x14ac:dyDescent="0.25">
      <c r="B40" s="29"/>
      <c r="C40" s="13" t="s">
        <v>51</v>
      </c>
      <c r="D40" s="13"/>
      <c r="E40" s="13"/>
      <c r="F40" s="13"/>
      <c r="G40" s="13"/>
      <c r="H40" s="13"/>
      <c r="J40" s="13"/>
      <c r="K40" s="22"/>
      <c r="L40" s="13"/>
      <c r="M40" s="13" t="s">
        <v>52</v>
      </c>
      <c r="N40" s="13"/>
      <c r="O40" s="13"/>
      <c r="P40" s="13"/>
      <c r="Q40" s="13"/>
      <c r="R40" s="13"/>
      <c r="S40" s="13"/>
      <c r="T40" s="22"/>
      <c r="U40" s="13"/>
      <c r="V40" s="13"/>
      <c r="W40" s="13"/>
      <c r="X40" s="13"/>
      <c r="Y40" s="13"/>
      <c r="Z40" s="13"/>
      <c r="AA40" s="13"/>
    </row>
    <row r="42" spans="2:29" ht="14.4" x14ac:dyDescent="0.25">
      <c r="B42" s="36"/>
      <c r="C42" s="1" t="s">
        <v>19</v>
      </c>
      <c r="E42" s="25"/>
      <c r="R42" s="32"/>
    </row>
    <row r="44" spans="2:29" x14ac:dyDescent="0.25">
      <c r="B44" s="1"/>
      <c r="K44" s="1"/>
    </row>
    <row r="45" spans="2:29" ht="14.4" x14ac:dyDescent="0.25">
      <c r="B45" s="1"/>
      <c r="K45" s="1"/>
      <c r="AC45" s="13"/>
    </row>
    <row r="46" spans="2:29" ht="14.4" x14ac:dyDescent="0.25">
      <c r="B46" s="1"/>
      <c r="K46" s="1"/>
      <c r="AB46" s="34"/>
      <c r="AC46" s="13"/>
    </row>
    <row r="47" spans="2:29" ht="14.4" x14ac:dyDescent="0.25">
      <c r="B47" s="1"/>
      <c r="K47" s="1"/>
      <c r="AB47" s="34"/>
      <c r="AC47" s="13"/>
    </row>
  </sheetData>
  <mergeCells count="12">
    <mergeCell ref="B29:I29"/>
    <mergeCell ref="K29:R29"/>
    <mergeCell ref="T29:AA29"/>
    <mergeCell ref="B21:I21"/>
    <mergeCell ref="K21:R21"/>
    <mergeCell ref="T21:AA21"/>
    <mergeCell ref="B5:I5"/>
    <mergeCell ref="K5:R5"/>
    <mergeCell ref="T5:AA5"/>
    <mergeCell ref="B13:I13"/>
    <mergeCell ref="K13:R13"/>
    <mergeCell ref="T13:A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29D1-3371-46CA-8416-BBEADD651A4F}">
  <dimension ref="A2:AE47"/>
  <sheetViews>
    <sheetView workbookViewId="0">
      <selection activeCell="AC1" sqref="AC1:AE1048576"/>
    </sheetView>
  </sheetViews>
  <sheetFormatPr baseColWidth="10" defaultColWidth="11.44140625" defaultRowHeight="13.8" x14ac:dyDescent="0.25"/>
  <cols>
    <col min="1" max="1" width="5.77734375" style="1" bestFit="1" customWidth="1"/>
    <col min="2" max="2" width="3.77734375" style="19" customWidth="1"/>
    <col min="3" max="9" width="3.77734375" style="1" customWidth="1"/>
    <col min="10" max="10" width="1.77734375" style="1" customWidth="1"/>
    <col min="11" max="11" width="3.77734375" style="19" customWidth="1"/>
    <col min="12" max="17" width="3.77734375" style="1" customWidth="1"/>
    <col min="18" max="18" width="5" style="1" customWidth="1"/>
    <col min="19" max="19" width="1.77734375" style="1" customWidth="1"/>
    <col min="20" max="20" width="3.77734375" style="19" customWidth="1"/>
    <col min="21" max="27" width="3.77734375" style="1" customWidth="1"/>
    <col min="28" max="16384" width="11.44140625" style="1"/>
  </cols>
  <sheetData>
    <row r="2" spans="1:31" ht="15.6" x14ac:dyDescent="0.25">
      <c r="A2" s="2">
        <v>2027</v>
      </c>
      <c r="C2" s="30" t="s">
        <v>70</v>
      </c>
      <c r="W2" s="89"/>
    </row>
    <row r="3" spans="1:31" ht="15.6" x14ac:dyDescent="0.25">
      <c r="A3" s="2"/>
      <c r="C3" s="30"/>
    </row>
    <row r="5" spans="1:31" ht="14.4" x14ac:dyDescent="0.25">
      <c r="B5" s="93" t="s">
        <v>4</v>
      </c>
      <c r="C5" s="93"/>
      <c r="D5" s="93"/>
      <c r="E5" s="93"/>
      <c r="F5" s="93"/>
      <c r="G5" s="93"/>
      <c r="H5" s="93"/>
      <c r="I5" s="93"/>
      <c r="J5" s="16"/>
      <c r="K5" s="93" t="s">
        <v>5</v>
      </c>
      <c r="L5" s="93"/>
      <c r="M5" s="93"/>
      <c r="N5" s="93"/>
      <c r="O5" s="93"/>
      <c r="P5" s="93"/>
      <c r="Q5" s="93"/>
      <c r="R5" s="93"/>
      <c r="S5" s="16"/>
      <c r="T5" s="93" t="s">
        <v>6</v>
      </c>
      <c r="U5" s="93"/>
      <c r="V5" s="93"/>
      <c r="W5" s="93"/>
      <c r="X5" s="93"/>
      <c r="Y5" s="93"/>
      <c r="Z5" s="93"/>
      <c r="AA5" s="93"/>
    </row>
    <row r="6" spans="1:31" x14ac:dyDescent="0.25">
      <c r="B6" s="68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8"/>
      <c r="K6" s="68"/>
      <c r="L6" s="6" t="s">
        <v>7</v>
      </c>
      <c r="M6" s="6" t="s">
        <v>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8"/>
      <c r="T6" s="68"/>
      <c r="U6" s="6" t="s">
        <v>7</v>
      </c>
      <c r="V6" s="6" t="s">
        <v>8</v>
      </c>
      <c r="W6" s="6" t="s">
        <v>9</v>
      </c>
      <c r="X6" s="6" t="s">
        <v>10</v>
      </c>
      <c r="Y6" s="6" t="s">
        <v>11</v>
      </c>
      <c r="Z6" s="6" t="s">
        <v>12</v>
      </c>
      <c r="AA6" s="6" t="s">
        <v>13</v>
      </c>
    </row>
    <row r="7" spans="1:31" x14ac:dyDescent="0.25">
      <c r="B7" s="69">
        <v>1</v>
      </c>
      <c r="C7" s="25"/>
      <c r="D7" s="25"/>
      <c r="E7" s="25"/>
      <c r="G7" s="26">
        <v>1</v>
      </c>
      <c r="H7" s="26">
        <v>2</v>
      </c>
      <c r="I7" s="26">
        <v>3</v>
      </c>
      <c r="J7" s="70"/>
      <c r="K7" s="70">
        <v>6</v>
      </c>
      <c r="L7" s="1">
        <v>1</v>
      </c>
      <c r="M7" s="25">
        <v>2</v>
      </c>
      <c r="N7" s="25">
        <v>3</v>
      </c>
      <c r="O7" s="25">
        <v>4</v>
      </c>
      <c r="P7" s="14">
        <v>5</v>
      </c>
      <c r="Q7" s="14">
        <v>6</v>
      </c>
      <c r="R7" s="14">
        <v>7</v>
      </c>
      <c r="S7" s="70"/>
      <c r="T7" s="70">
        <v>10</v>
      </c>
      <c r="U7" s="1">
        <v>1</v>
      </c>
      <c r="V7" s="25">
        <v>2</v>
      </c>
      <c r="W7" s="25">
        <v>3</v>
      </c>
      <c r="X7" s="25">
        <v>4</v>
      </c>
      <c r="Y7" s="14">
        <v>5</v>
      </c>
      <c r="Z7" s="15">
        <v>6</v>
      </c>
      <c r="AA7" s="15">
        <v>7</v>
      </c>
    </row>
    <row r="8" spans="1:31" x14ac:dyDescent="0.25">
      <c r="B8" s="69">
        <v>2</v>
      </c>
      <c r="C8" s="1">
        <v>4</v>
      </c>
      <c r="D8" s="25">
        <v>5</v>
      </c>
      <c r="E8" s="25">
        <v>6</v>
      </c>
      <c r="F8" s="25">
        <v>7</v>
      </c>
      <c r="G8" s="14">
        <v>8</v>
      </c>
      <c r="H8" s="14">
        <v>9</v>
      </c>
      <c r="I8" s="14">
        <v>10</v>
      </c>
      <c r="J8" s="70"/>
      <c r="K8" s="70">
        <v>7</v>
      </c>
      <c r="L8" s="1">
        <v>8</v>
      </c>
      <c r="M8" s="25">
        <v>9</v>
      </c>
      <c r="N8" s="25">
        <v>10</v>
      </c>
      <c r="O8" s="25">
        <v>11</v>
      </c>
      <c r="P8" s="14">
        <v>12</v>
      </c>
      <c r="Q8" s="14">
        <v>13</v>
      </c>
      <c r="R8" s="14">
        <v>14</v>
      </c>
      <c r="S8" s="70"/>
      <c r="T8" s="70">
        <v>11</v>
      </c>
      <c r="U8" s="1">
        <v>8</v>
      </c>
      <c r="V8" s="25">
        <v>9</v>
      </c>
      <c r="W8" s="25">
        <v>10</v>
      </c>
      <c r="X8" s="25">
        <v>11</v>
      </c>
      <c r="Y8" s="14">
        <v>12</v>
      </c>
      <c r="Z8" s="15">
        <v>13</v>
      </c>
      <c r="AA8" s="15">
        <v>14</v>
      </c>
      <c r="AC8" s="1" t="s">
        <v>78</v>
      </c>
      <c r="AE8" s="1">
        <f>11+8+11+10+9+14+8+12+1</f>
        <v>84</v>
      </c>
    </row>
    <row r="9" spans="1:31" x14ac:dyDescent="0.25">
      <c r="B9" s="69">
        <v>3</v>
      </c>
      <c r="C9" s="1">
        <v>11</v>
      </c>
      <c r="D9" s="25">
        <v>12</v>
      </c>
      <c r="E9" s="25">
        <v>13</v>
      </c>
      <c r="F9" s="25">
        <v>14</v>
      </c>
      <c r="G9" s="14">
        <v>15</v>
      </c>
      <c r="H9" s="14">
        <v>16</v>
      </c>
      <c r="I9" s="14">
        <v>17</v>
      </c>
      <c r="J9" s="70"/>
      <c r="K9" s="70">
        <v>8</v>
      </c>
      <c r="L9" s="1">
        <v>15</v>
      </c>
      <c r="M9" s="25">
        <v>16</v>
      </c>
      <c r="N9" s="25">
        <v>17</v>
      </c>
      <c r="O9" s="25">
        <v>18</v>
      </c>
      <c r="P9" s="14">
        <v>19</v>
      </c>
      <c r="Q9" s="14">
        <v>20</v>
      </c>
      <c r="R9" s="14">
        <v>21</v>
      </c>
      <c r="S9" s="70"/>
      <c r="T9" s="70">
        <v>12</v>
      </c>
      <c r="U9" s="1">
        <v>15</v>
      </c>
      <c r="V9" s="25">
        <v>16</v>
      </c>
      <c r="W9" s="25">
        <v>17</v>
      </c>
      <c r="X9" s="25">
        <v>18</v>
      </c>
      <c r="Y9" s="14">
        <v>19</v>
      </c>
      <c r="Z9" s="15">
        <v>20</v>
      </c>
      <c r="AA9" s="15">
        <v>21</v>
      </c>
    </row>
    <row r="10" spans="1:31" x14ac:dyDescent="0.25">
      <c r="B10" s="69">
        <v>4</v>
      </c>
      <c r="C10" s="1">
        <v>18</v>
      </c>
      <c r="D10" s="25">
        <v>19</v>
      </c>
      <c r="E10" s="25">
        <v>20</v>
      </c>
      <c r="F10" s="25">
        <v>21</v>
      </c>
      <c r="G10" s="14">
        <v>22</v>
      </c>
      <c r="H10" s="14">
        <v>23</v>
      </c>
      <c r="I10" s="14">
        <v>24</v>
      </c>
      <c r="J10" s="70"/>
      <c r="K10" s="70">
        <v>9</v>
      </c>
      <c r="L10" s="1">
        <v>22</v>
      </c>
      <c r="M10" s="25">
        <v>23</v>
      </c>
      <c r="N10" s="25">
        <v>24</v>
      </c>
      <c r="O10" s="25">
        <v>25</v>
      </c>
      <c r="P10" s="14">
        <v>26</v>
      </c>
      <c r="Q10" s="14">
        <v>27</v>
      </c>
      <c r="R10" s="14">
        <v>28</v>
      </c>
      <c r="S10" s="70"/>
      <c r="T10" s="70">
        <v>13</v>
      </c>
      <c r="U10" s="1">
        <v>22</v>
      </c>
      <c r="V10" s="25">
        <v>23</v>
      </c>
      <c r="W10" s="25">
        <v>24</v>
      </c>
      <c r="X10" s="86">
        <v>25</v>
      </c>
      <c r="Y10" s="15">
        <v>26</v>
      </c>
      <c r="Z10" s="15">
        <v>27</v>
      </c>
      <c r="AA10" s="15">
        <v>28</v>
      </c>
    </row>
    <row r="11" spans="1:31" x14ac:dyDescent="0.25">
      <c r="B11" s="69">
        <v>5</v>
      </c>
      <c r="C11" s="1">
        <v>25</v>
      </c>
      <c r="D11" s="25">
        <v>26</v>
      </c>
      <c r="E11" s="25">
        <v>27</v>
      </c>
      <c r="F11" s="25">
        <v>28</v>
      </c>
      <c r="G11" s="14">
        <v>29</v>
      </c>
      <c r="H11" s="14">
        <v>30</v>
      </c>
      <c r="I11" s="14">
        <v>31</v>
      </c>
      <c r="J11" s="70"/>
      <c r="K11" s="70"/>
      <c r="S11" s="70"/>
      <c r="T11" s="70">
        <v>14</v>
      </c>
      <c r="U11" s="41">
        <v>29</v>
      </c>
      <c r="V11" s="25">
        <v>30</v>
      </c>
      <c r="W11" s="43">
        <v>31</v>
      </c>
      <c r="X11" s="14"/>
      <c r="Y11" s="14"/>
      <c r="Z11" s="14"/>
      <c r="AA11" s="26"/>
    </row>
    <row r="12" spans="1:31" x14ac:dyDescent="0.25">
      <c r="B12" s="71"/>
      <c r="C12" s="25"/>
      <c r="D12" s="25"/>
      <c r="E12" s="43"/>
      <c r="F12" s="43"/>
      <c r="G12" s="43"/>
      <c r="H12" s="43"/>
      <c r="I12" s="43"/>
      <c r="J12" s="72"/>
      <c r="K12" s="72"/>
      <c r="L12" s="25"/>
      <c r="M12" s="25"/>
      <c r="N12" s="43"/>
      <c r="O12" s="43"/>
      <c r="P12" s="43"/>
      <c r="Q12" s="45"/>
      <c r="R12" s="45"/>
      <c r="S12" s="72"/>
      <c r="T12" s="72"/>
      <c r="W12" s="43"/>
      <c r="X12" s="43"/>
      <c r="Y12" s="43"/>
      <c r="Z12" s="43"/>
      <c r="AA12" s="43"/>
    </row>
    <row r="13" spans="1:31" ht="14.4" x14ac:dyDescent="0.25">
      <c r="B13" s="93" t="s">
        <v>14</v>
      </c>
      <c r="C13" s="93"/>
      <c r="D13" s="93"/>
      <c r="E13" s="93"/>
      <c r="F13" s="93"/>
      <c r="G13" s="93"/>
      <c r="H13" s="93"/>
      <c r="I13" s="93"/>
      <c r="J13" s="16"/>
      <c r="K13" s="93" t="s">
        <v>15</v>
      </c>
      <c r="L13" s="93"/>
      <c r="M13" s="93"/>
      <c r="N13" s="93"/>
      <c r="O13" s="93"/>
      <c r="P13" s="93"/>
      <c r="Q13" s="93"/>
      <c r="R13" s="93"/>
      <c r="S13" s="16"/>
      <c r="T13" s="93" t="s">
        <v>0</v>
      </c>
      <c r="U13" s="93"/>
      <c r="V13" s="93"/>
      <c r="W13" s="93"/>
      <c r="X13" s="93"/>
      <c r="Y13" s="93"/>
      <c r="Z13" s="93"/>
      <c r="AA13" s="93"/>
    </row>
    <row r="14" spans="1:31" x14ac:dyDescent="0.25">
      <c r="B14" s="68"/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  <c r="H14" s="6" t="s">
        <v>12</v>
      </c>
      <c r="I14" s="6" t="s">
        <v>13</v>
      </c>
      <c r="J14" s="68"/>
      <c r="K14" s="68"/>
      <c r="L14" s="6" t="s">
        <v>7</v>
      </c>
      <c r="M14" s="6" t="s">
        <v>8</v>
      </c>
      <c r="N14" s="6" t="s">
        <v>9</v>
      </c>
      <c r="O14" s="6" t="s">
        <v>10</v>
      </c>
      <c r="P14" s="6" t="s">
        <v>11</v>
      </c>
      <c r="Q14" s="6" t="s">
        <v>12</v>
      </c>
      <c r="R14" s="6" t="s">
        <v>13</v>
      </c>
      <c r="S14" s="68"/>
      <c r="T14" s="68"/>
      <c r="U14" s="6" t="s">
        <v>7</v>
      </c>
      <c r="V14" s="6" t="s">
        <v>8</v>
      </c>
      <c r="W14" s="6" t="s">
        <v>9</v>
      </c>
      <c r="X14" s="6" t="s">
        <v>10</v>
      </c>
      <c r="Y14" s="6" t="s">
        <v>11</v>
      </c>
      <c r="Z14" s="6" t="s">
        <v>12</v>
      </c>
      <c r="AA14" s="6" t="s">
        <v>13</v>
      </c>
    </row>
    <row r="15" spans="1:31" x14ac:dyDescent="0.25">
      <c r="B15" s="69">
        <v>14</v>
      </c>
      <c r="C15" s="25"/>
      <c r="D15" s="25"/>
      <c r="F15" s="14">
        <v>1</v>
      </c>
      <c r="G15" s="14">
        <v>2</v>
      </c>
      <c r="H15" s="15">
        <v>3</v>
      </c>
      <c r="I15" s="15">
        <v>4</v>
      </c>
      <c r="J15" s="69"/>
      <c r="K15" s="69">
        <v>18</v>
      </c>
      <c r="M15" s="14"/>
      <c r="N15" s="14"/>
      <c r="O15" s="25"/>
      <c r="P15" s="25"/>
      <c r="Q15" s="15">
        <v>1</v>
      </c>
      <c r="R15" s="15">
        <v>2</v>
      </c>
      <c r="S15" s="69"/>
      <c r="T15" s="70">
        <v>23</v>
      </c>
      <c r="V15" s="25">
        <v>1</v>
      </c>
      <c r="W15" s="25">
        <v>2</v>
      </c>
      <c r="X15" s="14">
        <v>3</v>
      </c>
      <c r="Y15" s="14">
        <v>4</v>
      </c>
      <c r="Z15" s="15">
        <v>5</v>
      </c>
      <c r="AA15" s="15">
        <v>6</v>
      </c>
    </row>
    <row r="16" spans="1:31" x14ac:dyDescent="0.25">
      <c r="B16" s="69">
        <v>15</v>
      </c>
      <c r="C16" s="1">
        <v>5</v>
      </c>
      <c r="D16" s="25">
        <v>6</v>
      </c>
      <c r="E16" s="25">
        <v>7</v>
      </c>
      <c r="F16" s="14">
        <v>8</v>
      </c>
      <c r="G16" s="14">
        <v>9</v>
      </c>
      <c r="H16" s="15">
        <v>10</v>
      </c>
      <c r="I16" s="15">
        <v>11</v>
      </c>
      <c r="J16" s="69"/>
      <c r="K16" s="69">
        <v>19</v>
      </c>
      <c r="L16" s="1">
        <v>3</v>
      </c>
      <c r="M16" s="25">
        <v>4</v>
      </c>
      <c r="N16" s="25">
        <v>5</v>
      </c>
      <c r="O16" s="14">
        <v>6</v>
      </c>
      <c r="P16" s="14">
        <v>7</v>
      </c>
      <c r="Q16" s="15">
        <v>8</v>
      </c>
      <c r="R16" s="15">
        <v>9</v>
      </c>
      <c r="S16" s="69"/>
      <c r="T16" s="70">
        <v>24</v>
      </c>
      <c r="U16" s="1">
        <v>7</v>
      </c>
      <c r="V16" s="25">
        <v>8</v>
      </c>
      <c r="W16" s="25">
        <v>9</v>
      </c>
      <c r="X16" s="14">
        <v>10</v>
      </c>
      <c r="Y16" s="14">
        <v>11</v>
      </c>
      <c r="Z16" s="15">
        <v>12</v>
      </c>
      <c r="AA16" s="15">
        <v>13</v>
      </c>
    </row>
    <row r="17" spans="2:27" x14ac:dyDescent="0.25">
      <c r="B17" s="69">
        <v>16</v>
      </c>
      <c r="C17" s="1">
        <v>12</v>
      </c>
      <c r="D17" s="25">
        <v>13</v>
      </c>
      <c r="E17" s="25">
        <v>14</v>
      </c>
      <c r="F17" s="14">
        <v>15</v>
      </c>
      <c r="G17" s="14">
        <v>16</v>
      </c>
      <c r="H17" s="15">
        <v>17</v>
      </c>
      <c r="I17" s="15">
        <v>18</v>
      </c>
      <c r="J17" s="69"/>
      <c r="K17" s="69">
        <v>20</v>
      </c>
      <c r="L17" s="1">
        <v>10</v>
      </c>
      <c r="M17" s="25">
        <v>11</v>
      </c>
      <c r="N17" s="25">
        <v>12</v>
      </c>
      <c r="O17" s="14">
        <v>13</v>
      </c>
      <c r="P17" s="14">
        <v>14</v>
      </c>
      <c r="Q17" s="15">
        <v>15</v>
      </c>
      <c r="R17" s="15">
        <v>16</v>
      </c>
      <c r="S17" s="69"/>
      <c r="T17" s="70">
        <v>25</v>
      </c>
      <c r="U17" s="1">
        <v>14</v>
      </c>
      <c r="V17" s="25">
        <v>15</v>
      </c>
      <c r="W17" s="25">
        <v>16</v>
      </c>
      <c r="X17" s="14">
        <v>17</v>
      </c>
      <c r="Y17" s="14">
        <v>18</v>
      </c>
      <c r="Z17" s="15">
        <v>19</v>
      </c>
      <c r="AA17" s="15">
        <v>20</v>
      </c>
    </row>
    <row r="18" spans="2:27" x14ac:dyDescent="0.25">
      <c r="B18" s="69">
        <v>17</v>
      </c>
      <c r="C18" s="1">
        <v>19</v>
      </c>
      <c r="D18" s="25">
        <v>20</v>
      </c>
      <c r="E18" s="25">
        <v>21</v>
      </c>
      <c r="F18" s="14">
        <v>22</v>
      </c>
      <c r="G18" s="14">
        <v>23</v>
      </c>
      <c r="H18" s="15">
        <v>24</v>
      </c>
      <c r="I18" s="15">
        <v>25</v>
      </c>
      <c r="J18" s="69"/>
      <c r="K18" s="69">
        <v>21</v>
      </c>
      <c r="L18" s="41">
        <v>17</v>
      </c>
      <c r="M18" s="25">
        <v>18</v>
      </c>
      <c r="N18" s="25">
        <v>19</v>
      </c>
      <c r="O18" s="14">
        <v>20</v>
      </c>
      <c r="P18" s="14">
        <v>21</v>
      </c>
      <c r="Q18" s="15">
        <v>22</v>
      </c>
      <c r="R18" s="15">
        <v>23</v>
      </c>
      <c r="S18" s="69"/>
      <c r="T18" s="70">
        <v>26</v>
      </c>
      <c r="U18" s="1">
        <v>21</v>
      </c>
      <c r="V18" s="25">
        <v>22</v>
      </c>
      <c r="W18" s="25">
        <v>23</v>
      </c>
      <c r="X18" s="15">
        <v>24</v>
      </c>
      <c r="Y18" s="15">
        <v>25</v>
      </c>
      <c r="Z18" s="15">
        <v>26</v>
      </c>
      <c r="AA18" s="15">
        <v>27</v>
      </c>
    </row>
    <row r="19" spans="2:27" x14ac:dyDescent="0.25">
      <c r="B19" s="69">
        <v>18</v>
      </c>
      <c r="C19" s="1">
        <v>26</v>
      </c>
      <c r="D19" s="25">
        <v>27</v>
      </c>
      <c r="E19" s="25">
        <v>28</v>
      </c>
      <c r="F19" s="14">
        <v>29</v>
      </c>
      <c r="G19" s="14">
        <v>30</v>
      </c>
      <c r="H19" s="14"/>
      <c r="I19" s="14"/>
      <c r="J19" s="69"/>
      <c r="K19" s="69">
        <v>22</v>
      </c>
      <c r="L19" s="1">
        <v>24</v>
      </c>
      <c r="M19" s="25">
        <v>25</v>
      </c>
      <c r="N19" s="25">
        <v>26</v>
      </c>
      <c r="O19" s="25">
        <v>27</v>
      </c>
      <c r="P19" s="25">
        <v>28</v>
      </c>
      <c r="Q19" s="86">
        <v>29</v>
      </c>
      <c r="R19" s="86">
        <v>30</v>
      </c>
      <c r="S19" s="69"/>
      <c r="T19" s="70">
        <v>27</v>
      </c>
      <c r="U19" s="1">
        <v>28</v>
      </c>
      <c r="V19" s="25">
        <v>29</v>
      </c>
      <c r="W19" s="25">
        <v>30</v>
      </c>
      <c r="X19" s="73"/>
      <c r="Y19" s="73"/>
      <c r="Z19" s="73"/>
      <c r="AA19" s="73"/>
    </row>
    <row r="20" spans="2:27" x14ac:dyDescent="0.25">
      <c r="B20" s="74"/>
      <c r="C20" s="73"/>
      <c r="D20" s="73"/>
      <c r="E20" s="73"/>
      <c r="F20" s="73"/>
      <c r="G20" s="73"/>
      <c r="H20" s="73"/>
      <c r="I20" s="73"/>
      <c r="J20" s="74"/>
      <c r="K20" s="69">
        <v>23</v>
      </c>
      <c r="L20" s="90">
        <v>31</v>
      </c>
      <c r="M20" s="73"/>
      <c r="N20" s="73"/>
      <c r="O20" s="73"/>
      <c r="P20" s="73"/>
      <c r="Q20" s="73"/>
      <c r="R20" s="73"/>
      <c r="S20" s="74"/>
      <c r="T20" s="74"/>
      <c r="U20" s="25"/>
      <c r="V20" s="25"/>
      <c r="W20" s="25"/>
      <c r="X20" s="25"/>
      <c r="Y20" s="25"/>
      <c r="Z20" s="25"/>
      <c r="AA20" s="25"/>
    </row>
    <row r="21" spans="2:27" ht="14.4" x14ac:dyDescent="0.25">
      <c r="B21" s="93" t="s">
        <v>1</v>
      </c>
      <c r="C21" s="93"/>
      <c r="D21" s="93"/>
      <c r="E21" s="93"/>
      <c r="F21" s="93"/>
      <c r="G21" s="93"/>
      <c r="H21" s="93"/>
      <c r="I21" s="93"/>
      <c r="J21" s="16"/>
      <c r="K21" s="93" t="s">
        <v>2</v>
      </c>
      <c r="L21" s="93"/>
      <c r="M21" s="93"/>
      <c r="N21" s="93"/>
      <c r="O21" s="93"/>
      <c r="P21" s="93"/>
      <c r="Q21" s="93"/>
      <c r="R21" s="93"/>
      <c r="S21" s="16"/>
      <c r="T21" s="93" t="s">
        <v>3</v>
      </c>
      <c r="U21" s="93"/>
      <c r="V21" s="93"/>
      <c r="W21" s="93"/>
      <c r="X21" s="93"/>
      <c r="Y21" s="93"/>
      <c r="Z21" s="93"/>
      <c r="AA21" s="93"/>
    </row>
    <row r="22" spans="2:27" x14ac:dyDescent="0.25">
      <c r="B22" s="68"/>
      <c r="C22" s="6" t="s">
        <v>7</v>
      </c>
      <c r="D22" s="6" t="s">
        <v>8</v>
      </c>
      <c r="E22" s="6" t="s">
        <v>9</v>
      </c>
      <c r="F22" s="6" t="s">
        <v>10</v>
      </c>
      <c r="G22" s="6" t="s">
        <v>11</v>
      </c>
      <c r="H22" s="6" t="s">
        <v>12</v>
      </c>
      <c r="I22" s="6" t="s">
        <v>13</v>
      </c>
      <c r="J22" s="68"/>
      <c r="K22" s="68"/>
      <c r="L22" s="6" t="s">
        <v>7</v>
      </c>
      <c r="M22" s="6" t="s">
        <v>8</v>
      </c>
      <c r="N22" s="6" t="s">
        <v>9</v>
      </c>
      <c r="O22" s="6" t="s">
        <v>10</v>
      </c>
      <c r="P22" s="6" t="s">
        <v>11</v>
      </c>
      <c r="Q22" s="6" t="s">
        <v>12</v>
      </c>
      <c r="R22" s="6" t="s">
        <v>13</v>
      </c>
      <c r="S22" s="68"/>
      <c r="T22" s="68"/>
      <c r="U22" s="6" t="s">
        <v>7</v>
      </c>
      <c r="V22" s="6" t="s">
        <v>8</v>
      </c>
      <c r="W22" s="6" t="s">
        <v>9</v>
      </c>
      <c r="X22" s="6" t="s">
        <v>10</v>
      </c>
      <c r="Y22" s="6" t="s">
        <v>11</v>
      </c>
      <c r="Z22" s="6" t="s">
        <v>12</v>
      </c>
      <c r="AA22" s="6" t="s">
        <v>13</v>
      </c>
    </row>
    <row r="23" spans="2:27" x14ac:dyDescent="0.25">
      <c r="B23" s="69">
        <v>27</v>
      </c>
      <c r="D23" s="25"/>
      <c r="E23" s="25"/>
      <c r="F23" s="14">
        <v>1</v>
      </c>
      <c r="G23" s="14">
        <v>2</v>
      </c>
      <c r="H23" s="15">
        <v>3</v>
      </c>
      <c r="I23" s="15">
        <v>4</v>
      </c>
      <c r="J23" s="69"/>
      <c r="K23" s="69">
        <v>31</v>
      </c>
      <c r="M23" s="26"/>
      <c r="N23" s="14"/>
      <c r="O23" s="14"/>
      <c r="P23" s="25"/>
      <c r="Q23" s="25"/>
      <c r="R23" s="15">
        <v>1</v>
      </c>
      <c r="S23" s="75"/>
      <c r="T23" s="76">
        <v>36</v>
      </c>
      <c r="V23" s="25"/>
      <c r="W23" s="25">
        <v>1</v>
      </c>
      <c r="X23" s="14">
        <v>2</v>
      </c>
      <c r="Y23" s="14">
        <v>3</v>
      </c>
      <c r="Z23" s="15">
        <v>4</v>
      </c>
      <c r="AA23" s="15">
        <v>5</v>
      </c>
    </row>
    <row r="24" spans="2:27" x14ac:dyDescent="0.25">
      <c r="B24" s="69">
        <v>28</v>
      </c>
      <c r="C24" s="1">
        <v>5</v>
      </c>
      <c r="D24" s="25">
        <v>6</v>
      </c>
      <c r="E24" s="25">
        <v>7</v>
      </c>
      <c r="F24" s="14">
        <v>8</v>
      </c>
      <c r="G24" s="14">
        <v>9</v>
      </c>
      <c r="H24" s="15">
        <v>10</v>
      </c>
      <c r="I24" s="15">
        <v>11</v>
      </c>
      <c r="J24" s="69"/>
      <c r="K24" s="69">
        <v>32</v>
      </c>
      <c r="L24" s="1">
        <v>2</v>
      </c>
      <c r="M24" s="25">
        <v>3</v>
      </c>
      <c r="N24" s="25">
        <v>4</v>
      </c>
      <c r="O24" s="14">
        <v>5</v>
      </c>
      <c r="P24" s="14">
        <v>6</v>
      </c>
      <c r="Q24" s="15">
        <v>7</v>
      </c>
      <c r="R24" s="15">
        <v>8</v>
      </c>
      <c r="S24" s="75"/>
      <c r="T24" s="76">
        <v>37</v>
      </c>
      <c r="U24" s="1">
        <v>6</v>
      </c>
      <c r="V24" s="25">
        <v>7</v>
      </c>
      <c r="W24" s="25">
        <v>8</v>
      </c>
      <c r="X24" s="14">
        <v>9</v>
      </c>
      <c r="Y24" s="14">
        <v>10</v>
      </c>
      <c r="Z24" s="15">
        <v>11</v>
      </c>
      <c r="AA24" s="15">
        <v>12</v>
      </c>
    </row>
    <row r="25" spans="2:27" x14ac:dyDescent="0.25">
      <c r="B25" s="69">
        <v>29</v>
      </c>
      <c r="C25" s="1">
        <v>12</v>
      </c>
      <c r="D25" s="25">
        <v>13</v>
      </c>
      <c r="E25" s="25">
        <v>14</v>
      </c>
      <c r="F25" s="14">
        <v>15</v>
      </c>
      <c r="G25" s="14">
        <v>16</v>
      </c>
      <c r="H25" s="15">
        <v>17</v>
      </c>
      <c r="I25" s="15">
        <v>18</v>
      </c>
      <c r="J25" s="69"/>
      <c r="K25" s="69">
        <v>33</v>
      </c>
      <c r="L25" s="41">
        <v>9</v>
      </c>
      <c r="M25" s="86">
        <v>10</v>
      </c>
      <c r="N25" s="86">
        <v>11</v>
      </c>
      <c r="O25" s="15">
        <v>12</v>
      </c>
      <c r="P25" s="15">
        <v>13</v>
      </c>
      <c r="Q25" s="15">
        <v>14</v>
      </c>
      <c r="R25" s="15">
        <v>15</v>
      </c>
      <c r="S25" s="75"/>
      <c r="T25" s="76">
        <v>38</v>
      </c>
      <c r="U25" s="1">
        <v>13</v>
      </c>
      <c r="V25" s="25">
        <v>14</v>
      </c>
      <c r="W25" s="25">
        <v>15</v>
      </c>
      <c r="X25" s="14">
        <v>16</v>
      </c>
      <c r="Y25" s="14">
        <v>17</v>
      </c>
      <c r="Z25" s="15">
        <v>18</v>
      </c>
      <c r="AA25" s="15">
        <v>19</v>
      </c>
    </row>
    <row r="26" spans="2:27" x14ac:dyDescent="0.25">
      <c r="B26" s="69">
        <v>30</v>
      </c>
      <c r="C26" s="1">
        <v>19</v>
      </c>
      <c r="D26" s="25">
        <v>20</v>
      </c>
      <c r="E26" s="25">
        <v>21</v>
      </c>
      <c r="F26" s="14">
        <v>22</v>
      </c>
      <c r="G26" s="14">
        <v>23</v>
      </c>
      <c r="H26" s="15">
        <v>24</v>
      </c>
      <c r="I26" s="15">
        <v>25</v>
      </c>
      <c r="J26" s="69"/>
      <c r="K26" s="69">
        <v>34</v>
      </c>
      <c r="L26" s="1">
        <v>16</v>
      </c>
      <c r="M26" s="25">
        <v>17</v>
      </c>
      <c r="N26" s="25">
        <v>18</v>
      </c>
      <c r="O26" s="14">
        <v>19</v>
      </c>
      <c r="P26" s="14">
        <v>20</v>
      </c>
      <c r="Q26" s="15">
        <v>21</v>
      </c>
      <c r="R26" s="15">
        <v>22</v>
      </c>
      <c r="S26" s="75"/>
      <c r="T26" s="76">
        <v>39</v>
      </c>
      <c r="U26" s="1">
        <v>20</v>
      </c>
      <c r="V26" s="25">
        <v>21</v>
      </c>
      <c r="W26" s="25">
        <v>22</v>
      </c>
      <c r="X26" s="14">
        <v>23</v>
      </c>
      <c r="Y26" s="14">
        <v>24</v>
      </c>
      <c r="Z26" s="15">
        <v>25</v>
      </c>
      <c r="AA26" s="15">
        <v>26</v>
      </c>
    </row>
    <row r="27" spans="2:27" x14ac:dyDescent="0.25">
      <c r="B27" s="69">
        <v>31</v>
      </c>
      <c r="C27" s="1">
        <v>26</v>
      </c>
      <c r="D27" s="25">
        <v>27</v>
      </c>
      <c r="E27" s="25">
        <v>28</v>
      </c>
      <c r="F27" s="14">
        <v>29</v>
      </c>
      <c r="G27" s="14">
        <v>30</v>
      </c>
      <c r="H27" s="15">
        <v>31</v>
      </c>
      <c r="I27" s="14"/>
      <c r="J27" s="69"/>
      <c r="K27" s="69">
        <v>35</v>
      </c>
      <c r="L27" s="1">
        <v>23</v>
      </c>
      <c r="M27" s="25">
        <v>24</v>
      </c>
      <c r="N27" s="25">
        <v>25</v>
      </c>
      <c r="O27" s="14">
        <v>26</v>
      </c>
      <c r="P27" s="14">
        <v>27</v>
      </c>
      <c r="Q27" s="15">
        <v>28</v>
      </c>
      <c r="R27" s="15">
        <v>29</v>
      </c>
      <c r="S27" s="75"/>
      <c r="T27" s="76">
        <v>40</v>
      </c>
      <c r="U27" s="1">
        <v>27</v>
      </c>
      <c r="V27" s="25">
        <v>28</v>
      </c>
      <c r="W27" s="25">
        <v>29</v>
      </c>
      <c r="X27" s="14">
        <v>30</v>
      </c>
      <c r="Y27" s="14"/>
      <c r="Z27" s="14"/>
      <c r="AA27" s="14"/>
    </row>
    <row r="28" spans="2:27" x14ac:dyDescent="0.25">
      <c r="B28" s="69"/>
      <c r="C28" s="14"/>
      <c r="D28" s="14"/>
      <c r="E28" s="14"/>
      <c r="F28" s="14"/>
      <c r="G28" s="14"/>
      <c r="H28" s="14"/>
      <c r="I28" s="14"/>
      <c r="J28" s="69"/>
      <c r="K28" s="69">
        <v>36</v>
      </c>
      <c r="L28" s="1">
        <v>30</v>
      </c>
      <c r="M28" s="14">
        <v>31</v>
      </c>
      <c r="N28" s="14"/>
      <c r="O28" s="14"/>
      <c r="P28" s="14"/>
      <c r="Q28" s="14"/>
      <c r="R28" s="14"/>
      <c r="S28" s="75"/>
      <c r="T28" s="25"/>
      <c r="U28" s="25"/>
      <c r="V28" s="25"/>
      <c r="W28" s="25"/>
      <c r="X28" s="25"/>
      <c r="Y28" s="25"/>
      <c r="Z28" s="25"/>
      <c r="AA28" s="25"/>
    </row>
    <row r="29" spans="2:27" ht="14.4" x14ac:dyDescent="0.25">
      <c r="B29" s="93" t="s">
        <v>16</v>
      </c>
      <c r="C29" s="93"/>
      <c r="D29" s="93"/>
      <c r="E29" s="93"/>
      <c r="F29" s="93"/>
      <c r="G29" s="93"/>
      <c r="H29" s="93"/>
      <c r="I29" s="93"/>
      <c r="J29" s="16"/>
      <c r="K29" s="93" t="s">
        <v>17</v>
      </c>
      <c r="L29" s="93"/>
      <c r="M29" s="93"/>
      <c r="N29" s="93"/>
      <c r="O29" s="93"/>
      <c r="P29" s="93"/>
      <c r="Q29" s="93"/>
      <c r="R29" s="93"/>
      <c r="S29" s="16"/>
      <c r="T29" s="93" t="s">
        <v>18</v>
      </c>
      <c r="U29" s="93"/>
      <c r="V29" s="93"/>
      <c r="W29" s="93"/>
      <c r="X29" s="93"/>
      <c r="Y29" s="93"/>
      <c r="Z29" s="93"/>
      <c r="AA29" s="93"/>
    </row>
    <row r="30" spans="2:27" x14ac:dyDescent="0.25">
      <c r="B30" s="68"/>
      <c r="C30" s="6" t="s">
        <v>7</v>
      </c>
      <c r="D30" s="6" t="s">
        <v>8</v>
      </c>
      <c r="E30" s="6" t="s">
        <v>9</v>
      </c>
      <c r="F30" s="6" t="s">
        <v>10</v>
      </c>
      <c r="G30" s="6" t="s">
        <v>11</v>
      </c>
      <c r="H30" s="6" t="s">
        <v>12</v>
      </c>
      <c r="I30" s="6" t="s">
        <v>13</v>
      </c>
      <c r="J30" s="68"/>
      <c r="K30" s="68"/>
      <c r="L30" s="6" t="s">
        <v>7</v>
      </c>
      <c r="M30" s="6" t="s">
        <v>8</v>
      </c>
      <c r="N30" s="6" t="s">
        <v>9</v>
      </c>
      <c r="O30" s="6" t="s">
        <v>10</v>
      </c>
      <c r="P30" s="6" t="s">
        <v>11</v>
      </c>
      <c r="Q30" s="6" t="s">
        <v>12</v>
      </c>
      <c r="R30" s="6" t="s">
        <v>13</v>
      </c>
      <c r="S30" s="68"/>
      <c r="T30" s="68"/>
      <c r="U30" s="6" t="s">
        <v>7</v>
      </c>
      <c r="V30" s="6" t="s">
        <v>8</v>
      </c>
      <c r="W30" s="6" t="s">
        <v>9</v>
      </c>
      <c r="X30" s="6" t="s">
        <v>10</v>
      </c>
      <c r="Y30" s="6" t="s">
        <v>11</v>
      </c>
      <c r="Z30" s="6" t="s">
        <v>12</v>
      </c>
      <c r="AA30" s="6" t="s">
        <v>13</v>
      </c>
    </row>
    <row r="31" spans="2:27" x14ac:dyDescent="0.25">
      <c r="B31" s="69">
        <v>40</v>
      </c>
      <c r="D31" s="26"/>
      <c r="E31" s="25"/>
      <c r="F31" s="25"/>
      <c r="G31" s="14">
        <v>1</v>
      </c>
      <c r="H31" s="15">
        <v>2</v>
      </c>
      <c r="I31" s="15">
        <v>3</v>
      </c>
      <c r="J31" s="69"/>
      <c r="K31" s="69">
        <v>45</v>
      </c>
      <c r="L31" s="41">
        <v>1</v>
      </c>
      <c r="M31" s="25">
        <v>2</v>
      </c>
      <c r="N31" s="25">
        <v>3</v>
      </c>
      <c r="O31" s="14">
        <v>4</v>
      </c>
      <c r="P31" s="14">
        <v>5</v>
      </c>
      <c r="Q31" s="14">
        <v>6</v>
      </c>
      <c r="R31" s="14">
        <v>7</v>
      </c>
      <c r="S31" s="69"/>
      <c r="T31" s="70">
        <v>49</v>
      </c>
      <c r="V31" s="25"/>
      <c r="W31" s="25">
        <v>1</v>
      </c>
      <c r="X31" s="14">
        <v>2</v>
      </c>
      <c r="Y31" s="14">
        <v>3</v>
      </c>
      <c r="Z31" s="14">
        <v>4</v>
      </c>
      <c r="AA31" s="14">
        <v>5</v>
      </c>
    </row>
    <row r="32" spans="2:27" x14ac:dyDescent="0.25">
      <c r="B32" s="69">
        <v>41</v>
      </c>
      <c r="C32" s="1">
        <v>4</v>
      </c>
      <c r="D32" s="25">
        <v>5</v>
      </c>
      <c r="E32" s="25">
        <v>6</v>
      </c>
      <c r="F32" s="14">
        <v>7</v>
      </c>
      <c r="G32" s="14">
        <v>8</v>
      </c>
      <c r="H32" s="15">
        <v>9</v>
      </c>
      <c r="I32" s="15">
        <v>10</v>
      </c>
      <c r="J32" s="69"/>
      <c r="K32" s="69">
        <v>46</v>
      </c>
      <c r="L32" s="1">
        <v>8</v>
      </c>
      <c r="M32" s="25">
        <v>9</v>
      </c>
      <c r="N32" s="25">
        <v>10</v>
      </c>
      <c r="O32" s="14">
        <v>11</v>
      </c>
      <c r="P32" s="14">
        <v>12</v>
      </c>
      <c r="Q32" s="14">
        <v>13</v>
      </c>
      <c r="R32" s="14">
        <v>14</v>
      </c>
      <c r="S32" s="69"/>
      <c r="T32" s="70">
        <v>50</v>
      </c>
      <c r="U32" s="1">
        <v>6</v>
      </c>
      <c r="V32" s="25">
        <v>7</v>
      </c>
      <c r="W32" s="25">
        <v>8</v>
      </c>
      <c r="X32" s="14">
        <v>9</v>
      </c>
      <c r="Y32" s="14">
        <v>10</v>
      </c>
      <c r="Z32" s="14">
        <v>11</v>
      </c>
      <c r="AA32" s="14">
        <v>12</v>
      </c>
    </row>
    <row r="33" spans="2:29" x14ac:dyDescent="0.25">
      <c r="B33" s="69">
        <v>42</v>
      </c>
      <c r="C33" s="41">
        <v>11</v>
      </c>
      <c r="D33" s="86">
        <v>12</v>
      </c>
      <c r="E33" s="25">
        <v>13</v>
      </c>
      <c r="F33" s="14">
        <v>14</v>
      </c>
      <c r="G33" s="14">
        <v>15</v>
      </c>
      <c r="H33" s="15">
        <v>16</v>
      </c>
      <c r="I33" s="15">
        <v>17</v>
      </c>
      <c r="J33" s="69"/>
      <c r="K33" s="69">
        <v>47</v>
      </c>
      <c r="L33" s="1">
        <v>15</v>
      </c>
      <c r="M33" s="25">
        <v>16</v>
      </c>
      <c r="N33" s="25">
        <v>17</v>
      </c>
      <c r="O33" s="14">
        <v>18</v>
      </c>
      <c r="P33" s="14">
        <v>19</v>
      </c>
      <c r="Q33" s="14">
        <v>20</v>
      </c>
      <c r="R33" s="14">
        <v>21</v>
      </c>
      <c r="S33" s="69"/>
      <c r="T33" s="70">
        <v>51</v>
      </c>
      <c r="U33" s="1">
        <v>13</v>
      </c>
      <c r="V33" s="25">
        <v>14</v>
      </c>
      <c r="W33" s="25">
        <v>15</v>
      </c>
      <c r="X33" s="14">
        <v>16</v>
      </c>
      <c r="Y33" s="14">
        <v>17</v>
      </c>
      <c r="Z33" s="14">
        <v>18</v>
      </c>
      <c r="AA33" s="14">
        <v>19</v>
      </c>
    </row>
    <row r="34" spans="2:29" x14ac:dyDescent="0.25">
      <c r="B34" s="69">
        <v>43</v>
      </c>
      <c r="C34" s="1">
        <v>18</v>
      </c>
      <c r="D34" s="25">
        <v>19</v>
      </c>
      <c r="E34" s="25">
        <v>20</v>
      </c>
      <c r="F34" s="14">
        <v>21</v>
      </c>
      <c r="G34" s="14">
        <v>22</v>
      </c>
      <c r="H34" s="15">
        <v>23</v>
      </c>
      <c r="I34" s="15">
        <v>24</v>
      </c>
      <c r="J34" s="69"/>
      <c r="K34" s="69">
        <v>48</v>
      </c>
      <c r="L34" s="1">
        <v>22</v>
      </c>
      <c r="M34" s="25">
        <v>23</v>
      </c>
      <c r="N34" s="25">
        <v>24</v>
      </c>
      <c r="O34" s="14">
        <v>25</v>
      </c>
      <c r="P34" s="14">
        <v>26</v>
      </c>
      <c r="Q34" s="14">
        <v>27</v>
      </c>
      <c r="R34" s="14">
        <v>28</v>
      </c>
      <c r="S34" s="69"/>
      <c r="T34" s="70">
        <v>52</v>
      </c>
      <c r="U34" s="1">
        <v>20</v>
      </c>
      <c r="V34" s="25">
        <v>21</v>
      </c>
      <c r="W34" s="25">
        <v>22</v>
      </c>
      <c r="X34" s="14">
        <v>23</v>
      </c>
      <c r="Y34" s="14">
        <v>24</v>
      </c>
      <c r="Z34" s="14">
        <v>25</v>
      </c>
      <c r="AA34" s="14">
        <v>26</v>
      </c>
    </row>
    <row r="35" spans="2:29" x14ac:dyDescent="0.25">
      <c r="B35" s="69">
        <v>44</v>
      </c>
      <c r="C35" s="1">
        <v>25</v>
      </c>
      <c r="D35" s="25">
        <v>26</v>
      </c>
      <c r="E35" s="25">
        <v>27</v>
      </c>
      <c r="F35" s="14">
        <v>28</v>
      </c>
      <c r="G35" s="14">
        <v>29</v>
      </c>
      <c r="H35" s="15">
        <v>30</v>
      </c>
      <c r="I35" s="15">
        <v>31</v>
      </c>
      <c r="J35" s="69"/>
      <c r="K35" s="69">
        <v>49</v>
      </c>
      <c r="L35" s="1">
        <v>29</v>
      </c>
      <c r="M35" s="1">
        <v>30</v>
      </c>
      <c r="S35" s="69"/>
      <c r="T35" s="70">
        <v>53</v>
      </c>
      <c r="U35" s="1">
        <v>27</v>
      </c>
      <c r="V35" s="25">
        <v>28</v>
      </c>
      <c r="W35" s="25">
        <v>29</v>
      </c>
      <c r="X35" s="14">
        <v>30</v>
      </c>
      <c r="Y35" s="14">
        <v>31</v>
      </c>
      <c r="Z35" s="26"/>
      <c r="AA35" s="26"/>
    </row>
    <row r="36" spans="2:29" x14ac:dyDescent="0.25">
      <c r="B36" s="23"/>
      <c r="C36" s="14"/>
      <c r="D36" s="14"/>
      <c r="E36" s="8"/>
      <c r="F36" s="8"/>
      <c r="G36" s="8"/>
      <c r="H36" s="8"/>
      <c r="I36" s="8"/>
      <c r="J36" s="7"/>
      <c r="K36" s="17"/>
      <c r="L36" s="10"/>
      <c r="M36" s="8"/>
      <c r="N36" s="8"/>
      <c r="O36" s="8"/>
      <c r="P36" s="8"/>
      <c r="Q36" s="8"/>
      <c r="R36" s="8"/>
      <c r="S36" s="7"/>
      <c r="T36" s="18"/>
    </row>
    <row r="38" spans="2:29" s="13" customFormat="1" ht="14.4" x14ac:dyDescent="0.25">
      <c r="B38" s="78"/>
      <c r="K38" s="22"/>
      <c r="T38" s="22"/>
    </row>
    <row r="39" spans="2:29" s="13" customFormat="1" ht="14.4" x14ac:dyDescent="0.25">
      <c r="I39" s="22"/>
      <c r="R39" s="22"/>
    </row>
    <row r="40" spans="2:29" ht="14.4" x14ac:dyDescent="0.25">
      <c r="B40" s="29"/>
      <c r="C40" s="13" t="s">
        <v>51</v>
      </c>
      <c r="D40" s="13"/>
      <c r="E40" s="13"/>
      <c r="F40" s="13"/>
      <c r="G40" s="13"/>
      <c r="H40" s="13"/>
      <c r="J40" s="13"/>
      <c r="K40" s="22"/>
      <c r="L40" s="13"/>
      <c r="M40" s="13" t="s">
        <v>52</v>
      </c>
      <c r="N40" s="13"/>
      <c r="O40" s="13"/>
      <c r="P40" s="13"/>
      <c r="Q40" s="13"/>
      <c r="R40" s="13"/>
      <c r="S40" s="13"/>
      <c r="T40" s="22"/>
      <c r="U40" s="13"/>
      <c r="V40" s="13"/>
      <c r="W40" s="13"/>
      <c r="X40" s="13"/>
      <c r="Y40" s="13"/>
      <c r="Z40" s="13"/>
      <c r="AA40" s="13"/>
    </row>
    <row r="42" spans="2:29" ht="14.4" x14ac:dyDescent="0.25">
      <c r="B42" s="36"/>
      <c r="C42" s="1" t="s">
        <v>79</v>
      </c>
      <c r="E42" s="25"/>
      <c r="R42" s="32"/>
    </row>
    <row r="44" spans="2:29" x14ac:dyDescent="0.25">
      <c r="B44" s="1"/>
      <c r="K44" s="1"/>
    </row>
    <row r="45" spans="2:29" ht="14.4" x14ac:dyDescent="0.25">
      <c r="B45" s="1"/>
      <c r="K45" s="1"/>
      <c r="AC45" s="13"/>
    </row>
    <row r="46" spans="2:29" ht="14.4" x14ac:dyDescent="0.25">
      <c r="B46" s="1"/>
      <c r="K46" s="1"/>
      <c r="AB46" s="34"/>
      <c r="AC46" s="13"/>
    </row>
    <row r="47" spans="2:29" ht="14.4" x14ac:dyDescent="0.25">
      <c r="B47" s="1"/>
      <c r="K47" s="1"/>
      <c r="AB47" s="34"/>
      <c r="AC47" s="13"/>
    </row>
  </sheetData>
  <mergeCells count="12">
    <mergeCell ref="B5:I5"/>
    <mergeCell ref="K5:R5"/>
    <mergeCell ref="T5:AA5"/>
    <mergeCell ref="B13:I13"/>
    <mergeCell ref="K13:R13"/>
    <mergeCell ref="T13:AA13"/>
    <mergeCell ref="B21:I21"/>
    <mergeCell ref="K21:R21"/>
    <mergeCell ref="T21:AA21"/>
    <mergeCell ref="B29:I29"/>
    <mergeCell ref="K29:R29"/>
    <mergeCell ref="T29:AA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178E2-2BF3-49F7-AE6F-76A7AD76C821}">
  <dimension ref="A2:AE47"/>
  <sheetViews>
    <sheetView tabSelected="1" workbookViewId="0"/>
  </sheetViews>
  <sheetFormatPr baseColWidth="10" defaultColWidth="11.44140625" defaultRowHeight="13.8" x14ac:dyDescent="0.25"/>
  <cols>
    <col min="1" max="1" width="5.77734375" style="1" bestFit="1" customWidth="1"/>
    <col min="2" max="2" width="3.77734375" style="19" customWidth="1"/>
    <col min="3" max="9" width="3.77734375" style="1" customWidth="1"/>
    <col min="10" max="10" width="1.77734375" style="1" customWidth="1"/>
    <col min="11" max="11" width="3.77734375" style="19" customWidth="1"/>
    <col min="12" max="17" width="3.77734375" style="1" customWidth="1"/>
    <col min="18" max="18" width="5" style="1" customWidth="1"/>
    <col min="19" max="19" width="1.77734375" style="1" customWidth="1"/>
    <col min="20" max="20" width="3.77734375" style="19" customWidth="1"/>
    <col min="21" max="27" width="3.77734375" style="1" customWidth="1"/>
    <col min="28" max="16384" width="11.44140625" style="1"/>
  </cols>
  <sheetData>
    <row r="2" spans="1:31" ht="15.6" x14ac:dyDescent="0.25">
      <c r="A2" s="2">
        <v>2028</v>
      </c>
      <c r="C2" s="30" t="s">
        <v>70</v>
      </c>
      <c r="W2" s="89"/>
    </row>
    <row r="3" spans="1:31" ht="15.6" x14ac:dyDescent="0.25">
      <c r="A3" s="2"/>
      <c r="C3" s="30"/>
    </row>
    <row r="5" spans="1:31" ht="14.4" x14ac:dyDescent="0.25">
      <c r="B5" s="93" t="s">
        <v>4</v>
      </c>
      <c r="C5" s="93"/>
      <c r="D5" s="93"/>
      <c r="E5" s="93"/>
      <c r="F5" s="93"/>
      <c r="G5" s="93"/>
      <c r="H5" s="93"/>
      <c r="I5" s="93"/>
      <c r="J5" s="16"/>
      <c r="K5" s="93" t="s">
        <v>5</v>
      </c>
      <c r="L5" s="93"/>
      <c r="M5" s="93"/>
      <c r="N5" s="93"/>
      <c r="O5" s="93"/>
      <c r="P5" s="93"/>
      <c r="Q5" s="93"/>
      <c r="R5" s="93"/>
      <c r="S5" s="16"/>
      <c r="T5" s="93" t="s">
        <v>6</v>
      </c>
      <c r="U5" s="93"/>
      <c r="V5" s="93"/>
      <c r="W5" s="93"/>
      <c r="X5" s="93"/>
      <c r="Y5" s="93"/>
      <c r="Z5" s="93"/>
      <c r="AA5" s="93"/>
    </row>
    <row r="6" spans="1:31" x14ac:dyDescent="0.25">
      <c r="B6" s="68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8"/>
      <c r="K6" s="68"/>
      <c r="L6" s="6" t="s">
        <v>7</v>
      </c>
      <c r="M6" s="6" t="s">
        <v>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8"/>
      <c r="T6" s="68"/>
      <c r="U6" s="6" t="s">
        <v>7</v>
      </c>
      <c r="V6" s="6" t="s">
        <v>8</v>
      </c>
      <c r="W6" s="6" t="s">
        <v>9</v>
      </c>
      <c r="X6" s="6" t="s">
        <v>10</v>
      </c>
      <c r="Y6" s="6" t="s">
        <v>11</v>
      </c>
      <c r="Z6" s="6" t="s">
        <v>12</v>
      </c>
      <c r="AA6" s="6" t="s">
        <v>13</v>
      </c>
    </row>
    <row r="7" spans="1:31" x14ac:dyDescent="0.25">
      <c r="B7" s="69">
        <v>1</v>
      </c>
      <c r="C7" s="25"/>
      <c r="D7" s="25"/>
      <c r="E7" s="25"/>
      <c r="F7" s="25"/>
      <c r="G7" s="25"/>
      <c r="H7" s="26">
        <v>1</v>
      </c>
      <c r="I7" s="26">
        <v>2</v>
      </c>
      <c r="J7" s="70"/>
      <c r="K7" s="70">
        <v>6</v>
      </c>
      <c r="L7" s="25"/>
      <c r="M7" s="25">
        <v>1</v>
      </c>
      <c r="N7" s="25">
        <v>2</v>
      </c>
      <c r="O7" s="25">
        <v>3</v>
      </c>
      <c r="P7" s="25">
        <v>4</v>
      </c>
      <c r="Q7" s="14">
        <v>5</v>
      </c>
      <c r="R7" s="14">
        <v>6</v>
      </c>
      <c r="S7" s="70"/>
      <c r="T7" s="70">
        <v>10</v>
      </c>
      <c r="U7" s="25"/>
      <c r="V7" s="25"/>
      <c r="W7" s="25">
        <v>1</v>
      </c>
      <c r="X7" s="25">
        <v>2</v>
      </c>
      <c r="Y7" s="25">
        <v>3</v>
      </c>
      <c r="Z7" s="86">
        <v>4</v>
      </c>
      <c r="AA7" s="15">
        <v>5</v>
      </c>
    </row>
    <row r="8" spans="1:31" x14ac:dyDescent="0.25">
      <c r="B8" s="69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14">
        <v>8</v>
      </c>
      <c r="I8" s="14">
        <v>9</v>
      </c>
      <c r="J8" s="70"/>
      <c r="K8" s="70">
        <v>7</v>
      </c>
      <c r="L8" s="25">
        <v>7</v>
      </c>
      <c r="M8" s="25">
        <v>8</v>
      </c>
      <c r="N8" s="25">
        <v>9</v>
      </c>
      <c r="O8" s="25">
        <v>10</v>
      </c>
      <c r="P8" s="25">
        <v>11</v>
      </c>
      <c r="Q8" s="14">
        <v>12</v>
      </c>
      <c r="R8" s="14">
        <v>13</v>
      </c>
      <c r="S8" s="70"/>
      <c r="T8" s="70">
        <v>11</v>
      </c>
      <c r="U8" s="25">
        <v>6</v>
      </c>
      <c r="V8" s="25">
        <v>7</v>
      </c>
      <c r="W8" s="25">
        <v>8</v>
      </c>
      <c r="X8" s="25">
        <v>9</v>
      </c>
      <c r="Y8" s="25">
        <v>10</v>
      </c>
      <c r="Z8" s="86">
        <v>11</v>
      </c>
      <c r="AA8" s="15">
        <v>12</v>
      </c>
      <c r="AC8" s="1" t="s">
        <v>80</v>
      </c>
      <c r="AE8" s="1">
        <f>8+13+9+9+10+13+9+11</f>
        <v>82</v>
      </c>
    </row>
    <row r="9" spans="1:31" x14ac:dyDescent="0.25">
      <c r="B9" s="69">
        <v>3</v>
      </c>
      <c r="C9" s="25">
        <v>10</v>
      </c>
      <c r="D9" s="25">
        <v>11</v>
      </c>
      <c r="E9" s="25">
        <v>12</v>
      </c>
      <c r="F9" s="25">
        <v>13</v>
      </c>
      <c r="G9" s="25">
        <v>14</v>
      </c>
      <c r="H9" s="14">
        <v>15</v>
      </c>
      <c r="I9" s="14">
        <v>16</v>
      </c>
      <c r="J9" s="70"/>
      <c r="K9" s="70">
        <v>8</v>
      </c>
      <c r="L9" s="25">
        <v>14</v>
      </c>
      <c r="M9" s="25">
        <v>15</v>
      </c>
      <c r="N9" s="25">
        <v>16</v>
      </c>
      <c r="O9" s="25">
        <v>17</v>
      </c>
      <c r="P9" s="25">
        <v>18</v>
      </c>
      <c r="Q9" s="14">
        <v>19</v>
      </c>
      <c r="R9" s="14">
        <v>20</v>
      </c>
      <c r="S9" s="70"/>
      <c r="T9" s="70">
        <v>12</v>
      </c>
      <c r="U9" s="25">
        <v>13</v>
      </c>
      <c r="V9" s="25">
        <v>14</v>
      </c>
      <c r="W9" s="25">
        <v>15</v>
      </c>
      <c r="X9" s="25">
        <v>16</v>
      </c>
      <c r="Y9" s="25">
        <v>17</v>
      </c>
      <c r="Z9" s="86">
        <v>18</v>
      </c>
      <c r="AA9" s="15">
        <v>19</v>
      </c>
    </row>
    <row r="10" spans="1:31" x14ac:dyDescent="0.25">
      <c r="B10" s="69">
        <v>4</v>
      </c>
      <c r="C10" s="25">
        <v>17</v>
      </c>
      <c r="D10" s="25">
        <v>18</v>
      </c>
      <c r="E10" s="25">
        <v>19</v>
      </c>
      <c r="F10" s="25">
        <v>20</v>
      </c>
      <c r="G10" s="25">
        <v>21</v>
      </c>
      <c r="H10" s="14">
        <v>22</v>
      </c>
      <c r="I10" s="14">
        <v>23</v>
      </c>
      <c r="J10" s="70"/>
      <c r="K10" s="70">
        <v>9</v>
      </c>
      <c r="L10" s="25">
        <v>21</v>
      </c>
      <c r="M10" s="25">
        <v>22</v>
      </c>
      <c r="N10" s="25">
        <v>23</v>
      </c>
      <c r="O10" s="25">
        <v>24</v>
      </c>
      <c r="P10" s="25">
        <v>25</v>
      </c>
      <c r="Q10" s="14">
        <v>26</v>
      </c>
      <c r="R10" s="14">
        <v>27</v>
      </c>
      <c r="S10" s="70"/>
      <c r="T10" s="70">
        <v>13</v>
      </c>
      <c r="U10" s="25">
        <v>20</v>
      </c>
      <c r="V10" s="25">
        <v>21</v>
      </c>
      <c r="W10" s="25">
        <v>22</v>
      </c>
      <c r="X10" s="25">
        <v>23</v>
      </c>
      <c r="Y10" s="25">
        <v>24</v>
      </c>
      <c r="Z10" s="86">
        <v>25</v>
      </c>
      <c r="AA10" s="15">
        <v>26</v>
      </c>
    </row>
    <row r="11" spans="1:31" x14ac:dyDescent="0.25">
      <c r="B11" s="69">
        <v>5</v>
      </c>
      <c r="C11" s="25">
        <v>24</v>
      </c>
      <c r="D11" s="25">
        <v>25</v>
      </c>
      <c r="E11" s="25">
        <v>26</v>
      </c>
      <c r="F11" s="25">
        <v>27</v>
      </c>
      <c r="G11" s="25">
        <v>28</v>
      </c>
      <c r="H11" s="14">
        <v>29</v>
      </c>
      <c r="I11" s="14">
        <v>30</v>
      </c>
      <c r="J11" s="70"/>
      <c r="K11" s="70">
        <v>10</v>
      </c>
      <c r="L11" s="25">
        <v>28</v>
      </c>
      <c r="M11" s="25">
        <v>29</v>
      </c>
      <c r="N11" s="25"/>
      <c r="O11" s="25"/>
      <c r="P11" s="25"/>
      <c r="Q11" s="25"/>
      <c r="R11" s="25"/>
      <c r="S11" s="70"/>
      <c r="T11" s="70">
        <v>14</v>
      </c>
      <c r="U11" s="25">
        <v>27</v>
      </c>
      <c r="V11" s="25">
        <v>28</v>
      </c>
      <c r="W11" s="25">
        <v>29</v>
      </c>
      <c r="X11" s="25">
        <v>30</v>
      </c>
      <c r="Y11" s="43">
        <v>31</v>
      </c>
      <c r="Z11" s="14"/>
      <c r="AA11" s="14"/>
    </row>
    <row r="12" spans="1:31" x14ac:dyDescent="0.25">
      <c r="B12" s="71"/>
      <c r="C12" s="25"/>
      <c r="D12" s="25"/>
      <c r="E12" s="43"/>
      <c r="F12" s="43"/>
      <c r="G12" s="43"/>
      <c r="H12" s="43"/>
      <c r="I12" s="43"/>
      <c r="J12" s="72"/>
      <c r="K12" s="72"/>
      <c r="L12" s="25"/>
      <c r="M12" s="25"/>
      <c r="N12" s="43"/>
      <c r="O12" s="43"/>
      <c r="P12" s="43"/>
      <c r="Q12" s="45"/>
      <c r="R12" s="45"/>
      <c r="S12" s="72"/>
      <c r="T12" s="72"/>
      <c r="U12" s="25"/>
      <c r="V12" s="25"/>
      <c r="W12" s="43"/>
      <c r="X12" s="43"/>
      <c r="Y12" s="43"/>
      <c r="Z12" s="43"/>
      <c r="AA12" s="43"/>
    </row>
    <row r="13" spans="1:31" ht="14.4" x14ac:dyDescent="0.25">
      <c r="B13" s="93" t="s">
        <v>14</v>
      </c>
      <c r="C13" s="93"/>
      <c r="D13" s="93"/>
      <c r="E13" s="93"/>
      <c r="F13" s="93"/>
      <c r="G13" s="93"/>
      <c r="H13" s="93"/>
      <c r="I13" s="93"/>
      <c r="J13" s="16"/>
      <c r="K13" s="93" t="s">
        <v>15</v>
      </c>
      <c r="L13" s="93"/>
      <c r="M13" s="93"/>
      <c r="N13" s="93"/>
      <c r="O13" s="93"/>
      <c r="P13" s="93"/>
      <c r="Q13" s="93"/>
      <c r="R13" s="93"/>
      <c r="S13" s="16"/>
      <c r="T13" s="93" t="s">
        <v>0</v>
      </c>
      <c r="U13" s="93"/>
      <c r="V13" s="93"/>
      <c r="W13" s="93"/>
      <c r="X13" s="93"/>
      <c r="Y13" s="93"/>
      <c r="Z13" s="93"/>
      <c r="AA13" s="93"/>
    </row>
    <row r="14" spans="1:31" x14ac:dyDescent="0.25">
      <c r="B14" s="68"/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  <c r="H14" s="6" t="s">
        <v>12</v>
      </c>
      <c r="I14" s="6" t="s">
        <v>13</v>
      </c>
      <c r="J14" s="68"/>
      <c r="K14" s="68"/>
      <c r="L14" s="6" t="s">
        <v>7</v>
      </c>
      <c r="M14" s="6" t="s">
        <v>8</v>
      </c>
      <c r="N14" s="6" t="s">
        <v>9</v>
      </c>
      <c r="O14" s="6" t="s">
        <v>10</v>
      </c>
      <c r="P14" s="6" t="s">
        <v>11</v>
      </c>
      <c r="Q14" s="6" t="s">
        <v>12</v>
      </c>
      <c r="R14" s="6" t="s">
        <v>13</v>
      </c>
      <c r="S14" s="68"/>
      <c r="T14" s="68"/>
      <c r="U14" s="6" t="s">
        <v>7</v>
      </c>
      <c r="V14" s="6" t="s">
        <v>8</v>
      </c>
      <c r="W14" s="6" t="s">
        <v>9</v>
      </c>
      <c r="X14" s="6" t="s">
        <v>10</v>
      </c>
      <c r="Y14" s="6" t="s">
        <v>11</v>
      </c>
      <c r="Z14" s="6" t="s">
        <v>12</v>
      </c>
      <c r="AA14" s="6" t="s">
        <v>13</v>
      </c>
    </row>
    <row r="15" spans="1:31" x14ac:dyDescent="0.25">
      <c r="B15" s="69">
        <v>14</v>
      </c>
      <c r="C15" s="25"/>
      <c r="D15" s="25"/>
      <c r="E15" s="25"/>
      <c r="F15" s="25"/>
      <c r="G15" s="25"/>
      <c r="H15" s="15">
        <v>1</v>
      </c>
      <c r="I15" s="15">
        <v>2</v>
      </c>
      <c r="J15" s="69"/>
      <c r="K15" s="69">
        <v>19</v>
      </c>
      <c r="L15" s="86">
        <v>1</v>
      </c>
      <c r="M15" s="25">
        <v>2</v>
      </c>
      <c r="N15" s="25">
        <v>3</v>
      </c>
      <c r="O15" s="25">
        <v>4</v>
      </c>
      <c r="P15" s="25">
        <v>5</v>
      </c>
      <c r="Q15" s="15">
        <v>6</v>
      </c>
      <c r="R15" s="15">
        <v>7</v>
      </c>
      <c r="S15" s="69"/>
      <c r="T15" s="70">
        <v>23</v>
      </c>
      <c r="U15" s="25"/>
      <c r="V15" s="25"/>
      <c r="W15" s="25"/>
      <c r="X15" s="25">
        <v>1</v>
      </c>
      <c r="Y15" s="25">
        <v>2</v>
      </c>
      <c r="Z15" s="15">
        <v>3</v>
      </c>
      <c r="AA15" s="15">
        <v>4</v>
      </c>
    </row>
    <row r="16" spans="1:31" x14ac:dyDescent="0.25">
      <c r="B16" s="69">
        <v>15</v>
      </c>
      <c r="C16" s="25">
        <v>3</v>
      </c>
      <c r="D16" s="25">
        <v>4</v>
      </c>
      <c r="E16" s="25">
        <v>5</v>
      </c>
      <c r="F16" s="25">
        <v>6</v>
      </c>
      <c r="G16" s="25">
        <v>7</v>
      </c>
      <c r="H16" s="15">
        <v>8</v>
      </c>
      <c r="I16" s="15">
        <v>9</v>
      </c>
      <c r="J16" s="69"/>
      <c r="K16" s="69">
        <v>20</v>
      </c>
      <c r="L16" s="25">
        <v>8</v>
      </c>
      <c r="M16" s="25">
        <v>9</v>
      </c>
      <c r="N16" s="25">
        <v>10</v>
      </c>
      <c r="O16" s="25">
        <v>11</v>
      </c>
      <c r="P16" s="25">
        <v>12</v>
      </c>
      <c r="Q16" s="15">
        <v>13</v>
      </c>
      <c r="R16" s="15">
        <v>14</v>
      </c>
      <c r="S16" s="69"/>
      <c r="T16" s="70">
        <v>24</v>
      </c>
      <c r="U16" s="86">
        <v>5</v>
      </c>
      <c r="V16" s="25">
        <v>6</v>
      </c>
      <c r="W16" s="25">
        <v>7</v>
      </c>
      <c r="X16" s="25">
        <v>8</v>
      </c>
      <c r="Y16" s="25">
        <v>9</v>
      </c>
      <c r="Z16" s="15">
        <v>10</v>
      </c>
      <c r="AA16" s="15">
        <v>11</v>
      </c>
    </row>
    <row r="17" spans="2:27" x14ac:dyDescent="0.25">
      <c r="B17" s="69">
        <v>16</v>
      </c>
      <c r="C17" s="25">
        <v>10</v>
      </c>
      <c r="D17" s="25">
        <v>11</v>
      </c>
      <c r="E17" s="25">
        <v>12</v>
      </c>
      <c r="F17" s="86">
        <v>13</v>
      </c>
      <c r="G17" s="86">
        <v>14</v>
      </c>
      <c r="H17" s="15">
        <v>15</v>
      </c>
      <c r="I17" s="15">
        <v>16</v>
      </c>
      <c r="J17" s="69"/>
      <c r="K17" s="69">
        <v>21</v>
      </c>
      <c r="L17" s="25">
        <v>15</v>
      </c>
      <c r="M17" s="25">
        <v>16</v>
      </c>
      <c r="N17" s="25">
        <v>17</v>
      </c>
      <c r="O17" s="25">
        <v>18</v>
      </c>
      <c r="P17" s="25">
        <v>19</v>
      </c>
      <c r="Q17" s="15">
        <v>20</v>
      </c>
      <c r="R17" s="15">
        <v>21</v>
      </c>
      <c r="S17" s="69"/>
      <c r="T17" s="70">
        <v>25</v>
      </c>
      <c r="U17" s="25">
        <v>12</v>
      </c>
      <c r="V17" s="25">
        <v>13</v>
      </c>
      <c r="W17" s="25">
        <v>14</v>
      </c>
      <c r="X17" s="25">
        <v>15</v>
      </c>
      <c r="Y17" s="25">
        <v>16</v>
      </c>
      <c r="Z17" s="15">
        <v>17</v>
      </c>
      <c r="AA17" s="15">
        <v>18</v>
      </c>
    </row>
    <row r="18" spans="2:27" x14ac:dyDescent="0.25">
      <c r="B18" s="69">
        <v>17</v>
      </c>
      <c r="C18" s="86">
        <v>17</v>
      </c>
      <c r="D18" s="25">
        <v>18</v>
      </c>
      <c r="E18" s="25">
        <v>19</v>
      </c>
      <c r="F18" s="25">
        <v>20</v>
      </c>
      <c r="G18" s="25">
        <v>21</v>
      </c>
      <c r="H18" s="15">
        <v>22</v>
      </c>
      <c r="I18" s="15">
        <v>23</v>
      </c>
      <c r="J18" s="69"/>
      <c r="K18" s="69">
        <v>22</v>
      </c>
      <c r="L18" s="25">
        <v>22</v>
      </c>
      <c r="M18" s="25">
        <v>23</v>
      </c>
      <c r="N18" s="25">
        <v>24</v>
      </c>
      <c r="O18" s="25">
        <v>25</v>
      </c>
      <c r="P18" s="25">
        <v>26</v>
      </c>
      <c r="Q18" s="86">
        <v>27</v>
      </c>
      <c r="R18" s="86">
        <v>28</v>
      </c>
      <c r="S18" s="69"/>
      <c r="T18" s="70">
        <v>26</v>
      </c>
      <c r="U18" s="25">
        <v>19</v>
      </c>
      <c r="V18" s="25">
        <v>20</v>
      </c>
      <c r="W18" s="25">
        <v>21</v>
      </c>
      <c r="X18" s="25">
        <v>22</v>
      </c>
      <c r="Y18" s="25">
        <v>23</v>
      </c>
      <c r="Z18" s="15">
        <v>24</v>
      </c>
      <c r="AA18" s="15">
        <v>25</v>
      </c>
    </row>
    <row r="19" spans="2:27" x14ac:dyDescent="0.25">
      <c r="B19" s="69">
        <v>18</v>
      </c>
      <c r="C19" s="25">
        <v>24</v>
      </c>
      <c r="D19" s="25">
        <v>25</v>
      </c>
      <c r="E19" s="25">
        <v>26</v>
      </c>
      <c r="F19" s="25">
        <v>27</v>
      </c>
      <c r="G19" s="25">
        <v>28</v>
      </c>
      <c r="H19" s="15">
        <v>29</v>
      </c>
      <c r="I19" s="15">
        <v>30</v>
      </c>
      <c r="J19" s="69"/>
      <c r="K19" s="69">
        <v>23</v>
      </c>
      <c r="L19" s="25">
        <v>29</v>
      </c>
      <c r="M19" s="25">
        <v>30</v>
      </c>
      <c r="N19" s="90">
        <v>31</v>
      </c>
      <c r="O19" s="73"/>
      <c r="P19" s="73"/>
      <c r="Q19" s="73"/>
      <c r="R19" s="73"/>
      <c r="S19" s="69"/>
      <c r="T19" s="70">
        <v>27</v>
      </c>
      <c r="U19" s="25">
        <v>26</v>
      </c>
      <c r="V19" s="25">
        <v>27</v>
      </c>
      <c r="W19" s="25">
        <v>28</v>
      </c>
      <c r="X19" s="25">
        <v>29</v>
      </c>
      <c r="Y19" s="25">
        <v>30</v>
      </c>
      <c r="Z19" s="90"/>
      <c r="AA19" s="90"/>
    </row>
    <row r="20" spans="2:27" x14ac:dyDescent="0.25">
      <c r="B20" s="74"/>
      <c r="C20" s="73"/>
      <c r="D20" s="73"/>
      <c r="E20" s="73"/>
      <c r="F20" s="73"/>
      <c r="G20" s="73"/>
      <c r="H20" s="73"/>
      <c r="I20" s="73"/>
      <c r="J20" s="74"/>
      <c r="S20" s="74"/>
      <c r="T20" s="74"/>
      <c r="U20" s="25"/>
      <c r="V20" s="25"/>
      <c r="W20" s="25"/>
      <c r="X20" s="25"/>
      <c r="Y20" s="25"/>
      <c r="Z20" s="25"/>
      <c r="AA20" s="25"/>
    </row>
    <row r="21" spans="2:27" ht="14.4" x14ac:dyDescent="0.25">
      <c r="B21" s="93" t="s">
        <v>1</v>
      </c>
      <c r="C21" s="93"/>
      <c r="D21" s="93"/>
      <c r="E21" s="93"/>
      <c r="F21" s="93"/>
      <c r="G21" s="93"/>
      <c r="H21" s="93"/>
      <c r="I21" s="93"/>
      <c r="J21" s="16"/>
      <c r="K21" s="93" t="s">
        <v>2</v>
      </c>
      <c r="L21" s="93"/>
      <c r="M21" s="93"/>
      <c r="N21" s="93"/>
      <c r="O21" s="93"/>
      <c r="P21" s="93"/>
      <c r="Q21" s="93"/>
      <c r="R21" s="93"/>
      <c r="S21" s="16"/>
      <c r="T21" s="93" t="s">
        <v>3</v>
      </c>
      <c r="U21" s="93"/>
      <c r="V21" s="93"/>
      <c r="W21" s="93"/>
      <c r="X21" s="93"/>
      <c r="Y21" s="93"/>
      <c r="Z21" s="93"/>
      <c r="AA21" s="93"/>
    </row>
    <row r="22" spans="2:27" x14ac:dyDescent="0.25">
      <c r="B22" s="68"/>
      <c r="C22" s="6" t="s">
        <v>7</v>
      </c>
      <c r="D22" s="6" t="s">
        <v>8</v>
      </c>
      <c r="E22" s="6" t="s">
        <v>9</v>
      </c>
      <c r="F22" s="6" t="s">
        <v>10</v>
      </c>
      <c r="G22" s="6" t="s">
        <v>11</v>
      </c>
      <c r="H22" s="6" t="s">
        <v>12</v>
      </c>
      <c r="I22" s="6" t="s">
        <v>13</v>
      </c>
      <c r="J22" s="68"/>
      <c r="K22" s="68"/>
      <c r="L22" s="6" t="s">
        <v>7</v>
      </c>
      <c r="M22" s="6" t="s">
        <v>8</v>
      </c>
      <c r="N22" s="6" t="s">
        <v>9</v>
      </c>
      <c r="O22" s="6" t="s">
        <v>10</v>
      </c>
      <c r="P22" s="6" t="s">
        <v>11</v>
      </c>
      <c r="Q22" s="6" t="s">
        <v>12</v>
      </c>
      <c r="R22" s="6" t="s">
        <v>13</v>
      </c>
      <c r="S22" s="68"/>
      <c r="T22" s="68"/>
      <c r="U22" s="6" t="s">
        <v>7</v>
      </c>
      <c r="V22" s="6" t="s">
        <v>8</v>
      </c>
      <c r="W22" s="6" t="s">
        <v>9</v>
      </c>
      <c r="X22" s="6" t="s">
        <v>10</v>
      </c>
      <c r="Y22" s="6" t="s">
        <v>11</v>
      </c>
      <c r="Z22" s="6" t="s">
        <v>12</v>
      </c>
      <c r="AA22" s="6" t="s">
        <v>13</v>
      </c>
    </row>
    <row r="23" spans="2:27" x14ac:dyDescent="0.25">
      <c r="B23" s="69">
        <v>27</v>
      </c>
      <c r="C23" s="25"/>
      <c r="D23" s="25"/>
      <c r="E23" s="25"/>
      <c r="F23" s="25"/>
      <c r="G23" s="25"/>
      <c r="H23" s="15">
        <v>1</v>
      </c>
      <c r="I23" s="15">
        <v>2</v>
      </c>
      <c r="J23" s="69"/>
      <c r="K23" s="69">
        <v>32</v>
      </c>
      <c r="L23" s="25"/>
      <c r="M23" s="25">
        <v>1</v>
      </c>
      <c r="N23" s="25">
        <v>2</v>
      </c>
      <c r="O23" s="25">
        <v>3</v>
      </c>
      <c r="P23" s="25">
        <v>4</v>
      </c>
      <c r="Q23" s="15">
        <v>5</v>
      </c>
      <c r="R23" s="15">
        <v>6</v>
      </c>
      <c r="S23" s="75"/>
      <c r="T23" s="76">
        <v>36</v>
      </c>
      <c r="U23" s="25"/>
      <c r="V23" s="25"/>
      <c r="W23" s="25"/>
      <c r="X23" s="25"/>
      <c r="Y23" s="25">
        <v>1</v>
      </c>
      <c r="Z23" s="15">
        <v>2</v>
      </c>
      <c r="AA23" s="15">
        <v>3</v>
      </c>
    </row>
    <row r="24" spans="2:27" x14ac:dyDescent="0.25">
      <c r="B24" s="69">
        <v>28</v>
      </c>
      <c r="C24" s="25">
        <v>3</v>
      </c>
      <c r="D24" s="25">
        <v>4</v>
      </c>
      <c r="E24" s="25">
        <v>5</v>
      </c>
      <c r="F24" s="25">
        <v>6</v>
      </c>
      <c r="G24" s="25">
        <v>7</v>
      </c>
      <c r="H24" s="15">
        <v>8</v>
      </c>
      <c r="I24" s="15">
        <v>9</v>
      </c>
      <c r="J24" s="69"/>
      <c r="K24" s="69">
        <v>33</v>
      </c>
      <c r="L24" s="25">
        <v>7</v>
      </c>
      <c r="M24" s="25">
        <v>8</v>
      </c>
      <c r="N24" s="25">
        <v>9</v>
      </c>
      <c r="O24" s="25">
        <v>10</v>
      </c>
      <c r="P24" s="25">
        <v>11</v>
      </c>
      <c r="Q24" s="15">
        <v>12</v>
      </c>
      <c r="R24" s="15">
        <v>13</v>
      </c>
      <c r="S24" s="75"/>
      <c r="T24" s="76">
        <v>37</v>
      </c>
      <c r="U24" s="25">
        <v>4</v>
      </c>
      <c r="V24" s="25">
        <v>5</v>
      </c>
      <c r="W24" s="25">
        <v>6</v>
      </c>
      <c r="X24" s="25">
        <v>7</v>
      </c>
      <c r="Y24" s="25">
        <v>8</v>
      </c>
      <c r="Z24" s="15">
        <v>9</v>
      </c>
      <c r="AA24" s="15">
        <v>10</v>
      </c>
    </row>
    <row r="25" spans="2:27" x14ac:dyDescent="0.25">
      <c r="B25" s="69">
        <v>29</v>
      </c>
      <c r="C25" s="25">
        <v>10</v>
      </c>
      <c r="D25" s="25">
        <v>11</v>
      </c>
      <c r="E25" s="25">
        <v>12</v>
      </c>
      <c r="F25" s="25">
        <v>13</v>
      </c>
      <c r="G25" s="25">
        <v>14</v>
      </c>
      <c r="H25" s="15">
        <v>15</v>
      </c>
      <c r="I25" s="15">
        <v>16</v>
      </c>
      <c r="J25" s="69"/>
      <c r="K25" s="69">
        <v>34</v>
      </c>
      <c r="L25" s="86">
        <v>14</v>
      </c>
      <c r="M25" s="86">
        <v>15</v>
      </c>
      <c r="N25" s="86">
        <v>16</v>
      </c>
      <c r="O25" s="86">
        <v>17</v>
      </c>
      <c r="P25" s="86">
        <v>18</v>
      </c>
      <c r="Q25" s="15">
        <v>19</v>
      </c>
      <c r="R25" s="15">
        <v>20</v>
      </c>
      <c r="S25" s="75"/>
      <c r="T25" s="76">
        <v>38</v>
      </c>
      <c r="U25" s="25">
        <v>11</v>
      </c>
      <c r="V25" s="25">
        <v>12</v>
      </c>
      <c r="W25" s="25">
        <v>13</v>
      </c>
      <c r="X25" s="25">
        <v>14</v>
      </c>
      <c r="Y25" s="25">
        <v>15</v>
      </c>
      <c r="Z25" s="15">
        <v>16</v>
      </c>
      <c r="AA25" s="15">
        <v>17</v>
      </c>
    </row>
    <row r="26" spans="2:27" x14ac:dyDescent="0.25">
      <c r="B26" s="69">
        <v>30</v>
      </c>
      <c r="C26" s="25">
        <v>17</v>
      </c>
      <c r="D26" s="25">
        <v>18</v>
      </c>
      <c r="E26" s="25">
        <v>19</v>
      </c>
      <c r="F26" s="25">
        <v>20</v>
      </c>
      <c r="G26" s="25">
        <v>21</v>
      </c>
      <c r="H26" s="15">
        <v>22</v>
      </c>
      <c r="I26" s="15">
        <v>23</v>
      </c>
      <c r="J26" s="69"/>
      <c r="K26" s="69">
        <v>35</v>
      </c>
      <c r="L26" s="25">
        <v>21</v>
      </c>
      <c r="M26" s="25">
        <v>22</v>
      </c>
      <c r="N26" s="25">
        <v>23</v>
      </c>
      <c r="O26" s="25">
        <v>24</v>
      </c>
      <c r="P26" s="25">
        <v>25</v>
      </c>
      <c r="Q26" s="15">
        <v>26</v>
      </c>
      <c r="R26" s="15">
        <v>27</v>
      </c>
      <c r="S26" s="75"/>
      <c r="T26" s="76">
        <v>39</v>
      </c>
      <c r="U26" s="25">
        <v>18</v>
      </c>
      <c r="V26" s="25">
        <v>19</v>
      </c>
      <c r="W26" s="25">
        <v>20</v>
      </c>
      <c r="X26" s="25">
        <v>21</v>
      </c>
      <c r="Y26" s="25">
        <v>22</v>
      </c>
      <c r="Z26" s="15">
        <v>23</v>
      </c>
      <c r="AA26" s="15">
        <v>24</v>
      </c>
    </row>
    <row r="27" spans="2:27" x14ac:dyDescent="0.25">
      <c r="B27" s="69">
        <v>31</v>
      </c>
      <c r="C27" s="25">
        <v>24</v>
      </c>
      <c r="D27" s="25">
        <v>25</v>
      </c>
      <c r="E27" s="25">
        <v>26</v>
      </c>
      <c r="F27" s="25">
        <v>27</v>
      </c>
      <c r="G27" s="25">
        <v>28</v>
      </c>
      <c r="H27" s="15">
        <v>29</v>
      </c>
      <c r="I27" s="15">
        <v>30</v>
      </c>
      <c r="J27" s="69"/>
      <c r="K27" s="69">
        <v>36</v>
      </c>
      <c r="L27" s="25">
        <v>28</v>
      </c>
      <c r="M27" s="25">
        <v>29</v>
      </c>
      <c r="N27" s="25">
        <v>30</v>
      </c>
      <c r="O27" s="14">
        <v>31</v>
      </c>
      <c r="P27" s="14"/>
      <c r="Q27" s="14"/>
      <c r="R27" s="14"/>
      <c r="S27" s="75"/>
      <c r="T27" s="76">
        <v>40</v>
      </c>
      <c r="U27" s="25">
        <v>25</v>
      </c>
      <c r="V27" s="25">
        <v>26</v>
      </c>
      <c r="W27" s="25">
        <v>27</v>
      </c>
      <c r="X27" s="25">
        <v>28</v>
      </c>
      <c r="Y27" s="25">
        <v>29</v>
      </c>
      <c r="Z27" s="15">
        <v>30</v>
      </c>
      <c r="AA27" s="14"/>
    </row>
    <row r="28" spans="2:27" x14ac:dyDescent="0.25">
      <c r="B28" s="69">
        <v>32</v>
      </c>
      <c r="C28" s="14">
        <v>31</v>
      </c>
      <c r="D28" s="14"/>
      <c r="E28" s="14"/>
      <c r="F28" s="14"/>
      <c r="G28" s="14"/>
      <c r="H28" s="14"/>
      <c r="I28" s="14"/>
      <c r="J28" s="69"/>
      <c r="K28" s="69"/>
      <c r="L28" s="25"/>
      <c r="M28" s="25"/>
      <c r="N28" s="25"/>
      <c r="O28" s="25"/>
      <c r="P28" s="25"/>
      <c r="Q28" s="25"/>
      <c r="R28" s="25"/>
      <c r="S28" s="75"/>
      <c r="T28" s="25"/>
      <c r="U28" s="25"/>
      <c r="V28" s="25"/>
      <c r="W28" s="25"/>
      <c r="X28" s="25"/>
      <c r="Y28" s="25"/>
      <c r="Z28" s="25"/>
      <c r="AA28" s="25"/>
    </row>
    <row r="29" spans="2:27" ht="14.4" x14ac:dyDescent="0.25">
      <c r="B29" s="93" t="s">
        <v>16</v>
      </c>
      <c r="C29" s="93"/>
      <c r="D29" s="93"/>
      <c r="E29" s="93"/>
      <c r="F29" s="93"/>
      <c r="G29" s="93"/>
      <c r="H29" s="93"/>
      <c r="I29" s="93"/>
      <c r="J29" s="16"/>
      <c r="K29" s="93" t="s">
        <v>17</v>
      </c>
      <c r="L29" s="93"/>
      <c r="M29" s="93"/>
      <c r="N29" s="93"/>
      <c r="O29" s="93"/>
      <c r="P29" s="93"/>
      <c r="Q29" s="93"/>
      <c r="R29" s="93"/>
      <c r="S29" s="16"/>
      <c r="T29" s="93" t="s">
        <v>18</v>
      </c>
      <c r="U29" s="93"/>
      <c r="V29" s="93"/>
      <c r="W29" s="93"/>
      <c r="X29" s="93"/>
      <c r="Y29" s="93"/>
      <c r="Z29" s="93"/>
      <c r="AA29" s="93"/>
    </row>
    <row r="30" spans="2:27" x14ac:dyDescent="0.25">
      <c r="B30" s="68"/>
      <c r="C30" s="6" t="s">
        <v>7</v>
      </c>
      <c r="D30" s="6" t="s">
        <v>8</v>
      </c>
      <c r="E30" s="6" t="s">
        <v>9</v>
      </c>
      <c r="F30" s="6" t="s">
        <v>10</v>
      </c>
      <c r="G30" s="6" t="s">
        <v>11</v>
      </c>
      <c r="H30" s="6" t="s">
        <v>12</v>
      </c>
      <c r="I30" s="6" t="s">
        <v>13</v>
      </c>
      <c r="J30" s="68"/>
      <c r="K30" s="68"/>
      <c r="L30" s="6" t="s">
        <v>7</v>
      </c>
      <c r="M30" s="6" t="s">
        <v>8</v>
      </c>
      <c r="N30" s="6" t="s">
        <v>9</v>
      </c>
      <c r="O30" s="6" t="s">
        <v>10</v>
      </c>
      <c r="P30" s="6" t="s">
        <v>11</v>
      </c>
      <c r="Q30" s="6" t="s">
        <v>12</v>
      </c>
      <c r="R30" s="6" t="s">
        <v>13</v>
      </c>
      <c r="S30" s="68"/>
      <c r="T30" s="68"/>
      <c r="U30" s="6" t="s">
        <v>7</v>
      </c>
      <c r="V30" s="6" t="s">
        <v>8</v>
      </c>
      <c r="W30" s="6" t="s">
        <v>9</v>
      </c>
      <c r="X30" s="6" t="s">
        <v>10</v>
      </c>
      <c r="Y30" s="6" t="s">
        <v>11</v>
      </c>
      <c r="Z30" s="6" t="s">
        <v>12</v>
      </c>
      <c r="AA30" s="6" t="s">
        <v>13</v>
      </c>
    </row>
    <row r="31" spans="2:27" x14ac:dyDescent="0.25">
      <c r="B31" s="69">
        <v>40</v>
      </c>
      <c r="C31" s="25"/>
      <c r="D31" s="25"/>
      <c r="E31" s="25"/>
      <c r="F31" s="26"/>
      <c r="G31" s="25"/>
      <c r="H31" s="25"/>
      <c r="I31" s="15">
        <v>1</v>
      </c>
      <c r="J31" s="69"/>
      <c r="K31" s="69">
        <v>45</v>
      </c>
      <c r="L31" s="25"/>
      <c r="M31" s="25"/>
      <c r="N31" s="25">
        <v>1</v>
      </c>
      <c r="O31" s="25">
        <v>2</v>
      </c>
      <c r="P31" s="25">
        <v>3</v>
      </c>
      <c r="Q31" s="14">
        <v>4</v>
      </c>
      <c r="R31" s="14">
        <v>5</v>
      </c>
      <c r="S31" s="69"/>
      <c r="T31" s="70">
        <v>49</v>
      </c>
      <c r="U31" s="25"/>
      <c r="V31" s="25"/>
      <c r="W31" s="25"/>
      <c r="X31" s="25"/>
      <c r="Y31" s="25">
        <v>1</v>
      </c>
      <c r="Z31" s="14">
        <v>2</v>
      </c>
      <c r="AA31" s="14">
        <v>3</v>
      </c>
    </row>
    <row r="32" spans="2:27" x14ac:dyDescent="0.25">
      <c r="B32" s="69">
        <v>41</v>
      </c>
      <c r="C32" s="25">
        <v>2</v>
      </c>
      <c r="D32" s="25">
        <v>3</v>
      </c>
      <c r="E32" s="25">
        <v>4</v>
      </c>
      <c r="F32" s="25">
        <v>5</v>
      </c>
      <c r="G32" s="25">
        <v>6</v>
      </c>
      <c r="H32" s="15">
        <v>7</v>
      </c>
      <c r="I32" s="15">
        <v>8</v>
      </c>
      <c r="J32" s="69"/>
      <c r="K32" s="69">
        <v>46</v>
      </c>
      <c r="L32" s="25">
        <v>6</v>
      </c>
      <c r="M32" s="25">
        <v>7</v>
      </c>
      <c r="N32" s="25">
        <v>8</v>
      </c>
      <c r="O32" s="25">
        <v>9</v>
      </c>
      <c r="P32" s="25">
        <v>10</v>
      </c>
      <c r="Q32" s="14">
        <v>11</v>
      </c>
      <c r="R32" s="14">
        <v>12</v>
      </c>
      <c r="S32" s="69"/>
      <c r="T32" s="70">
        <v>50</v>
      </c>
      <c r="U32" s="25">
        <v>4</v>
      </c>
      <c r="V32" s="25">
        <v>5</v>
      </c>
      <c r="W32" s="25">
        <v>6</v>
      </c>
      <c r="X32" s="25">
        <v>7</v>
      </c>
      <c r="Y32" s="25">
        <v>8</v>
      </c>
      <c r="Z32" s="14">
        <v>9</v>
      </c>
      <c r="AA32" s="14">
        <v>10</v>
      </c>
    </row>
    <row r="33" spans="2:29" x14ac:dyDescent="0.25">
      <c r="B33" s="69">
        <v>42</v>
      </c>
      <c r="C33" s="25">
        <v>9</v>
      </c>
      <c r="D33" s="25">
        <v>10</v>
      </c>
      <c r="E33" s="25">
        <v>11</v>
      </c>
      <c r="F33" s="86">
        <v>12</v>
      </c>
      <c r="G33" s="86">
        <v>13</v>
      </c>
      <c r="H33" s="15">
        <v>14</v>
      </c>
      <c r="I33" s="15">
        <v>15</v>
      </c>
      <c r="J33" s="69"/>
      <c r="K33" s="69">
        <v>47</v>
      </c>
      <c r="L33" s="25">
        <v>13</v>
      </c>
      <c r="M33" s="25">
        <v>14</v>
      </c>
      <c r="N33" s="25">
        <v>15</v>
      </c>
      <c r="O33" s="25">
        <v>16</v>
      </c>
      <c r="P33" s="25">
        <v>17</v>
      </c>
      <c r="Q33" s="14">
        <v>18</v>
      </c>
      <c r="R33" s="14">
        <v>19</v>
      </c>
      <c r="S33" s="69"/>
      <c r="T33" s="70">
        <v>51</v>
      </c>
      <c r="U33" s="25">
        <v>11</v>
      </c>
      <c r="V33" s="25">
        <v>12</v>
      </c>
      <c r="W33" s="25">
        <v>13</v>
      </c>
      <c r="X33" s="25">
        <v>14</v>
      </c>
      <c r="Y33" s="25">
        <v>15</v>
      </c>
      <c r="Z33" s="14">
        <v>16</v>
      </c>
      <c r="AA33" s="14">
        <v>17</v>
      </c>
    </row>
    <row r="34" spans="2:29" x14ac:dyDescent="0.25">
      <c r="B34" s="69">
        <v>43</v>
      </c>
      <c r="C34" s="25">
        <v>16</v>
      </c>
      <c r="D34" s="25">
        <v>17</v>
      </c>
      <c r="E34" s="25">
        <v>18</v>
      </c>
      <c r="F34" s="25">
        <v>19</v>
      </c>
      <c r="G34" s="25">
        <v>20</v>
      </c>
      <c r="H34" s="15">
        <v>21</v>
      </c>
      <c r="I34" s="15">
        <v>22</v>
      </c>
      <c r="J34" s="69"/>
      <c r="K34" s="69">
        <v>48</v>
      </c>
      <c r="L34" s="25">
        <v>20</v>
      </c>
      <c r="M34" s="25">
        <v>21</v>
      </c>
      <c r="N34" s="25">
        <v>22</v>
      </c>
      <c r="O34" s="25">
        <v>23</v>
      </c>
      <c r="P34" s="25">
        <v>24</v>
      </c>
      <c r="Q34" s="14">
        <v>25</v>
      </c>
      <c r="R34" s="14">
        <v>26</v>
      </c>
      <c r="S34" s="69"/>
      <c r="T34" s="70">
        <v>52</v>
      </c>
      <c r="U34" s="25">
        <v>18</v>
      </c>
      <c r="V34" s="25">
        <v>19</v>
      </c>
      <c r="W34" s="25">
        <v>20</v>
      </c>
      <c r="X34" s="25">
        <v>21</v>
      </c>
      <c r="Y34" s="25">
        <v>22</v>
      </c>
      <c r="Z34" s="14">
        <v>23</v>
      </c>
      <c r="AA34" s="14">
        <v>24</v>
      </c>
    </row>
    <row r="35" spans="2:29" x14ac:dyDescent="0.25">
      <c r="B35" s="69">
        <v>44</v>
      </c>
      <c r="C35" s="25">
        <v>23</v>
      </c>
      <c r="D35" s="25">
        <v>24</v>
      </c>
      <c r="E35" s="25">
        <v>25</v>
      </c>
      <c r="F35" s="25">
        <v>26</v>
      </c>
      <c r="G35" s="25">
        <v>27</v>
      </c>
      <c r="H35" s="15">
        <v>28</v>
      </c>
      <c r="I35" s="15">
        <v>29</v>
      </c>
      <c r="J35" s="69"/>
      <c r="K35" s="69">
        <v>49</v>
      </c>
      <c r="L35" s="25">
        <v>27</v>
      </c>
      <c r="M35" s="25">
        <v>28</v>
      </c>
      <c r="N35" s="25">
        <v>29</v>
      </c>
      <c r="O35" s="25">
        <v>30</v>
      </c>
      <c r="P35" s="25"/>
      <c r="Q35" s="25"/>
      <c r="R35" s="25"/>
      <c r="S35" s="69"/>
      <c r="T35" s="70">
        <v>53</v>
      </c>
      <c r="U35" s="25">
        <v>25</v>
      </c>
      <c r="V35" s="25">
        <v>26</v>
      </c>
      <c r="W35" s="25">
        <v>27</v>
      </c>
      <c r="X35" s="25">
        <v>28</v>
      </c>
      <c r="Y35" s="25">
        <v>29</v>
      </c>
      <c r="Z35" s="14">
        <v>30</v>
      </c>
      <c r="AA35" s="14">
        <v>31</v>
      </c>
    </row>
    <row r="36" spans="2:29" x14ac:dyDescent="0.25">
      <c r="B36" s="91">
        <v>45</v>
      </c>
      <c r="C36" s="14">
        <v>30</v>
      </c>
      <c r="D36" s="14">
        <v>31</v>
      </c>
      <c r="E36" s="24"/>
      <c r="F36" s="24"/>
      <c r="G36" s="24"/>
      <c r="H36" s="24"/>
      <c r="I36" s="24"/>
      <c r="J36" s="69"/>
      <c r="K36" s="69"/>
      <c r="L36" s="10"/>
      <c r="M36" s="24"/>
      <c r="N36" s="24"/>
      <c r="O36" s="24"/>
      <c r="P36" s="24"/>
      <c r="Q36" s="24"/>
      <c r="R36" s="24"/>
      <c r="S36" s="69"/>
      <c r="T36" s="70"/>
      <c r="U36" s="25"/>
      <c r="V36" s="25"/>
      <c r="W36" s="25"/>
      <c r="X36" s="25"/>
      <c r="Y36" s="25"/>
      <c r="Z36" s="25"/>
      <c r="AA36" s="25"/>
    </row>
    <row r="38" spans="2:29" s="13" customFormat="1" ht="14.4" x14ac:dyDescent="0.25">
      <c r="B38" s="78"/>
      <c r="K38" s="22"/>
      <c r="T38" s="22"/>
    </row>
    <row r="39" spans="2:29" s="13" customFormat="1" ht="14.4" x14ac:dyDescent="0.25">
      <c r="I39" s="22"/>
      <c r="R39" s="22"/>
    </row>
    <row r="40" spans="2:29" ht="14.4" x14ac:dyDescent="0.25">
      <c r="B40" s="29"/>
      <c r="C40" s="13" t="s">
        <v>51</v>
      </c>
      <c r="D40" s="13"/>
      <c r="E40" s="13"/>
      <c r="F40" s="13"/>
      <c r="G40" s="13"/>
      <c r="H40" s="13"/>
      <c r="J40" s="13"/>
      <c r="K40" s="22"/>
      <c r="L40" s="13"/>
      <c r="M40" s="13" t="s">
        <v>52</v>
      </c>
      <c r="N40" s="13"/>
      <c r="O40" s="13"/>
      <c r="P40" s="13"/>
      <c r="Q40" s="13"/>
      <c r="R40" s="13"/>
      <c r="S40" s="13"/>
      <c r="T40" s="22"/>
      <c r="U40" s="13"/>
      <c r="V40" s="13"/>
      <c r="W40" s="13"/>
      <c r="X40" s="13"/>
      <c r="Y40" s="13"/>
      <c r="Z40" s="13"/>
      <c r="AA40" s="13"/>
    </row>
    <row r="42" spans="2:29" ht="14.4" x14ac:dyDescent="0.25">
      <c r="B42" s="36"/>
      <c r="C42" s="1" t="s">
        <v>79</v>
      </c>
      <c r="E42" s="25"/>
      <c r="R42" s="32"/>
    </row>
    <row r="44" spans="2:29" x14ac:dyDescent="0.25">
      <c r="B44" s="1"/>
      <c r="K44" s="1"/>
    </row>
    <row r="45" spans="2:29" ht="14.4" x14ac:dyDescent="0.25">
      <c r="B45" s="1"/>
      <c r="K45" s="1"/>
      <c r="AC45" s="13"/>
    </row>
    <row r="46" spans="2:29" ht="14.4" x14ac:dyDescent="0.25">
      <c r="B46" s="1"/>
      <c r="K46" s="1"/>
      <c r="AB46" s="34"/>
      <c r="AC46" s="13"/>
    </row>
    <row r="47" spans="2:29" ht="14.4" x14ac:dyDescent="0.25">
      <c r="B47" s="1"/>
      <c r="K47" s="1"/>
      <c r="AB47" s="34"/>
      <c r="AC47" s="13"/>
    </row>
  </sheetData>
  <mergeCells count="12">
    <mergeCell ref="B5:I5"/>
    <mergeCell ref="K5:R5"/>
    <mergeCell ref="T5:AA5"/>
    <mergeCell ref="B13:I13"/>
    <mergeCell ref="K13:R13"/>
    <mergeCell ref="T13:AA13"/>
    <mergeCell ref="B21:I21"/>
    <mergeCell ref="K21:R21"/>
    <mergeCell ref="T21:AA21"/>
    <mergeCell ref="B29:I29"/>
    <mergeCell ref="K29:R29"/>
    <mergeCell ref="T29:AA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25DB-5FCF-4D55-8C70-25473F247F6C}">
  <dimension ref="A2:AI45"/>
  <sheetViews>
    <sheetView topLeftCell="A6" workbookViewId="0">
      <selection activeCell="C40" sqref="C40"/>
    </sheetView>
  </sheetViews>
  <sheetFormatPr baseColWidth="10" defaultColWidth="11.44140625" defaultRowHeight="13.8" x14ac:dyDescent="0.25"/>
  <cols>
    <col min="1" max="1" width="5.77734375" style="1" bestFit="1" customWidth="1"/>
    <col min="2" max="2" width="3.77734375" style="19" customWidth="1"/>
    <col min="3" max="9" width="3.77734375" style="1" customWidth="1"/>
    <col min="10" max="10" width="1.77734375" style="1" customWidth="1"/>
    <col min="11" max="11" width="3.77734375" style="19" customWidth="1"/>
    <col min="12" max="17" width="3.77734375" style="1" customWidth="1"/>
    <col min="18" max="18" width="5" style="1" customWidth="1"/>
    <col min="19" max="19" width="1.77734375" style="1" customWidth="1"/>
    <col min="20" max="20" width="3.77734375" style="19" customWidth="1"/>
    <col min="21" max="27" width="3.77734375" style="1" customWidth="1"/>
    <col min="28" max="28" width="11.44140625" style="1"/>
    <col min="29" max="29" width="8.44140625" style="1" customWidth="1"/>
    <col min="30" max="16384" width="11.44140625" style="1"/>
  </cols>
  <sheetData>
    <row r="2" spans="1:35" ht="15.6" x14ac:dyDescent="0.25">
      <c r="A2" s="2">
        <v>2025</v>
      </c>
      <c r="C2" s="30" t="s">
        <v>71</v>
      </c>
    </row>
    <row r="3" spans="1:35" ht="14.1" customHeight="1" x14ac:dyDescent="0.25">
      <c r="A3" s="2"/>
      <c r="C3" s="30"/>
    </row>
    <row r="4" spans="1:35" x14ac:dyDescent="0.25">
      <c r="AD4" s="31"/>
      <c r="AE4" s="31"/>
      <c r="AF4" s="39"/>
      <c r="AG4" s="39"/>
      <c r="AH4" s="31"/>
    </row>
    <row r="5" spans="1:35" ht="14.4" x14ac:dyDescent="0.25">
      <c r="B5" s="93" t="s">
        <v>4</v>
      </c>
      <c r="C5" s="93"/>
      <c r="D5" s="93"/>
      <c r="E5" s="93"/>
      <c r="F5" s="93"/>
      <c r="G5" s="93"/>
      <c r="H5" s="93"/>
      <c r="I5" s="93"/>
      <c r="J5" s="16"/>
      <c r="K5" s="93" t="s">
        <v>5</v>
      </c>
      <c r="L5" s="93"/>
      <c r="M5" s="93"/>
      <c r="N5" s="93"/>
      <c r="O5" s="93"/>
      <c r="P5" s="93"/>
      <c r="Q5" s="93"/>
      <c r="R5" s="93"/>
      <c r="S5" s="16"/>
      <c r="T5" s="93" t="s">
        <v>6</v>
      </c>
      <c r="U5" s="93"/>
      <c r="V5" s="93"/>
      <c r="W5" s="93"/>
      <c r="X5" s="93"/>
      <c r="Y5" s="93"/>
      <c r="Z5" s="93"/>
      <c r="AA5" s="93"/>
      <c r="AC5" s="31"/>
      <c r="AF5" s="37"/>
      <c r="AG5" s="37"/>
      <c r="AH5" s="38"/>
    </row>
    <row r="6" spans="1:35" x14ac:dyDescent="0.25">
      <c r="B6" s="20"/>
      <c r="C6" s="4" t="s">
        <v>7</v>
      </c>
      <c r="D6" s="4" t="s">
        <v>8</v>
      </c>
      <c r="E6" s="4" t="s">
        <v>9</v>
      </c>
      <c r="F6" s="4" t="s">
        <v>10</v>
      </c>
      <c r="G6" s="5" t="s">
        <v>11</v>
      </c>
      <c r="H6" s="6" t="s">
        <v>12</v>
      </c>
      <c r="I6" s="6" t="s">
        <v>13</v>
      </c>
      <c r="J6" s="3"/>
      <c r="K6" s="20"/>
      <c r="L6" s="6" t="s">
        <v>7</v>
      </c>
      <c r="M6" s="4" t="s">
        <v>8</v>
      </c>
      <c r="N6" s="4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3"/>
      <c r="T6" s="20"/>
      <c r="U6" s="6" t="s">
        <v>7</v>
      </c>
      <c r="V6" s="6" t="s">
        <v>8</v>
      </c>
      <c r="W6" s="4" t="s">
        <v>9</v>
      </c>
      <c r="X6" s="4" t="s">
        <v>10</v>
      </c>
      <c r="Y6" s="6" t="s">
        <v>11</v>
      </c>
      <c r="Z6" s="6" t="s">
        <v>12</v>
      </c>
      <c r="AA6" s="6" t="s">
        <v>13</v>
      </c>
      <c r="AC6" s="31"/>
      <c r="AF6" s="37"/>
      <c r="AG6" s="37"/>
      <c r="AH6" s="38"/>
    </row>
    <row r="7" spans="1:35" x14ac:dyDescent="0.25">
      <c r="B7" s="17">
        <v>1</v>
      </c>
      <c r="C7" s="26"/>
      <c r="D7" s="26"/>
      <c r="E7" s="26">
        <v>1</v>
      </c>
      <c r="F7" s="26">
        <v>2</v>
      </c>
      <c r="G7" s="26">
        <v>3</v>
      </c>
      <c r="H7" s="26">
        <v>4</v>
      </c>
      <c r="I7" s="26">
        <v>5</v>
      </c>
      <c r="J7" s="18"/>
      <c r="K7" s="18">
        <v>5</v>
      </c>
      <c r="L7" s="24"/>
      <c r="M7" s="24"/>
      <c r="N7" s="24"/>
      <c r="O7" s="14"/>
      <c r="P7" s="14"/>
      <c r="Q7" s="14">
        <v>1</v>
      </c>
      <c r="R7" s="14">
        <v>2</v>
      </c>
      <c r="S7" s="18"/>
      <c r="T7" s="18">
        <v>9</v>
      </c>
      <c r="U7" s="24"/>
      <c r="V7" s="24"/>
      <c r="W7" s="24"/>
      <c r="X7" s="14"/>
      <c r="Y7" s="14"/>
      <c r="Z7" s="14">
        <v>1</v>
      </c>
      <c r="AA7" s="14">
        <v>2</v>
      </c>
      <c r="AC7" s="31"/>
      <c r="AF7" s="37"/>
      <c r="AG7" s="37"/>
      <c r="AH7" s="38"/>
    </row>
    <row r="8" spans="1:35" x14ac:dyDescent="0.25">
      <c r="B8" s="17">
        <v>2</v>
      </c>
      <c r="C8" s="14">
        <v>6</v>
      </c>
      <c r="D8" s="14">
        <v>7</v>
      </c>
      <c r="E8" s="14">
        <v>8</v>
      </c>
      <c r="F8" s="14">
        <v>9</v>
      </c>
      <c r="G8" s="14">
        <v>10</v>
      </c>
      <c r="H8" s="14">
        <v>11</v>
      </c>
      <c r="I8" s="14">
        <v>12</v>
      </c>
      <c r="J8" s="18"/>
      <c r="K8" s="18">
        <v>6</v>
      </c>
      <c r="L8" s="14">
        <v>3</v>
      </c>
      <c r="M8" s="14">
        <v>4</v>
      </c>
      <c r="N8" s="14">
        <v>5</v>
      </c>
      <c r="O8" s="14">
        <v>6</v>
      </c>
      <c r="P8" s="14">
        <v>7</v>
      </c>
      <c r="Q8" s="14">
        <v>8</v>
      </c>
      <c r="R8" s="14">
        <v>9</v>
      </c>
      <c r="S8" s="18"/>
      <c r="T8" s="18">
        <v>10</v>
      </c>
      <c r="U8" s="14">
        <v>3</v>
      </c>
      <c r="V8" s="14">
        <v>4</v>
      </c>
      <c r="W8" s="14">
        <v>5</v>
      </c>
      <c r="X8" s="14">
        <v>6</v>
      </c>
      <c r="Y8" s="14">
        <v>7</v>
      </c>
      <c r="Z8" s="14">
        <v>8</v>
      </c>
      <c r="AA8" s="14">
        <v>9</v>
      </c>
      <c r="AC8" s="31"/>
      <c r="AG8" s="37"/>
    </row>
    <row r="9" spans="1:35" x14ac:dyDescent="0.25">
      <c r="B9" s="17">
        <v>3</v>
      </c>
      <c r="C9" s="14">
        <v>13</v>
      </c>
      <c r="D9" s="14">
        <v>14</v>
      </c>
      <c r="E9" s="14">
        <v>15</v>
      </c>
      <c r="F9" s="14">
        <v>16</v>
      </c>
      <c r="G9" s="14">
        <v>17</v>
      </c>
      <c r="H9" s="14">
        <v>18</v>
      </c>
      <c r="I9" s="14">
        <v>19</v>
      </c>
      <c r="J9" s="18"/>
      <c r="K9" s="18">
        <v>7</v>
      </c>
      <c r="L9" s="14">
        <v>10</v>
      </c>
      <c r="M9" s="14">
        <v>11</v>
      </c>
      <c r="N9" s="14">
        <v>12</v>
      </c>
      <c r="O9" s="14">
        <v>13</v>
      </c>
      <c r="P9" s="14">
        <v>14</v>
      </c>
      <c r="Q9" s="14">
        <v>15</v>
      </c>
      <c r="R9" s="14">
        <v>16</v>
      </c>
      <c r="S9" s="18"/>
      <c r="T9" s="18">
        <v>11</v>
      </c>
      <c r="U9" s="14">
        <v>10</v>
      </c>
      <c r="V9" s="14">
        <v>11</v>
      </c>
      <c r="W9" s="14">
        <v>12</v>
      </c>
      <c r="X9" s="14">
        <v>13</v>
      </c>
      <c r="Y9" s="14">
        <v>14</v>
      </c>
      <c r="Z9" s="14">
        <v>15</v>
      </c>
      <c r="AA9" s="14">
        <v>16</v>
      </c>
    </row>
    <row r="10" spans="1:35" ht="14.4" x14ac:dyDescent="0.25">
      <c r="B10" s="17">
        <v>4</v>
      </c>
      <c r="C10" s="14">
        <v>20</v>
      </c>
      <c r="D10" s="14">
        <v>21</v>
      </c>
      <c r="E10" s="14">
        <v>22</v>
      </c>
      <c r="F10" s="14">
        <v>23</v>
      </c>
      <c r="G10" s="14">
        <v>24</v>
      </c>
      <c r="H10" s="14">
        <v>25</v>
      </c>
      <c r="I10" s="14">
        <v>26</v>
      </c>
      <c r="J10" s="18"/>
      <c r="K10" s="18">
        <v>8</v>
      </c>
      <c r="L10" s="14">
        <v>17</v>
      </c>
      <c r="M10" s="14">
        <v>18</v>
      </c>
      <c r="N10" s="14">
        <v>19</v>
      </c>
      <c r="O10" s="14">
        <v>20</v>
      </c>
      <c r="P10" s="14">
        <v>21</v>
      </c>
      <c r="Q10" s="14">
        <v>22</v>
      </c>
      <c r="R10" s="14">
        <v>23</v>
      </c>
      <c r="S10" s="18"/>
      <c r="T10" s="18">
        <v>12</v>
      </c>
      <c r="U10" s="14">
        <v>17</v>
      </c>
      <c r="V10" s="14">
        <v>18</v>
      </c>
      <c r="W10" s="14">
        <v>19</v>
      </c>
      <c r="X10" s="14">
        <v>20</v>
      </c>
      <c r="Y10" s="14">
        <v>21</v>
      </c>
      <c r="Z10" s="14">
        <v>22</v>
      </c>
      <c r="AA10" s="14">
        <v>23</v>
      </c>
      <c r="AG10" s="40"/>
    </row>
    <row r="11" spans="1:35" ht="14.1" customHeight="1" x14ac:dyDescent="0.25">
      <c r="B11" s="17">
        <v>5</v>
      </c>
      <c r="C11" s="14">
        <v>27</v>
      </c>
      <c r="D11" s="14">
        <v>28</v>
      </c>
      <c r="E11" s="14">
        <v>29</v>
      </c>
      <c r="F11" s="14">
        <v>30</v>
      </c>
      <c r="G11" s="14">
        <v>31</v>
      </c>
      <c r="H11" s="14"/>
      <c r="I11" s="14"/>
      <c r="J11" s="18"/>
      <c r="K11" s="18">
        <v>9</v>
      </c>
      <c r="L11" s="14">
        <v>24</v>
      </c>
      <c r="M11" s="14">
        <v>25</v>
      </c>
      <c r="N11" s="14">
        <v>26</v>
      </c>
      <c r="O11" s="14">
        <v>27</v>
      </c>
      <c r="P11" s="14">
        <v>28</v>
      </c>
      <c r="Q11" s="26"/>
      <c r="R11" s="26"/>
      <c r="S11" s="18"/>
      <c r="T11" s="18">
        <v>13</v>
      </c>
      <c r="U11" s="14">
        <v>24</v>
      </c>
      <c r="V11" s="14">
        <v>25</v>
      </c>
      <c r="W11" s="14">
        <v>26</v>
      </c>
      <c r="X11" s="14">
        <v>27</v>
      </c>
      <c r="Y11" s="14">
        <v>28</v>
      </c>
      <c r="Z11" s="26">
        <v>29</v>
      </c>
      <c r="AA11" s="26">
        <v>30</v>
      </c>
      <c r="AC11" s="1" t="s">
        <v>72</v>
      </c>
      <c r="AE11" s="1">
        <v>37</v>
      </c>
      <c r="AG11" s="40"/>
    </row>
    <row r="12" spans="1:35" ht="14.1" customHeight="1" x14ac:dyDescent="0.25">
      <c r="B12" s="42"/>
      <c r="C12" s="43"/>
      <c r="D12" s="43"/>
      <c r="E12" s="43"/>
      <c r="F12" s="43"/>
      <c r="G12" s="43"/>
      <c r="H12" s="43"/>
      <c r="I12" s="43"/>
      <c r="J12" s="44"/>
      <c r="K12" s="44"/>
      <c r="L12" s="43"/>
      <c r="M12" s="43"/>
      <c r="N12" s="43"/>
      <c r="O12" s="43"/>
      <c r="P12" s="43"/>
      <c r="Q12" s="45"/>
      <c r="R12" s="45"/>
      <c r="S12" s="44"/>
      <c r="T12" s="44">
        <v>14</v>
      </c>
      <c r="U12" s="43">
        <v>31</v>
      </c>
      <c r="V12" s="43"/>
      <c r="W12" s="43"/>
      <c r="X12" s="43"/>
      <c r="Y12" s="43"/>
      <c r="Z12" s="45"/>
      <c r="AA12" s="45"/>
      <c r="AG12" s="40"/>
    </row>
    <row r="13" spans="1:35" ht="14.4" x14ac:dyDescent="0.25">
      <c r="B13" s="93" t="s">
        <v>14</v>
      </c>
      <c r="C13" s="93"/>
      <c r="D13" s="93"/>
      <c r="E13" s="93"/>
      <c r="F13" s="93"/>
      <c r="G13" s="93"/>
      <c r="H13" s="93"/>
      <c r="I13" s="93"/>
      <c r="J13" s="16"/>
      <c r="K13" s="93" t="s">
        <v>15</v>
      </c>
      <c r="L13" s="93"/>
      <c r="M13" s="93"/>
      <c r="N13" s="93"/>
      <c r="O13" s="93"/>
      <c r="P13" s="93"/>
      <c r="Q13" s="93"/>
      <c r="R13" s="93"/>
      <c r="S13" s="16"/>
      <c r="T13" s="93" t="s">
        <v>0</v>
      </c>
      <c r="U13" s="93"/>
      <c r="V13" s="93"/>
      <c r="W13" s="93"/>
      <c r="X13" s="93"/>
      <c r="Y13" s="93"/>
      <c r="Z13" s="93"/>
      <c r="AA13" s="93"/>
    </row>
    <row r="14" spans="1:35" x14ac:dyDescent="0.25">
      <c r="B14" s="20"/>
      <c r="C14" s="4" t="s">
        <v>7</v>
      </c>
      <c r="D14" s="4" t="s">
        <v>8</v>
      </c>
      <c r="E14" s="4" t="s">
        <v>9</v>
      </c>
      <c r="F14" s="4" t="s">
        <v>10</v>
      </c>
      <c r="G14" s="5" t="s">
        <v>11</v>
      </c>
      <c r="H14" s="6" t="s">
        <v>12</v>
      </c>
      <c r="I14" s="6" t="s">
        <v>13</v>
      </c>
      <c r="J14" s="3"/>
      <c r="K14" s="20"/>
      <c r="L14" s="6" t="s">
        <v>7</v>
      </c>
      <c r="M14" s="4" t="s">
        <v>8</v>
      </c>
      <c r="N14" s="4" t="s">
        <v>9</v>
      </c>
      <c r="O14" s="6" t="s">
        <v>10</v>
      </c>
      <c r="P14" s="6" t="s">
        <v>11</v>
      </c>
      <c r="Q14" s="6" t="s">
        <v>12</v>
      </c>
      <c r="R14" s="6" t="s">
        <v>13</v>
      </c>
      <c r="S14" s="3"/>
      <c r="T14" s="20"/>
      <c r="U14" s="6" t="s">
        <v>7</v>
      </c>
      <c r="V14" s="6" t="s">
        <v>8</v>
      </c>
      <c r="W14" s="4" t="s">
        <v>9</v>
      </c>
      <c r="X14" s="4" t="s">
        <v>10</v>
      </c>
      <c r="Y14" s="6" t="s">
        <v>11</v>
      </c>
      <c r="Z14" s="6" t="s">
        <v>12</v>
      </c>
      <c r="AA14" s="6" t="s">
        <v>13</v>
      </c>
      <c r="AI14" s="38"/>
    </row>
    <row r="15" spans="1:35" x14ac:dyDescent="0.25">
      <c r="B15" s="17">
        <v>14</v>
      </c>
      <c r="C15" s="14"/>
      <c r="D15" s="14">
        <v>1</v>
      </c>
      <c r="E15" s="14">
        <v>2</v>
      </c>
      <c r="F15" s="14">
        <v>3</v>
      </c>
      <c r="G15" s="14">
        <v>4</v>
      </c>
      <c r="H15" s="14">
        <v>5</v>
      </c>
      <c r="I15" s="14">
        <v>6</v>
      </c>
      <c r="J15" s="7"/>
      <c r="K15" s="17">
        <v>18</v>
      </c>
      <c r="L15" s="14"/>
      <c r="M15" s="14"/>
      <c r="N15" s="14"/>
      <c r="O15" s="14">
        <v>1</v>
      </c>
      <c r="P15" s="14">
        <v>2</v>
      </c>
      <c r="Q15" s="14">
        <v>3</v>
      </c>
      <c r="R15" s="14">
        <v>4</v>
      </c>
      <c r="S15" s="7"/>
      <c r="T15" s="18">
        <v>22</v>
      </c>
      <c r="U15" s="10"/>
      <c r="V15" s="10"/>
      <c r="W15" s="9"/>
      <c r="X15" s="9"/>
      <c r="Y15" s="9"/>
      <c r="Z15" s="14"/>
      <c r="AA15" s="14">
        <v>1</v>
      </c>
    </row>
    <row r="16" spans="1:35" x14ac:dyDescent="0.25">
      <c r="B16" s="17">
        <v>15</v>
      </c>
      <c r="C16" s="14">
        <v>7</v>
      </c>
      <c r="D16" s="14">
        <v>8</v>
      </c>
      <c r="E16" s="14">
        <v>9</v>
      </c>
      <c r="F16" s="14">
        <v>10</v>
      </c>
      <c r="G16" s="14">
        <v>11</v>
      </c>
      <c r="H16" s="15">
        <v>12</v>
      </c>
      <c r="I16" s="15">
        <v>13</v>
      </c>
      <c r="J16" s="7"/>
      <c r="K16" s="17">
        <v>19</v>
      </c>
      <c r="L16" s="14">
        <v>5</v>
      </c>
      <c r="M16" s="14">
        <v>6</v>
      </c>
      <c r="N16" s="14">
        <v>7</v>
      </c>
      <c r="O16" s="14">
        <v>8</v>
      </c>
      <c r="P16" s="14">
        <v>9</v>
      </c>
      <c r="Q16" s="14">
        <v>10</v>
      </c>
      <c r="R16" s="14">
        <v>11</v>
      </c>
      <c r="S16" s="7"/>
      <c r="T16" s="18">
        <v>23</v>
      </c>
      <c r="U16" s="14">
        <v>2</v>
      </c>
      <c r="V16" s="14">
        <v>3</v>
      </c>
      <c r="W16" s="14">
        <v>4</v>
      </c>
      <c r="X16" s="14">
        <v>5</v>
      </c>
      <c r="Y16" s="14">
        <v>6</v>
      </c>
      <c r="Z16" s="14">
        <v>7</v>
      </c>
      <c r="AA16" s="14">
        <v>8</v>
      </c>
    </row>
    <row r="17" spans="2:32" x14ac:dyDescent="0.25">
      <c r="B17" s="17">
        <v>16</v>
      </c>
      <c r="C17" s="14">
        <v>14</v>
      </c>
      <c r="D17" s="14">
        <v>15</v>
      </c>
      <c r="E17" s="14">
        <v>16</v>
      </c>
      <c r="F17" s="14">
        <v>17</v>
      </c>
      <c r="G17" s="15">
        <v>18</v>
      </c>
      <c r="H17" s="15">
        <v>19</v>
      </c>
      <c r="I17" s="15">
        <v>20</v>
      </c>
      <c r="J17" s="7"/>
      <c r="K17" s="17">
        <v>20</v>
      </c>
      <c r="L17" s="14">
        <v>12</v>
      </c>
      <c r="M17" s="14">
        <v>13</v>
      </c>
      <c r="N17" s="14">
        <v>14</v>
      </c>
      <c r="O17" s="14">
        <v>15</v>
      </c>
      <c r="P17" s="14">
        <v>16</v>
      </c>
      <c r="Q17" s="14">
        <v>17</v>
      </c>
      <c r="R17" s="14">
        <v>18</v>
      </c>
      <c r="S17" s="7"/>
      <c r="T17" s="18">
        <v>24</v>
      </c>
      <c r="U17" s="14">
        <v>9</v>
      </c>
      <c r="V17" s="14">
        <v>10</v>
      </c>
      <c r="W17" s="14">
        <v>11</v>
      </c>
      <c r="X17" s="14">
        <v>12</v>
      </c>
      <c r="Y17" s="14">
        <v>13</v>
      </c>
      <c r="Z17" s="14">
        <v>14</v>
      </c>
      <c r="AA17" s="14">
        <v>15</v>
      </c>
    </row>
    <row r="18" spans="2:32" x14ac:dyDescent="0.25">
      <c r="B18" s="17">
        <v>17</v>
      </c>
      <c r="C18" s="15">
        <v>21</v>
      </c>
      <c r="D18" s="14">
        <v>22</v>
      </c>
      <c r="E18" s="14">
        <v>23</v>
      </c>
      <c r="F18" s="14">
        <v>24</v>
      </c>
      <c r="G18" s="14">
        <v>25</v>
      </c>
      <c r="H18" s="14">
        <v>26</v>
      </c>
      <c r="I18" s="14">
        <v>27</v>
      </c>
      <c r="J18" s="7"/>
      <c r="K18" s="17">
        <v>21</v>
      </c>
      <c r="L18" s="14">
        <v>19</v>
      </c>
      <c r="M18" s="14">
        <v>20</v>
      </c>
      <c r="N18" s="14">
        <v>21</v>
      </c>
      <c r="O18" s="14">
        <v>22</v>
      </c>
      <c r="P18" s="14">
        <v>23</v>
      </c>
      <c r="Q18" s="14">
        <v>24</v>
      </c>
      <c r="R18" s="14">
        <v>25</v>
      </c>
      <c r="S18" s="7"/>
      <c r="T18" s="18">
        <v>25</v>
      </c>
      <c r="U18" s="14">
        <v>16</v>
      </c>
      <c r="V18" s="14">
        <v>17</v>
      </c>
      <c r="W18" s="14">
        <v>18</v>
      </c>
      <c r="X18" s="14">
        <v>19</v>
      </c>
      <c r="Y18" s="14">
        <v>20</v>
      </c>
      <c r="Z18" s="14">
        <v>21</v>
      </c>
      <c r="AA18" s="14">
        <v>22</v>
      </c>
    </row>
    <row r="19" spans="2:32" x14ac:dyDescent="0.25">
      <c r="B19" s="17">
        <v>18</v>
      </c>
      <c r="C19" s="14">
        <v>28</v>
      </c>
      <c r="D19" s="14">
        <v>29</v>
      </c>
      <c r="E19" s="14">
        <v>30</v>
      </c>
      <c r="F19" s="14"/>
      <c r="G19" s="14"/>
      <c r="H19" s="14"/>
      <c r="I19" s="14"/>
      <c r="J19" s="7"/>
      <c r="K19" s="21">
        <v>22</v>
      </c>
      <c r="L19" s="1">
        <v>26</v>
      </c>
      <c r="M19" s="1">
        <v>27</v>
      </c>
      <c r="N19" s="1">
        <v>28</v>
      </c>
      <c r="O19" s="1">
        <v>29</v>
      </c>
      <c r="P19" s="1">
        <v>30</v>
      </c>
      <c r="Q19" s="1">
        <v>31</v>
      </c>
      <c r="R19" s="26"/>
      <c r="S19" s="7"/>
      <c r="T19" s="18">
        <v>26</v>
      </c>
      <c r="U19" s="14">
        <v>23</v>
      </c>
      <c r="V19" s="14">
        <v>24</v>
      </c>
      <c r="W19" s="14">
        <v>25</v>
      </c>
      <c r="X19" s="14">
        <v>26</v>
      </c>
      <c r="Y19" s="14">
        <v>27</v>
      </c>
      <c r="Z19" s="14">
        <v>28</v>
      </c>
      <c r="AA19" s="14">
        <v>29</v>
      </c>
    </row>
    <row r="20" spans="2:32" ht="14.1" customHeight="1" x14ac:dyDescent="0.25">
      <c r="B20" s="21"/>
      <c r="C20" s="12"/>
      <c r="D20" s="12"/>
      <c r="E20" s="12"/>
      <c r="F20" s="12"/>
      <c r="G20" s="12"/>
      <c r="H20" s="12"/>
      <c r="I20" s="12"/>
      <c r="J20" s="11"/>
      <c r="K20" s="11"/>
      <c r="L20" s="12"/>
      <c r="M20" s="12"/>
      <c r="N20" s="12"/>
      <c r="O20" s="12"/>
      <c r="P20" s="12"/>
      <c r="Q20" s="12"/>
      <c r="R20" s="12"/>
      <c r="S20" s="11"/>
      <c r="T20" s="21">
        <v>27</v>
      </c>
      <c r="U20" s="14">
        <v>30</v>
      </c>
      <c r="V20" s="12"/>
      <c r="W20" s="12"/>
      <c r="X20" s="12"/>
      <c r="Y20" s="12"/>
      <c r="Z20" s="12"/>
      <c r="AA20" s="12"/>
      <c r="AD20" s="94"/>
      <c r="AE20" s="95"/>
      <c r="AF20" s="94"/>
    </row>
    <row r="21" spans="2:32" ht="14.4" x14ac:dyDescent="0.25">
      <c r="B21" s="93" t="s">
        <v>1</v>
      </c>
      <c r="C21" s="93"/>
      <c r="D21" s="93"/>
      <c r="E21" s="93"/>
      <c r="F21" s="93"/>
      <c r="G21" s="93"/>
      <c r="H21" s="93"/>
      <c r="I21" s="93"/>
      <c r="J21" s="16"/>
      <c r="K21" s="93" t="s">
        <v>2</v>
      </c>
      <c r="L21" s="93"/>
      <c r="M21" s="93"/>
      <c r="N21" s="93"/>
      <c r="O21" s="93"/>
      <c r="P21" s="93"/>
      <c r="Q21" s="93"/>
      <c r="R21" s="93"/>
      <c r="S21" s="16"/>
      <c r="T21" s="93" t="s">
        <v>3</v>
      </c>
      <c r="U21" s="93"/>
      <c r="V21" s="93"/>
      <c r="W21" s="93"/>
      <c r="X21" s="93"/>
      <c r="Y21" s="93"/>
      <c r="Z21" s="93"/>
      <c r="AA21" s="93"/>
      <c r="AD21" s="94"/>
      <c r="AE21" s="95"/>
      <c r="AF21" s="94"/>
    </row>
    <row r="22" spans="2:32" x14ac:dyDescent="0.25">
      <c r="B22" s="20"/>
      <c r="C22" s="4" t="s">
        <v>7</v>
      </c>
      <c r="D22" s="4" t="s">
        <v>8</v>
      </c>
      <c r="E22" s="4" t="s">
        <v>9</v>
      </c>
      <c r="F22" s="4" t="s">
        <v>10</v>
      </c>
      <c r="G22" s="5" t="s">
        <v>11</v>
      </c>
      <c r="H22" s="6" t="s">
        <v>12</v>
      </c>
      <c r="I22" s="6" t="s">
        <v>13</v>
      </c>
      <c r="J22" s="3"/>
      <c r="K22" s="20"/>
      <c r="L22" s="6" t="s">
        <v>7</v>
      </c>
      <c r="M22" s="4" t="s">
        <v>8</v>
      </c>
      <c r="N22" s="4" t="s">
        <v>9</v>
      </c>
      <c r="O22" s="6" t="s">
        <v>10</v>
      </c>
      <c r="P22" s="6" t="s">
        <v>11</v>
      </c>
      <c r="Q22" s="6" t="s">
        <v>12</v>
      </c>
      <c r="R22" s="6" t="s">
        <v>13</v>
      </c>
      <c r="S22" s="3"/>
      <c r="T22" s="20"/>
      <c r="U22" s="6" t="s">
        <v>7</v>
      </c>
      <c r="V22" s="6" t="s">
        <v>8</v>
      </c>
      <c r="W22" s="4" t="s">
        <v>9</v>
      </c>
      <c r="X22" s="4" t="s">
        <v>10</v>
      </c>
      <c r="Y22" s="6" t="s">
        <v>11</v>
      </c>
      <c r="Z22" s="6" t="s">
        <v>12</v>
      </c>
      <c r="AA22" s="6" t="s">
        <v>13</v>
      </c>
      <c r="AD22" s="25"/>
      <c r="AE22" s="25"/>
      <c r="AF22" s="25"/>
    </row>
    <row r="23" spans="2:32" x14ac:dyDescent="0.25">
      <c r="B23" s="17">
        <v>27</v>
      </c>
      <c r="C23" s="14"/>
      <c r="D23" s="14">
        <v>1</v>
      </c>
      <c r="E23" s="14">
        <v>2</v>
      </c>
      <c r="F23" s="14">
        <v>3</v>
      </c>
      <c r="G23" s="14">
        <v>4</v>
      </c>
      <c r="H23" s="14">
        <v>5</v>
      </c>
      <c r="I23" s="14">
        <v>6</v>
      </c>
      <c r="J23" s="7"/>
      <c r="K23" s="17">
        <v>31</v>
      </c>
      <c r="L23" s="26"/>
      <c r="M23" s="26"/>
      <c r="N23" s="26"/>
      <c r="O23" s="26"/>
      <c r="P23" s="14">
        <v>1</v>
      </c>
      <c r="Q23" s="14">
        <v>2</v>
      </c>
      <c r="R23" s="14">
        <v>3</v>
      </c>
      <c r="S23" s="27"/>
      <c r="T23" s="28">
        <v>36</v>
      </c>
      <c r="U23" s="14">
        <v>1</v>
      </c>
      <c r="V23" s="14">
        <v>2</v>
      </c>
      <c r="W23" s="14">
        <v>3</v>
      </c>
      <c r="X23" s="14">
        <v>4</v>
      </c>
      <c r="Y23" s="14">
        <v>5</v>
      </c>
      <c r="Z23" s="15">
        <v>6</v>
      </c>
      <c r="AA23" s="15">
        <v>7</v>
      </c>
      <c r="AD23" s="25"/>
      <c r="AE23" s="25"/>
      <c r="AF23" s="25"/>
    </row>
    <row r="24" spans="2:32" x14ac:dyDescent="0.25">
      <c r="B24" s="17">
        <v>28</v>
      </c>
      <c r="C24" s="14">
        <v>7</v>
      </c>
      <c r="D24" s="14">
        <v>8</v>
      </c>
      <c r="E24" s="14">
        <v>9</v>
      </c>
      <c r="F24" s="14">
        <v>10</v>
      </c>
      <c r="G24" s="14">
        <v>11</v>
      </c>
      <c r="H24" s="14">
        <v>12</v>
      </c>
      <c r="I24" s="14">
        <v>13</v>
      </c>
      <c r="J24" s="7"/>
      <c r="K24" s="17">
        <v>32</v>
      </c>
      <c r="L24" s="14">
        <v>4</v>
      </c>
      <c r="M24" s="14">
        <v>5</v>
      </c>
      <c r="N24" s="14">
        <v>6</v>
      </c>
      <c r="O24" s="14">
        <v>7</v>
      </c>
      <c r="P24" s="14">
        <v>8</v>
      </c>
      <c r="Q24" s="14">
        <v>9</v>
      </c>
      <c r="R24" s="14">
        <v>10</v>
      </c>
      <c r="S24" s="27"/>
      <c r="T24" s="28">
        <v>37</v>
      </c>
      <c r="U24" s="14">
        <v>8</v>
      </c>
      <c r="V24" s="14">
        <v>9</v>
      </c>
      <c r="W24" s="14">
        <v>10</v>
      </c>
      <c r="X24" s="15">
        <v>11</v>
      </c>
      <c r="Y24" s="15">
        <v>12</v>
      </c>
      <c r="Z24" s="15">
        <v>13</v>
      </c>
      <c r="AA24" s="15">
        <v>14</v>
      </c>
      <c r="AD24" s="25"/>
      <c r="AE24" s="25"/>
      <c r="AF24" s="25"/>
    </row>
    <row r="25" spans="2:32" x14ac:dyDescent="0.25">
      <c r="B25" s="17">
        <v>29</v>
      </c>
      <c r="C25" s="14">
        <v>14</v>
      </c>
      <c r="D25" s="14">
        <v>15</v>
      </c>
      <c r="E25" s="14">
        <v>16</v>
      </c>
      <c r="F25" s="14">
        <v>17</v>
      </c>
      <c r="G25" s="14">
        <v>18</v>
      </c>
      <c r="H25" s="14">
        <v>19</v>
      </c>
      <c r="I25" s="14">
        <v>20</v>
      </c>
      <c r="J25" s="7"/>
      <c r="K25" s="17">
        <v>33</v>
      </c>
      <c r="L25" s="14">
        <v>11</v>
      </c>
      <c r="M25" s="14">
        <v>12</v>
      </c>
      <c r="N25" s="14">
        <v>13</v>
      </c>
      <c r="O25" s="14">
        <v>14</v>
      </c>
      <c r="P25" s="14">
        <v>15</v>
      </c>
      <c r="Q25" s="14">
        <v>16</v>
      </c>
      <c r="R25" s="14">
        <v>17</v>
      </c>
      <c r="S25" s="27"/>
      <c r="T25" s="28">
        <v>38</v>
      </c>
      <c r="U25" s="14">
        <v>15</v>
      </c>
      <c r="V25" s="14">
        <v>16</v>
      </c>
      <c r="W25" s="14">
        <v>17</v>
      </c>
      <c r="X25" s="14">
        <v>18</v>
      </c>
      <c r="Y25" s="14">
        <v>19</v>
      </c>
      <c r="Z25" s="15">
        <v>20</v>
      </c>
      <c r="AA25" s="15">
        <v>21</v>
      </c>
      <c r="AD25" s="25"/>
      <c r="AE25" s="25"/>
      <c r="AF25" s="25"/>
    </row>
    <row r="26" spans="2:32" x14ac:dyDescent="0.25">
      <c r="B26" s="17">
        <v>30</v>
      </c>
      <c r="C26" s="14">
        <v>21</v>
      </c>
      <c r="D26" s="14">
        <v>22</v>
      </c>
      <c r="E26" s="14">
        <v>23</v>
      </c>
      <c r="F26" s="14">
        <v>24</v>
      </c>
      <c r="G26" s="14">
        <v>25</v>
      </c>
      <c r="H26" s="14">
        <v>26</v>
      </c>
      <c r="I26" s="14">
        <v>27</v>
      </c>
      <c r="J26" s="7"/>
      <c r="K26" s="17">
        <v>34</v>
      </c>
      <c r="L26" s="14">
        <v>18</v>
      </c>
      <c r="M26" s="14">
        <v>19</v>
      </c>
      <c r="N26" s="14">
        <v>20</v>
      </c>
      <c r="O26" s="14">
        <v>21</v>
      </c>
      <c r="P26" s="14">
        <v>22</v>
      </c>
      <c r="Q26" s="14">
        <v>23</v>
      </c>
      <c r="R26" s="14">
        <v>24</v>
      </c>
      <c r="S26" s="27"/>
      <c r="T26" s="28">
        <v>39</v>
      </c>
      <c r="U26" s="14">
        <v>22</v>
      </c>
      <c r="V26" s="14">
        <v>23</v>
      </c>
      <c r="W26" s="14">
        <v>24</v>
      </c>
      <c r="X26" s="14">
        <v>25</v>
      </c>
      <c r="Y26" s="14">
        <v>26</v>
      </c>
      <c r="Z26" s="15">
        <v>27</v>
      </c>
      <c r="AA26" s="15">
        <v>28</v>
      </c>
      <c r="AD26" s="25"/>
      <c r="AE26" s="25"/>
      <c r="AF26" s="25"/>
    </row>
    <row r="27" spans="2:32" x14ac:dyDescent="0.25">
      <c r="B27" s="17">
        <v>31</v>
      </c>
      <c r="C27" s="14">
        <v>28</v>
      </c>
      <c r="D27" s="14">
        <v>29</v>
      </c>
      <c r="E27" s="14">
        <v>30</v>
      </c>
      <c r="F27" s="14">
        <v>31</v>
      </c>
      <c r="G27" s="14"/>
      <c r="H27" s="14"/>
      <c r="I27" s="14"/>
      <c r="J27" s="7"/>
      <c r="K27" s="17">
        <v>35</v>
      </c>
      <c r="L27" s="14">
        <v>25</v>
      </c>
      <c r="M27" s="14">
        <v>26</v>
      </c>
      <c r="N27" s="14">
        <v>27</v>
      </c>
      <c r="O27" s="14">
        <v>28</v>
      </c>
      <c r="P27" s="14">
        <v>29</v>
      </c>
      <c r="Q27" s="14">
        <v>30</v>
      </c>
      <c r="R27" s="14">
        <v>31</v>
      </c>
      <c r="S27" s="27"/>
      <c r="T27" s="28">
        <v>40</v>
      </c>
      <c r="U27" s="1">
        <v>29</v>
      </c>
      <c r="V27" s="1">
        <v>30</v>
      </c>
      <c r="AD27" s="25"/>
      <c r="AE27" s="25"/>
      <c r="AF27" s="25"/>
    </row>
    <row r="28" spans="2:32" ht="14.1" customHeight="1" x14ac:dyDescent="0.25">
      <c r="B28" s="93" t="s">
        <v>16</v>
      </c>
      <c r="C28" s="93"/>
      <c r="D28" s="93"/>
      <c r="E28" s="93"/>
      <c r="F28" s="93"/>
      <c r="G28" s="93"/>
      <c r="H28" s="93"/>
      <c r="I28" s="93"/>
      <c r="J28" s="16"/>
      <c r="K28" s="93" t="s">
        <v>17</v>
      </c>
      <c r="L28" s="93"/>
      <c r="M28" s="93"/>
      <c r="N28" s="93"/>
      <c r="O28" s="93"/>
      <c r="P28" s="93"/>
      <c r="Q28" s="93"/>
      <c r="R28" s="93"/>
      <c r="S28" s="16"/>
      <c r="T28" s="93" t="s">
        <v>18</v>
      </c>
      <c r="U28" s="93"/>
      <c r="V28" s="93"/>
      <c r="W28" s="93"/>
      <c r="X28" s="93"/>
      <c r="Y28" s="93"/>
      <c r="Z28" s="93"/>
      <c r="AA28" s="93"/>
      <c r="AD28" s="25"/>
      <c r="AE28" s="25"/>
      <c r="AF28" s="25"/>
    </row>
    <row r="29" spans="2:32" x14ac:dyDescent="0.25">
      <c r="B29" s="20"/>
      <c r="C29" s="4" t="s">
        <v>7</v>
      </c>
      <c r="D29" s="4" t="s">
        <v>8</v>
      </c>
      <c r="E29" s="4" t="s">
        <v>9</v>
      </c>
      <c r="F29" s="4" t="s">
        <v>10</v>
      </c>
      <c r="G29" s="5" t="s">
        <v>11</v>
      </c>
      <c r="H29" s="6" t="s">
        <v>12</v>
      </c>
      <c r="I29" s="6" t="s">
        <v>13</v>
      </c>
      <c r="J29" s="3"/>
      <c r="K29" s="20"/>
      <c r="L29" s="6" t="s">
        <v>7</v>
      </c>
      <c r="M29" s="4" t="s">
        <v>8</v>
      </c>
      <c r="N29" s="4" t="s">
        <v>9</v>
      </c>
      <c r="O29" s="6" t="s">
        <v>10</v>
      </c>
      <c r="P29" s="6" t="s">
        <v>11</v>
      </c>
      <c r="Q29" s="6" t="s">
        <v>12</v>
      </c>
      <c r="R29" s="6" t="s">
        <v>13</v>
      </c>
      <c r="S29" s="3"/>
      <c r="T29" s="20"/>
      <c r="U29" s="6" t="s">
        <v>7</v>
      </c>
      <c r="V29" s="6" t="s">
        <v>8</v>
      </c>
      <c r="W29" s="4" t="s">
        <v>9</v>
      </c>
      <c r="X29" s="4" t="s">
        <v>10</v>
      </c>
      <c r="Y29" s="6" t="s">
        <v>11</v>
      </c>
      <c r="Z29" s="6" t="s">
        <v>12</v>
      </c>
      <c r="AA29" s="6" t="s">
        <v>13</v>
      </c>
      <c r="AD29" s="25"/>
      <c r="AE29" s="25"/>
      <c r="AF29" s="25"/>
    </row>
    <row r="30" spans="2:32" x14ac:dyDescent="0.25">
      <c r="B30" s="17">
        <v>40</v>
      </c>
      <c r="C30" s="8"/>
      <c r="D30" s="8"/>
      <c r="E30" s="14">
        <v>1</v>
      </c>
      <c r="F30" s="14">
        <v>2</v>
      </c>
      <c r="G30" s="14">
        <v>3</v>
      </c>
      <c r="H30" s="15">
        <v>4</v>
      </c>
      <c r="I30" s="15">
        <v>5</v>
      </c>
      <c r="J30" s="7"/>
      <c r="K30" s="17">
        <v>44</v>
      </c>
      <c r="L30" s="8"/>
      <c r="M30" s="8"/>
      <c r="N30" s="8"/>
      <c r="O30" s="8"/>
      <c r="P30" s="8"/>
      <c r="Q30" s="15">
        <v>1</v>
      </c>
      <c r="R30" s="15">
        <v>2</v>
      </c>
      <c r="S30" s="7"/>
      <c r="T30" s="18">
        <v>49</v>
      </c>
      <c r="U30" s="14">
        <v>1</v>
      </c>
      <c r="V30" s="14">
        <v>2</v>
      </c>
      <c r="W30" s="14">
        <v>3</v>
      </c>
      <c r="X30" s="14">
        <v>4</v>
      </c>
      <c r="Y30" s="14">
        <v>5</v>
      </c>
      <c r="Z30" s="15">
        <v>6</v>
      </c>
      <c r="AA30" s="15">
        <v>7</v>
      </c>
    </row>
    <row r="31" spans="2:32" x14ac:dyDescent="0.25">
      <c r="B31" s="17">
        <v>41</v>
      </c>
      <c r="C31" s="14">
        <v>6</v>
      </c>
      <c r="D31" s="14">
        <v>7</v>
      </c>
      <c r="E31" s="14">
        <v>8</v>
      </c>
      <c r="F31" s="14">
        <v>9</v>
      </c>
      <c r="G31" s="14">
        <v>10</v>
      </c>
      <c r="H31" s="15">
        <v>11</v>
      </c>
      <c r="I31" s="15">
        <v>12</v>
      </c>
      <c r="J31" s="7"/>
      <c r="K31" s="17">
        <v>45</v>
      </c>
      <c r="L31" s="14">
        <v>3</v>
      </c>
      <c r="M31" s="14">
        <v>4</v>
      </c>
      <c r="N31" s="14">
        <v>5</v>
      </c>
      <c r="O31" s="14">
        <v>6</v>
      </c>
      <c r="P31" s="14">
        <v>7</v>
      </c>
      <c r="Q31" s="15">
        <v>8</v>
      </c>
      <c r="R31" s="15">
        <v>9</v>
      </c>
      <c r="S31" s="7"/>
      <c r="T31" s="18">
        <v>50</v>
      </c>
      <c r="U31" s="15">
        <v>8</v>
      </c>
      <c r="V31" s="14">
        <v>9</v>
      </c>
      <c r="W31" s="14">
        <v>10</v>
      </c>
      <c r="X31" s="14">
        <v>11</v>
      </c>
      <c r="Y31" s="14">
        <v>12</v>
      </c>
      <c r="Z31" s="14">
        <v>13</v>
      </c>
      <c r="AA31" s="14">
        <v>14</v>
      </c>
    </row>
    <row r="32" spans="2:32" x14ac:dyDescent="0.25">
      <c r="B32" s="17">
        <v>42</v>
      </c>
      <c r="C32" s="1">
        <v>13</v>
      </c>
      <c r="D32" s="14">
        <v>14</v>
      </c>
      <c r="E32" s="1">
        <v>15</v>
      </c>
      <c r="F32" s="14">
        <v>16</v>
      </c>
      <c r="G32" s="1">
        <v>17</v>
      </c>
      <c r="H32" s="15">
        <v>18</v>
      </c>
      <c r="I32" s="41">
        <v>19</v>
      </c>
      <c r="J32" s="7"/>
      <c r="K32" s="17">
        <v>46</v>
      </c>
      <c r="L32" s="14">
        <v>10</v>
      </c>
      <c r="M32" s="14">
        <v>11</v>
      </c>
      <c r="N32" s="14">
        <v>12</v>
      </c>
      <c r="O32" s="14">
        <v>13</v>
      </c>
      <c r="P32" s="14">
        <v>14</v>
      </c>
      <c r="Q32" s="15">
        <v>15</v>
      </c>
      <c r="R32" s="15">
        <v>16</v>
      </c>
      <c r="S32" s="7"/>
      <c r="T32" s="18">
        <v>51</v>
      </c>
      <c r="U32" s="14">
        <v>15</v>
      </c>
      <c r="V32" s="14">
        <v>16</v>
      </c>
      <c r="W32" s="14">
        <v>17</v>
      </c>
      <c r="X32" s="14">
        <v>18</v>
      </c>
      <c r="Y32" s="14">
        <v>19</v>
      </c>
      <c r="Z32" s="14">
        <v>20</v>
      </c>
      <c r="AA32" s="14">
        <v>21</v>
      </c>
    </row>
    <row r="33" spans="2:28" x14ac:dyDescent="0.25">
      <c r="B33" s="17">
        <v>43</v>
      </c>
      <c r="C33" s="1">
        <v>20</v>
      </c>
      <c r="D33" s="14">
        <v>21</v>
      </c>
      <c r="E33" s="1">
        <v>22</v>
      </c>
      <c r="F33" s="14">
        <v>23</v>
      </c>
      <c r="G33" s="1">
        <v>24</v>
      </c>
      <c r="H33" s="15">
        <v>25</v>
      </c>
      <c r="I33" s="41">
        <v>26</v>
      </c>
      <c r="J33" s="7"/>
      <c r="K33" s="17">
        <v>47</v>
      </c>
      <c r="L33" s="14">
        <v>17</v>
      </c>
      <c r="M33" s="14">
        <v>18</v>
      </c>
      <c r="N33" s="14">
        <v>19</v>
      </c>
      <c r="O33" s="14">
        <v>20</v>
      </c>
      <c r="P33" s="14">
        <v>21</v>
      </c>
      <c r="Q33" s="15">
        <v>22</v>
      </c>
      <c r="R33" s="15">
        <v>23</v>
      </c>
      <c r="S33" s="7"/>
      <c r="T33" s="18">
        <v>52</v>
      </c>
      <c r="U33" s="14">
        <v>22</v>
      </c>
      <c r="V33" s="14">
        <v>23</v>
      </c>
      <c r="W33" s="14">
        <v>24</v>
      </c>
      <c r="X33" s="14">
        <v>25</v>
      </c>
      <c r="Y33" s="14">
        <v>26</v>
      </c>
      <c r="Z33" s="14">
        <v>27</v>
      </c>
      <c r="AA33" s="14">
        <v>28</v>
      </c>
    </row>
    <row r="34" spans="2:28" x14ac:dyDescent="0.25">
      <c r="B34" s="17">
        <v>44</v>
      </c>
      <c r="C34" s="1">
        <v>27</v>
      </c>
      <c r="D34" s="14">
        <v>28</v>
      </c>
      <c r="E34" s="1">
        <v>29</v>
      </c>
      <c r="F34" s="14">
        <v>30</v>
      </c>
      <c r="G34" s="1">
        <v>31</v>
      </c>
      <c r="H34" s="14"/>
      <c r="I34" s="14"/>
      <c r="J34" s="7"/>
      <c r="K34" s="17">
        <v>48</v>
      </c>
      <c r="L34" s="14">
        <v>24</v>
      </c>
      <c r="M34" s="14">
        <v>25</v>
      </c>
      <c r="N34" s="14">
        <v>26</v>
      </c>
      <c r="O34" s="14">
        <v>27</v>
      </c>
      <c r="P34" s="14">
        <v>28</v>
      </c>
      <c r="Q34" s="15">
        <v>29</v>
      </c>
      <c r="R34" s="15">
        <v>30</v>
      </c>
      <c r="S34" s="7"/>
      <c r="T34" s="18">
        <v>53</v>
      </c>
      <c r="U34" s="14">
        <v>29</v>
      </c>
      <c r="V34" s="14">
        <v>30</v>
      </c>
      <c r="W34" s="14">
        <v>31</v>
      </c>
      <c r="X34" s="8"/>
      <c r="Y34" s="8"/>
      <c r="Z34" s="8"/>
      <c r="AA34" s="8"/>
    </row>
    <row r="35" spans="2:28" x14ac:dyDescent="0.25">
      <c r="B35" s="23"/>
      <c r="C35" s="14"/>
      <c r="D35" s="14"/>
      <c r="E35" s="8"/>
      <c r="F35" s="8"/>
      <c r="G35" s="8"/>
      <c r="H35" s="8"/>
      <c r="I35" s="8"/>
      <c r="J35" s="7"/>
      <c r="K35" s="17"/>
      <c r="L35" s="10"/>
      <c r="M35" s="8"/>
      <c r="N35" s="8"/>
      <c r="O35" s="8"/>
      <c r="P35" s="8"/>
      <c r="Q35" s="8"/>
      <c r="R35" s="8"/>
      <c r="S35" s="7"/>
      <c r="T35" s="18"/>
    </row>
    <row r="37" spans="2:28" ht="20.100000000000001" customHeight="1" x14ac:dyDescent="0.25">
      <c r="B37" s="29"/>
      <c r="C37" s="13" t="s">
        <v>51</v>
      </c>
      <c r="D37" s="13"/>
      <c r="E37" s="13"/>
      <c r="F37" s="13"/>
      <c r="G37" s="13"/>
      <c r="H37" s="13"/>
      <c r="J37" s="13"/>
      <c r="K37" s="22"/>
      <c r="L37" s="13"/>
      <c r="M37" s="13" t="s">
        <v>53</v>
      </c>
      <c r="N37" s="13"/>
      <c r="O37" s="13"/>
      <c r="P37" s="13"/>
      <c r="Q37" s="13"/>
      <c r="R37" s="13"/>
      <c r="S37" s="13"/>
      <c r="T37" s="22"/>
      <c r="U37" s="13"/>
      <c r="V37" s="13"/>
      <c r="W37" s="13"/>
      <c r="X37" s="13"/>
      <c r="Y37" s="13"/>
      <c r="Z37" s="13"/>
      <c r="AA37" s="13"/>
    </row>
    <row r="38" spans="2:28" ht="11.25" customHeight="1" x14ac:dyDescent="0.25"/>
    <row r="39" spans="2:28" ht="14.4" x14ac:dyDescent="0.25">
      <c r="B39" s="36"/>
      <c r="C39" s="1" t="s">
        <v>77</v>
      </c>
      <c r="E39" s="25"/>
      <c r="R39" s="32"/>
    </row>
    <row r="40" spans="2:28" ht="15.6" x14ac:dyDescent="0.25">
      <c r="AB40" s="33"/>
    </row>
    <row r="41" spans="2:28" x14ac:dyDescent="0.25">
      <c r="B41" s="1"/>
      <c r="K41" s="1"/>
    </row>
    <row r="42" spans="2:28" x14ac:dyDescent="0.25">
      <c r="B42" s="1"/>
      <c r="K42" s="1"/>
    </row>
    <row r="43" spans="2:28" x14ac:dyDescent="0.25">
      <c r="B43" s="1"/>
      <c r="K43" s="1"/>
    </row>
    <row r="44" spans="2:28" ht="14.4" x14ac:dyDescent="0.25">
      <c r="B44" s="1"/>
      <c r="K44" s="1"/>
      <c r="AB44" s="34"/>
    </row>
    <row r="45" spans="2:28" ht="14.4" x14ac:dyDescent="0.25">
      <c r="AB45" s="34"/>
    </row>
  </sheetData>
  <mergeCells count="15">
    <mergeCell ref="B28:I28"/>
    <mergeCell ref="K28:R28"/>
    <mergeCell ref="T28:AA28"/>
    <mergeCell ref="AD20:AD21"/>
    <mergeCell ref="AE20:AE21"/>
    <mergeCell ref="AF20:AF21"/>
    <mergeCell ref="B21:I21"/>
    <mergeCell ref="K21:R21"/>
    <mergeCell ref="T21:AA21"/>
    <mergeCell ref="B5:I5"/>
    <mergeCell ref="K5:R5"/>
    <mergeCell ref="T5:AA5"/>
    <mergeCell ref="B13:I13"/>
    <mergeCell ref="K13:R13"/>
    <mergeCell ref="T13:AA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8611-D64F-4C1B-A8BE-79BE98BD168F}">
  <dimension ref="A2:AD47"/>
  <sheetViews>
    <sheetView workbookViewId="0">
      <selection activeCell="AC1" sqref="AC1:AD1048576"/>
    </sheetView>
  </sheetViews>
  <sheetFormatPr baseColWidth="10" defaultColWidth="11.44140625" defaultRowHeight="13.8" x14ac:dyDescent="0.25"/>
  <cols>
    <col min="1" max="1" width="5.77734375" style="1" bestFit="1" customWidth="1"/>
    <col min="2" max="2" width="3.77734375" style="19" customWidth="1"/>
    <col min="3" max="9" width="3.77734375" style="1" customWidth="1"/>
    <col min="10" max="10" width="1.77734375" style="1" customWidth="1"/>
    <col min="11" max="11" width="3.77734375" style="19" customWidth="1"/>
    <col min="12" max="17" width="3.77734375" style="1" customWidth="1"/>
    <col min="18" max="18" width="5" style="1" customWidth="1"/>
    <col min="19" max="19" width="1.77734375" style="1" customWidth="1"/>
    <col min="20" max="20" width="3.77734375" style="19" customWidth="1"/>
    <col min="21" max="27" width="3.77734375" style="1" customWidth="1"/>
    <col min="28" max="16384" width="11.44140625" style="1"/>
  </cols>
  <sheetData>
    <row r="2" spans="1:30" ht="15.6" x14ac:dyDescent="0.25">
      <c r="A2" s="2">
        <v>2026</v>
      </c>
      <c r="C2" s="30" t="s">
        <v>71</v>
      </c>
    </row>
    <row r="3" spans="1:30" ht="14.1" customHeight="1" x14ac:dyDescent="0.25">
      <c r="A3" s="2"/>
      <c r="C3" s="30"/>
    </row>
    <row r="5" spans="1:30" ht="14.4" x14ac:dyDescent="0.25">
      <c r="B5" s="93" t="s">
        <v>4</v>
      </c>
      <c r="C5" s="93"/>
      <c r="D5" s="93"/>
      <c r="E5" s="93"/>
      <c r="F5" s="93"/>
      <c r="G5" s="93"/>
      <c r="H5" s="93"/>
      <c r="I5" s="93"/>
      <c r="J5" s="16"/>
      <c r="K5" s="93" t="s">
        <v>5</v>
      </c>
      <c r="L5" s="93"/>
      <c r="M5" s="93"/>
      <c r="N5" s="93"/>
      <c r="O5" s="93"/>
      <c r="P5" s="93"/>
      <c r="Q5" s="93"/>
      <c r="R5" s="93"/>
      <c r="S5" s="16"/>
      <c r="T5" s="93" t="s">
        <v>6</v>
      </c>
      <c r="U5" s="93"/>
      <c r="V5" s="93"/>
      <c r="W5" s="93"/>
      <c r="X5" s="93"/>
      <c r="Y5" s="93"/>
      <c r="Z5" s="93"/>
      <c r="AA5" s="93"/>
    </row>
    <row r="6" spans="1:30" x14ac:dyDescent="0.25">
      <c r="B6" s="68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8"/>
      <c r="K6" s="68"/>
      <c r="L6" s="6" t="s">
        <v>7</v>
      </c>
      <c r="M6" s="6" t="s">
        <v>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8"/>
      <c r="T6" s="68"/>
      <c r="U6" s="6" t="s">
        <v>7</v>
      </c>
      <c r="V6" s="6" t="s">
        <v>8</v>
      </c>
      <c r="W6" s="6" t="s">
        <v>9</v>
      </c>
      <c r="X6" s="6" t="s">
        <v>10</v>
      </c>
      <c r="Y6" s="6" t="s">
        <v>11</v>
      </c>
      <c r="Z6" s="6" t="s">
        <v>12</v>
      </c>
      <c r="AA6" s="6" t="s">
        <v>13</v>
      </c>
    </row>
    <row r="7" spans="1:30" x14ac:dyDescent="0.25">
      <c r="B7" s="69">
        <v>1</v>
      </c>
      <c r="C7" s="25"/>
      <c r="D7" s="25"/>
      <c r="E7" s="25"/>
      <c r="F7" s="26">
        <v>1</v>
      </c>
      <c r="G7" s="26">
        <v>2</v>
      </c>
      <c r="H7" s="26">
        <v>3</v>
      </c>
      <c r="I7" s="26">
        <v>4</v>
      </c>
      <c r="J7" s="70"/>
      <c r="K7" s="70">
        <v>5</v>
      </c>
      <c r="L7" s="26"/>
      <c r="M7" s="26"/>
      <c r="N7" s="26"/>
      <c r="O7" s="25"/>
      <c r="P7" s="25"/>
      <c r="Q7" s="25"/>
      <c r="R7" s="14">
        <v>1</v>
      </c>
      <c r="S7" s="70"/>
      <c r="T7" s="70">
        <v>9</v>
      </c>
      <c r="U7" s="26"/>
      <c r="V7" s="26"/>
      <c r="W7" s="26"/>
      <c r="X7" s="25"/>
      <c r="Y7" s="25"/>
      <c r="Z7" s="25"/>
      <c r="AA7" s="14">
        <v>1</v>
      </c>
    </row>
    <row r="8" spans="1:30" x14ac:dyDescent="0.25">
      <c r="B8" s="69">
        <v>2</v>
      </c>
      <c r="C8" s="25">
        <v>5</v>
      </c>
      <c r="D8" s="25">
        <v>6</v>
      </c>
      <c r="E8" s="25">
        <v>7</v>
      </c>
      <c r="F8" s="14">
        <v>8</v>
      </c>
      <c r="G8" s="14">
        <v>9</v>
      </c>
      <c r="H8" s="14">
        <v>10</v>
      </c>
      <c r="I8" s="14">
        <v>11</v>
      </c>
      <c r="J8" s="70"/>
      <c r="K8" s="70">
        <v>6</v>
      </c>
      <c r="L8" s="25">
        <v>2</v>
      </c>
      <c r="M8" s="25">
        <v>3</v>
      </c>
      <c r="N8" s="25">
        <v>4</v>
      </c>
      <c r="O8" s="14">
        <v>5</v>
      </c>
      <c r="P8" s="14">
        <v>6</v>
      </c>
      <c r="Q8" s="14">
        <v>7</v>
      </c>
      <c r="R8" s="14">
        <v>8</v>
      </c>
      <c r="S8" s="70"/>
      <c r="T8" s="70">
        <v>10</v>
      </c>
      <c r="U8" s="25">
        <v>2</v>
      </c>
      <c r="V8" s="25">
        <v>3</v>
      </c>
      <c r="W8" s="25">
        <v>4</v>
      </c>
      <c r="X8" s="14">
        <v>5</v>
      </c>
      <c r="Y8" s="14">
        <v>6</v>
      </c>
      <c r="Z8" s="14">
        <v>7</v>
      </c>
      <c r="AA8" s="14">
        <v>8</v>
      </c>
    </row>
    <row r="9" spans="1:30" x14ac:dyDescent="0.25">
      <c r="B9" s="69">
        <v>3</v>
      </c>
      <c r="C9" s="25">
        <v>12</v>
      </c>
      <c r="D9" s="25">
        <v>13</v>
      </c>
      <c r="E9" s="25">
        <v>14</v>
      </c>
      <c r="F9" s="14">
        <v>15</v>
      </c>
      <c r="G9" s="14">
        <v>16</v>
      </c>
      <c r="H9" s="14">
        <v>17</v>
      </c>
      <c r="I9" s="14">
        <v>18</v>
      </c>
      <c r="J9" s="70"/>
      <c r="K9" s="70">
        <v>7</v>
      </c>
      <c r="L9" s="25">
        <v>9</v>
      </c>
      <c r="M9" s="25">
        <v>10</v>
      </c>
      <c r="N9" s="25">
        <v>11</v>
      </c>
      <c r="O9" s="14">
        <v>12</v>
      </c>
      <c r="P9" s="14">
        <v>13</v>
      </c>
      <c r="Q9" s="14">
        <v>14</v>
      </c>
      <c r="R9" s="14">
        <v>15</v>
      </c>
      <c r="S9" s="70"/>
      <c r="T9" s="70">
        <v>11</v>
      </c>
      <c r="U9" s="25">
        <v>9</v>
      </c>
      <c r="V9" s="25">
        <v>10</v>
      </c>
      <c r="W9" s="25">
        <v>11</v>
      </c>
      <c r="X9" s="14">
        <v>12</v>
      </c>
      <c r="Y9" s="14">
        <v>13</v>
      </c>
      <c r="Z9" s="14">
        <v>14</v>
      </c>
      <c r="AA9" s="14">
        <v>15</v>
      </c>
    </row>
    <row r="10" spans="1:30" x14ac:dyDescent="0.25">
      <c r="B10" s="69">
        <v>4</v>
      </c>
      <c r="C10" s="25">
        <v>19</v>
      </c>
      <c r="D10" s="25">
        <v>20</v>
      </c>
      <c r="E10" s="25">
        <v>21</v>
      </c>
      <c r="F10" s="14">
        <v>22</v>
      </c>
      <c r="G10" s="14">
        <v>23</v>
      </c>
      <c r="H10" s="14">
        <v>24</v>
      </c>
      <c r="I10" s="14">
        <v>25</v>
      </c>
      <c r="J10" s="70"/>
      <c r="K10" s="70">
        <v>8</v>
      </c>
      <c r="L10" s="25">
        <v>16</v>
      </c>
      <c r="M10" s="25">
        <v>17</v>
      </c>
      <c r="N10" s="25">
        <v>18</v>
      </c>
      <c r="O10" s="14">
        <v>19</v>
      </c>
      <c r="P10" s="14">
        <v>20</v>
      </c>
      <c r="Q10" s="14">
        <v>21</v>
      </c>
      <c r="R10" s="14">
        <v>22</v>
      </c>
      <c r="S10" s="70"/>
      <c r="T10" s="70">
        <v>12</v>
      </c>
      <c r="U10" s="25">
        <v>16</v>
      </c>
      <c r="V10" s="25">
        <v>17</v>
      </c>
      <c r="W10" s="25">
        <v>18</v>
      </c>
      <c r="X10" s="14">
        <v>19</v>
      </c>
      <c r="Y10" s="14">
        <v>20</v>
      </c>
      <c r="Z10" s="14">
        <v>21</v>
      </c>
      <c r="AA10" s="14">
        <v>22</v>
      </c>
    </row>
    <row r="11" spans="1:30" ht="14.1" customHeight="1" x14ac:dyDescent="0.25">
      <c r="B11" s="69">
        <v>5</v>
      </c>
      <c r="C11" s="25">
        <v>26</v>
      </c>
      <c r="D11" s="25">
        <v>27</v>
      </c>
      <c r="E11" s="25">
        <v>28</v>
      </c>
      <c r="F11" s="14">
        <v>29</v>
      </c>
      <c r="G11" s="14">
        <v>30</v>
      </c>
      <c r="H11" s="14">
        <v>31</v>
      </c>
      <c r="I11" s="14"/>
      <c r="J11" s="70"/>
      <c r="K11" s="70">
        <v>9</v>
      </c>
      <c r="L11" s="25">
        <v>23</v>
      </c>
      <c r="M11" s="25">
        <v>24</v>
      </c>
      <c r="N11" s="25">
        <v>25</v>
      </c>
      <c r="O11" s="14">
        <v>26</v>
      </c>
      <c r="P11" s="14">
        <v>27</v>
      </c>
      <c r="Q11" s="14">
        <v>28</v>
      </c>
      <c r="R11" s="26"/>
      <c r="S11" s="70"/>
      <c r="T11" s="70">
        <v>13</v>
      </c>
      <c r="U11" s="25">
        <v>23</v>
      </c>
      <c r="V11" s="25">
        <v>24</v>
      </c>
      <c r="W11" s="25">
        <v>25</v>
      </c>
      <c r="X11" s="14">
        <v>26</v>
      </c>
      <c r="Y11" s="14">
        <v>27</v>
      </c>
      <c r="Z11" s="15">
        <v>28</v>
      </c>
      <c r="AA11" s="35">
        <v>29</v>
      </c>
    </row>
    <row r="12" spans="1:30" ht="14.1" customHeight="1" x14ac:dyDescent="0.25">
      <c r="B12" s="71"/>
      <c r="C12" s="25"/>
      <c r="D12" s="25"/>
      <c r="E12" s="43"/>
      <c r="F12" s="43"/>
      <c r="G12" s="43"/>
      <c r="H12" s="43"/>
      <c r="I12" s="43"/>
      <c r="J12" s="72"/>
      <c r="K12" s="72"/>
      <c r="L12" s="25"/>
      <c r="M12" s="25"/>
      <c r="N12" s="43"/>
      <c r="O12" s="43"/>
      <c r="P12" s="43"/>
      <c r="Q12" s="45"/>
      <c r="R12" s="45"/>
      <c r="S12" s="72"/>
      <c r="T12" s="70">
        <v>14</v>
      </c>
      <c r="U12" s="25">
        <v>30</v>
      </c>
      <c r="V12" s="43">
        <v>31</v>
      </c>
      <c r="W12" s="43"/>
      <c r="X12" s="43"/>
      <c r="Y12" s="43"/>
      <c r="Z12" s="43"/>
      <c r="AA12" s="43"/>
    </row>
    <row r="13" spans="1:30" ht="14.4" x14ac:dyDescent="0.25">
      <c r="B13" s="93" t="s">
        <v>14</v>
      </c>
      <c r="C13" s="93"/>
      <c r="D13" s="93"/>
      <c r="E13" s="93"/>
      <c r="F13" s="93"/>
      <c r="G13" s="93"/>
      <c r="H13" s="93"/>
      <c r="I13" s="93"/>
      <c r="J13" s="16"/>
      <c r="K13" s="93" t="s">
        <v>15</v>
      </c>
      <c r="L13" s="93"/>
      <c r="M13" s="93"/>
      <c r="N13" s="93"/>
      <c r="O13" s="93"/>
      <c r="P13" s="93"/>
      <c r="Q13" s="93"/>
      <c r="R13" s="93"/>
      <c r="S13" s="16"/>
      <c r="T13" s="93" t="s">
        <v>0</v>
      </c>
      <c r="U13" s="93"/>
      <c r="V13" s="93"/>
      <c r="W13" s="93"/>
      <c r="X13" s="93"/>
      <c r="Y13" s="93"/>
      <c r="Z13" s="93"/>
      <c r="AA13" s="93"/>
    </row>
    <row r="14" spans="1:30" x14ac:dyDescent="0.25">
      <c r="B14" s="68"/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  <c r="H14" s="6" t="s">
        <v>12</v>
      </c>
      <c r="I14" s="6" t="s">
        <v>13</v>
      </c>
      <c r="J14" s="68"/>
      <c r="K14" s="68"/>
      <c r="L14" s="6" t="s">
        <v>7</v>
      </c>
      <c r="M14" s="6" t="s">
        <v>8</v>
      </c>
      <c r="N14" s="6" t="s">
        <v>9</v>
      </c>
      <c r="O14" s="6" t="s">
        <v>10</v>
      </c>
      <c r="P14" s="6" t="s">
        <v>11</v>
      </c>
      <c r="Q14" s="6" t="s">
        <v>12</v>
      </c>
      <c r="R14" s="6" t="s">
        <v>13</v>
      </c>
      <c r="S14" s="68"/>
      <c r="T14" s="68"/>
      <c r="U14" s="6" t="s">
        <v>7</v>
      </c>
      <c r="V14" s="6" t="s">
        <v>8</v>
      </c>
      <c r="W14" s="6" t="s">
        <v>9</v>
      </c>
      <c r="X14" s="6" t="s">
        <v>10</v>
      </c>
      <c r="Y14" s="6" t="s">
        <v>11</v>
      </c>
      <c r="Z14" s="6" t="s">
        <v>12</v>
      </c>
      <c r="AA14" s="6" t="s">
        <v>13</v>
      </c>
    </row>
    <row r="15" spans="1:30" x14ac:dyDescent="0.25">
      <c r="B15" s="69">
        <v>14</v>
      </c>
      <c r="C15" s="25"/>
      <c r="D15" s="25"/>
      <c r="E15" s="14">
        <v>1</v>
      </c>
      <c r="F15" s="14">
        <v>2</v>
      </c>
      <c r="G15" s="15">
        <v>3</v>
      </c>
      <c r="H15" s="15">
        <v>4</v>
      </c>
      <c r="I15" s="15">
        <v>5</v>
      </c>
      <c r="J15" s="69"/>
      <c r="K15" s="69">
        <v>18</v>
      </c>
      <c r="L15" s="14"/>
      <c r="M15" s="14"/>
      <c r="N15" s="25"/>
      <c r="O15" s="25"/>
      <c r="P15" s="14">
        <v>1</v>
      </c>
      <c r="Q15" s="14">
        <v>2</v>
      </c>
      <c r="R15" s="14">
        <v>3</v>
      </c>
      <c r="S15" s="69"/>
      <c r="T15" s="70">
        <v>23</v>
      </c>
      <c r="U15" s="25">
        <v>1</v>
      </c>
      <c r="V15" s="25">
        <v>2</v>
      </c>
      <c r="W15" s="14">
        <v>3</v>
      </c>
      <c r="X15" s="14">
        <v>4</v>
      </c>
      <c r="Y15" s="14">
        <v>5</v>
      </c>
      <c r="Z15" s="14">
        <v>6</v>
      </c>
      <c r="AA15" s="14">
        <v>7</v>
      </c>
      <c r="AC15" s="1" t="s">
        <v>74</v>
      </c>
      <c r="AD15" s="1">
        <v>38</v>
      </c>
    </row>
    <row r="16" spans="1:30" x14ac:dyDescent="0.25">
      <c r="B16" s="69">
        <v>15</v>
      </c>
      <c r="C16" s="86">
        <v>6</v>
      </c>
      <c r="D16" s="25">
        <v>7</v>
      </c>
      <c r="E16" s="14">
        <v>8</v>
      </c>
      <c r="F16" s="14">
        <v>9</v>
      </c>
      <c r="G16" s="14">
        <v>10</v>
      </c>
      <c r="H16" s="14">
        <v>11</v>
      </c>
      <c r="I16" s="14">
        <v>12</v>
      </c>
      <c r="J16" s="69"/>
      <c r="K16" s="69">
        <v>19</v>
      </c>
      <c r="L16" s="25">
        <v>4</v>
      </c>
      <c r="M16" s="25">
        <v>5</v>
      </c>
      <c r="N16" s="14">
        <v>6</v>
      </c>
      <c r="O16" s="14">
        <v>7</v>
      </c>
      <c r="P16" s="14">
        <v>8</v>
      </c>
      <c r="Q16" s="14">
        <v>9</v>
      </c>
      <c r="R16" s="14">
        <v>10</v>
      </c>
      <c r="S16" s="69"/>
      <c r="T16" s="70">
        <v>24</v>
      </c>
      <c r="U16" s="25">
        <v>8</v>
      </c>
      <c r="V16" s="25">
        <v>9</v>
      </c>
      <c r="W16" s="14">
        <v>10</v>
      </c>
      <c r="X16" s="14">
        <v>11</v>
      </c>
      <c r="Y16" s="14">
        <v>12</v>
      </c>
      <c r="Z16" s="14">
        <v>13</v>
      </c>
      <c r="AA16" s="14">
        <v>14</v>
      </c>
    </row>
    <row r="17" spans="2:27" x14ac:dyDescent="0.25">
      <c r="B17" s="69">
        <v>16</v>
      </c>
      <c r="C17" s="25">
        <v>13</v>
      </c>
      <c r="D17" s="25">
        <v>14</v>
      </c>
      <c r="E17" s="14">
        <v>15</v>
      </c>
      <c r="F17" s="14">
        <v>16</v>
      </c>
      <c r="G17" s="14">
        <v>17</v>
      </c>
      <c r="H17" s="14">
        <v>18</v>
      </c>
      <c r="I17" s="14">
        <v>19</v>
      </c>
      <c r="J17" s="69"/>
      <c r="K17" s="69">
        <v>20</v>
      </c>
      <c r="L17" s="25">
        <v>11</v>
      </c>
      <c r="M17" s="25">
        <v>12</v>
      </c>
      <c r="N17" s="14">
        <v>13</v>
      </c>
      <c r="O17" s="14">
        <v>14</v>
      </c>
      <c r="P17" s="14">
        <v>15</v>
      </c>
      <c r="Q17" s="14">
        <v>16</v>
      </c>
      <c r="R17" s="14">
        <v>17</v>
      </c>
      <c r="S17" s="69"/>
      <c r="T17" s="70">
        <v>25</v>
      </c>
      <c r="U17" s="25">
        <v>15</v>
      </c>
      <c r="V17" s="25">
        <v>16</v>
      </c>
      <c r="W17" s="14">
        <v>17</v>
      </c>
      <c r="X17" s="14">
        <v>18</v>
      </c>
      <c r="Y17" s="14">
        <v>19</v>
      </c>
      <c r="Z17" s="14">
        <v>20</v>
      </c>
      <c r="AA17" s="14">
        <v>21</v>
      </c>
    </row>
    <row r="18" spans="2:27" x14ac:dyDescent="0.25">
      <c r="B18" s="69">
        <v>17</v>
      </c>
      <c r="C18" s="25">
        <v>20</v>
      </c>
      <c r="D18" s="25">
        <v>21</v>
      </c>
      <c r="E18" s="14">
        <v>22</v>
      </c>
      <c r="F18" s="14">
        <v>23</v>
      </c>
      <c r="G18" s="14">
        <v>24</v>
      </c>
      <c r="H18" s="14">
        <v>25</v>
      </c>
      <c r="I18" s="14">
        <v>26</v>
      </c>
      <c r="J18" s="69"/>
      <c r="K18" s="69">
        <v>21</v>
      </c>
      <c r="L18" s="25">
        <v>18</v>
      </c>
      <c r="M18" s="25">
        <v>19</v>
      </c>
      <c r="N18" s="14">
        <v>20</v>
      </c>
      <c r="O18" s="14">
        <v>21</v>
      </c>
      <c r="P18" s="14">
        <v>22</v>
      </c>
      <c r="Q18" s="14">
        <v>23</v>
      </c>
      <c r="R18" s="14">
        <v>24</v>
      </c>
      <c r="S18" s="69"/>
      <c r="T18" s="70">
        <v>26</v>
      </c>
      <c r="U18" s="25">
        <v>22</v>
      </c>
      <c r="V18" s="25">
        <v>23</v>
      </c>
      <c r="W18" s="14">
        <v>24</v>
      </c>
      <c r="X18" s="14">
        <v>25</v>
      </c>
      <c r="Y18" s="14">
        <v>26</v>
      </c>
      <c r="Z18" s="14">
        <v>27</v>
      </c>
      <c r="AA18" s="14">
        <v>28</v>
      </c>
    </row>
    <row r="19" spans="2:27" x14ac:dyDescent="0.25">
      <c r="B19" s="69">
        <v>18</v>
      </c>
      <c r="C19" s="25">
        <v>27</v>
      </c>
      <c r="D19" s="25">
        <v>28</v>
      </c>
      <c r="E19" s="14">
        <v>29</v>
      </c>
      <c r="F19" s="14">
        <v>30</v>
      </c>
      <c r="G19" s="14"/>
      <c r="H19" s="14"/>
      <c r="I19" s="14"/>
      <c r="J19" s="69"/>
      <c r="K19" s="69">
        <v>22</v>
      </c>
      <c r="L19" s="25">
        <v>25</v>
      </c>
      <c r="M19" s="25">
        <v>26</v>
      </c>
      <c r="N19" s="25">
        <v>27</v>
      </c>
      <c r="O19" s="25">
        <v>28</v>
      </c>
      <c r="P19" s="25">
        <v>29</v>
      </c>
      <c r="Q19" s="25">
        <v>30</v>
      </c>
      <c r="R19" s="25">
        <v>31</v>
      </c>
      <c r="S19" s="69"/>
      <c r="T19" s="70">
        <v>27</v>
      </c>
      <c r="U19" s="25">
        <v>29</v>
      </c>
      <c r="V19" s="25">
        <v>30</v>
      </c>
      <c r="W19" s="73"/>
      <c r="X19" s="73"/>
      <c r="Y19" s="73"/>
      <c r="Z19" s="73"/>
      <c r="AA19" s="73"/>
    </row>
    <row r="20" spans="2:27" ht="14.1" customHeight="1" x14ac:dyDescent="0.25">
      <c r="B20" s="74"/>
      <c r="C20" s="73"/>
      <c r="D20" s="73"/>
      <c r="E20" s="73"/>
      <c r="F20" s="73"/>
      <c r="G20" s="73"/>
      <c r="H20" s="73"/>
      <c r="I20" s="73"/>
      <c r="J20" s="74"/>
      <c r="K20" s="74"/>
      <c r="L20" s="73"/>
      <c r="M20" s="73"/>
      <c r="N20" s="73"/>
      <c r="O20" s="73"/>
      <c r="P20" s="73"/>
      <c r="Q20" s="73"/>
      <c r="R20" s="73"/>
      <c r="S20" s="74"/>
      <c r="T20" s="74"/>
      <c r="U20" s="25"/>
      <c r="V20" s="25"/>
      <c r="W20" s="25"/>
      <c r="X20" s="25"/>
      <c r="Y20" s="25"/>
      <c r="Z20" s="25"/>
      <c r="AA20" s="25"/>
    </row>
    <row r="21" spans="2:27" ht="14.4" x14ac:dyDescent="0.25">
      <c r="B21" s="93" t="s">
        <v>1</v>
      </c>
      <c r="C21" s="93"/>
      <c r="D21" s="93"/>
      <c r="E21" s="93"/>
      <c r="F21" s="93"/>
      <c r="G21" s="93"/>
      <c r="H21" s="93"/>
      <c r="I21" s="93"/>
      <c r="J21" s="16"/>
      <c r="K21" s="93" t="s">
        <v>2</v>
      </c>
      <c r="L21" s="93"/>
      <c r="M21" s="93"/>
      <c r="N21" s="93"/>
      <c r="O21" s="93"/>
      <c r="P21" s="93"/>
      <c r="Q21" s="93"/>
      <c r="R21" s="93"/>
      <c r="S21" s="16"/>
      <c r="T21" s="93" t="s">
        <v>3</v>
      </c>
      <c r="U21" s="93"/>
      <c r="V21" s="93"/>
      <c r="W21" s="93"/>
      <c r="X21" s="93"/>
      <c r="Y21" s="93"/>
      <c r="Z21" s="93"/>
      <c r="AA21" s="93"/>
    </row>
    <row r="22" spans="2:27" x14ac:dyDescent="0.25">
      <c r="B22" s="68"/>
      <c r="C22" s="6" t="s">
        <v>7</v>
      </c>
      <c r="D22" s="6" t="s">
        <v>8</v>
      </c>
      <c r="E22" s="6" t="s">
        <v>9</v>
      </c>
      <c r="F22" s="6" t="s">
        <v>10</v>
      </c>
      <c r="G22" s="6" t="s">
        <v>11</v>
      </c>
      <c r="H22" s="6" t="s">
        <v>12</v>
      </c>
      <c r="I22" s="6" t="s">
        <v>13</v>
      </c>
      <c r="J22" s="68"/>
      <c r="K22" s="68"/>
      <c r="L22" s="6" t="s">
        <v>7</v>
      </c>
      <c r="M22" s="6" t="s">
        <v>8</v>
      </c>
      <c r="N22" s="6" t="s">
        <v>9</v>
      </c>
      <c r="O22" s="6" t="s">
        <v>10</v>
      </c>
      <c r="P22" s="6" t="s">
        <v>11</v>
      </c>
      <c r="Q22" s="6" t="s">
        <v>12</v>
      </c>
      <c r="R22" s="6" t="s">
        <v>13</v>
      </c>
      <c r="S22" s="68"/>
      <c r="T22" s="68"/>
      <c r="U22" s="6" t="s">
        <v>7</v>
      </c>
      <c r="V22" s="6" t="s">
        <v>8</v>
      </c>
      <c r="W22" s="6" t="s">
        <v>9</v>
      </c>
      <c r="X22" s="6" t="s">
        <v>10</v>
      </c>
      <c r="Y22" s="6" t="s">
        <v>11</v>
      </c>
      <c r="Z22" s="6" t="s">
        <v>12</v>
      </c>
      <c r="AA22" s="6" t="s">
        <v>13</v>
      </c>
    </row>
    <row r="23" spans="2:27" x14ac:dyDescent="0.25">
      <c r="B23" s="69">
        <v>27</v>
      </c>
      <c r="C23" s="25"/>
      <c r="D23" s="25"/>
      <c r="E23" s="14">
        <v>1</v>
      </c>
      <c r="F23" s="14">
        <v>2</v>
      </c>
      <c r="G23" s="14">
        <v>3</v>
      </c>
      <c r="H23" s="14">
        <v>4</v>
      </c>
      <c r="I23" s="26">
        <v>5</v>
      </c>
      <c r="J23" s="69"/>
      <c r="K23" s="69">
        <v>31</v>
      </c>
      <c r="L23" s="26"/>
      <c r="M23" s="14"/>
      <c r="N23" s="14"/>
      <c r="O23" s="25"/>
      <c r="P23" s="25"/>
      <c r="Q23" s="14">
        <v>1</v>
      </c>
      <c r="R23" s="14">
        <v>2</v>
      </c>
      <c r="S23" s="75"/>
      <c r="T23" s="76">
        <v>36</v>
      </c>
      <c r="U23" s="25"/>
      <c r="V23" s="25">
        <v>1</v>
      </c>
      <c r="W23" s="14">
        <v>2</v>
      </c>
      <c r="X23" s="14">
        <v>3</v>
      </c>
      <c r="Y23" s="14">
        <v>4</v>
      </c>
      <c r="Z23" s="15">
        <v>5</v>
      </c>
      <c r="AA23" s="15">
        <v>6</v>
      </c>
    </row>
    <row r="24" spans="2:27" x14ac:dyDescent="0.25">
      <c r="B24" s="69">
        <v>28</v>
      </c>
      <c r="C24" s="25">
        <v>6</v>
      </c>
      <c r="D24" s="25">
        <v>7</v>
      </c>
      <c r="E24" s="14">
        <v>8</v>
      </c>
      <c r="F24" s="14">
        <v>9</v>
      </c>
      <c r="G24" s="14">
        <v>10</v>
      </c>
      <c r="H24" s="14">
        <v>11</v>
      </c>
      <c r="I24" s="14">
        <v>12</v>
      </c>
      <c r="J24" s="69"/>
      <c r="K24" s="69">
        <v>32</v>
      </c>
      <c r="L24" s="25">
        <v>3</v>
      </c>
      <c r="M24" s="25">
        <v>4</v>
      </c>
      <c r="N24" s="14">
        <v>5</v>
      </c>
      <c r="O24" s="14">
        <v>6</v>
      </c>
      <c r="P24" s="14">
        <v>7</v>
      </c>
      <c r="Q24" s="14">
        <v>8</v>
      </c>
      <c r="R24" s="14">
        <v>9</v>
      </c>
      <c r="S24" s="75"/>
      <c r="T24" s="76">
        <v>37</v>
      </c>
      <c r="U24" s="25">
        <v>7</v>
      </c>
      <c r="V24" s="25">
        <v>8</v>
      </c>
      <c r="W24" s="14">
        <v>9</v>
      </c>
      <c r="X24" s="14">
        <v>10</v>
      </c>
      <c r="Y24" s="15">
        <v>11</v>
      </c>
      <c r="Z24" s="15">
        <v>12</v>
      </c>
      <c r="AA24" s="15">
        <v>13</v>
      </c>
    </row>
    <row r="25" spans="2:27" x14ac:dyDescent="0.25">
      <c r="B25" s="69">
        <v>29</v>
      </c>
      <c r="C25" s="25">
        <v>13</v>
      </c>
      <c r="D25" s="25">
        <v>14</v>
      </c>
      <c r="E25" s="14">
        <v>15</v>
      </c>
      <c r="F25" s="14">
        <v>16</v>
      </c>
      <c r="G25" s="14">
        <v>17</v>
      </c>
      <c r="H25" s="14">
        <v>18</v>
      </c>
      <c r="I25" s="14">
        <v>19</v>
      </c>
      <c r="J25" s="69"/>
      <c r="K25" s="69">
        <v>33</v>
      </c>
      <c r="L25" s="25">
        <v>10</v>
      </c>
      <c r="M25" s="25">
        <v>11</v>
      </c>
      <c r="N25" s="14">
        <v>12</v>
      </c>
      <c r="O25" s="14">
        <v>13</v>
      </c>
      <c r="P25" s="14">
        <v>14</v>
      </c>
      <c r="Q25" s="14">
        <v>15</v>
      </c>
      <c r="R25" s="14">
        <v>16</v>
      </c>
      <c r="S25" s="75"/>
      <c r="T25" s="76">
        <v>38</v>
      </c>
      <c r="U25" s="25">
        <v>14</v>
      </c>
      <c r="V25" s="25">
        <v>15</v>
      </c>
      <c r="W25" s="14">
        <v>16</v>
      </c>
      <c r="X25" s="14">
        <v>17</v>
      </c>
      <c r="Y25" s="14">
        <v>18</v>
      </c>
      <c r="Z25" s="15">
        <v>19</v>
      </c>
      <c r="AA25" s="15">
        <v>20</v>
      </c>
    </row>
    <row r="26" spans="2:27" x14ac:dyDescent="0.25">
      <c r="B26" s="69">
        <v>30</v>
      </c>
      <c r="C26" s="25">
        <v>20</v>
      </c>
      <c r="D26" s="25">
        <v>21</v>
      </c>
      <c r="E26" s="14">
        <v>22</v>
      </c>
      <c r="F26" s="14">
        <v>23</v>
      </c>
      <c r="G26" s="14">
        <v>24</v>
      </c>
      <c r="H26" s="14">
        <v>25</v>
      </c>
      <c r="I26" s="14">
        <v>26</v>
      </c>
      <c r="J26" s="69"/>
      <c r="K26" s="69">
        <v>34</v>
      </c>
      <c r="L26" s="25">
        <v>17</v>
      </c>
      <c r="M26" s="25">
        <v>18</v>
      </c>
      <c r="N26" s="14">
        <v>19</v>
      </c>
      <c r="O26" s="14">
        <v>20</v>
      </c>
      <c r="P26" s="14">
        <v>21</v>
      </c>
      <c r="Q26" s="14">
        <v>22</v>
      </c>
      <c r="R26" s="14">
        <v>23</v>
      </c>
      <c r="S26" s="75"/>
      <c r="T26" s="76">
        <v>39</v>
      </c>
      <c r="U26" s="25">
        <v>21</v>
      </c>
      <c r="V26" s="25">
        <v>22</v>
      </c>
      <c r="W26" s="14">
        <v>23</v>
      </c>
      <c r="X26" s="14">
        <v>24</v>
      </c>
      <c r="Y26" s="14">
        <v>25</v>
      </c>
      <c r="Z26" s="15">
        <v>26</v>
      </c>
      <c r="AA26" s="15">
        <v>27</v>
      </c>
    </row>
    <row r="27" spans="2:27" x14ac:dyDescent="0.25">
      <c r="B27" s="69">
        <v>31</v>
      </c>
      <c r="C27" s="25">
        <v>27</v>
      </c>
      <c r="D27" s="25">
        <v>28</v>
      </c>
      <c r="E27" s="14">
        <v>29</v>
      </c>
      <c r="F27" s="14">
        <v>30</v>
      </c>
      <c r="G27" s="14">
        <v>31</v>
      </c>
      <c r="H27" s="14"/>
      <c r="I27" s="14"/>
      <c r="J27" s="69"/>
      <c r="K27" s="69">
        <v>35</v>
      </c>
      <c r="L27" s="25">
        <v>24</v>
      </c>
      <c r="M27" s="25">
        <v>25</v>
      </c>
      <c r="N27" s="14">
        <v>26</v>
      </c>
      <c r="O27" s="14">
        <v>27</v>
      </c>
      <c r="P27" s="14">
        <v>28</v>
      </c>
      <c r="Q27" s="14">
        <v>29</v>
      </c>
      <c r="R27" s="14">
        <v>30</v>
      </c>
      <c r="S27" s="75"/>
      <c r="T27" s="76">
        <v>40</v>
      </c>
      <c r="U27" s="25">
        <v>28</v>
      </c>
      <c r="V27" s="25">
        <v>29</v>
      </c>
      <c r="W27" s="14">
        <v>30</v>
      </c>
      <c r="X27" s="14"/>
      <c r="Y27" s="14"/>
      <c r="Z27" s="14"/>
      <c r="AA27" s="14"/>
    </row>
    <row r="28" spans="2:27" ht="14.1" customHeight="1" x14ac:dyDescent="0.25">
      <c r="B28" s="69"/>
      <c r="C28" s="14"/>
      <c r="D28" s="14"/>
      <c r="E28" s="14"/>
      <c r="F28" s="14"/>
      <c r="G28" s="14"/>
      <c r="H28" s="14"/>
      <c r="I28" s="14"/>
      <c r="J28" s="69"/>
      <c r="K28" s="69">
        <v>36</v>
      </c>
      <c r="L28" s="14">
        <v>31</v>
      </c>
      <c r="M28" s="14"/>
      <c r="N28" s="14"/>
      <c r="O28" s="14"/>
      <c r="P28" s="14"/>
      <c r="Q28" s="14"/>
      <c r="R28" s="77"/>
      <c r="S28" s="75"/>
      <c r="T28" s="25"/>
      <c r="U28" s="25"/>
      <c r="V28" s="25"/>
      <c r="W28" s="25"/>
      <c r="X28" s="25"/>
      <c r="Y28" s="25"/>
      <c r="Z28" s="25"/>
      <c r="AA28" s="25"/>
    </row>
    <row r="29" spans="2:27" ht="14.4" x14ac:dyDescent="0.25">
      <c r="B29" s="93" t="s">
        <v>16</v>
      </c>
      <c r="C29" s="93"/>
      <c r="D29" s="93"/>
      <c r="E29" s="93"/>
      <c r="F29" s="93"/>
      <c r="G29" s="93"/>
      <c r="H29" s="93"/>
      <c r="I29" s="93"/>
      <c r="J29" s="16"/>
      <c r="K29" s="93" t="s">
        <v>17</v>
      </c>
      <c r="L29" s="93"/>
      <c r="M29" s="93"/>
      <c r="N29" s="93"/>
      <c r="O29" s="93"/>
      <c r="P29" s="93"/>
      <c r="Q29" s="93"/>
      <c r="R29" s="93"/>
      <c r="S29" s="16"/>
      <c r="T29" s="93" t="s">
        <v>18</v>
      </c>
      <c r="U29" s="93"/>
      <c r="V29" s="93"/>
      <c r="W29" s="93"/>
      <c r="X29" s="93"/>
      <c r="Y29" s="93"/>
      <c r="Z29" s="93"/>
      <c r="AA29" s="93"/>
    </row>
    <row r="30" spans="2:27" x14ac:dyDescent="0.25">
      <c r="B30" s="68"/>
      <c r="C30" s="6" t="s">
        <v>7</v>
      </c>
      <c r="D30" s="6" t="s">
        <v>8</v>
      </c>
      <c r="E30" s="6" t="s">
        <v>9</v>
      </c>
      <c r="F30" s="6" t="s">
        <v>10</v>
      </c>
      <c r="G30" s="6" t="s">
        <v>11</v>
      </c>
      <c r="H30" s="6" t="s">
        <v>12</v>
      </c>
      <c r="I30" s="6" t="s">
        <v>13</v>
      </c>
      <c r="J30" s="68"/>
      <c r="K30" s="68"/>
      <c r="L30" s="6" t="s">
        <v>7</v>
      </c>
      <c r="M30" s="6" t="s">
        <v>8</v>
      </c>
      <c r="N30" s="6" t="s">
        <v>9</v>
      </c>
      <c r="O30" s="6" t="s">
        <v>10</v>
      </c>
      <c r="P30" s="6" t="s">
        <v>11</v>
      </c>
      <c r="Q30" s="6" t="s">
        <v>12</v>
      </c>
      <c r="R30" s="6" t="s">
        <v>13</v>
      </c>
      <c r="S30" s="68"/>
      <c r="T30" s="68"/>
      <c r="U30" s="6" t="s">
        <v>7</v>
      </c>
      <c r="V30" s="6" t="s">
        <v>8</v>
      </c>
      <c r="W30" s="6" t="s">
        <v>9</v>
      </c>
      <c r="X30" s="6" t="s">
        <v>10</v>
      </c>
      <c r="Y30" s="6" t="s">
        <v>11</v>
      </c>
      <c r="Z30" s="6" t="s">
        <v>12</v>
      </c>
      <c r="AA30" s="6" t="s">
        <v>13</v>
      </c>
    </row>
    <row r="31" spans="2:27" x14ac:dyDescent="0.25">
      <c r="B31" s="69">
        <v>40</v>
      </c>
      <c r="C31" s="26"/>
      <c r="D31" s="25"/>
      <c r="E31" s="25"/>
      <c r="F31" s="14">
        <v>1</v>
      </c>
      <c r="G31" s="14">
        <v>2</v>
      </c>
      <c r="H31" s="15">
        <v>3</v>
      </c>
      <c r="I31" s="15">
        <v>4</v>
      </c>
      <c r="J31" s="69"/>
      <c r="K31" s="69">
        <v>44</v>
      </c>
      <c r="L31" s="26"/>
      <c r="M31" s="26"/>
      <c r="N31" s="26"/>
      <c r="O31" s="26"/>
      <c r="P31" s="25"/>
      <c r="Q31" s="25"/>
      <c r="R31" s="15">
        <v>1</v>
      </c>
      <c r="S31" s="69"/>
      <c r="T31" s="70">
        <v>49</v>
      </c>
      <c r="U31" s="25"/>
      <c r="V31" s="25">
        <v>1</v>
      </c>
      <c r="W31" s="14">
        <v>2</v>
      </c>
      <c r="X31" s="14">
        <v>3</v>
      </c>
      <c r="Y31" s="14">
        <v>4</v>
      </c>
      <c r="Z31" s="15">
        <v>5</v>
      </c>
      <c r="AA31" s="15">
        <v>6</v>
      </c>
    </row>
    <row r="32" spans="2:27" x14ac:dyDescent="0.25">
      <c r="B32" s="69">
        <v>41</v>
      </c>
      <c r="C32" s="25">
        <v>5</v>
      </c>
      <c r="D32" s="25">
        <v>6</v>
      </c>
      <c r="E32" s="14">
        <v>7</v>
      </c>
      <c r="F32" s="14">
        <v>8</v>
      </c>
      <c r="G32" s="14">
        <v>9</v>
      </c>
      <c r="H32" s="15">
        <v>10</v>
      </c>
      <c r="I32" s="15">
        <v>11</v>
      </c>
      <c r="J32" s="69"/>
      <c r="K32" s="69">
        <v>45</v>
      </c>
      <c r="L32" s="25">
        <v>2</v>
      </c>
      <c r="M32" s="25">
        <v>3</v>
      </c>
      <c r="N32" s="14">
        <v>4</v>
      </c>
      <c r="O32" s="14">
        <v>5</v>
      </c>
      <c r="P32" s="14">
        <v>6</v>
      </c>
      <c r="Q32" s="15">
        <v>7</v>
      </c>
      <c r="R32" s="15">
        <v>8</v>
      </c>
      <c r="S32" s="69"/>
      <c r="T32" s="70">
        <v>49</v>
      </c>
      <c r="U32" s="86">
        <v>7</v>
      </c>
      <c r="V32" s="86">
        <v>8</v>
      </c>
      <c r="W32" s="14">
        <v>9</v>
      </c>
      <c r="X32" s="14">
        <v>10</v>
      </c>
      <c r="Y32" s="14">
        <v>11</v>
      </c>
      <c r="Z32" s="14">
        <v>12</v>
      </c>
      <c r="AA32" s="14">
        <v>13</v>
      </c>
    </row>
    <row r="33" spans="2:29" x14ac:dyDescent="0.25">
      <c r="B33" s="69">
        <v>42</v>
      </c>
      <c r="C33" s="86">
        <v>12</v>
      </c>
      <c r="D33" s="25">
        <v>13</v>
      </c>
      <c r="E33" s="14">
        <v>14</v>
      </c>
      <c r="F33" s="14">
        <v>15</v>
      </c>
      <c r="G33" s="14">
        <v>16</v>
      </c>
      <c r="H33" s="15">
        <v>17</v>
      </c>
      <c r="I33" s="15">
        <v>18</v>
      </c>
      <c r="J33" s="69"/>
      <c r="K33" s="69">
        <v>46</v>
      </c>
      <c r="L33" s="25">
        <v>9</v>
      </c>
      <c r="M33" s="25">
        <v>10</v>
      </c>
      <c r="N33" s="14">
        <v>11</v>
      </c>
      <c r="O33" s="14">
        <v>12</v>
      </c>
      <c r="P33" s="14">
        <v>13</v>
      </c>
      <c r="Q33" s="15">
        <v>14</v>
      </c>
      <c r="R33" s="15">
        <v>15</v>
      </c>
      <c r="S33" s="69"/>
      <c r="T33" s="70">
        <v>50</v>
      </c>
      <c r="U33" s="25">
        <v>14</v>
      </c>
      <c r="V33" s="25">
        <v>15</v>
      </c>
      <c r="W33" s="14">
        <v>16</v>
      </c>
      <c r="X33" s="14">
        <v>17</v>
      </c>
      <c r="Y33" s="14">
        <v>18</v>
      </c>
      <c r="Z33" s="14">
        <v>19</v>
      </c>
      <c r="AA33" s="14">
        <v>20</v>
      </c>
    </row>
    <row r="34" spans="2:29" x14ac:dyDescent="0.25">
      <c r="B34" s="69">
        <v>43</v>
      </c>
      <c r="C34" s="25">
        <v>19</v>
      </c>
      <c r="D34" s="25">
        <v>20</v>
      </c>
      <c r="E34" s="14">
        <v>21</v>
      </c>
      <c r="F34" s="14">
        <v>22</v>
      </c>
      <c r="G34" s="14">
        <v>23</v>
      </c>
      <c r="H34" s="15">
        <v>24</v>
      </c>
      <c r="I34" s="15">
        <v>25</v>
      </c>
      <c r="J34" s="69"/>
      <c r="K34" s="69">
        <v>47</v>
      </c>
      <c r="L34" s="25">
        <v>16</v>
      </c>
      <c r="M34" s="25">
        <v>17</v>
      </c>
      <c r="N34" s="14">
        <v>18</v>
      </c>
      <c r="O34" s="14">
        <v>19</v>
      </c>
      <c r="P34" s="14">
        <v>20</v>
      </c>
      <c r="Q34" s="15">
        <v>21</v>
      </c>
      <c r="R34" s="15">
        <v>22</v>
      </c>
      <c r="S34" s="69"/>
      <c r="T34" s="70">
        <v>51</v>
      </c>
      <c r="U34" s="25">
        <v>21</v>
      </c>
      <c r="V34" s="25">
        <v>22</v>
      </c>
      <c r="W34" s="14">
        <v>23</v>
      </c>
      <c r="X34" s="14">
        <v>24</v>
      </c>
      <c r="Y34" s="14">
        <v>25</v>
      </c>
      <c r="Z34" s="14">
        <v>26</v>
      </c>
      <c r="AA34" s="14">
        <v>27</v>
      </c>
    </row>
    <row r="35" spans="2:29" x14ac:dyDescent="0.25">
      <c r="B35" s="69">
        <v>44</v>
      </c>
      <c r="C35" s="25">
        <v>26</v>
      </c>
      <c r="D35" s="25">
        <v>27</v>
      </c>
      <c r="E35" s="14">
        <v>28</v>
      </c>
      <c r="F35" s="14">
        <v>29</v>
      </c>
      <c r="G35" s="14">
        <v>30</v>
      </c>
      <c r="H35" s="15">
        <v>31</v>
      </c>
      <c r="I35" s="14"/>
      <c r="J35" s="69"/>
      <c r="K35" s="69">
        <v>48</v>
      </c>
      <c r="L35" s="25">
        <v>23</v>
      </c>
      <c r="M35" s="25">
        <v>24</v>
      </c>
      <c r="N35" s="14">
        <v>25</v>
      </c>
      <c r="O35" s="14">
        <v>26</v>
      </c>
      <c r="P35" s="14">
        <v>27</v>
      </c>
      <c r="Q35" s="15">
        <v>28</v>
      </c>
      <c r="R35" s="15">
        <v>29</v>
      </c>
      <c r="S35" s="69"/>
      <c r="T35" s="70">
        <v>52</v>
      </c>
      <c r="U35" s="25">
        <v>28</v>
      </c>
      <c r="V35" s="25">
        <v>29</v>
      </c>
      <c r="W35" s="14">
        <v>30</v>
      </c>
      <c r="X35" s="14">
        <v>31</v>
      </c>
      <c r="Y35" s="24"/>
      <c r="Z35" s="24"/>
      <c r="AA35" s="24"/>
    </row>
    <row r="36" spans="2:29" x14ac:dyDescent="0.25">
      <c r="B36" s="23"/>
      <c r="C36" s="14"/>
      <c r="D36" s="14"/>
      <c r="E36" s="8"/>
      <c r="F36" s="8"/>
      <c r="G36" s="8"/>
      <c r="H36" s="8"/>
      <c r="I36" s="8"/>
      <c r="J36" s="7"/>
      <c r="K36" s="69">
        <v>49</v>
      </c>
      <c r="L36" s="14">
        <v>30</v>
      </c>
      <c r="M36" s="8"/>
      <c r="N36" s="8"/>
      <c r="O36" s="8"/>
      <c r="P36" s="8"/>
      <c r="Q36" s="8"/>
      <c r="R36" s="8"/>
      <c r="S36" s="7"/>
      <c r="T36" s="18"/>
    </row>
    <row r="38" spans="2:29" s="13" customFormat="1" ht="20.100000000000001" customHeight="1" x14ac:dyDescent="0.25">
      <c r="B38" s="78"/>
      <c r="K38" s="22"/>
      <c r="T38" s="22"/>
    </row>
    <row r="39" spans="2:29" s="13" customFormat="1" ht="20.100000000000001" customHeight="1" x14ac:dyDescent="0.25">
      <c r="I39" s="22"/>
      <c r="R39" s="22"/>
    </row>
    <row r="40" spans="2:29" ht="20.100000000000001" customHeight="1" x14ac:dyDescent="0.25">
      <c r="B40" s="87"/>
      <c r="C40" s="13" t="s">
        <v>68</v>
      </c>
      <c r="Q40" s="79"/>
    </row>
    <row r="41" spans="2:29" x14ac:dyDescent="0.25">
      <c r="C41" s="1" t="s">
        <v>69</v>
      </c>
      <c r="AC41" s="31"/>
    </row>
    <row r="42" spans="2:29" s="81" customFormat="1" ht="15.6" x14ac:dyDescent="0.25">
      <c r="B42" s="80"/>
      <c r="E42" s="78"/>
      <c r="K42" s="82"/>
      <c r="R42" s="83"/>
      <c r="T42" s="82"/>
      <c r="AB42" s="84"/>
      <c r="AC42" s="85"/>
    </row>
    <row r="44" spans="2:29" x14ac:dyDescent="0.25">
      <c r="B44" s="1"/>
      <c r="K44" s="1"/>
    </row>
    <row r="45" spans="2:29" ht="14.4" x14ac:dyDescent="0.25">
      <c r="B45" s="1"/>
      <c r="K45" s="1"/>
      <c r="AC45" s="13"/>
    </row>
    <row r="46" spans="2:29" ht="14.4" x14ac:dyDescent="0.25">
      <c r="B46" s="1"/>
      <c r="K46" s="1"/>
      <c r="AB46" s="34"/>
      <c r="AC46" s="13"/>
    </row>
    <row r="47" spans="2:29" ht="14.4" x14ac:dyDescent="0.25">
      <c r="B47" s="1"/>
      <c r="K47" s="1"/>
      <c r="AB47" s="34"/>
      <c r="AC47" s="13"/>
    </row>
  </sheetData>
  <mergeCells count="12">
    <mergeCell ref="B21:I21"/>
    <mergeCell ref="K21:R21"/>
    <mergeCell ref="T21:AA21"/>
    <mergeCell ref="B29:I29"/>
    <mergeCell ref="K29:R29"/>
    <mergeCell ref="T29:AA29"/>
    <mergeCell ref="B5:I5"/>
    <mergeCell ref="K5:R5"/>
    <mergeCell ref="T5:AA5"/>
    <mergeCell ref="B13:I13"/>
    <mergeCell ref="K13:R13"/>
    <mergeCell ref="T13:AA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EACC-666A-46F6-A5FB-FBD14C533FA6}">
  <dimension ref="A2:AD47"/>
  <sheetViews>
    <sheetView workbookViewId="0">
      <selection activeCell="AC1" sqref="AC1:AD1048576"/>
    </sheetView>
  </sheetViews>
  <sheetFormatPr baseColWidth="10" defaultColWidth="11.44140625" defaultRowHeight="13.8" x14ac:dyDescent="0.25"/>
  <cols>
    <col min="1" max="1" width="5.77734375" style="1" bestFit="1" customWidth="1"/>
    <col min="2" max="2" width="3.77734375" style="19" customWidth="1"/>
    <col min="3" max="9" width="3.77734375" style="1" customWidth="1"/>
    <col min="10" max="10" width="1.77734375" style="1" customWidth="1"/>
    <col min="11" max="11" width="3.77734375" style="19" customWidth="1"/>
    <col min="12" max="17" width="3.77734375" style="1" customWidth="1"/>
    <col min="18" max="18" width="5" style="1" customWidth="1"/>
    <col min="19" max="19" width="1.77734375" style="1" customWidth="1"/>
    <col min="20" max="20" width="3.77734375" style="19" customWidth="1"/>
    <col min="21" max="27" width="3.77734375" style="1" customWidth="1"/>
    <col min="28" max="16384" width="11.44140625" style="1"/>
  </cols>
  <sheetData>
    <row r="2" spans="1:30" ht="15.6" x14ac:dyDescent="0.25">
      <c r="A2" s="2">
        <v>2027</v>
      </c>
      <c r="C2" s="30" t="s">
        <v>71</v>
      </c>
      <c r="W2" s="89"/>
    </row>
    <row r="3" spans="1:30" ht="15.6" x14ac:dyDescent="0.25">
      <c r="A3" s="2"/>
      <c r="C3" s="30"/>
    </row>
    <row r="5" spans="1:30" ht="14.4" x14ac:dyDescent="0.25">
      <c r="B5" s="93" t="s">
        <v>4</v>
      </c>
      <c r="C5" s="93"/>
      <c r="D5" s="93"/>
      <c r="E5" s="93"/>
      <c r="F5" s="93"/>
      <c r="G5" s="93"/>
      <c r="H5" s="93"/>
      <c r="I5" s="93"/>
      <c r="J5" s="16"/>
      <c r="K5" s="93" t="s">
        <v>5</v>
      </c>
      <c r="L5" s="93"/>
      <c r="M5" s="93"/>
      <c r="N5" s="93"/>
      <c r="O5" s="93"/>
      <c r="P5" s="93"/>
      <c r="Q5" s="93"/>
      <c r="R5" s="93"/>
      <c r="S5" s="16"/>
      <c r="T5" s="93" t="s">
        <v>6</v>
      </c>
      <c r="U5" s="93"/>
      <c r="V5" s="93"/>
      <c r="W5" s="93"/>
      <c r="X5" s="93"/>
      <c r="Y5" s="93"/>
      <c r="Z5" s="93"/>
      <c r="AA5" s="93"/>
    </row>
    <row r="6" spans="1:30" x14ac:dyDescent="0.25">
      <c r="B6" s="68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8"/>
      <c r="K6" s="68"/>
      <c r="L6" s="6" t="s">
        <v>7</v>
      </c>
      <c r="M6" s="6" t="s">
        <v>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8"/>
      <c r="T6" s="68"/>
      <c r="U6" s="6" t="s">
        <v>7</v>
      </c>
      <c r="V6" s="6" t="s">
        <v>8</v>
      </c>
      <c r="W6" s="6" t="s">
        <v>9</v>
      </c>
      <c r="X6" s="6" t="s">
        <v>10</v>
      </c>
      <c r="Y6" s="6" t="s">
        <v>11</v>
      </c>
      <c r="Z6" s="6" t="s">
        <v>12</v>
      </c>
      <c r="AA6" s="6" t="s">
        <v>13</v>
      </c>
    </row>
    <row r="7" spans="1:30" x14ac:dyDescent="0.25">
      <c r="B7" s="69">
        <v>1</v>
      </c>
      <c r="C7" s="25"/>
      <c r="D7" s="25"/>
      <c r="E7" s="25"/>
      <c r="G7" s="26">
        <v>1</v>
      </c>
      <c r="H7" s="26">
        <v>2</v>
      </c>
      <c r="I7" s="26">
        <v>3</v>
      </c>
      <c r="J7" s="70"/>
      <c r="K7" s="70">
        <v>6</v>
      </c>
      <c r="L7" s="1">
        <v>1</v>
      </c>
      <c r="M7" s="25">
        <v>2</v>
      </c>
      <c r="N7" s="25">
        <v>3</v>
      </c>
      <c r="O7" s="25">
        <v>4</v>
      </c>
      <c r="P7" s="14">
        <v>5</v>
      </c>
      <c r="Q7" s="14">
        <v>6</v>
      </c>
      <c r="R7" s="14">
        <v>7</v>
      </c>
      <c r="S7" s="70"/>
      <c r="T7" s="70">
        <v>10</v>
      </c>
      <c r="U7" s="1">
        <v>1</v>
      </c>
      <c r="V7" s="25">
        <v>2</v>
      </c>
      <c r="W7" s="25">
        <v>3</v>
      </c>
      <c r="X7" s="25">
        <v>4</v>
      </c>
      <c r="Y7" s="14">
        <v>5</v>
      </c>
      <c r="Z7" s="14">
        <v>6</v>
      </c>
      <c r="AA7" s="14">
        <v>7</v>
      </c>
    </row>
    <row r="8" spans="1:30" x14ac:dyDescent="0.25">
      <c r="B8" s="69">
        <v>2</v>
      </c>
      <c r="C8" s="1">
        <v>4</v>
      </c>
      <c r="D8" s="25">
        <v>5</v>
      </c>
      <c r="E8" s="25">
        <v>6</v>
      </c>
      <c r="F8" s="25">
        <v>7</v>
      </c>
      <c r="G8" s="14">
        <v>8</v>
      </c>
      <c r="H8" s="14">
        <v>9</v>
      </c>
      <c r="I8" s="14">
        <v>10</v>
      </c>
      <c r="J8" s="70"/>
      <c r="K8" s="70">
        <v>7</v>
      </c>
      <c r="L8" s="1">
        <v>8</v>
      </c>
      <c r="M8" s="25">
        <v>9</v>
      </c>
      <c r="N8" s="25">
        <v>10</v>
      </c>
      <c r="O8" s="25">
        <v>11</v>
      </c>
      <c r="P8" s="14">
        <v>12</v>
      </c>
      <c r="Q8" s="14">
        <v>13</v>
      </c>
      <c r="R8" s="14">
        <v>14</v>
      </c>
      <c r="S8" s="70"/>
      <c r="T8" s="70">
        <v>11</v>
      </c>
      <c r="U8" s="1">
        <v>8</v>
      </c>
      <c r="V8" s="25">
        <v>9</v>
      </c>
      <c r="W8" s="25">
        <v>10</v>
      </c>
      <c r="X8" s="25">
        <v>11</v>
      </c>
      <c r="Y8" s="14">
        <v>12</v>
      </c>
      <c r="Z8" s="14">
        <v>13</v>
      </c>
      <c r="AA8" s="14">
        <v>14</v>
      </c>
    </row>
    <row r="9" spans="1:30" x14ac:dyDescent="0.25">
      <c r="B9" s="69">
        <v>3</v>
      </c>
      <c r="C9" s="1">
        <v>11</v>
      </c>
      <c r="D9" s="25">
        <v>12</v>
      </c>
      <c r="E9" s="25">
        <v>13</v>
      </c>
      <c r="F9" s="25">
        <v>14</v>
      </c>
      <c r="G9" s="14">
        <v>15</v>
      </c>
      <c r="H9" s="14">
        <v>16</v>
      </c>
      <c r="I9" s="14">
        <v>17</v>
      </c>
      <c r="J9" s="70"/>
      <c r="K9" s="70">
        <v>8</v>
      </c>
      <c r="L9" s="1">
        <v>15</v>
      </c>
      <c r="M9" s="25">
        <v>16</v>
      </c>
      <c r="N9" s="25">
        <v>17</v>
      </c>
      <c r="O9" s="25">
        <v>18</v>
      </c>
      <c r="P9" s="14">
        <v>19</v>
      </c>
      <c r="Q9" s="14">
        <v>20</v>
      </c>
      <c r="R9" s="14">
        <v>21</v>
      </c>
      <c r="S9" s="70"/>
      <c r="T9" s="70">
        <v>12</v>
      </c>
      <c r="U9" s="1">
        <v>15</v>
      </c>
      <c r="V9" s="25">
        <v>16</v>
      </c>
      <c r="W9" s="25">
        <v>17</v>
      </c>
      <c r="X9" s="25">
        <v>18</v>
      </c>
      <c r="Y9" s="14">
        <v>19</v>
      </c>
      <c r="Z9" s="14">
        <v>20</v>
      </c>
      <c r="AA9" s="14">
        <v>21</v>
      </c>
    </row>
    <row r="10" spans="1:30" x14ac:dyDescent="0.25">
      <c r="B10" s="69">
        <v>4</v>
      </c>
      <c r="C10" s="1">
        <v>18</v>
      </c>
      <c r="D10" s="25">
        <v>19</v>
      </c>
      <c r="E10" s="25">
        <v>20</v>
      </c>
      <c r="F10" s="25">
        <v>21</v>
      </c>
      <c r="G10" s="14">
        <v>22</v>
      </c>
      <c r="H10" s="14">
        <v>23</v>
      </c>
      <c r="I10" s="14">
        <v>24</v>
      </c>
      <c r="J10" s="70"/>
      <c r="K10" s="70">
        <v>9</v>
      </c>
      <c r="L10" s="1">
        <v>22</v>
      </c>
      <c r="M10" s="25">
        <v>23</v>
      </c>
      <c r="N10" s="25">
        <v>24</v>
      </c>
      <c r="O10" s="25">
        <v>25</v>
      </c>
      <c r="P10" s="14">
        <v>26</v>
      </c>
      <c r="Q10" s="14">
        <v>27</v>
      </c>
      <c r="R10" s="14">
        <v>28</v>
      </c>
      <c r="S10" s="70"/>
      <c r="T10" s="70">
        <v>13</v>
      </c>
      <c r="U10" s="1">
        <v>22</v>
      </c>
      <c r="V10" s="25">
        <v>23</v>
      </c>
      <c r="W10" s="25">
        <v>24</v>
      </c>
      <c r="X10" s="25">
        <v>25</v>
      </c>
      <c r="Y10" s="15">
        <v>26</v>
      </c>
      <c r="Z10" s="15">
        <v>27</v>
      </c>
      <c r="AA10" s="15">
        <v>28</v>
      </c>
    </row>
    <row r="11" spans="1:30" x14ac:dyDescent="0.25">
      <c r="B11" s="69">
        <v>5</v>
      </c>
      <c r="C11" s="1">
        <v>25</v>
      </c>
      <c r="D11" s="25">
        <v>26</v>
      </c>
      <c r="E11" s="25">
        <v>27</v>
      </c>
      <c r="F11" s="25">
        <v>28</v>
      </c>
      <c r="G11" s="14">
        <v>29</v>
      </c>
      <c r="H11" s="14">
        <v>30</v>
      </c>
      <c r="I11" s="14">
        <v>31</v>
      </c>
      <c r="J11" s="70"/>
      <c r="K11" s="70"/>
      <c r="S11" s="70"/>
      <c r="T11" s="70">
        <v>14</v>
      </c>
      <c r="U11" s="41">
        <v>29</v>
      </c>
      <c r="V11" s="25">
        <v>30</v>
      </c>
      <c r="W11" s="43">
        <v>31</v>
      </c>
      <c r="X11" s="14"/>
      <c r="Y11" s="14"/>
      <c r="Z11" s="14"/>
      <c r="AA11" s="26"/>
    </row>
    <row r="12" spans="1:30" x14ac:dyDescent="0.25">
      <c r="B12" s="71"/>
      <c r="C12" s="25"/>
      <c r="D12" s="25"/>
      <c r="E12" s="43"/>
      <c r="F12" s="43"/>
      <c r="G12" s="43"/>
      <c r="H12" s="43"/>
      <c r="I12" s="43"/>
      <c r="J12" s="72"/>
      <c r="K12" s="72"/>
      <c r="L12" s="25"/>
      <c r="M12" s="25"/>
      <c r="N12" s="43"/>
      <c r="O12" s="43"/>
      <c r="P12" s="43"/>
      <c r="Q12" s="45"/>
      <c r="R12" s="45"/>
      <c r="S12" s="72"/>
      <c r="T12" s="72"/>
      <c r="W12" s="43"/>
      <c r="X12" s="43"/>
      <c r="Y12" s="43"/>
      <c r="Z12" s="43"/>
      <c r="AA12" s="43"/>
    </row>
    <row r="13" spans="1:30" ht="14.4" x14ac:dyDescent="0.25">
      <c r="B13" s="93" t="s">
        <v>14</v>
      </c>
      <c r="C13" s="93"/>
      <c r="D13" s="93"/>
      <c r="E13" s="93"/>
      <c r="F13" s="93"/>
      <c r="G13" s="93"/>
      <c r="H13" s="93"/>
      <c r="I13" s="93"/>
      <c r="J13" s="16"/>
      <c r="K13" s="93" t="s">
        <v>15</v>
      </c>
      <c r="L13" s="93"/>
      <c r="M13" s="93"/>
      <c r="N13" s="93"/>
      <c r="O13" s="93"/>
      <c r="P13" s="93"/>
      <c r="Q13" s="93"/>
      <c r="R13" s="93"/>
      <c r="S13" s="16"/>
      <c r="T13" s="93" t="s">
        <v>0</v>
      </c>
      <c r="U13" s="93"/>
      <c r="V13" s="93"/>
      <c r="W13" s="93"/>
      <c r="X13" s="93"/>
      <c r="Y13" s="93"/>
      <c r="Z13" s="93"/>
      <c r="AA13" s="93"/>
    </row>
    <row r="14" spans="1:30" x14ac:dyDescent="0.25">
      <c r="B14" s="68"/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  <c r="H14" s="6" t="s">
        <v>12</v>
      </c>
      <c r="I14" s="6" t="s">
        <v>13</v>
      </c>
      <c r="J14" s="68"/>
      <c r="K14" s="68"/>
      <c r="L14" s="6" t="s">
        <v>7</v>
      </c>
      <c r="M14" s="6" t="s">
        <v>8</v>
      </c>
      <c r="N14" s="6" t="s">
        <v>9</v>
      </c>
      <c r="O14" s="6" t="s">
        <v>10</v>
      </c>
      <c r="P14" s="6" t="s">
        <v>11</v>
      </c>
      <c r="Q14" s="6" t="s">
        <v>12</v>
      </c>
      <c r="R14" s="6" t="s">
        <v>13</v>
      </c>
      <c r="S14" s="68"/>
      <c r="T14" s="68"/>
      <c r="U14" s="6" t="s">
        <v>7</v>
      </c>
      <c r="V14" s="6" t="s">
        <v>8</v>
      </c>
      <c r="W14" s="6" t="s">
        <v>9</v>
      </c>
      <c r="X14" s="6" t="s">
        <v>10</v>
      </c>
      <c r="Y14" s="6" t="s">
        <v>11</v>
      </c>
      <c r="Z14" s="6" t="s">
        <v>12</v>
      </c>
      <c r="AA14" s="6" t="s">
        <v>13</v>
      </c>
    </row>
    <row r="15" spans="1:30" x14ac:dyDescent="0.25">
      <c r="B15" s="69">
        <v>14</v>
      </c>
      <c r="C15" s="25"/>
      <c r="D15" s="25"/>
      <c r="F15" s="14">
        <v>1</v>
      </c>
      <c r="G15" s="14">
        <v>2</v>
      </c>
      <c r="H15" s="14">
        <v>3</v>
      </c>
      <c r="I15" s="14">
        <v>4</v>
      </c>
      <c r="J15" s="69"/>
      <c r="K15" s="69">
        <v>18</v>
      </c>
      <c r="M15" s="14"/>
      <c r="N15" s="14"/>
      <c r="O15" s="25"/>
      <c r="P15" s="25"/>
      <c r="Q15" s="14">
        <v>1</v>
      </c>
      <c r="R15" s="14">
        <v>2</v>
      </c>
      <c r="S15" s="69"/>
      <c r="T15" s="70">
        <v>23</v>
      </c>
      <c r="V15" s="25">
        <v>1</v>
      </c>
      <c r="W15" s="25">
        <v>2</v>
      </c>
      <c r="X15" s="14">
        <v>3</v>
      </c>
      <c r="Y15" s="14">
        <v>4</v>
      </c>
      <c r="Z15" s="14">
        <v>5</v>
      </c>
      <c r="AA15" s="14">
        <v>6</v>
      </c>
      <c r="AC15" s="1" t="s">
        <v>74</v>
      </c>
      <c r="AD15" s="1">
        <f>4+8+12+9+5</f>
        <v>38</v>
      </c>
    </row>
    <row r="16" spans="1:30" x14ac:dyDescent="0.25">
      <c r="B16" s="69">
        <v>15</v>
      </c>
      <c r="C16" s="1">
        <v>5</v>
      </c>
      <c r="D16" s="25">
        <v>6</v>
      </c>
      <c r="E16" s="25">
        <v>7</v>
      </c>
      <c r="F16" s="14">
        <v>8</v>
      </c>
      <c r="G16" s="14">
        <v>9</v>
      </c>
      <c r="H16" s="14">
        <v>10</v>
      </c>
      <c r="I16" s="14">
        <v>11</v>
      </c>
      <c r="J16" s="69"/>
      <c r="K16" s="69">
        <v>19</v>
      </c>
      <c r="L16" s="1">
        <v>3</v>
      </c>
      <c r="M16" s="25">
        <v>4</v>
      </c>
      <c r="N16" s="25">
        <v>5</v>
      </c>
      <c r="O16" s="14">
        <v>6</v>
      </c>
      <c r="P16" s="14">
        <v>7</v>
      </c>
      <c r="Q16" s="14">
        <v>8</v>
      </c>
      <c r="R16" s="14">
        <v>9</v>
      </c>
      <c r="S16" s="69"/>
      <c r="T16" s="70">
        <v>24</v>
      </c>
      <c r="U16" s="1">
        <v>7</v>
      </c>
      <c r="V16" s="25">
        <v>8</v>
      </c>
      <c r="W16" s="25">
        <v>9</v>
      </c>
      <c r="X16" s="14">
        <v>10</v>
      </c>
      <c r="Y16" s="14">
        <v>11</v>
      </c>
      <c r="Z16" s="14">
        <v>12</v>
      </c>
      <c r="AA16" s="14">
        <v>13</v>
      </c>
    </row>
    <row r="17" spans="2:27" x14ac:dyDescent="0.25">
      <c r="B17" s="69">
        <v>16</v>
      </c>
      <c r="C17" s="1">
        <v>12</v>
      </c>
      <c r="D17" s="25">
        <v>13</v>
      </c>
      <c r="E17" s="25">
        <v>14</v>
      </c>
      <c r="F17" s="14">
        <v>15</v>
      </c>
      <c r="G17" s="14">
        <v>16</v>
      </c>
      <c r="H17" s="14">
        <v>17</v>
      </c>
      <c r="I17" s="14">
        <v>18</v>
      </c>
      <c r="J17" s="69"/>
      <c r="K17" s="69">
        <v>20</v>
      </c>
      <c r="L17" s="1">
        <v>10</v>
      </c>
      <c r="M17" s="25">
        <v>11</v>
      </c>
      <c r="N17" s="25">
        <v>12</v>
      </c>
      <c r="O17" s="14">
        <v>13</v>
      </c>
      <c r="P17" s="14">
        <v>14</v>
      </c>
      <c r="Q17" s="14">
        <v>15</v>
      </c>
      <c r="R17" s="14">
        <v>16</v>
      </c>
      <c r="S17" s="69"/>
      <c r="T17" s="70">
        <v>25</v>
      </c>
      <c r="U17" s="1">
        <v>14</v>
      </c>
      <c r="V17" s="25">
        <v>15</v>
      </c>
      <c r="W17" s="25">
        <v>16</v>
      </c>
      <c r="X17" s="14">
        <v>17</v>
      </c>
      <c r="Y17" s="14">
        <v>18</v>
      </c>
      <c r="Z17" s="14">
        <v>19</v>
      </c>
      <c r="AA17" s="14">
        <v>20</v>
      </c>
    </row>
    <row r="18" spans="2:27" x14ac:dyDescent="0.25">
      <c r="B18" s="69">
        <v>17</v>
      </c>
      <c r="C18" s="1">
        <v>19</v>
      </c>
      <c r="D18" s="25">
        <v>20</v>
      </c>
      <c r="E18" s="25">
        <v>21</v>
      </c>
      <c r="F18" s="14">
        <v>22</v>
      </c>
      <c r="G18" s="14">
        <v>23</v>
      </c>
      <c r="H18" s="14">
        <v>24</v>
      </c>
      <c r="I18" s="14">
        <v>25</v>
      </c>
      <c r="J18" s="69"/>
      <c r="K18" s="69">
        <v>21</v>
      </c>
      <c r="L18" s="1">
        <v>17</v>
      </c>
      <c r="M18" s="25">
        <v>18</v>
      </c>
      <c r="N18" s="25">
        <v>19</v>
      </c>
      <c r="O18" s="14">
        <v>20</v>
      </c>
      <c r="P18" s="14">
        <v>21</v>
      </c>
      <c r="Q18" s="14">
        <v>22</v>
      </c>
      <c r="R18" s="14">
        <v>23</v>
      </c>
      <c r="S18" s="69"/>
      <c r="T18" s="70">
        <v>26</v>
      </c>
      <c r="U18" s="1">
        <v>21</v>
      </c>
      <c r="V18" s="25">
        <v>22</v>
      </c>
      <c r="W18" s="25">
        <v>23</v>
      </c>
      <c r="X18" s="14">
        <v>24</v>
      </c>
      <c r="Y18" s="14">
        <v>25</v>
      </c>
      <c r="Z18" s="14">
        <v>26</v>
      </c>
      <c r="AA18" s="14">
        <v>27</v>
      </c>
    </row>
    <row r="19" spans="2:27" x14ac:dyDescent="0.25">
      <c r="B19" s="69">
        <v>18</v>
      </c>
      <c r="C19" s="1">
        <v>26</v>
      </c>
      <c r="D19" s="25">
        <v>27</v>
      </c>
      <c r="E19" s="25">
        <v>28</v>
      </c>
      <c r="F19" s="14">
        <v>29</v>
      </c>
      <c r="G19" s="14">
        <v>30</v>
      </c>
      <c r="H19" s="14"/>
      <c r="I19" s="14"/>
      <c r="J19" s="69"/>
      <c r="K19" s="69">
        <v>22</v>
      </c>
      <c r="L19" s="1">
        <v>24</v>
      </c>
      <c r="M19" s="25">
        <v>25</v>
      </c>
      <c r="N19" s="25">
        <v>26</v>
      </c>
      <c r="O19" s="25">
        <v>27</v>
      </c>
      <c r="P19" s="25">
        <v>28</v>
      </c>
      <c r="Q19" s="25">
        <v>29</v>
      </c>
      <c r="R19" s="25">
        <v>30</v>
      </c>
      <c r="S19" s="69"/>
      <c r="T19" s="70">
        <v>27</v>
      </c>
      <c r="U19" s="1">
        <v>28</v>
      </c>
      <c r="V19" s="25">
        <v>29</v>
      </c>
      <c r="W19" s="25">
        <v>30</v>
      </c>
      <c r="X19" s="73"/>
      <c r="Y19" s="73"/>
      <c r="Z19" s="73"/>
      <c r="AA19" s="73"/>
    </row>
    <row r="20" spans="2:27" x14ac:dyDescent="0.25">
      <c r="B20" s="74"/>
      <c r="C20" s="73"/>
      <c r="D20" s="73"/>
      <c r="E20" s="73"/>
      <c r="F20" s="73"/>
      <c r="G20" s="73"/>
      <c r="H20" s="73"/>
      <c r="I20" s="73"/>
      <c r="J20" s="74"/>
      <c r="K20" s="69">
        <v>23</v>
      </c>
      <c r="L20" s="90">
        <v>31</v>
      </c>
      <c r="M20" s="73"/>
      <c r="N20" s="73"/>
      <c r="O20" s="73"/>
      <c r="P20" s="73"/>
      <c r="Q20" s="73"/>
      <c r="R20" s="73"/>
      <c r="S20" s="74"/>
      <c r="T20" s="74"/>
      <c r="U20" s="25"/>
      <c r="V20" s="25"/>
      <c r="W20" s="25"/>
      <c r="X20" s="25"/>
      <c r="Y20" s="25"/>
      <c r="Z20" s="25"/>
      <c r="AA20" s="25"/>
    </row>
    <row r="21" spans="2:27" ht="14.4" x14ac:dyDescent="0.25">
      <c r="B21" s="93" t="s">
        <v>1</v>
      </c>
      <c r="C21" s="93"/>
      <c r="D21" s="93"/>
      <c r="E21" s="93"/>
      <c r="F21" s="93"/>
      <c r="G21" s="93"/>
      <c r="H21" s="93"/>
      <c r="I21" s="93"/>
      <c r="J21" s="16"/>
      <c r="K21" s="93" t="s">
        <v>2</v>
      </c>
      <c r="L21" s="93"/>
      <c r="M21" s="93"/>
      <c r="N21" s="93"/>
      <c r="O21" s="93"/>
      <c r="P21" s="93"/>
      <c r="Q21" s="93"/>
      <c r="R21" s="93"/>
      <c r="S21" s="16"/>
      <c r="T21" s="93" t="s">
        <v>3</v>
      </c>
      <c r="U21" s="93"/>
      <c r="V21" s="93"/>
      <c r="W21" s="93"/>
      <c r="X21" s="93"/>
      <c r="Y21" s="93"/>
      <c r="Z21" s="93"/>
      <c r="AA21" s="93"/>
    </row>
    <row r="22" spans="2:27" x14ac:dyDescent="0.25">
      <c r="B22" s="68"/>
      <c r="C22" s="6" t="s">
        <v>7</v>
      </c>
      <c r="D22" s="6" t="s">
        <v>8</v>
      </c>
      <c r="E22" s="6" t="s">
        <v>9</v>
      </c>
      <c r="F22" s="6" t="s">
        <v>10</v>
      </c>
      <c r="G22" s="6" t="s">
        <v>11</v>
      </c>
      <c r="H22" s="6" t="s">
        <v>12</v>
      </c>
      <c r="I22" s="6" t="s">
        <v>13</v>
      </c>
      <c r="J22" s="68"/>
      <c r="K22" s="68"/>
      <c r="L22" s="6" t="s">
        <v>7</v>
      </c>
      <c r="M22" s="6" t="s">
        <v>8</v>
      </c>
      <c r="N22" s="6" t="s">
        <v>9</v>
      </c>
      <c r="O22" s="6" t="s">
        <v>10</v>
      </c>
      <c r="P22" s="6" t="s">
        <v>11</v>
      </c>
      <c r="Q22" s="6" t="s">
        <v>12</v>
      </c>
      <c r="R22" s="6" t="s">
        <v>13</v>
      </c>
      <c r="S22" s="68"/>
      <c r="T22" s="68"/>
      <c r="U22" s="6" t="s">
        <v>7</v>
      </c>
      <c r="V22" s="6" t="s">
        <v>8</v>
      </c>
      <c r="W22" s="6" t="s">
        <v>9</v>
      </c>
      <c r="X22" s="6" t="s">
        <v>10</v>
      </c>
      <c r="Y22" s="6" t="s">
        <v>11</v>
      </c>
      <c r="Z22" s="6" t="s">
        <v>12</v>
      </c>
      <c r="AA22" s="6" t="s">
        <v>13</v>
      </c>
    </row>
    <row r="23" spans="2:27" x14ac:dyDescent="0.25">
      <c r="B23" s="69">
        <v>27</v>
      </c>
      <c r="D23" s="25"/>
      <c r="E23" s="25"/>
      <c r="F23" s="14">
        <v>1</v>
      </c>
      <c r="G23" s="14">
        <v>2</v>
      </c>
      <c r="H23" s="14">
        <v>3</v>
      </c>
      <c r="I23" s="14">
        <v>4</v>
      </c>
      <c r="J23" s="69"/>
      <c r="K23" s="69">
        <v>31</v>
      </c>
      <c r="M23" s="26"/>
      <c r="N23" s="14"/>
      <c r="O23" s="14"/>
      <c r="P23" s="25"/>
      <c r="Q23" s="25"/>
      <c r="R23" s="14">
        <v>1</v>
      </c>
      <c r="S23" s="75"/>
      <c r="T23" s="76">
        <v>36</v>
      </c>
      <c r="V23" s="25"/>
      <c r="W23" s="25">
        <v>1</v>
      </c>
      <c r="X23" s="14">
        <v>2</v>
      </c>
      <c r="Y23" s="14">
        <v>3</v>
      </c>
      <c r="Z23" s="15">
        <v>4</v>
      </c>
      <c r="AA23" s="15">
        <v>5</v>
      </c>
    </row>
    <row r="24" spans="2:27" x14ac:dyDescent="0.25">
      <c r="B24" s="69">
        <v>28</v>
      </c>
      <c r="C24" s="1">
        <v>5</v>
      </c>
      <c r="D24" s="25">
        <v>6</v>
      </c>
      <c r="E24" s="25">
        <v>7</v>
      </c>
      <c r="F24" s="14">
        <v>8</v>
      </c>
      <c r="G24" s="14">
        <v>9</v>
      </c>
      <c r="H24" s="14">
        <v>10</v>
      </c>
      <c r="I24" s="14">
        <v>11</v>
      </c>
      <c r="J24" s="69"/>
      <c r="K24" s="69">
        <v>32</v>
      </c>
      <c r="L24" s="1">
        <v>2</v>
      </c>
      <c r="M24" s="25">
        <v>3</v>
      </c>
      <c r="N24" s="25">
        <v>4</v>
      </c>
      <c r="O24" s="14">
        <v>5</v>
      </c>
      <c r="P24" s="14">
        <v>6</v>
      </c>
      <c r="Q24" s="14">
        <v>7</v>
      </c>
      <c r="R24" s="14">
        <v>8</v>
      </c>
      <c r="S24" s="75"/>
      <c r="T24" s="76">
        <v>37</v>
      </c>
      <c r="U24" s="1">
        <v>6</v>
      </c>
      <c r="V24" s="25">
        <v>7</v>
      </c>
      <c r="W24" s="25">
        <v>8</v>
      </c>
      <c r="X24" s="14">
        <v>9</v>
      </c>
      <c r="Y24" s="14">
        <v>10</v>
      </c>
      <c r="Z24" s="15">
        <v>11</v>
      </c>
      <c r="AA24" s="15">
        <v>12</v>
      </c>
    </row>
    <row r="25" spans="2:27" x14ac:dyDescent="0.25">
      <c r="B25" s="69">
        <v>29</v>
      </c>
      <c r="C25" s="1">
        <v>12</v>
      </c>
      <c r="D25" s="25">
        <v>13</v>
      </c>
      <c r="E25" s="25">
        <v>14</v>
      </c>
      <c r="F25" s="14">
        <v>15</v>
      </c>
      <c r="G25" s="14">
        <v>16</v>
      </c>
      <c r="H25" s="14">
        <v>17</v>
      </c>
      <c r="I25" s="14">
        <v>18</v>
      </c>
      <c r="J25" s="69"/>
      <c r="K25" s="69">
        <v>33</v>
      </c>
      <c r="L25" s="1">
        <v>9</v>
      </c>
      <c r="M25" s="25">
        <v>10</v>
      </c>
      <c r="N25" s="25">
        <v>11</v>
      </c>
      <c r="O25" s="14">
        <v>12</v>
      </c>
      <c r="P25" s="14">
        <v>13</v>
      </c>
      <c r="Q25" s="14">
        <v>14</v>
      </c>
      <c r="R25" s="14">
        <v>15</v>
      </c>
      <c r="S25" s="75"/>
      <c r="T25" s="76">
        <v>38</v>
      </c>
      <c r="U25" s="1">
        <v>13</v>
      </c>
      <c r="V25" s="25">
        <v>14</v>
      </c>
      <c r="W25" s="25">
        <v>15</v>
      </c>
      <c r="X25" s="14">
        <v>16</v>
      </c>
      <c r="Y25" s="14">
        <v>17</v>
      </c>
      <c r="Z25" s="15">
        <v>18</v>
      </c>
      <c r="AA25" s="15">
        <v>19</v>
      </c>
    </row>
    <row r="26" spans="2:27" x14ac:dyDescent="0.25">
      <c r="B26" s="69">
        <v>30</v>
      </c>
      <c r="C26" s="1">
        <v>19</v>
      </c>
      <c r="D26" s="25">
        <v>20</v>
      </c>
      <c r="E26" s="25">
        <v>21</v>
      </c>
      <c r="F26" s="14">
        <v>22</v>
      </c>
      <c r="G26" s="14">
        <v>23</v>
      </c>
      <c r="H26" s="14">
        <v>24</v>
      </c>
      <c r="I26" s="14">
        <v>25</v>
      </c>
      <c r="J26" s="69"/>
      <c r="K26" s="69">
        <v>34</v>
      </c>
      <c r="L26" s="1">
        <v>16</v>
      </c>
      <c r="M26" s="25">
        <v>17</v>
      </c>
      <c r="N26" s="25">
        <v>18</v>
      </c>
      <c r="O26" s="14">
        <v>19</v>
      </c>
      <c r="P26" s="14">
        <v>20</v>
      </c>
      <c r="Q26" s="14">
        <v>21</v>
      </c>
      <c r="R26" s="14">
        <v>22</v>
      </c>
      <c r="S26" s="75"/>
      <c r="T26" s="76">
        <v>39</v>
      </c>
      <c r="U26" s="1">
        <v>20</v>
      </c>
      <c r="V26" s="25">
        <v>21</v>
      </c>
      <c r="W26" s="25">
        <v>22</v>
      </c>
      <c r="X26" s="14">
        <v>23</v>
      </c>
      <c r="Y26" s="14">
        <v>24</v>
      </c>
      <c r="Z26" s="15">
        <v>25</v>
      </c>
      <c r="AA26" s="15">
        <v>26</v>
      </c>
    </row>
    <row r="27" spans="2:27" x14ac:dyDescent="0.25">
      <c r="B27" s="69">
        <v>31</v>
      </c>
      <c r="C27" s="1">
        <v>26</v>
      </c>
      <c r="D27" s="25">
        <v>27</v>
      </c>
      <c r="E27" s="25">
        <v>28</v>
      </c>
      <c r="F27" s="14">
        <v>29</v>
      </c>
      <c r="G27" s="14">
        <v>30</v>
      </c>
      <c r="H27" s="14">
        <v>31</v>
      </c>
      <c r="I27" s="14"/>
      <c r="J27" s="69"/>
      <c r="K27" s="69">
        <v>35</v>
      </c>
      <c r="L27" s="1">
        <v>23</v>
      </c>
      <c r="M27" s="25">
        <v>24</v>
      </c>
      <c r="N27" s="25">
        <v>25</v>
      </c>
      <c r="O27" s="14">
        <v>26</v>
      </c>
      <c r="P27" s="14">
        <v>27</v>
      </c>
      <c r="Q27" s="14">
        <v>28</v>
      </c>
      <c r="R27" s="14">
        <v>29</v>
      </c>
      <c r="S27" s="75"/>
      <c r="T27" s="76">
        <v>40</v>
      </c>
      <c r="U27" s="1">
        <v>27</v>
      </c>
      <c r="V27" s="25">
        <v>28</v>
      </c>
      <c r="W27" s="25">
        <v>29</v>
      </c>
      <c r="X27" s="14">
        <v>30</v>
      </c>
      <c r="Y27" s="14"/>
      <c r="Z27" s="14"/>
      <c r="AA27" s="14"/>
    </row>
    <row r="28" spans="2:27" x14ac:dyDescent="0.25">
      <c r="B28" s="69"/>
      <c r="C28" s="14"/>
      <c r="D28" s="14"/>
      <c r="E28" s="14"/>
      <c r="F28" s="14"/>
      <c r="G28" s="14"/>
      <c r="H28" s="14"/>
      <c r="I28" s="14"/>
      <c r="J28" s="69"/>
      <c r="K28" s="69">
        <v>36</v>
      </c>
      <c r="L28" s="1">
        <v>30</v>
      </c>
      <c r="M28" s="14">
        <v>31</v>
      </c>
      <c r="N28" s="14"/>
      <c r="O28" s="14"/>
      <c r="P28" s="14"/>
      <c r="Q28" s="14"/>
      <c r="R28" s="14"/>
      <c r="S28" s="75"/>
      <c r="T28" s="25"/>
      <c r="U28" s="25"/>
      <c r="V28" s="25"/>
      <c r="W28" s="25"/>
      <c r="X28" s="25"/>
      <c r="Y28" s="25"/>
      <c r="Z28" s="25"/>
      <c r="AA28" s="25"/>
    </row>
    <row r="29" spans="2:27" ht="14.4" x14ac:dyDescent="0.25">
      <c r="B29" s="93" t="s">
        <v>16</v>
      </c>
      <c r="C29" s="93"/>
      <c r="D29" s="93"/>
      <c r="E29" s="93"/>
      <c r="F29" s="93"/>
      <c r="G29" s="93"/>
      <c r="H29" s="93"/>
      <c r="I29" s="93"/>
      <c r="J29" s="16"/>
      <c r="K29" s="93" t="s">
        <v>17</v>
      </c>
      <c r="L29" s="93"/>
      <c r="M29" s="93"/>
      <c r="N29" s="93"/>
      <c r="O29" s="93"/>
      <c r="P29" s="93"/>
      <c r="Q29" s="93"/>
      <c r="R29" s="93"/>
      <c r="S29" s="16"/>
      <c r="T29" s="93" t="s">
        <v>18</v>
      </c>
      <c r="U29" s="93"/>
      <c r="V29" s="93"/>
      <c r="W29" s="93"/>
      <c r="X29" s="93"/>
      <c r="Y29" s="93"/>
      <c r="Z29" s="93"/>
      <c r="AA29" s="93"/>
    </row>
    <row r="30" spans="2:27" x14ac:dyDescent="0.25">
      <c r="B30" s="68"/>
      <c r="C30" s="6" t="s">
        <v>7</v>
      </c>
      <c r="D30" s="6" t="s">
        <v>8</v>
      </c>
      <c r="E30" s="6" t="s">
        <v>9</v>
      </c>
      <c r="F30" s="6" t="s">
        <v>10</v>
      </c>
      <c r="G30" s="6" t="s">
        <v>11</v>
      </c>
      <c r="H30" s="6" t="s">
        <v>12</v>
      </c>
      <c r="I30" s="6" t="s">
        <v>13</v>
      </c>
      <c r="J30" s="68"/>
      <c r="K30" s="68"/>
      <c r="L30" s="6" t="s">
        <v>7</v>
      </c>
      <c r="M30" s="6" t="s">
        <v>8</v>
      </c>
      <c r="N30" s="6" t="s">
        <v>9</v>
      </c>
      <c r="O30" s="6" t="s">
        <v>10</v>
      </c>
      <c r="P30" s="6" t="s">
        <v>11</v>
      </c>
      <c r="Q30" s="6" t="s">
        <v>12</v>
      </c>
      <c r="R30" s="6" t="s">
        <v>13</v>
      </c>
      <c r="S30" s="68"/>
      <c r="T30" s="68"/>
      <c r="U30" s="6" t="s">
        <v>7</v>
      </c>
      <c r="V30" s="6" t="s">
        <v>8</v>
      </c>
      <c r="W30" s="6" t="s">
        <v>9</v>
      </c>
      <c r="X30" s="6" t="s">
        <v>10</v>
      </c>
      <c r="Y30" s="6" t="s">
        <v>11</v>
      </c>
      <c r="Z30" s="6" t="s">
        <v>12</v>
      </c>
      <c r="AA30" s="6" t="s">
        <v>13</v>
      </c>
    </row>
    <row r="31" spans="2:27" x14ac:dyDescent="0.25">
      <c r="B31" s="69">
        <v>40</v>
      </c>
      <c r="D31" s="26"/>
      <c r="E31" s="25"/>
      <c r="F31" s="25"/>
      <c r="G31" s="14">
        <v>1</v>
      </c>
      <c r="H31" s="15">
        <v>2</v>
      </c>
      <c r="I31" s="15">
        <v>3</v>
      </c>
      <c r="J31" s="69"/>
      <c r="K31" s="69">
        <v>45</v>
      </c>
      <c r="L31" s="41">
        <v>1</v>
      </c>
      <c r="M31" s="25">
        <v>2</v>
      </c>
      <c r="N31" s="25">
        <v>3</v>
      </c>
      <c r="O31" s="14">
        <v>4</v>
      </c>
      <c r="P31" s="14">
        <v>5</v>
      </c>
      <c r="Q31" s="15">
        <v>6</v>
      </c>
      <c r="R31" s="15">
        <v>7</v>
      </c>
      <c r="S31" s="69"/>
      <c r="T31" s="70">
        <v>49</v>
      </c>
      <c r="V31" s="25"/>
      <c r="W31" s="25">
        <v>1</v>
      </c>
      <c r="X31" s="14">
        <v>2</v>
      </c>
      <c r="Y31" s="14">
        <v>3</v>
      </c>
      <c r="Z31" s="15">
        <v>4</v>
      </c>
      <c r="AA31" s="15">
        <v>5</v>
      </c>
    </row>
    <row r="32" spans="2:27" x14ac:dyDescent="0.25">
      <c r="B32" s="69">
        <v>41</v>
      </c>
      <c r="C32" s="1">
        <v>4</v>
      </c>
      <c r="D32" s="25">
        <v>5</v>
      </c>
      <c r="E32" s="25">
        <v>6</v>
      </c>
      <c r="F32" s="14">
        <v>7</v>
      </c>
      <c r="G32" s="14">
        <v>8</v>
      </c>
      <c r="H32" s="15">
        <v>9</v>
      </c>
      <c r="I32" s="15">
        <v>10</v>
      </c>
      <c r="J32" s="69"/>
      <c r="K32" s="69">
        <v>46</v>
      </c>
      <c r="L32" s="1">
        <v>8</v>
      </c>
      <c r="M32" s="25">
        <v>9</v>
      </c>
      <c r="N32" s="25">
        <v>10</v>
      </c>
      <c r="O32" s="14">
        <v>11</v>
      </c>
      <c r="P32" s="14">
        <v>12</v>
      </c>
      <c r="Q32" s="15">
        <v>13</v>
      </c>
      <c r="R32" s="15">
        <v>14</v>
      </c>
      <c r="S32" s="69"/>
      <c r="T32" s="70">
        <v>50</v>
      </c>
      <c r="U32" s="41">
        <v>6</v>
      </c>
      <c r="V32" s="86">
        <v>7</v>
      </c>
      <c r="W32" s="86">
        <v>8</v>
      </c>
      <c r="X32" s="14">
        <v>9</v>
      </c>
      <c r="Y32" s="14">
        <v>10</v>
      </c>
      <c r="Z32" s="14">
        <v>11</v>
      </c>
      <c r="AA32" s="14">
        <v>12</v>
      </c>
    </row>
    <row r="33" spans="2:30" x14ac:dyDescent="0.25">
      <c r="B33" s="69">
        <v>42</v>
      </c>
      <c r="C33" s="41">
        <v>11</v>
      </c>
      <c r="D33" s="86">
        <v>12</v>
      </c>
      <c r="E33" s="25">
        <v>13</v>
      </c>
      <c r="F33" s="14">
        <v>14</v>
      </c>
      <c r="G33" s="14">
        <v>15</v>
      </c>
      <c r="H33" s="15">
        <v>16</v>
      </c>
      <c r="I33" s="15">
        <v>17</v>
      </c>
      <c r="J33" s="69"/>
      <c r="K33" s="69">
        <v>47</v>
      </c>
      <c r="L33" s="1">
        <v>15</v>
      </c>
      <c r="M33" s="25">
        <v>16</v>
      </c>
      <c r="N33" s="25">
        <v>17</v>
      </c>
      <c r="O33" s="14">
        <v>18</v>
      </c>
      <c r="P33" s="14">
        <v>19</v>
      </c>
      <c r="Q33" s="15">
        <v>20</v>
      </c>
      <c r="R33" s="15">
        <v>21</v>
      </c>
      <c r="S33" s="69"/>
      <c r="T33" s="70">
        <v>51</v>
      </c>
      <c r="U33" s="1">
        <v>13</v>
      </c>
      <c r="V33" s="25">
        <v>14</v>
      </c>
      <c r="W33" s="25">
        <v>15</v>
      </c>
      <c r="X33" s="14">
        <v>16</v>
      </c>
      <c r="Y33" s="14">
        <v>17</v>
      </c>
      <c r="Z33" s="14">
        <v>18</v>
      </c>
      <c r="AA33" s="14">
        <v>19</v>
      </c>
    </row>
    <row r="34" spans="2:30" x14ac:dyDescent="0.25">
      <c r="B34" s="69">
        <v>43</v>
      </c>
      <c r="C34" s="1">
        <v>18</v>
      </c>
      <c r="D34" s="25">
        <v>19</v>
      </c>
      <c r="E34" s="25">
        <v>20</v>
      </c>
      <c r="F34" s="14">
        <v>21</v>
      </c>
      <c r="G34" s="14">
        <v>22</v>
      </c>
      <c r="H34" s="15">
        <v>23</v>
      </c>
      <c r="I34" s="15">
        <v>24</v>
      </c>
      <c r="J34" s="69"/>
      <c r="K34" s="69">
        <v>48</v>
      </c>
      <c r="L34" s="1">
        <v>22</v>
      </c>
      <c r="M34" s="25">
        <v>23</v>
      </c>
      <c r="N34" s="25">
        <v>24</v>
      </c>
      <c r="O34" s="14">
        <v>25</v>
      </c>
      <c r="P34" s="14">
        <v>26</v>
      </c>
      <c r="Q34" s="15">
        <v>27</v>
      </c>
      <c r="R34" s="15">
        <v>28</v>
      </c>
      <c r="S34" s="69"/>
      <c r="T34" s="70">
        <v>52</v>
      </c>
      <c r="U34" s="1">
        <v>20</v>
      </c>
      <c r="V34" s="25">
        <v>21</v>
      </c>
      <c r="W34" s="25">
        <v>22</v>
      </c>
      <c r="X34" s="14">
        <v>23</v>
      </c>
      <c r="Y34" s="14">
        <v>24</v>
      </c>
      <c r="Z34" s="14">
        <v>25</v>
      </c>
      <c r="AA34" s="14">
        <v>26</v>
      </c>
    </row>
    <row r="35" spans="2:30" x14ac:dyDescent="0.25">
      <c r="B35" s="69">
        <v>44</v>
      </c>
      <c r="C35" s="1">
        <v>25</v>
      </c>
      <c r="D35" s="25">
        <v>26</v>
      </c>
      <c r="E35" s="25">
        <v>27</v>
      </c>
      <c r="F35" s="14">
        <v>28</v>
      </c>
      <c r="G35" s="14">
        <v>29</v>
      </c>
      <c r="H35" s="15">
        <v>30</v>
      </c>
      <c r="I35" s="15">
        <v>31</v>
      </c>
      <c r="J35" s="69"/>
      <c r="K35" s="69">
        <v>49</v>
      </c>
      <c r="L35" s="1">
        <v>29</v>
      </c>
      <c r="M35" s="1">
        <v>30</v>
      </c>
      <c r="S35" s="69"/>
      <c r="T35" s="70">
        <v>53</v>
      </c>
      <c r="U35" s="1">
        <v>27</v>
      </c>
      <c r="V35" s="25">
        <v>28</v>
      </c>
      <c r="W35" s="25">
        <v>29</v>
      </c>
      <c r="X35" s="14">
        <v>30</v>
      </c>
      <c r="Y35" s="14">
        <v>31</v>
      </c>
      <c r="Z35" s="26"/>
      <c r="AA35" s="26"/>
    </row>
    <row r="36" spans="2:30" x14ac:dyDescent="0.25">
      <c r="B36" s="23"/>
      <c r="C36" s="14"/>
      <c r="D36" s="14"/>
      <c r="E36" s="8"/>
      <c r="F36" s="8"/>
      <c r="G36" s="8"/>
      <c r="H36" s="8"/>
      <c r="I36" s="8"/>
      <c r="J36" s="7"/>
      <c r="K36" s="17"/>
      <c r="L36" s="10"/>
      <c r="M36" s="8"/>
      <c r="N36" s="8"/>
      <c r="O36" s="8"/>
      <c r="P36" s="8"/>
      <c r="Q36" s="8"/>
      <c r="R36" s="8"/>
      <c r="S36" s="7"/>
      <c r="T36" s="18"/>
    </row>
    <row r="38" spans="2:30" s="13" customFormat="1" ht="14.4" x14ac:dyDescent="0.25">
      <c r="B38" s="78"/>
      <c r="K38" s="22"/>
      <c r="T38" s="22"/>
    </row>
    <row r="39" spans="2:30" s="13" customFormat="1" ht="14.4" x14ac:dyDescent="0.25">
      <c r="I39" s="22"/>
      <c r="R39" s="22"/>
    </row>
    <row r="40" spans="2:30" ht="14.4" x14ac:dyDescent="0.25">
      <c r="B40" s="29"/>
      <c r="C40" s="13" t="s">
        <v>51</v>
      </c>
      <c r="D40" s="13"/>
      <c r="E40" s="13"/>
      <c r="F40" s="13"/>
      <c r="G40" s="13"/>
      <c r="H40" s="13"/>
      <c r="J40" s="13"/>
      <c r="K40" s="22"/>
      <c r="L40" s="13"/>
      <c r="M40" s="13" t="s">
        <v>52</v>
      </c>
      <c r="N40" s="13"/>
      <c r="O40" s="13"/>
      <c r="P40" s="13"/>
      <c r="Q40" s="13"/>
      <c r="R40" s="13"/>
      <c r="S40" s="13"/>
      <c r="T40" s="22"/>
      <c r="U40" s="13"/>
      <c r="V40" s="13"/>
      <c r="W40" s="13"/>
      <c r="X40" s="13"/>
      <c r="Y40" s="13"/>
      <c r="Z40" s="13"/>
      <c r="AA40" s="13"/>
    </row>
    <row r="41" spans="2:30" x14ac:dyDescent="0.25">
      <c r="AC41" s="31"/>
    </row>
    <row r="42" spans="2:30" ht="15.6" x14ac:dyDescent="0.25">
      <c r="B42" s="36"/>
      <c r="C42" s="1" t="s">
        <v>19</v>
      </c>
      <c r="E42" s="25"/>
      <c r="R42" s="32"/>
      <c r="AC42" s="85"/>
      <c r="AD42" s="81"/>
    </row>
    <row r="44" spans="2:30" x14ac:dyDescent="0.25">
      <c r="B44" s="1"/>
      <c r="K44" s="1"/>
    </row>
    <row r="45" spans="2:30" ht="14.4" x14ac:dyDescent="0.25">
      <c r="B45" s="1"/>
      <c r="K45" s="1"/>
      <c r="AC45" s="13"/>
    </row>
    <row r="46" spans="2:30" ht="14.4" x14ac:dyDescent="0.25">
      <c r="B46" s="1"/>
      <c r="K46" s="1"/>
      <c r="AB46" s="34"/>
      <c r="AC46" s="13"/>
    </row>
    <row r="47" spans="2:30" ht="14.4" x14ac:dyDescent="0.25">
      <c r="B47" s="1"/>
      <c r="K47" s="1"/>
      <c r="AB47" s="34"/>
      <c r="AC47" s="13"/>
    </row>
  </sheetData>
  <mergeCells count="12">
    <mergeCell ref="B5:I5"/>
    <mergeCell ref="K5:R5"/>
    <mergeCell ref="T5:AA5"/>
    <mergeCell ref="B13:I13"/>
    <mergeCell ref="K13:R13"/>
    <mergeCell ref="T13:AA13"/>
    <mergeCell ref="B21:I21"/>
    <mergeCell ref="K21:R21"/>
    <mergeCell ref="T21:AA21"/>
    <mergeCell ref="B29:I29"/>
    <mergeCell ref="K29:R29"/>
    <mergeCell ref="T29:AA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234B-EF57-4D50-8215-663E1368857D}">
  <dimension ref="A2:AD47"/>
  <sheetViews>
    <sheetView workbookViewId="0">
      <selection sqref="A1:XFD1048576"/>
    </sheetView>
  </sheetViews>
  <sheetFormatPr baseColWidth="10" defaultColWidth="11.44140625" defaultRowHeight="13.8" x14ac:dyDescent="0.25"/>
  <cols>
    <col min="1" max="1" width="5.77734375" style="1" bestFit="1" customWidth="1"/>
    <col min="2" max="2" width="3.77734375" style="19" customWidth="1"/>
    <col min="3" max="9" width="3.77734375" style="1" customWidth="1"/>
    <col min="10" max="10" width="1.77734375" style="1" customWidth="1"/>
    <col min="11" max="11" width="3.77734375" style="19" customWidth="1"/>
    <col min="12" max="17" width="3.77734375" style="1" customWidth="1"/>
    <col min="18" max="18" width="5" style="1" customWidth="1"/>
    <col min="19" max="19" width="1.77734375" style="1" customWidth="1"/>
    <col min="20" max="20" width="3.77734375" style="19" customWidth="1"/>
    <col min="21" max="27" width="3.77734375" style="1" customWidth="1"/>
    <col min="28" max="16384" width="11.44140625" style="1"/>
  </cols>
  <sheetData>
    <row r="2" spans="1:30" ht="15.6" x14ac:dyDescent="0.25">
      <c r="A2" s="2">
        <v>2028</v>
      </c>
      <c r="C2" s="30" t="s">
        <v>71</v>
      </c>
      <c r="W2" s="89"/>
    </row>
    <row r="3" spans="1:30" ht="15.6" x14ac:dyDescent="0.25">
      <c r="A3" s="2"/>
      <c r="C3" s="30"/>
    </row>
    <row r="5" spans="1:30" ht="14.4" x14ac:dyDescent="0.25">
      <c r="B5" s="93" t="s">
        <v>4</v>
      </c>
      <c r="C5" s="93"/>
      <c r="D5" s="93"/>
      <c r="E5" s="93"/>
      <c r="F5" s="93"/>
      <c r="G5" s="93"/>
      <c r="H5" s="93"/>
      <c r="I5" s="93"/>
      <c r="J5" s="16"/>
      <c r="K5" s="93" t="s">
        <v>5</v>
      </c>
      <c r="L5" s="93"/>
      <c r="M5" s="93"/>
      <c r="N5" s="93"/>
      <c r="O5" s="93"/>
      <c r="P5" s="93"/>
      <c r="Q5" s="93"/>
      <c r="R5" s="93"/>
      <c r="S5" s="16"/>
      <c r="T5" s="93" t="s">
        <v>6</v>
      </c>
      <c r="U5" s="93"/>
      <c r="V5" s="93"/>
      <c r="W5" s="93"/>
      <c r="X5" s="93"/>
      <c r="Y5" s="93"/>
      <c r="Z5" s="93"/>
      <c r="AA5" s="93"/>
    </row>
    <row r="6" spans="1:30" x14ac:dyDescent="0.25">
      <c r="B6" s="68"/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8"/>
      <c r="K6" s="68"/>
      <c r="L6" s="6" t="s">
        <v>7</v>
      </c>
      <c r="M6" s="6" t="s">
        <v>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8"/>
      <c r="T6" s="68"/>
      <c r="U6" s="6" t="s">
        <v>7</v>
      </c>
      <c r="V6" s="6" t="s">
        <v>8</v>
      </c>
      <c r="W6" s="6" t="s">
        <v>9</v>
      </c>
      <c r="X6" s="6" t="s">
        <v>10</v>
      </c>
      <c r="Y6" s="6" t="s">
        <v>11</v>
      </c>
      <c r="Z6" s="6" t="s">
        <v>12</v>
      </c>
      <c r="AA6" s="6" t="s">
        <v>13</v>
      </c>
    </row>
    <row r="7" spans="1:30" x14ac:dyDescent="0.25">
      <c r="B7" s="69">
        <v>1</v>
      </c>
      <c r="C7" s="25"/>
      <c r="D7" s="25"/>
      <c r="E7" s="25"/>
      <c r="F7" s="25"/>
      <c r="G7" s="25"/>
      <c r="H7" s="26">
        <v>1</v>
      </c>
      <c r="I7" s="26">
        <v>2</v>
      </c>
      <c r="J7" s="70"/>
      <c r="K7" s="70">
        <v>6</v>
      </c>
      <c r="L7" s="25"/>
      <c r="M7" s="25">
        <v>1</v>
      </c>
      <c r="N7" s="25">
        <v>2</v>
      </c>
      <c r="O7" s="25">
        <v>3</v>
      </c>
      <c r="P7" s="25">
        <v>4</v>
      </c>
      <c r="Q7" s="14">
        <v>5</v>
      </c>
      <c r="R7" s="14">
        <v>6</v>
      </c>
      <c r="S7" s="70"/>
      <c r="T7" s="70">
        <v>10</v>
      </c>
      <c r="U7" s="25"/>
      <c r="V7" s="25"/>
      <c r="W7" s="25">
        <v>1</v>
      </c>
      <c r="X7" s="25">
        <v>2</v>
      </c>
      <c r="Y7" s="25">
        <v>3</v>
      </c>
      <c r="Z7" s="25">
        <v>4</v>
      </c>
      <c r="AA7" s="14">
        <v>5</v>
      </c>
    </row>
    <row r="8" spans="1:30" x14ac:dyDescent="0.25">
      <c r="B8" s="69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14">
        <v>8</v>
      </c>
      <c r="I8" s="14">
        <v>9</v>
      </c>
      <c r="J8" s="70"/>
      <c r="K8" s="70">
        <v>7</v>
      </c>
      <c r="L8" s="25">
        <v>7</v>
      </c>
      <c r="M8" s="25">
        <v>8</v>
      </c>
      <c r="N8" s="25">
        <v>9</v>
      </c>
      <c r="O8" s="25">
        <v>10</v>
      </c>
      <c r="P8" s="25">
        <v>11</v>
      </c>
      <c r="Q8" s="14">
        <v>12</v>
      </c>
      <c r="R8" s="14">
        <v>13</v>
      </c>
      <c r="S8" s="70"/>
      <c r="T8" s="70">
        <v>11</v>
      </c>
      <c r="U8" s="25">
        <v>6</v>
      </c>
      <c r="V8" s="25">
        <v>7</v>
      </c>
      <c r="W8" s="25">
        <v>8</v>
      </c>
      <c r="X8" s="25">
        <v>9</v>
      </c>
      <c r="Y8" s="25">
        <v>10</v>
      </c>
      <c r="Z8" s="25">
        <v>11</v>
      </c>
      <c r="AA8" s="14">
        <v>12</v>
      </c>
    </row>
    <row r="9" spans="1:30" x14ac:dyDescent="0.25">
      <c r="B9" s="69">
        <v>3</v>
      </c>
      <c r="C9" s="25">
        <v>10</v>
      </c>
      <c r="D9" s="25">
        <v>11</v>
      </c>
      <c r="E9" s="25">
        <v>12</v>
      </c>
      <c r="F9" s="25">
        <v>13</v>
      </c>
      <c r="G9" s="25">
        <v>14</v>
      </c>
      <c r="H9" s="14">
        <v>15</v>
      </c>
      <c r="I9" s="14">
        <v>16</v>
      </c>
      <c r="J9" s="70"/>
      <c r="K9" s="70">
        <v>8</v>
      </c>
      <c r="L9" s="25">
        <v>14</v>
      </c>
      <c r="M9" s="25">
        <v>15</v>
      </c>
      <c r="N9" s="25">
        <v>16</v>
      </c>
      <c r="O9" s="25">
        <v>17</v>
      </c>
      <c r="P9" s="25">
        <v>18</v>
      </c>
      <c r="Q9" s="14">
        <v>19</v>
      </c>
      <c r="R9" s="14">
        <v>20</v>
      </c>
      <c r="S9" s="70"/>
      <c r="T9" s="70">
        <v>12</v>
      </c>
      <c r="U9" s="25">
        <v>13</v>
      </c>
      <c r="V9" s="25">
        <v>14</v>
      </c>
      <c r="W9" s="25">
        <v>15</v>
      </c>
      <c r="X9" s="25">
        <v>16</v>
      </c>
      <c r="Y9" s="25">
        <v>17</v>
      </c>
      <c r="Z9" s="25">
        <v>18</v>
      </c>
      <c r="AA9" s="14">
        <v>19</v>
      </c>
    </row>
    <row r="10" spans="1:30" x14ac:dyDescent="0.25">
      <c r="B10" s="69">
        <v>4</v>
      </c>
      <c r="C10" s="25">
        <v>17</v>
      </c>
      <c r="D10" s="25">
        <v>18</v>
      </c>
      <c r="E10" s="25">
        <v>19</v>
      </c>
      <c r="F10" s="25">
        <v>20</v>
      </c>
      <c r="G10" s="25">
        <v>21</v>
      </c>
      <c r="H10" s="14">
        <v>22</v>
      </c>
      <c r="I10" s="14">
        <v>23</v>
      </c>
      <c r="J10" s="70"/>
      <c r="K10" s="70">
        <v>9</v>
      </c>
      <c r="L10" s="25">
        <v>21</v>
      </c>
      <c r="M10" s="25">
        <v>22</v>
      </c>
      <c r="N10" s="25">
        <v>23</v>
      </c>
      <c r="O10" s="25">
        <v>24</v>
      </c>
      <c r="P10" s="25">
        <v>25</v>
      </c>
      <c r="Q10" s="14">
        <v>26</v>
      </c>
      <c r="R10" s="14">
        <v>27</v>
      </c>
      <c r="S10" s="70"/>
      <c r="T10" s="70">
        <v>13</v>
      </c>
      <c r="U10" s="25">
        <v>20</v>
      </c>
      <c r="V10" s="25">
        <v>21</v>
      </c>
      <c r="W10" s="25">
        <v>22</v>
      </c>
      <c r="X10" s="25">
        <v>23</v>
      </c>
      <c r="Y10" s="25">
        <v>24</v>
      </c>
      <c r="Z10" s="25">
        <v>25</v>
      </c>
      <c r="AA10" s="14">
        <v>26</v>
      </c>
    </row>
    <row r="11" spans="1:30" x14ac:dyDescent="0.25">
      <c r="B11" s="69">
        <v>5</v>
      </c>
      <c r="C11" s="25">
        <v>24</v>
      </c>
      <c r="D11" s="25">
        <v>25</v>
      </c>
      <c r="E11" s="25">
        <v>26</v>
      </c>
      <c r="F11" s="25">
        <v>27</v>
      </c>
      <c r="G11" s="25">
        <v>28</v>
      </c>
      <c r="H11" s="14">
        <v>29</v>
      </c>
      <c r="I11" s="14">
        <v>30</v>
      </c>
      <c r="J11" s="70"/>
      <c r="K11" s="70">
        <v>10</v>
      </c>
      <c r="L11" s="25">
        <v>28</v>
      </c>
      <c r="M11" s="25">
        <v>29</v>
      </c>
      <c r="N11" s="25"/>
      <c r="O11" s="25"/>
      <c r="P11" s="25"/>
      <c r="Q11" s="25"/>
      <c r="R11" s="25"/>
      <c r="S11" s="70"/>
      <c r="T11" s="70">
        <v>14</v>
      </c>
      <c r="U11" s="25">
        <v>27</v>
      </c>
      <c r="V11" s="25">
        <v>28</v>
      </c>
      <c r="W11" s="25">
        <v>29</v>
      </c>
      <c r="X11" s="25">
        <v>30</v>
      </c>
      <c r="Y11" s="43">
        <v>31</v>
      </c>
      <c r="Z11" s="14"/>
      <c r="AA11" s="14"/>
    </row>
    <row r="12" spans="1:30" x14ac:dyDescent="0.25">
      <c r="B12" s="71"/>
      <c r="C12" s="25"/>
      <c r="D12" s="25"/>
      <c r="E12" s="43"/>
      <c r="F12" s="43"/>
      <c r="G12" s="43"/>
      <c r="H12" s="43"/>
      <c r="I12" s="43"/>
      <c r="J12" s="72"/>
      <c r="K12" s="72"/>
      <c r="L12" s="25"/>
      <c r="M12" s="25"/>
      <c r="N12" s="43"/>
      <c r="O12" s="43"/>
      <c r="P12" s="43"/>
      <c r="Q12" s="45"/>
      <c r="R12" s="45"/>
      <c r="S12" s="72"/>
      <c r="T12" s="72"/>
      <c r="U12" s="25"/>
      <c r="V12" s="25"/>
      <c r="W12" s="43"/>
      <c r="X12" s="43"/>
      <c r="Y12" s="43"/>
      <c r="Z12" s="43"/>
      <c r="AA12" s="43"/>
    </row>
    <row r="13" spans="1:30" ht="14.4" x14ac:dyDescent="0.25">
      <c r="B13" s="93" t="s">
        <v>14</v>
      </c>
      <c r="C13" s="93"/>
      <c r="D13" s="93"/>
      <c r="E13" s="93"/>
      <c r="F13" s="93"/>
      <c r="G13" s="93"/>
      <c r="H13" s="93"/>
      <c r="I13" s="93"/>
      <c r="J13" s="16"/>
      <c r="K13" s="93" t="s">
        <v>15</v>
      </c>
      <c r="L13" s="93"/>
      <c r="M13" s="93"/>
      <c r="N13" s="93"/>
      <c r="O13" s="93"/>
      <c r="P13" s="93"/>
      <c r="Q13" s="93"/>
      <c r="R13" s="93"/>
      <c r="S13" s="16"/>
      <c r="T13" s="93" t="s">
        <v>0</v>
      </c>
      <c r="U13" s="93"/>
      <c r="V13" s="93"/>
      <c r="W13" s="93"/>
      <c r="X13" s="93"/>
      <c r="Y13" s="93"/>
      <c r="Z13" s="93"/>
      <c r="AA13" s="93"/>
    </row>
    <row r="14" spans="1:30" x14ac:dyDescent="0.25">
      <c r="B14" s="68"/>
      <c r="C14" s="6" t="s">
        <v>7</v>
      </c>
      <c r="D14" s="6" t="s">
        <v>8</v>
      </c>
      <c r="E14" s="6" t="s">
        <v>9</v>
      </c>
      <c r="F14" s="6" t="s">
        <v>10</v>
      </c>
      <c r="G14" s="6" t="s">
        <v>11</v>
      </c>
      <c r="H14" s="6" t="s">
        <v>12</v>
      </c>
      <c r="I14" s="6" t="s">
        <v>13</v>
      </c>
      <c r="J14" s="68"/>
      <c r="K14" s="68"/>
      <c r="L14" s="6" t="s">
        <v>7</v>
      </c>
      <c r="M14" s="6" t="s">
        <v>8</v>
      </c>
      <c r="N14" s="6" t="s">
        <v>9</v>
      </c>
      <c r="O14" s="6" t="s">
        <v>10</v>
      </c>
      <c r="P14" s="6" t="s">
        <v>11</v>
      </c>
      <c r="Q14" s="6" t="s">
        <v>12</v>
      </c>
      <c r="R14" s="6" t="s">
        <v>13</v>
      </c>
      <c r="S14" s="68"/>
      <c r="T14" s="68"/>
      <c r="U14" s="6" t="s">
        <v>7</v>
      </c>
      <c r="V14" s="6" t="s">
        <v>8</v>
      </c>
      <c r="W14" s="6" t="s">
        <v>9</v>
      </c>
      <c r="X14" s="6" t="s">
        <v>10</v>
      </c>
      <c r="Y14" s="6" t="s">
        <v>11</v>
      </c>
      <c r="Z14" s="6" t="s">
        <v>12</v>
      </c>
      <c r="AA14" s="6" t="s">
        <v>13</v>
      </c>
    </row>
    <row r="15" spans="1:30" x14ac:dyDescent="0.25">
      <c r="B15" s="69">
        <v>14</v>
      </c>
      <c r="C15" s="25"/>
      <c r="D15" s="25"/>
      <c r="E15" s="25"/>
      <c r="F15" s="25"/>
      <c r="G15" s="25"/>
      <c r="H15" s="14">
        <v>1</v>
      </c>
      <c r="I15" s="14">
        <v>2</v>
      </c>
      <c r="J15" s="69"/>
      <c r="K15" s="69">
        <v>19</v>
      </c>
      <c r="L15" s="25">
        <v>1</v>
      </c>
      <c r="M15" s="25">
        <v>2</v>
      </c>
      <c r="N15" s="25">
        <v>3</v>
      </c>
      <c r="O15" s="25">
        <v>4</v>
      </c>
      <c r="P15" s="25">
        <v>5</v>
      </c>
      <c r="Q15" s="14">
        <v>6</v>
      </c>
      <c r="R15" s="14">
        <v>7</v>
      </c>
      <c r="S15" s="69"/>
      <c r="T15" s="70">
        <v>23</v>
      </c>
      <c r="U15" s="25"/>
      <c r="V15" s="25"/>
      <c r="W15" s="25"/>
      <c r="X15" s="25">
        <v>1</v>
      </c>
      <c r="Y15" s="25">
        <v>2</v>
      </c>
      <c r="Z15" s="14">
        <v>3</v>
      </c>
      <c r="AA15" s="14">
        <v>4</v>
      </c>
      <c r="AC15" s="1" t="s">
        <v>74</v>
      </c>
      <c r="AD15" s="1">
        <f>4+9+11+8+7</f>
        <v>39</v>
      </c>
    </row>
    <row r="16" spans="1:30" x14ac:dyDescent="0.25">
      <c r="B16" s="69">
        <v>15</v>
      </c>
      <c r="C16" s="25">
        <v>3</v>
      </c>
      <c r="D16" s="25">
        <v>4</v>
      </c>
      <c r="E16" s="25">
        <v>5</v>
      </c>
      <c r="F16" s="25">
        <v>6</v>
      </c>
      <c r="G16" s="25">
        <v>7</v>
      </c>
      <c r="H16" s="14">
        <v>8</v>
      </c>
      <c r="I16" s="14">
        <v>9</v>
      </c>
      <c r="J16" s="69"/>
      <c r="K16" s="69">
        <v>20</v>
      </c>
      <c r="L16" s="25">
        <v>8</v>
      </c>
      <c r="M16" s="25">
        <v>9</v>
      </c>
      <c r="N16" s="25">
        <v>10</v>
      </c>
      <c r="O16" s="25">
        <v>11</v>
      </c>
      <c r="P16" s="25">
        <v>12</v>
      </c>
      <c r="Q16" s="14">
        <v>13</v>
      </c>
      <c r="R16" s="14">
        <v>14</v>
      </c>
      <c r="S16" s="69"/>
      <c r="T16" s="70">
        <v>24</v>
      </c>
      <c r="U16" s="25">
        <v>5</v>
      </c>
      <c r="V16" s="25">
        <v>6</v>
      </c>
      <c r="W16" s="25">
        <v>7</v>
      </c>
      <c r="X16" s="25">
        <v>8</v>
      </c>
      <c r="Y16" s="25">
        <v>9</v>
      </c>
      <c r="Z16" s="14">
        <v>10</v>
      </c>
      <c r="AA16" s="14">
        <v>11</v>
      </c>
    </row>
    <row r="17" spans="2:27" x14ac:dyDescent="0.25">
      <c r="B17" s="69">
        <v>16</v>
      </c>
      <c r="C17" s="25">
        <v>10</v>
      </c>
      <c r="D17" s="25">
        <v>11</v>
      </c>
      <c r="E17" s="25">
        <v>12</v>
      </c>
      <c r="F17" s="25">
        <v>13</v>
      </c>
      <c r="G17" s="86">
        <v>14</v>
      </c>
      <c r="H17" s="15">
        <v>15</v>
      </c>
      <c r="I17" s="15">
        <v>16</v>
      </c>
      <c r="J17" s="69"/>
      <c r="K17" s="69">
        <v>21</v>
      </c>
      <c r="L17" s="25">
        <v>15</v>
      </c>
      <c r="M17" s="25">
        <v>16</v>
      </c>
      <c r="N17" s="25">
        <v>17</v>
      </c>
      <c r="O17" s="25">
        <v>18</v>
      </c>
      <c r="P17" s="25">
        <v>19</v>
      </c>
      <c r="Q17" s="14">
        <v>20</v>
      </c>
      <c r="R17" s="14">
        <v>21</v>
      </c>
      <c r="S17" s="69"/>
      <c r="T17" s="70">
        <v>25</v>
      </c>
      <c r="U17" s="25">
        <v>12</v>
      </c>
      <c r="V17" s="25">
        <v>13</v>
      </c>
      <c r="W17" s="25">
        <v>14</v>
      </c>
      <c r="X17" s="25">
        <v>15</v>
      </c>
      <c r="Y17" s="25">
        <v>16</v>
      </c>
      <c r="Z17" s="14">
        <v>17</v>
      </c>
      <c r="AA17" s="14">
        <v>18</v>
      </c>
    </row>
    <row r="18" spans="2:27" x14ac:dyDescent="0.25">
      <c r="B18" s="69">
        <v>17</v>
      </c>
      <c r="C18" s="86">
        <v>17</v>
      </c>
      <c r="D18" s="25">
        <v>18</v>
      </c>
      <c r="E18" s="25">
        <v>19</v>
      </c>
      <c r="F18" s="25">
        <v>20</v>
      </c>
      <c r="G18" s="25">
        <v>21</v>
      </c>
      <c r="H18" s="14">
        <v>22</v>
      </c>
      <c r="I18" s="14">
        <v>23</v>
      </c>
      <c r="J18" s="69"/>
      <c r="K18" s="69">
        <v>22</v>
      </c>
      <c r="L18" s="25">
        <v>22</v>
      </c>
      <c r="M18" s="25">
        <v>23</v>
      </c>
      <c r="N18" s="25">
        <v>24</v>
      </c>
      <c r="O18" s="25">
        <v>25</v>
      </c>
      <c r="P18" s="25">
        <v>26</v>
      </c>
      <c r="Q18" s="25">
        <v>27</v>
      </c>
      <c r="R18" s="25">
        <v>28</v>
      </c>
      <c r="S18" s="69"/>
      <c r="T18" s="70">
        <v>26</v>
      </c>
      <c r="U18" s="25">
        <v>19</v>
      </c>
      <c r="V18" s="25">
        <v>20</v>
      </c>
      <c r="W18" s="25">
        <v>21</v>
      </c>
      <c r="X18" s="25">
        <v>22</v>
      </c>
      <c r="Y18" s="25">
        <v>23</v>
      </c>
      <c r="Z18" s="14">
        <v>24</v>
      </c>
      <c r="AA18" s="14">
        <v>25</v>
      </c>
    </row>
    <row r="19" spans="2:27" x14ac:dyDescent="0.25">
      <c r="B19" s="69">
        <v>18</v>
      </c>
      <c r="C19" s="25">
        <v>24</v>
      </c>
      <c r="D19" s="25">
        <v>25</v>
      </c>
      <c r="E19" s="25">
        <v>26</v>
      </c>
      <c r="F19" s="25">
        <v>27</v>
      </c>
      <c r="G19" s="25">
        <v>28</v>
      </c>
      <c r="H19" s="14">
        <v>29</v>
      </c>
      <c r="I19" s="14">
        <v>30</v>
      </c>
      <c r="J19" s="69"/>
      <c r="K19" s="69">
        <v>23</v>
      </c>
      <c r="L19" s="25">
        <v>29</v>
      </c>
      <c r="M19" s="25">
        <v>30</v>
      </c>
      <c r="N19" s="90">
        <v>31</v>
      </c>
      <c r="O19" s="73"/>
      <c r="P19" s="73"/>
      <c r="Q19" s="73"/>
      <c r="R19" s="73"/>
      <c r="S19" s="69"/>
      <c r="T19" s="70">
        <v>27</v>
      </c>
      <c r="U19" s="25">
        <v>26</v>
      </c>
      <c r="V19" s="25">
        <v>27</v>
      </c>
      <c r="W19" s="25">
        <v>28</v>
      </c>
      <c r="X19" s="25">
        <v>29</v>
      </c>
      <c r="Y19" s="25">
        <v>30</v>
      </c>
      <c r="Z19" s="90"/>
      <c r="AA19" s="90"/>
    </row>
    <row r="20" spans="2:27" x14ac:dyDescent="0.25">
      <c r="B20" s="74"/>
      <c r="C20" s="73"/>
      <c r="D20" s="73"/>
      <c r="E20" s="73"/>
      <c r="F20" s="73"/>
      <c r="G20" s="73"/>
      <c r="H20" s="73"/>
      <c r="I20" s="73"/>
      <c r="J20" s="74"/>
      <c r="S20" s="74"/>
      <c r="T20" s="74"/>
      <c r="U20" s="25"/>
      <c r="V20" s="25"/>
      <c r="W20" s="25"/>
      <c r="X20" s="25"/>
      <c r="Y20" s="25"/>
      <c r="Z20" s="25"/>
      <c r="AA20" s="25"/>
    </row>
    <row r="21" spans="2:27" ht="14.4" x14ac:dyDescent="0.25">
      <c r="B21" s="93" t="s">
        <v>1</v>
      </c>
      <c r="C21" s="93"/>
      <c r="D21" s="93"/>
      <c r="E21" s="93"/>
      <c r="F21" s="93"/>
      <c r="G21" s="93"/>
      <c r="H21" s="93"/>
      <c r="I21" s="93"/>
      <c r="J21" s="16"/>
      <c r="K21" s="93" t="s">
        <v>2</v>
      </c>
      <c r="L21" s="93"/>
      <c r="M21" s="93"/>
      <c r="N21" s="93"/>
      <c r="O21" s="93"/>
      <c r="P21" s="93"/>
      <c r="Q21" s="93"/>
      <c r="R21" s="93"/>
      <c r="S21" s="16"/>
      <c r="T21" s="93" t="s">
        <v>3</v>
      </c>
      <c r="U21" s="93"/>
      <c r="V21" s="93"/>
      <c r="W21" s="93"/>
      <c r="X21" s="93"/>
      <c r="Y21" s="93"/>
      <c r="Z21" s="93"/>
      <c r="AA21" s="93"/>
    </row>
    <row r="22" spans="2:27" x14ac:dyDescent="0.25">
      <c r="B22" s="68"/>
      <c r="C22" s="6" t="s">
        <v>7</v>
      </c>
      <c r="D22" s="6" t="s">
        <v>8</v>
      </c>
      <c r="E22" s="6" t="s">
        <v>9</v>
      </c>
      <c r="F22" s="6" t="s">
        <v>10</v>
      </c>
      <c r="G22" s="6" t="s">
        <v>11</v>
      </c>
      <c r="H22" s="6" t="s">
        <v>12</v>
      </c>
      <c r="I22" s="6" t="s">
        <v>13</v>
      </c>
      <c r="J22" s="68"/>
      <c r="K22" s="68"/>
      <c r="L22" s="6" t="s">
        <v>7</v>
      </c>
      <c r="M22" s="6" t="s">
        <v>8</v>
      </c>
      <c r="N22" s="6" t="s">
        <v>9</v>
      </c>
      <c r="O22" s="6" t="s">
        <v>10</v>
      </c>
      <c r="P22" s="6" t="s">
        <v>11</v>
      </c>
      <c r="Q22" s="6" t="s">
        <v>12</v>
      </c>
      <c r="R22" s="6" t="s">
        <v>13</v>
      </c>
      <c r="S22" s="68"/>
      <c r="T22" s="68"/>
      <c r="U22" s="6" t="s">
        <v>7</v>
      </c>
      <c r="V22" s="6" t="s">
        <v>8</v>
      </c>
      <c r="W22" s="6" t="s">
        <v>9</v>
      </c>
      <c r="X22" s="6" t="s">
        <v>10</v>
      </c>
      <c r="Y22" s="6" t="s">
        <v>11</v>
      </c>
      <c r="Z22" s="6" t="s">
        <v>12</v>
      </c>
      <c r="AA22" s="6" t="s">
        <v>13</v>
      </c>
    </row>
    <row r="23" spans="2:27" x14ac:dyDescent="0.25">
      <c r="B23" s="69">
        <v>27</v>
      </c>
      <c r="C23" s="25"/>
      <c r="D23" s="25"/>
      <c r="E23" s="25"/>
      <c r="F23" s="25"/>
      <c r="G23" s="25"/>
      <c r="H23" s="14">
        <v>1</v>
      </c>
      <c r="I23" s="14">
        <v>2</v>
      </c>
      <c r="J23" s="69"/>
      <c r="K23" s="69">
        <v>32</v>
      </c>
      <c r="L23" s="25"/>
      <c r="M23" s="25">
        <v>1</v>
      </c>
      <c r="N23" s="25">
        <v>2</v>
      </c>
      <c r="O23" s="25">
        <v>3</v>
      </c>
      <c r="P23" s="25">
        <v>4</v>
      </c>
      <c r="Q23" s="14">
        <v>5</v>
      </c>
      <c r="R23" s="14">
        <v>6</v>
      </c>
      <c r="S23" s="75"/>
      <c r="T23" s="76">
        <v>36</v>
      </c>
      <c r="U23" s="25"/>
      <c r="V23" s="25"/>
      <c r="W23" s="25"/>
      <c r="X23" s="25"/>
      <c r="Y23" s="25">
        <v>1</v>
      </c>
      <c r="Z23" s="15">
        <v>2</v>
      </c>
      <c r="AA23" s="15">
        <v>3</v>
      </c>
    </row>
    <row r="24" spans="2:27" x14ac:dyDescent="0.25">
      <c r="B24" s="69">
        <v>28</v>
      </c>
      <c r="C24" s="25">
        <v>3</v>
      </c>
      <c r="D24" s="25">
        <v>4</v>
      </c>
      <c r="E24" s="25">
        <v>5</v>
      </c>
      <c r="F24" s="25">
        <v>6</v>
      </c>
      <c r="G24" s="25">
        <v>7</v>
      </c>
      <c r="H24" s="14">
        <v>8</v>
      </c>
      <c r="I24" s="14">
        <v>9</v>
      </c>
      <c r="J24" s="69"/>
      <c r="K24" s="69">
        <v>33</v>
      </c>
      <c r="L24" s="25">
        <v>7</v>
      </c>
      <c r="M24" s="25">
        <v>8</v>
      </c>
      <c r="N24" s="25">
        <v>9</v>
      </c>
      <c r="O24" s="25">
        <v>10</v>
      </c>
      <c r="P24" s="25">
        <v>11</v>
      </c>
      <c r="Q24" s="14">
        <v>12</v>
      </c>
      <c r="R24" s="14">
        <v>13</v>
      </c>
      <c r="S24" s="75"/>
      <c r="T24" s="76">
        <v>37</v>
      </c>
      <c r="U24" s="25">
        <v>4</v>
      </c>
      <c r="V24" s="25">
        <v>5</v>
      </c>
      <c r="W24" s="25">
        <v>6</v>
      </c>
      <c r="X24" s="25">
        <v>7</v>
      </c>
      <c r="Y24" s="25">
        <v>8</v>
      </c>
      <c r="Z24" s="15">
        <v>9</v>
      </c>
      <c r="AA24" s="15">
        <v>10</v>
      </c>
    </row>
    <row r="25" spans="2:27" x14ac:dyDescent="0.25">
      <c r="B25" s="69">
        <v>29</v>
      </c>
      <c r="C25" s="25">
        <v>10</v>
      </c>
      <c r="D25" s="25">
        <v>11</v>
      </c>
      <c r="E25" s="25">
        <v>12</v>
      </c>
      <c r="F25" s="25">
        <v>13</v>
      </c>
      <c r="G25" s="25">
        <v>14</v>
      </c>
      <c r="H25" s="14">
        <v>15</v>
      </c>
      <c r="I25" s="14">
        <v>16</v>
      </c>
      <c r="J25" s="69"/>
      <c r="K25" s="69">
        <v>34</v>
      </c>
      <c r="L25" s="25">
        <v>14</v>
      </c>
      <c r="M25" s="25">
        <v>15</v>
      </c>
      <c r="N25" s="25">
        <v>16</v>
      </c>
      <c r="O25" s="25">
        <v>17</v>
      </c>
      <c r="P25" s="25">
        <v>18</v>
      </c>
      <c r="Q25" s="14">
        <v>19</v>
      </c>
      <c r="R25" s="14">
        <v>20</v>
      </c>
      <c r="S25" s="75"/>
      <c r="T25" s="76">
        <v>38</v>
      </c>
      <c r="U25" s="25">
        <v>11</v>
      </c>
      <c r="V25" s="25">
        <v>12</v>
      </c>
      <c r="W25" s="25">
        <v>13</v>
      </c>
      <c r="X25" s="25">
        <v>14</v>
      </c>
      <c r="Y25" s="25">
        <v>15</v>
      </c>
      <c r="Z25" s="15">
        <v>16</v>
      </c>
      <c r="AA25" s="15">
        <v>17</v>
      </c>
    </row>
    <row r="26" spans="2:27" x14ac:dyDescent="0.25">
      <c r="B26" s="69">
        <v>30</v>
      </c>
      <c r="C26" s="25">
        <v>17</v>
      </c>
      <c r="D26" s="25">
        <v>18</v>
      </c>
      <c r="E26" s="25">
        <v>19</v>
      </c>
      <c r="F26" s="25">
        <v>20</v>
      </c>
      <c r="G26" s="25">
        <v>21</v>
      </c>
      <c r="H26" s="14">
        <v>22</v>
      </c>
      <c r="I26" s="14">
        <v>23</v>
      </c>
      <c r="J26" s="69"/>
      <c r="K26" s="69">
        <v>35</v>
      </c>
      <c r="L26" s="25">
        <v>21</v>
      </c>
      <c r="M26" s="25">
        <v>22</v>
      </c>
      <c r="N26" s="25">
        <v>23</v>
      </c>
      <c r="O26" s="25">
        <v>24</v>
      </c>
      <c r="P26" s="25">
        <v>25</v>
      </c>
      <c r="Q26" s="14">
        <v>26</v>
      </c>
      <c r="R26" s="14">
        <v>27</v>
      </c>
      <c r="S26" s="75"/>
      <c r="T26" s="76">
        <v>39</v>
      </c>
      <c r="U26" s="25">
        <v>18</v>
      </c>
      <c r="V26" s="25">
        <v>19</v>
      </c>
      <c r="W26" s="25">
        <v>20</v>
      </c>
      <c r="X26" s="25">
        <v>21</v>
      </c>
      <c r="Y26" s="25">
        <v>22</v>
      </c>
      <c r="Z26" s="15">
        <v>23</v>
      </c>
      <c r="AA26" s="15">
        <v>24</v>
      </c>
    </row>
    <row r="27" spans="2:27" x14ac:dyDescent="0.25">
      <c r="B27" s="69">
        <v>31</v>
      </c>
      <c r="C27" s="25">
        <v>24</v>
      </c>
      <c r="D27" s="25">
        <v>25</v>
      </c>
      <c r="E27" s="25">
        <v>26</v>
      </c>
      <c r="F27" s="25">
        <v>27</v>
      </c>
      <c r="G27" s="25">
        <v>28</v>
      </c>
      <c r="H27" s="14">
        <v>29</v>
      </c>
      <c r="I27" s="14">
        <v>30</v>
      </c>
      <c r="J27" s="69"/>
      <c r="K27" s="69">
        <v>36</v>
      </c>
      <c r="L27" s="25">
        <v>28</v>
      </c>
      <c r="M27" s="25">
        <v>29</v>
      </c>
      <c r="N27" s="25">
        <v>30</v>
      </c>
      <c r="O27" s="14">
        <v>31</v>
      </c>
      <c r="P27" s="14"/>
      <c r="Q27" s="14"/>
      <c r="R27" s="14"/>
      <c r="S27" s="75"/>
      <c r="T27" s="76">
        <v>40</v>
      </c>
      <c r="U27" s="25">
        <v>25</v>
      </c>
      <c r="V27" s="25">
        <v>26</v>
      </c>
      <c r="W27" s="25">
        <v>27</v>
      </c>
      <c r="X27" s="25">
        <v>28</v>
      </c>
      <c r="Y27" s="25">
        <v>29</v>
      </c>
      <c r="Z27" s="15">
        <v>30</v>
      </c>
      <c r="AA27" s="14"/>
    </row>
    <row r="28" spans="2:27" x14ac:dyDescent="0.25">
      <c r="B28" s="69">
        <v>32</v>
      </c>
      <c r="C28" s="14">
        <v>31</v>
      </c>
      <c r="D28" s="14"/>
      <c r="E28" s="14"/>
      <c r="F28" s="14"/>
      <c r="G28" s="14"/>
      <c r="H28" s="14"/>
      <c r="I28" s="14"/>
      <c r="J28" s="69"/>
      <c r="K28" s="69"/>
      <c r="L28" s="25"/>
      <c r="M28" s="25"/>
      <c r="N28" s="25"/>
      <c r="O28" s="25"/>
      <c r="P28" s="25"/>
      <c r="Q28" s="25"/>
      <c r="R28" s="25"/>
      <c r="S28" s="75"/>
      <c r="T28" s="25"/>
      <c r="U28" s="25"/>
      <c r="V28" s="25"/>
      <c r="W28" s="25"/>
      <c r="X28" s="25"/>
      <c r="Y28" s="25"/>
      <c r="Z28" s="25"/>
      <c r="AA28" s="25"/>
    </row>
    <row r="29" spans="2:27" ht="14.4" x14ac:dyDescent="0.25">
      <c r="B29" s="93" t="s">
        <v>16</v>
      </c>
      <c r="C29" s="93"/>
      <c r="D29" s="93"/>
      <c r="E29" s="93"/>
      <c r="F29" s="93"/>
      <c r="G29" s="93"/>
      <c r="H29" s="93"/>
      <c r="I29" s="93"/>
      <c r="J29" s="16"/>
      <c r="K29" s="93" t="s">
        <v>17</v>
      </c>
      <c r="L29" s="93"/>
      <c r="M29" s="93"/>
      <c r="N29" s="93"/>
      <c r="O29" s="93"/>
      <c r="P29" s="93"/>
      <c r="Q29" s="93"/>
      <c r="R29" s="93"/>
      <c r="S29" s="16"/>
      <c r="T29" s="93" t="s">
        <v>18</v>
      </c>
      <c r="U29" s="93"/>
      <c r="V29" s="93"/>
      <c r="W29" s="93"/>
      <c r="X29" s="93"/>
      <c r="Y29" s="93"/>
      <c r="Z29" s="93"/>
      <c r="AA29" s="93"/>
    </row>
    <row r="30" spans="2:27" x14ac:dyDescent="0.25">
      <c r="B30" s="68"/>
      <c r="C30" s="6" t="s">
        <v>7</v>
      </c>
      <c r="D30" s="6" t="s">
        <v>8</v>
      </c>
      <c r="E30" s="6" t="s">
        <v>9</v>
      </c>
      <c r="F30" s="6" t="s">
        <v>10</v>
      </c>
      <c r="G30" s="6" t="s">
        <v>11</v>
      </c>
      <c r="H30" s="6" t="s">
        <v>12</v>
      </c>
      <c r="I30" s="6" t="s">
        <v>13</v>
      </c>
      <c r="J30" s="68"/>
      <c r="K30" s="68"/>
      <c r="L30" s="6" t="s">
        <v>7</v>
      </c>
      <c r="M30" s="6" t="s">
        <v>8</v>
      </c>
      <c r="N30" s="6" t="s">
        <v>9</v>
      </c>
      <c r="O30" s="6" t="s">
        <v>10</v>
      </c>
      <c r="P30" s="6" t="s">
        <v>11</v>
      </c>
      <c r="Q30" s="6" t="s">
        <v>12</v>
      </c>
      <c r="R30" s="6" t="s">
        <v>13</v>
      </c>
      <c r="S30" s="68"/>
      <c r="T30" s="68"/>
      <c r="U30" s="6" t="s">
        <v>7</v>
      </c>
      <c r="V30" s="6" t="s">
        <v>8</v>
      </c>
      <c r="W30" s="6" t="s">
        <v>9</v>
      </c>
      <c r="X30" s="6" t="s">
        <v>10</v>
      </c>
      <c r="Y30" s="6" t="s">
        <v>11</v>
      </c>
      <c r="Z30" s="6" t="s">
        <v>12</v>
      </c>
      <c r="AA30" s="6" t="s">
        <v>13</v>
      </c>
    </row>
    <row r="31" spans="2:27" x14ac:dyDescent="0.25">
      <c r="B31" s="69">
        <v>40</v>
      </c>
      <c r="C31" s="25"/>
      <c r="D31" s="25"/>
      <c r="E31" s="25"/>
      <c r="F31" s="26"/>
      <c r="G31" s="25"/>
      <c r="H31" s="25"/>
      <c r="I31" s="15">
        <v>1</v>
      </c>
      <c r="J31" s="69"/>
      <c r="K31" s="69">
        <v>45</v>
      </c>
      <c r="L31" s="25"/>
      <c r="M31" s="25"/>
      <c r="N31" s="25">
        <v>1</v>
      </c>
      <c r="O31" s="25">
        <v>2</v>
      </c>
      <c r="P31" s="25">
        <v>3</v>
      </c>
      <c r="Q31" s="15">
        <v>4</v>
      </c>
      <c r="R31" s="15">
        <v>5</v>
      </c>
      <c r="S31" s="69"/>
      <c r="T31" s="70">
        <v>49</v>
      </c>
      <c r="U31" s="25"/>
      <c r="V31" s="25"/>
      <c r="W31" s="25"/>
      <c r="X31" s="25"/>
      <c r="Y31" s="25">
        <v>1</v>
      </c>
      <c r="Z31" s="15">
        <v>2</v>
      </c>
      <c r="AA31" s="15">
        <v>3</v>
      </c>
    </row>
    <row r="32" spans="2:27" x14ac:dyDescent="0.25">
      <c r="B32" s="69">
        <v>41</v>
      </c>
      <c r="C32" s="25">
        <v>2</v>
      </c>
      <c r="D32" s="25">
        <v>3</v>
      </c>
      <c r="E32" s="25">
        <v>4</v>
      </c>
      <c r="F32" s="25">
        <v>5</v>
      </c>
      <c r="G32" s="25">
        <v>6</v>
      </c>
      <c r="H32" s="15">
        <v>7</v>
      </c>
      <c r="I32" s="15">
        <v>8</v>
      </c>
      <c r="J32" s="69"/>
      <c r="K32" s="69">
        <v>46</v>
      </c>
      <c r="L32" s="25">
        <v>6</v>
      </c>
      <c r="M32" s="25">
        <v>7</v>
      </c>
      <c r="N32" s="25">
        <v>8</v>
      </c>
      <c r="O32" s="25">
        <v>9</v>
      </c>
      <c r="P32" s="25">
        <v>10</v>
      </c>
      <c r="Q32" s="15">
        <v>11</v>
      </c>
      <c r="R32" s="15">
        <v>12</v>
      </c>
      <c r="S32" s="69"/>
      <c r="T32" s="70">
        <v>50</v>
      </c>
      <c r="U32" s="25">
        <v>4</v>
      </c>
      <c r="V32" s="25">
        <v>5</v>
      </c>
      <c r="W32" s="86">
        <v>6</v>
      </c>
      <c r="X32" s="86">
        <v>7</v>
      </c>
      <c r="Y32" s="86">
        <v>8</v>
      </c>
      <c r="Z32" s="15">
        <v>9</v>
      </c>
      <c r="AA32" s="15">
        <v>10</v>
      </c>
    </row>
    <row r="33" spans="2:30" x14ac:dyDescent="0.25">
      <c r="B33" s="69">
        <v>42</v>
      </c>
      <c r="C33" s="25">
        <v>9</v>
      </c>
      <c r="D33" s="25">
        <v>10</v>
      </c>
      <c r="E33" s="25">
        <v>11</v>
      </c>
      <c r="F33" s="86">
        <v>12</v>
      </c>
      <c r="G33" s="86">
        <v>13</v>
      </c>
      <c r="H33" s="15">
        <v>14</v>
      </c>
      <c r="I33" s="15">
        <v>15</v>
      </c>
      <c r="J33" s="69"/>
      <c r="K33" s="69">
        <v>47</v>
      </c>
      <c r="L33" s="25">
        <v>13</v>
      </c>
      <c r="M33" s="25">
        <v>14</v>
      </c>
      <c r="N33" s="25">
        <v>15</v>
      </c>
      <c r="O33" s="25">
        <v>16</v>
      </c>
      <c r="P33" s="25">
        <v>17</v>
      </c>
      <c r="Q33" s="15">
        <v>18</v>
      </c>
      <c r="R33" s="15">
        <v>19</v>
      </c>
      <c r="S33" s="69"/>
      <c r="T33" s="70">
        <v>51</v>
      </c>
      <c r="U33" s="25">
        <v>11</v>
      </c>
      <c r="V33" s="25">
        <v>12</v>
      </c>
      <c r="W33" s="25">
        <v>13</v>
      </c>
      <c r="X33" s="25">
        <v>14</v>
      </c>
      <c r="Y33" s="25">
        <v>15</v>
      </c>
      <c r="Z33" s="14">
        <v>16</v>
      </c>
      <c r="AA33" s="14">
        <v>17</v>
      </c>
    </row>
    <row r="34" spans="2:30" x14ac:dyDescent="0.25">
      <c r="B34" s="69">
        <v>43</v>
      </c>
      <c r="C34" s="25">
        <v>16</v>
      </c>
      <c r="D34" s="25">
        <v>17</v>
      </c>
      <c r="E34" s="25">
        <v>18</v>
      </c>
      <c r="F34" s="25">
        <v>19</v>
      </c>
      <c r="G34" s="25">
        <v>20</v>
      </c>
      <c r="H34" s="15">
        <v>21</v>
      </c>
      <c r="I34" s="15">
        <v>22</v>
      </c>
      <c r="J34" s="69"/>
      <c r="K34" s="69">
        <v>48</v>
      </c>
      <c r="L34" s="25">
        <v>20</v>
      </c>
      <c r="M34" s="25">
        <v>21</v>
      </c>
      <c r="N34" s="25">
        <v>22</v>
      </c>
      <c r="O34" s="25">
        <v>23</v>
      </c>
      <c r="P34" s="25">
        <v>24</v>
      </c>
      <c r="Q34" s="15">
        <v>25</v>
      </c>
      <c r="R34" s="15">
        <v>26</v>
      </c>
      <c r="S34" s="69"/>
      <c r="T34" s="70">
        <v>52</v>
      </c>
      <c r="U34" s="25">
        <v>18</v>
      </c>
      <c r="V34" s="25">
        <v>19</v>
      </c>
      <c r="W34" s="25">
        <v>20</v>
      </c>
      <c r="X34" s="25">
        <v>21</v>
      </c>
      <c r="Y34" s="25">
        <v>22</v>
      </c>
      <c r="Z34" s="14">
        <v>23</v>
      </c>
      <c r="AA34" s="14">
        <v>24</v>
      </c>
    </row>
    <row r="35" spans="2:30" x14ac:dyDescent="0.25">
      <c r="B35" s="69">
        <v>44</v>
      </c>
      <c r="C35" s="25">
        <v>23</v>
      </c>
      <c r="D35" s="25">
        <v>24</v>
      </c>
      <c r="E35" s="25">
        <v>25</v>
      </c>
      <c r="F35" s="25">
        <v>26</v>
      </c>
      <c r="G35" s="25">
        <v>27</v>
      </c>
      <c r="H35" s="15">
        <v>28</v>
      </c>
      <c r="I35" s="15">
        <v>29</v>
      </c>
      <c r="J35" s="69"/>
      <c r="K35" s="69">
        <v>49</v>
      </c>
      <c r="L35" s="25">
        <v>27</v>
      </c>
      <c r="M35" s="25">
        <v>28</v>
      </c>
      <c r="N35" s="25">
        <v>29</v>
      </c>
      <c r="O35" s="25">
        <v>30</v>
      </c>
      <c r="P35" s="25"/>
      <c r="Q35" s="25"/>
      <c r="R35" s="25"/>
      <c r="S35" s="69"/>
      <c r="T35" s="70">
        <v>53</v>
      </c>
      <c r="U35" s="25">
        <v>25</v>
      </c>
      <c r="V35" s="25">
        <v>26</v>
      </c>
      <c r="W35" s="25">
        <v>27</v>
      </c>
      <c r="X35" s="25">
        <v>28</v>
      </c>
      <c r="Y35" s="25">
        <v>29</v>
      </c>
      <c r="Z35" s="14">
        <v>30</v>
      </c>
      <c r="AA35" s="14">
        <v>31</v>
      </c>
    </row>
    <row r="36" spans="2:30" x14ac:dyDescent="0.25">
      <c r="B36" s="91">
        <v>45</v>
      </c>
      <c r="C36" s="14">
        <v>30</v>
      </c>
      <c r="D36" s="14">
        <v>31</v>
      </c>
      <c r="E36" s="24"/>
      <c r="F36" s="24"/>
      <c r="G36" s="24"/>
      <c r="H36" s="24"/>
      <c r="I36" s="24"/>
      <c r="J36" s="69"/>
      <c r="K36" s="69"/>
      <c r="L36" s="10"/>
      <c r="M36" s="24"/>
      <c r="N36" s="24"/>
      <c r="O36" s="24"/>
      <c r="P36" s="24"/>
      <c r="Q36" s="24"/>
      <c r="R36" s="24"/>
      <c r="S36" s="69"/>
      <c r="T36" s="70"/>
      <c r="U36" s="25"/>
      <c r="V36" s="25"/>
      <c r="W36" s="25"/>
      <c r="X36" s="25"/>
      <c r="Y36" s="25"/>
      <c r="Z36" s="25"/>
      <c r="AA36" s="25"/>
    </row>
    <row r="38" spans="2:30" s="13" customFormat="1" ht="14.4" x14ac:dyDescent="0.25">
      <c r="B38" s="78"/>
      <c r="K38" s="22"/>
      <c r="T38" s="22"/>
    </row>
    <row r="39" spans="2:30" s="13" customFormat="1" ht="14.4" x14ac:dyDescent="0.25">
      <c r="I39" s="22"/>
      <c r="R39" s="22"/>
    </row>
    <row r="40" spans="2:30" ht="14.4" x14ac:dyDescent="0.25">
      <c r="B40" s="29"/>
      <c r="C40" s="13" t="s">
        <v>51</v>
      </c>
      <c r="D40" s="13"/>
      <c r="E40" s="13"/>
      <c r="F40" s="13"/>
      <c r="G40" s="13"/>
      <c r="H40" s="13"/>
      <c r="J40" s="13"/>
      <c r="K40" s="22"/>
      <c r="L40" s="13"/>
      <c r="M40" s="13" t="s">
        <v>52</v>
      </c>
      <c r="N40" s="13"/>
      <c r="O40" s="13"/>
      <c r="P40" s="13"/>
      <c r="Q40" s="13"/>
      <c r="R40" s="13"/>
      <c r="S40" s="13"/>
      <c r="T40" s="22"/>
      <c r="U40" s="13"/>
      <c r="V40" s="13"/>
      <c r="W40" s="13"/>
      <c r="X40" s="13"/>
      <c r="Y40" s="13"/>
      <c r="Z40" s="13"/>
      <c r="AA40" s="13"/>
    </row>
    <row r="41" spans="2:30" x14ac:dyDescent="0.25">
      <c r="AC41" s="31"/>
    </row>
    <row r="42" spans="2:30" ht="15.6" x14ac:dyDescent="0.25">
      <c r="B42" s="36"/>
      <c r="C42" s="1" t="s">
        <v>79</v>
      </c>
      <c r="E42" s="25"/>
      <c r="R42" s="32"/>
      <c r="AC42" s="85"/>
      <c r="AD42" s="81"/>
    </row>
    <row r="44" spans="2:30" x14ac:dyDescent="0.25">
      <c r="B44" s="1"/>
      <c r="K44" s="1"/>
    </row>
    <row r="45" spans="2:30" ht="14.4" x14ac:dyDescent="0.25">
      <c r="B45" s="1"/>
      <c r="K45" s="1"/>
      <c r="AC45" s="13"/>
    </row>
    <row r="46" spans="2:30" ht="14.4" x14ac:dyDescent="0.25">
      <c r="B46" s="1"/>
      <c r="K46" s="1"/>
      <c r="AB46" s="34"/>
      <c r="AC46" s="13"/>
    </row>
    <row r="47" spans="2:30" ht="14.4" x14ac:dyDescent="0.25">
      <c r="B47" s="1"/>
      <c r="K47" s="1"/>
      <c r="AB47" s="34"/>
      <c r="AC47" s="13"/>
    </row>
  </sheetData>
  <mergeCells count="12">
    <mergeCell ref="B5:I5"/>
    <mergeCell ref="K5:R5"/>
    <mergeCell ref="T5:AA5"/>
    <mergeCell ref="B13:I13"/>
    <mergeCell ref="K13:R13"/>
    <mergeCell ref="T13:AA13"/>
    <mergeCell ref="B21:I21"/>
    <mergeCell ref="K21:R21"/>
    <mergeCell ref="T21:AA21"/>
    <mergeCell ref="B29:I29"/>
    <mergeCell ref="K29:R29"/>
    <mergeCell ref="T29:AA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B1AFD-1EBD-4A13-85E1-503732CD3D8F}">
  <dimension ref="A2:M44"/>
  <sheetViews>
    <sheetView topLeftCell="D6" zoomScale="120" zoomScaleNormal="120" workbookViewId="0">
      <selection activeCell="G11" sqref="G11"/>
    </sheetView>
  </sheetViews>
  <sheetFormatPr baseColWidth="10" defaultColWidth="10.77734375" defaultRowHeight="13.8" x14ac:dyDescent="0.25"/>
  <cols>
    <col min="1" max="1" width="4.21875" style="1" customWidth="1"/>
    <col min="2" max="2" width="10.77734375" style="1"/>
    <col min="3" max="3" width="22" style="1" customWidth="1"/>
    <col min="4" max="4" width="11.44140625" style="1" bestFit="1" customWidth="1"/>
    <col min="5" max="6" width="10.77734375" style="1"/>
    <col min="7" max="7" width="11.44140625" style="1" bestFit="1" customWidth="1"/>
    <col min="8" max="8" width="15.21875" style="1" customWidth="1"/>
    <col min="9" max="10" width="13.109375" style="1" bestFit="1" customWidth="1"/>
    <col min="11" max="11" width="14.21875" style="1" bestFit="1" customWidth="1"/>
    <col min="12" max="12" width="10.77734375" style="1"/>
    <col min="13" max="13" width="25" style="1" customWidth="1"/>
    <col min="14" max="18" width="10.77734375" style="1"/>
    <col min="19" max="19" width="11.44140625" style="1" bestFit="1" customWidth="1"/>
    <col min="20" max="20" width="10.77734375" style="1"/>
    <col min="21" max="21" width="11.44140625" style="1" bestFit="1" customWidth="1"/>
    <col min="22" max="16384" width="10.77734375" style="1"/>
  </cols>
  <sheetData>
    <row r="2" spans="1:13" ht="15.6" x14ac:dyDescent="0.25">
      <c r="A2" s="30" t="s">
        <v>48</v>
      </c>
      <c r="G2" s="88" t="s">
        <v>76</v>
      </c>
    </row>
    <row r="4" spans="1:13" ht="15.6" x14ac:dyDescent="0.25">
      <c r="B4" s="30" t="s">
        <v>35</v>
      </c>
    </row>
    <row r="5" spans="1:13" ht="15.6" x14ac:dyDescent="0.25">
      <c r="B5" s="30"/>
    </row>
    <row r="6" spans="1:13" s="46" customFormat="1" ht="27.6" x14ac:dyDescent="0.25">
      <c r="B6" s="96" t="s">
        <v>36</v>
      </c>
      <c r="C6" s="96"/>
      <c r="E6" s="46" t="s">
        <v>29</v>
      </c>
      <c r="F6" s="46" t="s">
        <v>30</v>
      </c>
      <c r="G6" s="46" t="s">
        <v>31</v>
      </c>
      <c r="H6" s="46" t="s">
        <v>28</v>
      </c>
      <c r="I6" s="46" t="s">
        <v>32</v>
      </c>
      <c r="J6" s="46" t="s">
        <v>67</v>
      </c>
      <c r="K6" s="46" t="s">
        <v>34</v>
      </c>
    </row>
    <row r="7" spans="1:13" x14ac:dyDescent="0.25">
      <c r="D7" s="1">
        <v>2025</v>
      </c>
      <c r="E7" s="37">
        <v>19.5</v>
      </c>
      <c r="F7" s="1">
        <v>8</v>
      </c>
      <c r="G7" s="1">
        <v>74</v>
      </c>
      <c r="H7" s="1">
        <f>G7*F7</f>
        <v>592</v>
      </c>
      <c r="I7" s="38">
        <f>E7*F7*G7</f>
        <v>11544</v>
      </c>
      <c r="J7" s="38">
        <f t="shared" ref="J7:J8" si="0">I7*0.21</f>
        <v>2424.2399999999998</v>
      </c>
      <c r="K7" s="38">
        <f t="shared" ref="K7:K8" si="1">SUM(I7:J7)</f>
        <v>13968.24</v>
      </c>
      <c r="M7" s="1" t="s">
        <v>66</v>
      </c>
    </row>
    <row r="8" spans="1:13" x14ac:dyDescent="0.25">
      <c r="D8" s="1">
        <v>2026</v>
      </c>
      <c r="E8" s="37">
        <f>19.5*1.03</f>
        <v>20.085000000000001</v>
      </c>
      <c r="F8" s="1">
        <v>8</v>
      </c>
      <c r="G8" s="1">
        <v>83</v>
      </c>
      <c r="H8" s="1">
        <f>G8*F8</f>
        <v>664</v>
      </c>
      <c r="I8" s="38">
        <f>E8*F8*G8</f>
        <v>13336.44</v>
      </c>
      <c r="J8" s="38">
        <f t="shared" si="0"/>
        <v>2800.6523999999999</v>
      </c>
      <c r="K8" s="38">
        <f t="shared" si="1"/>
        <v>16137.092400000001</v>
      </c>
      <c r="M8" s="1" t="s">
        <v>75</v>
      </c>
    </row>
    <row r="9" spans="1:13" x14ac:dyDescent="0.25">
      <c r="D9" s="1">
        <v>2027</v>
      </c>
      <c r="E9" s="37">
        <f>E8*1.03</f>
        <v>20.687550000000002</v>
      </c>
      <c r="F9" s="1">
        <v>8</v>
      </c>
      <c r="G9" s="1">
        <v>84</v>
      </c>
      <c r="H9" s="1">
        <f>G9*F9</f>
        <v>672</v>
      </c>
      <c r="I9" s="38">
        <f>E9*F9*G9</f>
        <v>13902.033600000001</v>
      </c>
      <c r="J9" s="38">
        <f t="shared" ref="J9" si="2">I9*0.21</f>
        <v>2919.427056</v>
      </c>
      <c r="K9" s="38">
        <f t="shared" ref="K9" si="3">SUM(I9:J9)</f>
        <v>16821.460655999999</v>
      </c>
      <c r="M9" s="1" t="s">
        <v>75</v>
      </c>
    </row>
    <row r="10" spans="1:13" x14ac:dyDescent="0.25">
      <c r="D10" s="1">
        <v>2028</v>
      </c>
      <c r="E10" s="37">
        <f>E9*1.03</f>
        <v>21.308176500000002</v>
      </c>
      <c r="F10" s="1">
        <v>8</v>
      </c>
      <c r="G10" s="1">
        <v>82</v>
      </c>
      <c r="H10" s="1">
        <f>G10*F10</f>
        <v>656</v>
      </c>
      <c r="I10" s="38">
        <f>E10*F10*G10</f>
        <v>13978.163784</v>
      </c>
      <c r="J10" s="38">
        <f t="shared" ref="J10" si="4">I10*0.21</f>
        <v>2935.41439464</v>
      </c>
      <c r="K10" s="38">
        <f t="shared" ref="K10" si="5">SUM(I10:J10)</f>
        <v>16913.57817864</v>
      </c>
      <c r="M10" s="1" t="s">
        <v>75</v>
      </c>
    </row>
    <row r="11" spans="1:13" x14ac:dyDescent="0.25">
      <c r="E11" s="37"/>
      <c r="I11" s="38"/>
      <c r="J11" s="38"/>
      <c r="K11" s="38"/>
    </row>
    <row r="13" spans="1:13" ht="27.6" x14ac:dyDescent="0.25">
      <c r="B13" s="96" t="s">
        <v>49</v>
      </c>
      <c r="C13" s="96"/>
      <c r="D13" s="46"/>
      <c r="E13" s="46" t="s">
        <v>29</v>
      </c>
      <c r="F13" s="46" t="s">
        <v>30</v>
      </c>
      <c r="G13" s="46" t="s">
        <v>31</v>
      </c>
      <c r="H13" s="46" t="s">
        <v>28</v>
      </c>
      <c r="I13" s="46" t="s">
        <v>32</v>
      </c>
      <c r="J13" s="46" t="s">
        <v>33</v>
      </c>
      <c r="K13" s="46" t="s">
        <v>34</v>
      </c>
    </row>
    <row r="14" spans="1:13" x14ac:dyDescent="0.25">
      <c r="D14" s="1">
        <v>2025</v>
      </c>
      <c r="E14" s="37">
        <v>19.5</v>
      </c>
      <c r="F14" s="1">
        <v>6</v>
      </c>
      <c r="G14" s="1">
        <v>37</v>
      </c>
      <c r="H14" s="1">
        <f>G14*F14</f>
        <v>222</v>
      </c>
      <c r="I14" s="38">
        <f>E14*F14*G14</f>
        <v>4329</v>
      </c>
      <c r="J14" s="38">
        <f t="shared" ref="J14" si="6">I14*0.21</f>
        <v>909.08999999999992</v>
      </c>
      <c r="K14" s="38">
        <f t="shared" ref="K14" si="7">SUM(I14:J14)</f>
        <v>5238.09</v>
      </c>
      <c r="M14" s="1" t="s">
        <v>54</v>
      </c>
    </row>
    <row r="15" spans="1:13" x14ac:dyDescent="0.25">
      <c r="D15" s="1">
        <v>2026</v>
      </c>
      <c r="E15" s="37">
        <f>19.5*1.03</f>
        <v>20.085000000000001</v>
      </c>
      <c r="F15" s="1">
        <v>6</v>
      </c>
      <c r="G15" s="1">
        <v>38</v>
      </c>
      <c r="H15" s="1">
        <f>G15*F15</f>
        <v>228</v>
      </c>
      <c r="I15" s="38">
        <f>E15*F15*G15</f>
        <v>4579.38</v>
      </c>
      <c r="J15" s="38">
        <f t="shared" ref="J15" si="8">I15*0.21</f>
        <v>961.66980000000001</v>
      </c>
      <c r="K15" s="38">
        <f t="shared" ref="K15" si="9">SUM(I15:J15)</f>
        <v>5541.0497999999998</v>
      </c>
      <c r="M15" s="1" t="s">
        <v>75</v>
      </c>
    </row>
    <row r="16" spans="1:13" x14ac:dyDescent="0.25">
      <c r="D16" s="1">
        <v>2027</v>
      </c>
      <c r="E16" s="37">
        <f>E15*1.03</f>
        <v>20.687550000000002</v>
      </c>
      <c r="F16" s="1">
        <v>6</v>
      </c>
      <c r="G16" s="1">
        <v>38</v>
      </c>
      <c r="H16" s="1">
        <f>G16*F16</f>
        <v>228</v>
      </c>
      <c r="I16" s="38">
        <f>E16*F16*G16</f>
        <v>4716.7614000000003</v>
      </c>
      <c r="J16" s="38">
        <f t="shared" ref="J16" si="10">I16*0.21</f>
        <v>990.51989400000002</v>
      </c>
      <c r="K16" s="38">
        <f t="shared" ref="K16" si="11">SUM(I16:J16)</f>
        <v>5707.2812940000003</v>
      </c>
    </row>
    <row r="17" spans="2:13" x14ac:dyDescent="0.25">
      <c r="D17" s="1">
        <v>2028</v>
      </c>
      <c r="E17" s="37">
        <f>E16*1.03</f>
        <v>21.308176500000002</v>
      </c>
      <c r="F17" s="1">
        <v>6</v>
      </c>
      <c r="G17" s="1">
        <v>39</v>
      </c>
      <c r="H17" s="1">
        <f>G17*F17</f>
        <v>234</v>
      </c>
      <c r="I17" s="38">
        <f>E17*F17*G17</f>
        <v>4986.1133010000003</v>
      </c>
      <c r="J17" s="38">
        <f t="shared" ref="J17" si="12">I17*0.21</f>
        <v>1047.0837932100001</v>
      </c>
      <c r="K17" s="38">
        <f t="shared" ref="K17" si="13">SUM(I17:J17)</f>
        <v>6033.1970942100006</v>
      </c>
    </row>
    <row r="19" spans="2:13" ht="34.5" customHeight="1" x14ac:dyDescent="0.25">
      <c r="B19" s="96" t="s">
        <v>37</v>
      </c>
      <c r="C19" s="96"/>
      <c r="D19" s="46"/>
      <c r="E19" s="46" t="s">
        <v>29</v>
      </c>
      <c r="F19" s="46" t="s">
        <v>30</v>
      </c>
      <c r="G19" s="46" t="s">
        <v>31</v>
      </c>
      <c r="H19" s="46" t="s">
        <v>28</v>
      </c>
      <c r="I19" s="46" t="s">
        <v>32</v>
      </c>
      <c r="J19" s="46" t="s">
        <v>33</v>
      </c>
      <c r="K19" s="46" t="s">
        <v>34</v>
      </c>
    </row>
    <row r="20" spans="2:13" x14ac:dyDescent="0.25">
      <c r="B20" s="47"/>
      <c r="D20" s="1">
        <v>2025</v>
      </c>
      <c r="E20" s="37">
        <v>19.5</v>
      </c>
      <c r="F20" s="1">
        <v>8</v>
      </c>
      <c r="G20" s="1">
        <v>20</v>
      </c>
      <c r="H20" s="1">
        <f>G20*F20</f>
        <v>160</v>
      </c>
      <c r="I20" s="38">
        <f>E20*F20*G20</f>
        <v>3120</v>
      </c>
      <c r="J20" s="38">
        <f t="shared" ref="J20" si="14">I20*0.21</f>
        <v>655.19999999999993</v>
      </c>
      <c r="K20" s="38">
        <f t="shared" ref="K20" si="15">SUM(I20:J20)</f>
        <v>3775.2</v>
      </c>
      <c r="M20" s="1" t="s">
        <v>38</v>
      </c>
    </row>
    <row r="21" spans="2:13" x14ac:dyDescent="0.25">
      <c r="D21" s="1">
        <v>2026</v>
      </c>
      <c r="E21" s="37">
        <f>19.5*1.03</f>
        <v>20.085000000000001</v>
      </c>
      <c r="F21" s="1">
        <v>8</v>
      </c>
      <c r="G21" s="1">
        <v>20</v>
      </c>
      <c r="H21" s="1">
        <f>G21*F21</f>
        <v>160</v>
      </c>
      <c r="I21" s="38">
        <f>E21*F21*G21</f>
        <v>3213.6000000000004</v>
      </c>
      <c r="J21" s="38">
        <f t="shared" ref="J21" si="16">I21*0.21</f>
        <v>674.85600000000011</v>
      </c>
      <c r="K21" s="38">
        <f t="shared" ref="K21" si="17">SUM(I21:J21)</f>
        <v>3888.4560000000006</v>
      </c>
    </row>
    <row r="22" spans="2:13" x14ac:dyDescent="0.25">
      <c r="D22" s="1">
        <v>2027</v>
      </c>
      <c r="E22" s="37">
        <f>E21*1.03</f>
        <v>20.687550000000002</v>
      </c>
      <c r="F22" s="1">
        <v>8</v>
      </c>
      <c r="G22" s="1">
        <v>20</v>
      </c>
      <c r="H22" s="1">
        <f>G22*F22</f>
        <v>160</v>
      </c>
      <c r="I22" s="38">
        <f>E22*F22*G22</f>
        <v>3310.0080000000003</v>
      </c>
      <c r="J22" s="38">
        <f t="shared" ref="J22" si="18">I22*0.21</f>
        <v>695.10167999999999</v>
      </c>
      <c r="K22" s="38">
        <f t="shared" ref="K22" si="19">SUM(I22:J22)</f>
        <v>4005.1096800000005</v>
      </c>
    </row>
    <row r="23" spans="2:13" x14ac:dyDescent="0.25">
      <c r="D23" s="1">
        <v>2028</v>
      </c>
      <c r="E23" s="37">
        <f>E22*1.03</f>
        <v>21.308176500000002</v>
      </c>
      <c r="F23" s="1">
        <v>8</v>
      </c>
      <c r="G23" s="1">
        <v>20</v>
      </c>
      <c r="H23" s="1">
        <f>G23*F23</f>
        <v>160</v>
      </c>
      <c r="I23" s="38">
        <f>E23*F23*G23</f>
        <v>3409.3082400000003</v>
      </c>
      <c r="J23" s="38">
        <f t="shared" ref="J23" si="20">I23*0.21</f>
        <v>715.95473040000002</v>
      </c>
      <c r="K23" s="38">
        <f t="shared" ref="K23" si="21">SUM(I23:J23)</f>
        <v>4125.2629704000001</v>
      </c>
    </row>
    <row r="25" spans="2:13" ht="28.8" x14ac:dyDescent="0.25">
      <c r="I25" s="49" t="s">
        <v>32</v>
      </c>
      <c r="J25" s="49" t="s">
        <v>33</v>
      </c>
      <c r="K25" s="49" t="s">
        <v>34</v>
      </c>
    </row>
    <row r="26" spans="2:13" ht="14.4" x14ac:dyDescent="0.25">
      <c r="D26" s="32" t="s">
        <v>50</v>
      </c>
      <c r="H26" s="1">
        <v>2025</v>
      </c>
      <c r="I26" s="40">
        <f t="shared" ref="I26:K29" si="22">I7+I14+I20</f>
        <v>18993</v>
      </c>
      <c r="J26" s="40">
        <f t="shared" si="22"/>
        <v>3988.5299999999997</v>
      </c>
      <c r="K26" s="40">
        <f t="shared" si="22"/>
        <v>22981.530000000002</v>
      </c>
    </row>
    <row r="27" spans="2:13" ht="14.4" x14ac:dyDescent="0.25">
      <c r="H27" s="1">
        <v>2026</v>
      </c>
      <c r="I27" s="40">
        <f t="shared" si="22"/>
        <v>21129.42</v>
      </c>
      <c r="J27" s="40">
        <f t="shared" si="22"/>
        <v>4437.1782000000003</v>
      </c>
      <c r="K27" s="40">
        <f t="shared" si="22"/>
        <v>25566.598200000004</v>
      </c>
      <c r="M27" s="31" t="s">
        <v>45</v>
      </c>
    </row>
    <row r="28" spans="2:13" ht="14.4" x14ac:dyDescent="0.25">
      <c r="H28" s="1">
        <v>2027</v>
      </c>
      <c r="I28" s="40">
        <f t="shared" si="22"/>
        <v>21928.803000000004</v>
      </c>
      <c r="J28" s="40">
        <f t="shared" si="22"/>
        <v>4605.0486300000002</v>
      </c>
      <c r="K28" s="40">
        <f t="shared" si="22"/>
        <v>26533.851630000001</v>
      </c>
    </row>
    <row r="29" spans="2:13" ht="14.4" x14ac:dyDescent="0.25">
      <c r="H29" s="1">
        <v>2028</v>
      </c>
      <c r="I29" s="40">
        <f t="shared" si="22"/>
        <v>22373.585325</v>
      </c>
      <c r="J29" s="40">
        <f t="shared" si="22"/>
        <v>4698.45291825</v>
      </c>
      <c r="K29" s="40">
        <f t="shared" si="22"/>
        <v>27072.038243250001</v>
      </c>
    </row>
    <row r="30" spans="2:13" x14ac:dyDescent="0.25">
      <c r="M30" s="1" t="s">
        <v>46</v>
      </c>
    </row>
    <row r="31" spans="2:13" ht="15.6" x14ac:dyDescent="0.25">
      <c r="I31" s="92">
        <f>SUM(I26:I30)</f>
        <v>84424.808324999991</v>
      </c>
      <c r="J31" s="92">
        <f>SUM(J26:J30)</f>
        <v>17729.209748250003</v>
      </c>
      <c r="K31" s="92">
        <f>SUM(K26:K30)</f>
        <v>102154.01807325002</v>
      </c>
      <c r="M31" s="1" t="s">
        <v>47</v>
      </c>
    </row>
    <row r="32" spans="2:13" x14ac:dyDescent="0.25">
      <c r="B32" s="31" t="s">
        <v>39</v>
      </c>
    </row>
    <row r="35" spans="2:6" x14ac:dyDescent="0.25">
      <c r="D35" s="38">
        <f>K26</f>
        <v>22981.530000000002</v>
      </c>
      <c r="E35" s="37">
        <v>5</v>
      </c>
      <c r="F35" s="48">
        <f>D35/E35</f>
        <v>4596.3060000000005</v>
      </c>
    </row>
    <row r="38" spans="2:6" x14ac:dyDescent="0.25">
      <c r="B38" s="31" t="s">
        <v>40</v>
      </c>
    </row>
    <row r="39" spans="2:6" x14ac:dyDescent="0.25">
      <c r="B39" s="31" t="s">
        <v>44</v>
      </c>
    </row>
    <row r="40" spans="2:6" ht="41.4" x14ac:dyDescent="0.25">
      <c r="D40" s="47" t="s">
        <v>41</v>
      </c>
      <c r="E40" s="47" t="s">
        <v>42</v>
      </c>
      <c r="F40" s="47" t="s">
        <v>43</v>
      </c>
    </row>
    <row r="41" spans="2:6" x14ac:dyDescent="0.25">
      <c r="D41" s="1">
        <v>2021</v>
      </c>
      <c r="E41" s="1">
        <v>58</v>
      </c>
      <c r="F41" s="1">
        <v>2118</v>
      </c>
    </row>
    <row r="42" spans="2:6" x14ac:dyDescent="0.25">
      <c r="D42" s="1">
        <v>2022</v>
      </c>
      <c r="E42" s="1">
        <v>75</v>
      </c>
      <c r="F42" s="1">
        <v>6449</v>
      </c>
    </row>
    <row r="43" spans="2:6" x14ac:dyDescent="0.25">
      <c r="D43" s="1">
        <v>2023</v>
      </c>
      <c r="E43" s="1">
        <v>55</v>
      </c>
      <c r="F43" s="1">
        <v>1696</v>
      </c>
    </row>
    <row r="44" spans="2:6" x14ac:dyDescent="0.25">
      <c r="D44" s="1">
        <v>2024</v>
      </c>
      <c r="E44" s="1">
        <v>89</v>
      </c>
    </row>
  </sheetData>
  <mergeCells count="3">
    <mergeCell ref="B6:C6"/>
    <mergeCell ref="B13:C13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Calendari_25_Sau</vt:lpstr>
      <vt:lpstr>Calendari_26_Sau</vt:lpstr>
      <vt:lpstr>Calendari_27_Sau</vt:lpstr>
      <vt:lpstr>Calendari_28_Sau</vt:lpstr>
      <vt:lpstr>Calendari_25_St Feliuet</vt:lpstr>
      <vt:lpstr>Calendari_26_St Feliuet</vt:lpstr>
      <vt:lpstr>Calendari_27_St Feliuet</vt:lpstr>
      <vt:lpstr>Calendari_28_St Feliuet</vt:lpstr>
      <vt:lpstr>Recompte de dies i import</vt:lpstr>
      <vt:lpstr>Històric freqüentació Sau</vt:lpstr>
      <vt:lpstr>Històric freqüentació St Feliue</vt:lpstr>
      <vt:lpstr>Calendari_25_Sau!Print_Area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Rosa Martinez</cp:lastModifiedBy>
  <cp:lastPrinted>2024-04-23T10:55:36Z</cp:lastPrinted>
  <dcterms:created xsi:type="dcterms:W3CDTF">2009-10-27T17:35:20Z</dcterms:created>
  <dcterms:modified xsi:type="dcterms:W3CDTF">2025-03-13T07:53:46Z</dcterms:modified>
</cp:coreProperties>
</file>