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12 - Subm reactius per determinacions moleculars de virus i bacteris\CARPETA 0\3. PLECS_PROVISIONALS\"/>
    </mc:Choice>
  </mc:AlternateContent>
  <xr:revisionPtr revIDLastSave="0" documentId="13_ncr:1_{06634FEE-F111-4939-9208-E4EFB90A9AE3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INSTRUCCIONS  CUMPLIMENTACIÓ" sheetId="3" r:id="rId1"/>
    <sheet name="agrups" sheetId="4" state="hidden" r:id="rId2"/>
    <sheet name="ANNEX OFERTA" sheetId="1" r:id="rId3"/>
  </sheets>
  <definedNames>
    <definedName name="_xlnm.Print_Area" localSheetId="2">'ANNEX OFERTA'!$A$1:$Q$32</definedName>
    <definedName name="_xlnm.Print_Area" localSheetId="0">'INSTRUCCIONS  CUMPLIMENTACIÓ'!$A$1:$Q$21</definedName>
    <definedName name="_xlnm.Print_Titles" localSheetId="2">'ANNEX OFERTA'!$14:$14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P21" i="1" l="1"/>
  <c r="P20" i="1"/>
  <c r="P19" i="1"/>
  <c r="P18" i="1"/>
  <c r="P15" i="1"/>
  <c r="P17" i="1"/>
  <c r="P16" i="1"/>
  <c r="M22" i="1"/>
  <c r="R2" i="4"/>
  <c r="O2" i="4" s="1"/>
  <c r="Q2" i="4"/>
  <c r="P2" i="4"/>
  <c r="M2" i="4" s="1"/>
  <c r="L2" i="4"/>
  <c r="N2" i="4" l="1"/>
  <c r="P22" i="1"/>
  <c r="Q22" i="1" s="1"/>
</calcChain>
</file>

<file path=xl/sharedStrings.xml><?xml version="1.0" encoding="utf-8"?>
<sst xmlns="http://schemas.openxmlformats.org/spreadsheetml/2006/main" count="119" uniqueCount="90">
  <si>
    <t xml:space="preserve">ANNEX DE COMPLIMENTACIÓ OBLIGATÒRIA 10 PCAP D'OFERTA ECONÒMICA </t>
  </si>
  <si>
    <t xml:space="preserve">  DADES EXPEDIENT</t>
  </si>
  <si>
    <t>TÍTOL DE L'EXPEDIENT:</t>
  </si>
  <si>
    <t>NÚMERO D'EXPEDIENT:</t>
  </si>
  <si>
    <t>DURACIÓ EN MESOS :</t>
  </si>
  <si>
    <t>LICITADOR I IDENTIFICACIÓ DE L'OFERTA:</t>
  </si>
  <si>
    <t>DADES DEL SIGNANT</t>
  </si>
  <si>
    <t>EMPRESA:</t>
  </si>
  <si>
    <t>FAX:</t>
  </si>
  <si>
    <t>NOM I COGNOMS</t>
  </si>
  <si>
    <t>DOMICILI:</t>
  </si>
  <si>
    <t>TELÈFON:</t>
  </si>
  <si>
    <t>DNI:</t>
  </si>
  <si>
    <t>CODI POSTAL</t>
  </si>
  <si>
    <t>CÀRREC</t>
  </si>
  <si>
    <t>LOCALITAT</t>
  </si>
  <si>
    <t>OFERTA BASE
(Marcar)</t>
  </si>
  <si>
    <t>SI</t>
  </si>
  <si>
    <t>NO</t>
  </si>
  <si>
    <t>SIGNATURA I SEGELL</t>
  </si>
  <si>
    <t>MAIL</t>
  </si>
  <si>
    <t>CIF/NIF:</t>
  </si>
  <si>
    <t>VARIANTE Nº</t>
  </si>
  <si>
    <t>DATA</t>
  </si>
  <si>
    <t>LOT</t>
  </si>
  <si>
    <t>ARTICLE</t>
  </si>
  <si>
    <t>CODI HCB</t>
  </si>
  <si>
    <t>DENOMINACIÓ ARTICLE</t>
  </si>
  <si>
    <t>NOM COMERCIAL</t>
  </si>
  <si>
    <t>REFERÈNCIA FABRICANT</t>
  </si>
  <si>
    <t>UNITAT DE MESURA</t>
  </si>
  <si>
    <t>QUANTITAT</t>
  </si>
  <si>
    <t>BASE IMPOSABLE MÀXIMA DE LICITACIÓ EN UNITAT DE MESURA(***)</t>
  </si>
  <si>
    <t>TIPUS IVA</t>
  </si>
  <si>
    <t>BASE IMPOSABLE MÁXIMA DE LICITACIÓ TOTAL (***)</t>
  </si>
  <si>
    <r>
      <t xml:space="preserve">BASE IMPOSABLE UNITARIA OFERTADA 
</t>
    </r>
    <r>
      <rPr>
        <b/>
        <sz val="10"/>
        <color indexed="10"/>
        <rFont val="Arial"/>
        <family val="2"/>
      </rPr>
      <t>MÀXIM 2 DECIMALS
FIXES (****)</t>
    </r>
  </si>
  <si>
    <t xml:space="preserve"> % IVA</t>
  </si>
  <si>
    <t>% RAPPEL OFERTAT A L´ARTICLE</t>
  </si>
  <si>
    <t>BASE IMPOSABLE UNITARIA OFERTADA NETA 
Descomptat rappel (***)</t>
  </si>
  <si>
    <t>BASE IMPOSABLE TOTAL OFERTADA NETA Descomptat rappel (***)</t>
  </si>
  <si>
    <t xml:space="preserve">Han d'emplenar les cel·les corresponents a les dades personals del licitador i a la seva oferta (oferta base o variant nº si cal, un full per cadascuna), a les caselles buides, fons en blanc de totes les columnes amb capçalera en blanc. No s'han d'emplenar les que esten sombrejades o ja emplenades, ni modificarles (capçaleres amb fons verd o morat). 
</t>
  </si>
  <si>
    <t xml:space="preserve">Si troba problemes de format per omplir en aquest fitxer la seva oferta econòmica, de forma legible i que no presenti cap error,  contacti amb el mail COMPRES_SECRETARIA@clinic.ub.es o amb el telèfon 932275629. </t>
  </si>
  <si>
    <t>LOTS</t>
  </si>
  <si>
    <t>ARTICLES</t>
  </si>
  <si>
    <t>BASE IMPOSABLE MÀXIMA DE LICITACIÓ UNITÀRIA</t>
  </si>
  <si>
    <t>IVA UNITARI</t>
  </si>
  <si>
    <t>PREU MÀXIM DE LICITACIÓ IVA INCLÒS UNITARI</t>
  </si>
  <si>
    <t>IMPORT MÀXIM DE LICITACIÓ IVA INCLÒS</t>
  </si>
  <si>
    <t>PREU UNITARI OFERTAT (BASE IMPOS.)</t>
  </si>
  <si>
    <t>PREU UNITARI OFERTAT IVA INCLÒS</t>
  </si>
  <si>
    <t>IMPORT OFERTAT (BASE IMPON.) DEDUÏT EL RAPPEL</t>
  </si>
  <si>
    <t>IMPORT IVA</t>
  </si>
  <si>
    <t>IMPORT TOTAL  IVA INCL. DEDUÏT EL RAPPEL</t>
  </si>
  <si>
    <t>1 a 6</t>
  </si>
  <si>
    <t>Lote 1: SISTEMA DE FIJACION VERTEBRAL PARA FRACTURAS</t>
  </si>
  <si>
    <t xml:space="preserve">ANNEX 3 PCAP D'OFERTA ECONÒMICA </t>
  </si>
  <si>
    <t>TÍTOL DE L´EXPEDIENT:</t>
  </si>
  <si>
    <t>SUBMINISTRAMENT DE REACTIUS AMB CESSIÓ DE L'EQUIPAMENT NECESSARI PER A DETERMINACIONS MOLECULARS DE VIRUS (VIH, HEPATITIS, CMV) I BACTERIS (ITS, ENTEROPATÒGENS I RESPIRATORIS) PER AL SERVEI DE MICROBIOLOGIA DEL CDB AMB DESTÍ A L'HOSPITAL CLÍNIC DE BARCELONA</t>
  </si>
  <si>
    <t>NÚMERO D´EXPEDIENT:</t>
  </si>
  <si>
    <t>VARIANT Nº</t>
  </si>
  <si>
    <t>no procedeix</t>
  </si>
  <si>
    <t>1. OFERTA ECONÒMICA</t>
  </si>
  <si>
    <t>SUBLOT</t>
  </si>
  <si>
    <t xml:space="preserve">DENOMINACIÓ ARTICLE LICITADOR I PRESENTACIÓ </t>
  </si>
  <si>
    <t>REFERÈNCIA ARTICLE LICITADOR</t>
  </si>
  <si>
    <t xml:space="preserve">UNITAT DE MESURA LICITADA (***)
</t>
  </si>
  <si>
    <t>BASE IMPOSABLE MÀXIMA DE LICITACIÓ EN UNITAT DE MESURA(**) (***)</t>
  </si>
  <si>
    <t>BASE IMPOSABLE MÁXIMA DE LICITACIÓ TOTAL (**)</t>
  </si>
  <si>
    <r>
      <t xml:space="preserve">BASE IMPOSABLE UNITARIA OFERTADA 
</t>
    </r>
    <r>
      <rPr>
        <b/>
        <sz val="11"/>
        <color indexed="10"/>
        <rFont val="Arial"/>
        <family val="2"/>
      </rPr>
      <t xml:space="preserve"> 3 DECIMALS
 (***)</t>
    </r>
  </si>
  <si>
    <t>BASE IMPOSABLE TOTAL OFERTADA NETA</t>
  </si>
  <si>
    <t>BAIXADA DE PREU DE LICITACIÓ</t>
  </si>
  <si>
    <t>1</t>
  </si>
  <si>
    <t>1.1</t>
  </si>
  <si>
    <t xml:space="preserve">Càrrega viral de virus HIV-1 </t>
  </si>
  <si>
    <t>DET</t>
  </si>
  <si>
    <t>Càrrega viral de virus Hepatitis C </t>
  </si>
  <si>
    <t>Càrrega viral de virus Hepatitis B </t>
  </si>
  <si>
    <t>Càrrega viral de CMV </t>
  </si>
  <si>
    <t>1.2</t>
  </si>
  <si>
    <t>Detecció  de Chlamydia trachomatis (CT), Mycoplasma genitalium (MG), Trichomonas vaginalis (TV) i Neisseria gonorrhoeae (NG). (extracció inclosa, per patògen)</t>
  </si>
  <si>
    <t>Extracció DNA</t>
  </si>
  <si>
    <r>
      <t xml:space="preserve">Detecció  de virus respiratoris,  enteropatògens,  microorganismes causants d’úlceres genitals i estudi de resistències de </t>
    </r>
    <r>
      <rPr>
        <i/>
        <sz val="18"/>
        <color rgb="FF000000"/>
        <rFont val="Arial"/>
      </rPr>
      <t>Mycoplasma genitalium</t>
    </r>
    <r>
      <rPr>
        <sz val="18"/>
        <color rgb="FF000000"/>
        <rFont val="Arial"/>
      </rPr>
      <t xml:space="preserve"> (per patògen, mastermix inclosa)</t>
    </r>
  </si>
  <si>
    <t>TOTAL EXPEDIENT/OFERTAT</t>
  </si>
  <si>
    <t>LA BASE IMPOSABLE UNITARIA EN UNITAT LICITACIÓ OFERTADA, S'OFERTARÀ AMB UN NOMBRE MÀXIM DE 3 DECIMALS FIXES</t>
  </si>
  <si>
    <t xml:space="preserve">Si troba problemes de format per omplir en aquest fitxer la seva oferta o troba errors als càlculs automàtics o té dubtes per omplir-la contacti amb el mail sc@clinic.cat, per sol·licitar un fitxer corregit o aclaracions. </t>
  </si>
  <si>
    <t>Presentació obligatòria d'aquest Annex en fitxer excel no protegit i sense modificar el format establert (en suport electrònic).</t>
  </si>
  <si>
    <t>(**) La indicació de la consideració del preus unitaris com a màxims i de pressupost màxim per lots s'indica a l'apartat 1.C.1 del Quadre de Característiques del PCAP. Es sombrejaran automàticament en vermell els articles i lots ofertats que excedeixen el preu de licitació. L´exclusió o no d'aquestes ofertes dependrà de l'indicat als plecs.</t>
  </si>
  <si>
    <t>(***) L´oferta econòmica ha de presentar-se obligatòriament en la unitat de mesura licitada, independentment de les unitats en la seva presentació ofertada.</t>
  </si>
  <si>
    <t>En cas de discrepàncies amb els càlculs de preus unitaris i imports totals s'agafarà com a vàlid el preu unitari.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</si>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</sst>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_-* #,##0.00\ [$€]_-;\-* #,##0.00\ [$€]_-;_-* &quot;-&quot;??\ [$€]_-;_-@_-"/>
    <numFmt numFmtId="168" formatCode="0.0%"/>
    <numFmt numFmtId="169" formatCode="#,##0.000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22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2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0"/>
      <color indexed="22"/>
      <name val="Times New Roman"/>
      <family val="1"/>
    </font>
    <font>
      <b/>
      <sz val="10"/>
      <color indexed="47"/>
      <name val="Times New Roman"/>
      <family val="1"/>
    </font>
    <font>
      <sz val="8"/>
      <name val="Arial"/>
      <family val="2"/>
    </font>
    <font>
      <b/>
      <sz val="16"/>
      <name val="Times New Roman"/>
      <family val="1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2"/>
      <name val="Times New Roman"/>
      <family val="1"/>
    </font>
    <font>
      <sz val="14"/>
      <color indexed="10"/>
      <name val="Times New Roman"/>
      <family val="1"/>
    </font>
    <font>
      <sz val="12"/>
      <name val="Times New Roman"/>
      <family val="1"/>
    </font>
    <font>
      <sz val="24"/>
      <name val="Arial"/>
      <family val="2"/>
    </font>
    <font>
      <b/>
      <sz val="14"/>
      <name val="Times New Roman"/>
      <family val="1"/>
    </font>
    <font>
      <b/>
      <sz val="22"/>
      <name val="Arial"/>
      <family val="2"/>
    </font>
    <font>
      <b/>
      <sz val="11"/>
      <color indexed="10"/>
      <name val="Arial"/>
      <family val="2"/>
    </font>
    <font>
      <sz val="20"/>
      <name val="Times New Roman"/>
      <family val="1"/>
    </font>
    <font>
      <sz val="20"/>
      <name val="Arial"/>
      <family val="2"/>
    </font>
    <font>
      <b/>
      <sz val="20"/>
      <name val="Times New Roman"/>
      <family val="1"/>
    </font>
    <font>
      <sz val="12"/>
      <color indexed="10"/>
      <name val="Arial"/>
      <family val="2"/>
    </font>
    <font>
      <sz val="10"/>
      <name val="Arial"/>
      <family val="2"/>
    </font>
    <font>
      <sz val="18"/>
      <color rgb="FF000000"/>
      <name val="Arial"/>
    </font>
    <font>
      <i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5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0" borderId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2" borderId="0" applyNumberFormat="0" applyBorder="0" applyAlignment="0" applyProtection="0"/>
    <xf numFmtId="0" fontId="28" fillId="3" borderId="0" applyNumberFormat="0" applyBorder="0" applyAlignment="0" applyProtection="0"/>
    <xf numFmtId="0" fontId="29" fillId="13" borderId="1" applyNumberFormat="0" applyAlignment="0" applyProtection="0"/>
    <xf numFmtId="0" fontId="30" fillId="23" borderId="2" applyNumberFormat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" applyNumberFormat="0" applyAlignment="0" applyProtection="0"/>
    <xf numFmtId="0" fontId="37" fillId="0" borderId="3" applyNumberFormat="0" applyFill="0" applyAlignment="0" applyProtection="0"/>
    <xf numFmtId="165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38" fillId="14" borderId="0" applyNumberFormat="0" applyBorder="0" applyAlignment="0" applyProtection="0"/>
    <xf numFmtId="0" fontId="10" fillId="0" borderId="0"/>
    <xf numFmtId="0" fontId="25" fillId="9" borderId="7" applyNumberFormat="0" applyFont="0" applyAlignment="0" applyProtection="0"/>
    <xf numFmtId="0" fontId="39" fillId="13" borderId="8" applyNumberFormat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6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60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4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Continuous" wrapText="1"/>
    </xf>
    <xf numFmtId="3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/>
    <xf numFmtId="4" fontId="12" fillId="0" borderId="0" xfId="0" applyNumberFormat="1" applyFont="1"/>
    <xf numFmtId="4" fontId="12" fillId="0" borderId="10" xfId="0" applyNumberFormat="1" applyFont="1" applyBorder="1" applyAlignment="1">
      <alignment horizontal="right" vertical="center"/>
    </xf>
    <xf numFmtId="0" fontId="11" fillId="0" borderId="0" xfId="0" applyFont="1"/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wrapText="1"/>
    </xf>
    <xf numFmtId="3" fontId="12" fillId="0" borderId="0" xfId="40" applyNumberFormat="1" applyFont="1" applyBorder="1" applyAlignment="1">
      <alignment horizontal="right" wrapText="1"/>
    </xf>
    <xf numFmtId="4" fontId="12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3" fontId="14" fillId="0" borderId="0" xfId="4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0" xfId="0" applyFont="1" applyAlignment="1">
      <alignment horizontal="center" vertical="center" wrapText="1"/>
    </xf>
    <xf numFmtId="166" fontId="3" fillId="0" borderId="0" xfId="4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4" fillId="0" borderId="12" xfId="0" applyNumberFormat="1" applyFont="1" applyBorder="1" applyAlignment="1" applyProtection="1">
      <alignment horizontal="center" vertical="center" wrapText="1"/>
      <protection locked="0"/>
    </xf>
    <xf numFmtId="10" fontId="14" fillId="0" borderId="13" xfId="0" applyNumberFormat="1" applyFont="1" applyBorder="1" applyAlignment="1" applyProtection="1">
      <alignment horizontal="center" vertical="center" wrapText="1"/>
      <protection locked="0"/>
    </xf>
    <xf numFmtId="2" fontId="14" fillId="0" borderId="13" xfId="0" applyNumberFormat="1" applyFont="1" applyBorder="1" applyAlignment="1" applyProtection="1">
      <alignment horizontal="center" vertical="center" wrapText="1"/>
      <protection locked="0"/>
    </xf>
    <xf numFmtId="4" fontId="14" fillId="0" borderId="13" xfId="0" applyNumberFormat="1" applyFont="1" applyBorder="1" applyAlignment="1" applyProtection="1">
      <alignment horizontal="center" vertical="center" wrapText="1"/>
      <protection locked="0"/>
    </xf>
    <xf numFmtId="0" fontId="4" fillId="24" borderId="14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24" borderId="16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2" fontId="15" fillId="0" borderId="18" xfId="40" applyNumberFormat="1" applyFont="1" applyFill="1" applyBorder="1" applyAlignment="1">
      <alignment horizontal="center" vertical="center" wrapText="1"/>
    </xf>
    <xf numFmtId="10" fontId="2" fillId="0" borderId="18" xfId="0" applyNumberFormat="1" applyFont="1" applyBorder="1" applyAlignment="1">
      <alignment vertical="center" wrapText="1"/>
    </xf>
    <xf numFmtId="4" fontId="15" fillId="0" borderId="18" xfId="0" applyNumberFormat="1" applyFont="1" applyBorder="1" applyAlignment="1">
      <alignment horizontal="center" vertical="center" wrapText="1"/>
    </xf>
    <xf numFmtId="49" fontId="0" fillId="25" borderId="18" xfId="0" applyNumberFormat="1" applyFill="1" applyBorder="1" applyAlignment="1">
      <alignment horizontal="center" vertical="center" wrapText="1"/>
    </xf>
    <xf numFmtId="2" fontId="14" fillId="25" borderId="12" xfId="40" applyNumberFormat="1" applyFont="1" applyFill="1" applyBorder="1" applyAlignment="1" applyProtection="1">
      <alignment horizontal="center" vertical="center" wrapText="1"/>
    </xf>
    <xf numFmtId="4" fontId="14" fillId="25" borderId="12" xfId="0" applyNumberFormat="1" applyFont="1" applyFill="1" applyBorder="1" applyAlignment="1">
      <alignment horizontal="center" vertical="center" wrapText="1"/>
    </xf>
    <xf numFmtId="4" fontId="14" fillId="25" borderId="13" xfId="0" applyNumberFormat="1" applyFont="1" applyFill="1" applyBorder="1" applyAlignment="1">
      <alignment horizontal="center" vertical="center" wrapText="1"/>
    </xf>
    <xf numFmtId="4" fontId="20" fillId="25" borderId="12" xfId="0" applyNumberFormat="1" applyFont="1" applyFill="1" applyBorder="1" applyAlignment="1">
      <alignment horizontal="center" vertical="center" wrapText="1"/>
    </xf>
    <xf numFmtId="10" fontId="21" fillId="25" borderId="13" xfId="0" applyNumberFormat="1" applyFont="1" applyFill="1" applyBorder="1" applyAlignment="1">
      <alignment horizontal="center" vertical="center" wrapText="1"/>
    </xf>
    <xf numFmtId="0" fontId="14" fillId="25" borderId="20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24" borderId="21" xfId="0" applyFont="1" applyFill="1" applyBorder="1" applyAlignment="1">
      <alignment horizontal="center" vertical="center" wrapText="1"/>
    </xf>
    <xf numFmtId="0" fontId="4" fillId="24" borderId="2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166" fontId="44" fillId="0" borderId="0" xfId="40" applyNumberFormat="1" applyFont="1" applyAlignment="1" applyProtection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9" fontId="4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3" fontId="4" fillId="24" borderId="25" xfId="0" applyNumberFormat="1" applyFont="1" applyFill="1" applyBorder="1" applyAlignment="1">
      <alignment horizontal="center" vertical="center" wrapText="1"/>
    </xf>
    <xf numFmtId="0" fontId="4" fillId="24" borderId="12" xfId="0" applyFont="1" applyFill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wrapText="1"/>
    </xf>
    <xf numFmtId="0" fontId="48" fillId="0" borderId="0" xfId="0" applyFont="1"/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vertical="center" wrapText="1"/>
    </xf>
    <xf numFmtId="0" fontId="44" fillId="0" borderId="28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6" fillId="0" borderId="30" xfId="0" applyFont="1" applyBorder="1" applyAlignment="1">
      <alignment horizontal="center" vertical="center" wrapText="1"/>
    </xf>
    <xf numFmtId="0" fontId="46" fillId="0" borderId="31" xfId="0" applyFont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3" fontId="51" fillId="0" borderId="0" xfId="0" applyNumberFormat="1" applyFont="1" applyAlignment="1">
      <alignment horizontal="center" vertical="center" wrapText="1"/>
    </xf>
    <xf numFmtId="3" fontId="49" fillId="0" borderId="0" xfId="0" applyNumberFormat="1" applyFont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 wrapText="1"/>
    </xf>
    <xf numFmtId="3" fontId="4" fillId="26" borderId="25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right" vertical="center" shrinkToFit="1"/>
    </xf>
    <xf numFmtId="9" fontId="7" fillId="0" borderId="0" xfId="0" applyNumberFormat="1" applyFont="1" applyAlignment="1">
      <alignment horizontal="center" vertical="center" shrinkToFit="1"/>
    </xf>
    <xf numFmtId="168" fontId="53" fillId="0" borderId="0" xfId="46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" fontId="52" fillId="0" borderId="0" xfId="0" applyNumberFormat="1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4" fillId="0" borderId="0" xfId="0" applyFont="1" applyAlignment="1">
      <alignment vertical="center" shrinkToFit="1"/>
    </xf>
    <xf numFmtId="0" fontId="5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66" fontId="57" fillId="0" borderId="0" xfId="40" applyNumberFormat="1" applyFont="1" applyAlignment="1" applyProtection="1">
      <alignment horizontal="left" vertical="center" wrapText="1"/>
    </xf>
    <xf numFmtId="1" fontId="57" fillId="0" borderId="0" xfId="0" applyNumberFormat="1" applyFont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 wrapText="1"/>
    </xf>
    <xf numFmtId="0" fontId="46" fillId="29" borderId="34" xfId="0" applyFont="1" applyFill="1" applyBorder="1" applyAlignment="1">
      <alignment horizontal="center" vertical="center" wrapText="1"/>
    </xf>
    <xf numFmtId="0" fontId="46" fillId="29" borderId="31" xfId="0" applyFont="1" applyFill="1" applyBorder="1" applyAlignment="1">
      <alignment horizontal="center" vertical="center" wrapText="1"/>
    </xf>
    <xf numFmtId="0" fontId="46" fillId="29" borderId="35" xfId="0" applyFont="1" applyFill="1" applyBorder="1" applyAlignment="1">
      <alignment horizontal="center" vertical="center" wrapText="1"/>
    </xf>
    <xf numFmtId="0" fontId="46" fillId="29" borderId="3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9" fontId="44" fillId="24" borderId="18" xfId="0" applyNumberFormat="1" applyFont="1" applyFill="1" applyBorder="1" applyAlignment="1">
      <alignment horizontal="center" vertical="center" wrapText="1"/>
    </xf>
    <xf numFmtId="165" fontId="5" fillId="0" borderId="18" xfId="40" applyFont="1" applyFill="1" applyBorder="1" applyAlignment="1" applyProtection="1">
      <alignment horizontal="center" vertical="center" wrapText="1"/>
    </xf>
    <xf numFmtId="3" fontId="44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9" fontId="44" fillId="0" borderId="0" xfId="0" applyNumberFormat="1" applyFont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right" vertical="center" shrinkToFit="1"/>
    </xf>
    <xf numFmtId="4" fontId="9" fillId="0" borderId="11" xfId="0" applyNumberFormat="1" applyFont="1" applyBorder="1" applyAlignment="1">
      <alignment horizontal="center" vertical="center" shrinkToFit="1"/>
    </xf>
    <xf numFmtId="166" fontId="7" fillId="0" borderId="36" xfId="4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shrinkToFit="1"/>
    </xf>
    <xf numFmtId="4" fontId="9" fillId="0" borderId="0" xfId="0" applyNumberFormat="1" applyFont="1" applyAlignment="1">
      <alignment horizontal="center" vertical="center" shrinkToFit="1"/>
    </xf>
    <xf numFmtId="49" fontId="5" fillId="31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24" borderId="18" xfId="0" applyFont="1" applyFill="1" applyBorder="1" applyAlignment="1">
      <alignment horizontal="center" vertical="center" wrapText="1"/>
    </xf>
    <xf numFmtId="0" fontId="4" fillId="24" borderId="1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169" fontId="5" fillId="31" borderId="12" xfId="0" applyNumberFormat="1" applyFont="1" applyFill="1" applyBorder="1" applyAlignment="1">
      <alignment horizontal="center" vertical="center" wrapText="1"/>
    </xf>
    <xf numFmtId="3" fontId="44" fillId="30" borderId="12" xfId="0" applyNumberFormat="1" applyFont="1" applyFill="1" applyBorder="1" applyAlignment="1">
      <alignment horizontal="center" vertical="center" wrapText="1"/>
    </xf>
    <xf numFmtId="169" fontId="5" fillId="30" borderId="12" xfId="0" applyNumberFormat="1" applyFont="1" applyFill="1" applyBorder="1" applyAlignment="1">
      <alignment horizontal="center" vertical="center" wrapText="1"/>
    </xf>
    <xf numFmtId="9" fontId="8" fillId="0" borderId="18" xfId="46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0" fontId="44" fillId="0" borderId="0" xfId="0" applyNumberFormat="1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7" fillId="25" borderId="18" xfId="0" applyNumberFormat="1" applyFont="1" applyFill="1" applyBorder="1" applyAlignment="1">
      <alignment horizontal="center" vertical="center" wrapText="1"/>
    </xf>
    <xf numFmtId="0" fontId="7" fillId="25" borderId="19" xfId="0" applyFont="1" applyFill="1" applyBorder="1" applyAlignment="1">
      <alignment horizontal="center" vertical="center" wrapText="1"/>
    </xf>
    <xf numFmtId="0" fontId="4" fillId="25" borderId="12" xfId="0" applyFont="1" applyFill="1" applyBorder="1" applyAlignment="1">
      <alignment vertical="center" wrapText="1"/>
    </xf>
    <xf numFmtId="3" fontId="4" fillId="25" borderId="12" xfId="0" applyNumberFormat="1" applyFont="1" applyFill="1" applyBorder="1" applyAlignment="1">
      <alignment horizontal="center" vertical="center" wrapText="1"/>
    </xf>
    <xf numFmtId="10" fontId="4" fillId="25" borderId="12" xfId="0" applyNumberFormat="1" applyFont="1" applyFill="1" applyBorder="1" applyAlignment="1">
      <alignment vertical="center" wrapText="1"/>
    </xf>
    <xf numFmtId="0" fontId="5" fillId="24" borderId="70" xfId="0" applyFont="1" applyFill="1" applyBorder="1" applyAlignment="1">
      <alignment horizontal="center" vertical="center" wrapText="1"/>
    </xf>
    <xf numFmtId="0" fontId="5" fillId="24" borderId="71" xfId="0" applyFont="1" applyFill="1" applyBorder="1" applyAlignment="1">
      <alignment vertical="center" wrapText="1"/>
    </xf>
    <xf numFmtId="0" fontId="5" fillId="24" borderId="71" xfId="0" applyFont="1" applyFill="1" applyBorder="1" applyAlignment="1">
      <alignment horizontal="center" vertical="center" wrapText="1"/>
    </xf>
    <xf numFmtId="169" fontId="5" fillId="0" borderId="12" xfId="0" applyNumberFormat="1" applyFont="1" applyBorder="1" applyAlignment="1">
      <alignment horizontal="center" vertical="center" wrapText="1"/>
    </xf>
    <xf numFmtId="9" fontId="8" fillId="0" borderId="18" xfId="46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9" fontId="44" fillId="30" borderId="18" xfId="0" applyNumberFormat="1" applyFont="1" applyFill="1" applyBorder="1" applyAlignment="1">
      <alignment horizontal="center" vertical="center" wrapText="1"/>
    </xf>
    <xf numFmtId="0" fontId="44" fillId="0" borderId="42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left" vertical="center" wrapText="1"/>
    </xf>
    <xf numFmtId="0" fontId="44" fillId="0" borderId="34" xfId="0" applyFont="1" applyBorder="1" applyAlignment="1">
      <alignment horizontal="left" vertical="center" wrapText="1"/>
    </xf>
    <xf numFmtId="0" fontId="44" fillId="0" borderId="46" xfId="0" applyFont="1" applyBorder="1" applyAlignment="1">
      <alignment horizontal="left" vertical="center" wrapText="1"/>
    </xf>
    <xf numFmtId="49" fontId="44" fillId="0" borderId="28" xfId="0" applyNumberFormat="1" applyFont="1" applyBorder="1" applyAlignment="1">
      <alignment horizontal="center" vertical="center" wrapText="1"/>
    </xf>
    <xf numFmtId="49" fontId="44" fillId="0" borderId="40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 wrapText="1"/>
    </xf>
    <xf numFmtId="49" fontId="44" fillId="0" borderId="54" xfId="0" applyNumberFormat="1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1" fontId="52" fillId="0" borderId="47" xfId="0" applyNumberFormat="1" applyFont="1" applyBorder="1" applyAlignment="1">
      <alignment horizontal="center" vertical="center" wrapText="1"/>
    </xf>
    <xf numFmtId="1" fontId="52" fillId="0" borderId="31" xfId="0" applyNumberFormat="1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43" xfId="0" applyFont="1" applyBorder="1" applyAlignment="1">
      <alignment horizontal="center" vertical="center" wrapText="1"/>
    </xf>
    <xf numFmtId="0" fontId="8" fillId="27" borderId="51" xfId="0" applyFont="1" applyFill="1" applyBorder="1" applyAlignment="1">
      <alignment horizontal="center" vertical="center" wrapText="1"/>
    </xf>
    <xf numFmtId="0" fontId="8" fillId="27" borderId="56" xfId="0" applyFont="1" applyFill="1" applyBorder="1" applyAlignment="1">
      <alignment horizontal="center" vertical="center" wrapText="1"/>
    </xf>
    <xf numFmtId="0" fontId="8" fillId="27" borderId="55" xfId="0" applyFont="1" applyFill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 wrapText="1"/>
    </xf>
    <xf numFmtId="0" fontId="44" fillId="0" borderId="58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4" fillId="0" borderId="61" xfId="0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left" vertical="center" wrapText="1"/>
    </xf>
    <xf numFmtId="0" fontId="44" fillId="0" borderId="41" xfId="0" applyFont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readingOrder="1"/>
    </xf>
    <xf numFmtId="0" fontId="43" fillId="0" borderId="51" xfId="0" applyFont="1" applyBorder="1" applyAlignment="1">
      <alignment horizontal="left" vertical="center" wrapText="1"/>
    </xf>
    <xf numFmtId="0" fontId="43" fillId="0" borderId="56" xfId="0" applyFont="1" applyBorder="1" applyAlignment="1">
      <alignment horizontal="left" vertical="center" wrapText="1"/>
    </xf>
    <xf numFmtId="0" fontId="43" fillId="0" borderId="55" xfId="0" applyFont="1" applyBorder="1" applyAlignment="1">
      <alignment horizontal="left" vertical="center" wrapText="1"/>
    </xf>
    <xf numFmtId="0" fontId="44" fillId="0" borderId="60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52" fillId="0" borderId="48" xfId="0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49" fontId="5" fillId="24" borderId="48" xfId="0" applyNumberFormat="1" applyFont="1" applyFill="1" applyBorder="1" applyAlignment="1">
      <alignment horizontal="center" vertical="center" wrapText="1"/>
    </xf>
    <xf numFmtId="49" fontId="5" fillId="24" borderId="35" xfId="0" applyNumberFormat="1" applyFont="1" applyFill="1" applyBorder="1" applyAlignment="1">
      <alignment horizontal="center" vertical="center" wrapText="1"/>
    </xf>
    <xf numFmtId="49" fontId="5" fillId="24" borderId="3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0" borderId="44" xfId="0" applyNumberFormat="1" applyFont="1" applyBorder="1" applyAlignment="1">
      <alignment horizontal="center" vertical="center" wrapText="1"/>
    </xf>
    <xf numFmtId="0" fontId="44" fillId="24" borderId="27" xfId="0" applyFont="1" applyFill="1" applyBorder="1" applyAlignment="1">
      <alignment horizontal="center" vertical="center" wrapText="1"/>
    </xf>
    <xf numFmtId="0" fontId="44" fillId="24" borderId="44" xfId="0" applyFont="1" applyFill="1" applyBorder="1" applyAlignment="1">
      <alignment horizontal="center" vertical="center" wrapText="1"/>
    </xf>
    <xf numFmtId="0" fontId="44" fillId="24" borderId="72" xfId="0" applyFont="1" applyFill="1" applyBorder="1" applyAlignment="1">
      <alignment horizontal="center" vertical="center" wrapText="1"/>
    </xf>
    <xf numFmtId="0" fontId="64" fillId="30" borderId="72" xfId="0" applyFont="1" applyFill="1" applyBorder="1" applyAlignment="1">
      <alignment horizontal="center" vertical="center" wrapText="1"/>
    </xf>
    <xf numFmtId="0" fontId="64" fillId="30" borderId="44" xfId="0" applyFont="1" applyFill="1" applyBorder="1" applyAlignment="1">
      <alignment horizontal="center" vertical="center" wrapText="1"/>
    </xf>
    <xf numFmtId="0" fontId="61" fillId="24" borderId="72" xfId="0" applyFont="1" applyFill="1" applyBorder="1" applyAlignment="1">
      <alignment horizontal="center" vertical="center" wrapText="1"/>
    </xf>
    <xf numFmtId="0" fontId="61" fillId="24" borderId="44" xfId="0" applyFont="1" applyFill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3" fontId="7" fillId="0" borderId="61" xfId="0" applyNumberFormat="1" applyFont="1" applyBorder="1" applyAlignment="1">
      <alignment horizontal="center" vertical="center" wrapText="1"/>
    </xf>
    <xf numFmtId="3" fontId="7" fillId="0" borderId="57" xfId="0" applyNumberFormat="1" applyFont="1" applyBorder="1" applyAlignment="1">
      <alignment horizontal="center" vertical="center" wrapText="1"/>
    </xf>
    <xf numFmtId="0" fontId="59" fillId="0" borderId="64" xfId="0" applyFont="1" applyBorder="1" applyAlignment="1">
      <alignment horizontal="center" vertical="center" wrapText="1"/>
    </xf>
    <xf numFmtId="0" fontId="59" fillId="0" borderId="65" xfId="0" applyFont="1" applyBorder="1" applyAlignment="1">
      <alignment horizontal="center" vertical="center" wrapText="1"/>
    </xf>
    <xf numFmtId="0" fontId="59" fillId="0" borderId="66" xfId="0" applyFont="1" applyBorder="1" applyAlignment="1">
      <alignment horizontal="center" vertical="center" wrapText="1"/>
    </xf>
    <xf numFmtId="3" fontId="7" fillId="0" borderId="43" xfId="0" applyNumberFormat="1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 wrapText="1"/>
    </xf>
    <xf numFmtId="3" fontId="7" fillId="0" borderId="68" xfId="0" applyNumberFormat="1" applyFont="1" applyBorder="1" applyAlignment="1">
      <alignment horizontal="center" vertical="center" wrapText="1"/>
    </xf>
    <xf numFmtId="0" fontId="7" fillId="28" borderId="43" xfId="0" applyFont="1" applyFill="1" applyBorder="1" applyAlignment="1">
      <alignment horizontal="center" vertical="center" wrapText="1"/>
    </xf>
    <xf numFmtId="0" fontId="7" fillId="28" borderId="27" xfId="0" applyFont="1" applyFill="1" applyBorder="1" applyAlignment="1">
      <alignment horizontal="center" vertical="center" wrapText="1"/>
    </xf>
    <xf numFmtId="0" fontId="7" fillId="28" borderId="6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4" fontId="56" fillId="0" borderId="51" xfId="0" applyNumberFormat="1" applyFont="1" applyBorder="1" applyAlignment="1">
      <alignment horizontal="center" vertical="center" wrapText="1"/>
    </xf>
    <xf numFmtId="14" fontId="56" fillId="0" borderId="55" xfId="0" applyNumberFormat="1" applyFont="1" applyBorder="1" applyAlignment="1">
      <alignment horizontal="center" vertical="center" wrapText="1"/>
    </xf>
    <xf numFmtId="49" fontId="46" fillId="29" borderId="49" xfId="0" applyNumberFormat="1" applyFont="1" applyFill="1" applyBorder="1" applyAlignment="1">
      <alignment horizontal="center" vertical="center" wrapText="1"/>
    </xf>
    <xf numFmtId="49" fontId="46" fillId="29" borderId="24" xfId="0" applyNumberFormat="1" applyFont="1" applyFill="1" applyBorder="1" applyAlignment="1">
      <alignment horizontal="center" vertical="center" wrapText="1"/>
    </xf>
    <xf numFmtId="0" fontId="5" fillId="29" borderId="47" xfId="0" applyFont="1" applyFill="1" applyBorder="1" applyAlignment="1">
      <alignment horizontal="center" vertical="center" wrapText="1"/>
    </xf>
    <xf numFmtId="0" fontId="5" fillId="29" borderId="34" xfId="0" applyFont="1" applyFill="1" applyBorder="1" applyAlignment="1">
      <alignment horizontal="center" vertical="center" wrapText="1"/>
    </xf>
    <xf numFmtId="0" fontId="5" fillId="29" borderId="48" xfId="0" applyFont="1" applyFill="1" applyBorder="1" applyAlignment="1">
      <alignment horizontal="center" vertical="center" wrapText="1"/>
    </xf>
    <xf numFmtId="0" fontId="5" fillId="29" borderId="35" xfId="0" applyFont="1" applyFill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 shrinkToFit="1"/>
    </xf>
    <xf numFmtId="0" fontId="44" fillId="0" borderId="33" xfId="0" applyFont="1" applyBorder="1" applyAlignment="1">
      <alignment horizontal="center" vertical="center" shrinkToFit="1"/>
    </xf>
    <xf numFmtId="0" fontId="54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49" fontId="44" fillId="0" borderId="19" xfId="0" applyNumberFormat="1" applyFont="1" applyBorder="1" applyAlignment="1">
      <alignment horizontal="center" vertical="center" shrinkToFit="1"/>
    </xf>
    <xf numFmtId="49" fontId="44" fillId="0" borderId="65" xfId="0" applyNumberFormat="1" applyFont="1" applyBorder="1" applyAlignment="1">
      <alignment horizontal="center" vertical="center" shrinkToFit="1"/>
    </xf>
    <xf numFmtId="49" fontId="44" fillId="0" borderId="66" xfId="0" applyNumberFormat="1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1" fontId="16" fillId="0" borderId="26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1" fontId="16" fillId="0" borderId="44" xfId="0" applyNumberFormat="1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shrinkToFit="1"/>
    </xf>
    <xf numFmtId="0" fontId="44" fillId="0" borderId="37" xfId="0" applyFont="1" applyBorder="1" applyAlignment="1">
      <alignment horizontal="center" vertical="center" shrinkToFit="1"/>
    </xf>
    <xf numFmtId="0" fontId="63" fillId="0" borderId="26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49" fontId="44" fillId="0" borderId="28" xfId="0" applyNumberFormat="1" applyFont="1" applyBorder="1" applyAlignment="1">
      <alignment horizontal="center" vertical="center" shrinkToFit="1"/>
    </xf>
    <xf numFmtId="49" fontId="44" fillId="0" borderId="29" xfId="0" applyNumberFormat="1" applyFont="1" applyBorder="1" applyAlignment="1">
      <alignment horizontal="center" vertical="center" shrinkToFit="1"/>
    </xf>
    <xf numFmtId="49" fontId="44" fillId="0" borderId="67" xfId="0" applyNumberFormat="1" applyFont="1" applyBorder="1" applyAlignment="1">
      <alignment horizontal="center" vertical="center" shrinkToFit="1"/>
    </xf>
    <xf numFmtId="49" fontId="44" fillId="0" borderId="23" xfId="0" applyNumberFormat="1" applyFont="1" applyBorder="1" applyAlignment="1">
      <alignment horizontal="center" vertical="center" shrinkToFit="1"/>
    </xf>
    <xf numFmtId="49" fontId="44" fillId="0" borderId="35" xfId="0" applyNumberFormat="1" applyFont="1" applyBorder="1" applyAlignment="1">
      <alignment horizontal="center" vertical="center" shrinkToFit="1"/>
    </xf>
    <xf numFmtId="49" fontId="44" fillId="0" borderId="36" xfId="0" applyNumberFormat="1" applyFont="1" applyBorder="1" applyAlignment="1">
      <alignment horizontal="center" vertical="center" shrinkToFit="1"/>
    </xf>
    <xf numFmtId="49" fontId="44" fillId="0" borderId="26" xfId="0" applyNumberFormat="1" applyFont="1" applyBorder="1" applyAlignment="1">
      <alignment horizontal="center" vertical="center" shrinkToFit="1"/>
    </xf>
    <xf numFmtId="49" fontId="44" fillId="0" borderId="27" xfId="0" applyNumberFormat="1" applyFont="1" applyBorder="1" applyAlignment="1">
      <alignment horizontal="center" vertical="center" shrinkToFit="1"/>
    </xf>
    <xf numFmtId="49" fontId="44" fillId="0" borderId="68" xfId="0" applyNumberFormat="1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24" borderId="7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24" borderId="18" xfId="0" applyFont="1" applyFill="1" applyBorder="1" applyAlignment="1">
      <alignment horizontal="center" vertical="center" wrapText="1"/>
    </xf>
  </cellXfs>
  <cellStyles count="61">
    <cellStyle name="=C:\WINDOWS\SYSTEM32\COMMAND.COM" xfId="1" xr:uid="{00000000-0005-0000-0000-000000000000}"/>
    <cellStyle name="=C:\WINDOWS\SYSTEM32\COMMAND.COM 2" xfId="51" xr:uid="{00000000-0005-0000-0000-000001000000}"/>
    <cellStyle name="20% - Accent1" xfId="2" xr:uid="{00000000-0005-0000-0000-000002000000}"/>
    <cellStyle name="20% - Accent2" xfId="3" xr:uid="{00000000-0005-0000-0000-000003000000}"/>
    <cellStyle name="20% - Accent3" xfId="4" xr:uid="{00000000-0005-0000-0000-000004000000}"/>
    <cellStyle name="20% - Accent4" xfId="5" xr:uid="{00000000-0005-0000-0000-000005000000}"/>
    <cellStyle name="20% - Accent5" xfId="6" xr:uid="{00000000-0005-0000-0000-000006000000}"/>
    <cellStyle name="20% - Accent6" xfId="7" xr:uid="{00000000-0005-0000-0000-000007000000}"/>
    <cellStyle name="40% - Accent1" xfId="8" xr:uid="{00000000-0005-0000-0000-000008000000}"/>
    <cellStyle name="40% - Accent2" xfId="9" xr:uid="{00000000-0005-0000-0000-000009000000}"/>
    <cellStyle name="40% - Accent3" xfId="10" xr:uid="{00000000-0005-0000-0000-00000A000000}"/>
    <cellStyle name="40% - Accent4" xfId="11" xr:uid="{00000000-0005-0000-0000-00000B000000}"/>
    <cellStyle name="40% - Accent5" xfId="12" xr:uid="{00000000-0005-0000-0000-00000C000000}"/>
    <cellStyle name="40% - Accent6" xfId="13" xr:uid="{00000000-0005-0000-0000-00000D000000}"/>
    <cellStyle name="60% - Accent1" xfId="14" xr:uid="{00000000-0005-0000-0000-00000E000000}"/>
    <cellStyle name="60% - Accent2" xfId="15" xr:uid="{00000000-0005-0000-0000-00000F000000}"/>
    <cellStyle name="60% - Accent3" xfId="16" xr:uid="{00000000-0005-0000-0000-000010000000}"/>
    <cellStyle name="60% - Accent4" xfId="17" xr:uid="{00000000-0005-0000-0000-000011000000}"/>
    <cellStyle name="60% - Accent5" xfId="18" xr:uid="{00000000-0005-0000-0000-000012000000}"/>
    <cellStyle name="60% - Accent6" xfId="19" xr:uid="{00000000-0005-0000-0000-000013000000}"/>
    <cellStyle name="7" xfId="20" xr:uid="{00000000-0005-0000-0000-000014000000}"/>
    <cellStyle name="Accent1" xfId="21" xr:uid="{00000000-0005-0000-0000-000015000000}"/>
    <cellStyle name="Accent2" xfId="22" xr:uid="{00000000-0005-0000-0000-000016000000}"/>
    <cellStyle name="Accent3" xfId="23" xr:uid="{00000000-0005-0000-0000-000017000000}"/>
    <cellStyle name="Accent4" xfId="24" xr:uid="{00000000-0005-0000-0000-000018000000}"/>
    <cellStyle name="Accent5" xfId="25" xr:uid="{00000000-0005-0000-0000-000019000000}"/>
    <cellStyle name="Accent6" xfId="26" xr:uid="{00000000-0005-0000-0000-00001A000000}"/>
    <cellStyle name="Bad" xfId="27" xr:uid="{00000000-0005-0000-0000-00001B000000}"/>
    <cellStyle name="Calculation" xfId="28" xr:uid="{00000000-0005-0000-0000-00001C000000}"/>
    <cellStyle name="Check Cell" xfId="29" xr:uid="{00000000-0005-0000-0000-00001D000000}"/>
    <cellStyle name="Coma" xfId="40" builtinId="3"/>
    <cellStyle name="Euro" xfId="30" xr:uid="{00000000-0005-0000-0000-00001E000000}"/>
    <cellStyle name="Euro 2" xfId="31" xr:uid="{00000000-0005-0000-0000-00001F000000}"/>
    <cellStyle name="Euro 2 2" xfId="53" xr:uid="{00000000-0005-0000-0000-000020000000}"/>
    <cellStyle name="Euro 3" xfId="52" xr:uid="{00000000-0005-0000-0000-000021000000}"/>
    <cellStyle name="Explanatory Text" xfId="32" xr:uid="{00000000-0005-0000-0000-000022000000}"/>
    <cellStyle name="Good" xfId="33" xr:uid="{00000000-0005-0000-0000-000023000000}"/>
    <cellStyle name="Heading 1" xfId="34" xr:uid="{00000000-0005-0000-0000-000024000000}"/>
    <cellStyle name="Heading 2" xfId="35" xr:uid="{00000000-0005-0000-0000-000025000000}"/>
    <cellStyle name="Heading 3" xfId="36" xr:uid="{00000000-0005-0000-0000-000026000000}"/>
    <cellStyle name="Heading 4" xfId="37" xr:uid="{00000000-0005-0000-0000-000027000000}"/>
    <cellStyle name="Input" xfId="38" xr:uid="{00000000-0005-0000-0000-000028000000}"/>
    <cellStyle name="Linked Cell" xfId="39" xr:uid="{00000000-0005-0000-0000-000029000000}"/>
    <cellStyle name="Millares 2" xfId="41" xr:uid="{00000000-0005-0000-0000-00002B000000}"/>
    <cellStyle name="Millares 2 2" xfId="55" xr:uid="{00000000-0005-0000-0000-00002C000000}"/>
    <cellStyle name="Millares 3" xfId="54" xr:uid="{00000000-0005-0000-0000-00002D000000}"/>
    <cellStyle name="Neutral" xfId="42" builtinId="28" customBuiltin="1"/>
    <cellStyle name="Normal" xfId="0" builtinId="0"/>
    <cellStyle name="Normal 2" xfId="43" xr:uid="{00000000-0005-0000-0000-000030000000}"/>
    <cellStyle name="Normal 2 2" xfId="56" xr:uid="{00000000-0005-0000-0000-000031000000}"/>
    <cellStyle name="Normal 3" xfId="57" xr:uid="{00000000-0005-0000-0000-000032000000}"/>
    <cellStyle name="Normal 4" xfId="58" xr:uid="{00000000-0005-0000-0000-000033000000}"/>
    <cellStyle name="Note" xfId="44" xr:uid="{00000000-0005-0000-0000-000034000000}"/>
    <cellStyle name="Output" xfId="45" xr:uid="{00000000-0005-0000-0000-000035000000}"/>
    <cellStyle name="Percentatge" xfId="46" builtinId="5"/>
    <cellStyle name="Porcentual 2" xfId="47" xr:uid="{00000000-0005-0000-0000-000037000000}"/>
    <cellStyle name="Porcentual 2 2" xfId="60" xr:uid="{00000000-0005-0000-0000-000038000000}"/>
    <cellStyle name="Porcentual 3" xfId="59" xr:uid="{00000000-0005-0000-0000-000039000000}"/>
    <cellStyle name="Title" xfId="48" xr:uid="{00000000-0005-0000-0000-00003A000000}"/>
    <cellStyle name="Total" xfId="49" builtinId="25" customBuiltin="1"/>
    <cellStyle name="Warning Text" xfId="50" xr:uid="{00000000-0005-0000-0000-00003C000000}"/>
  </cellStyles>
  <dxfs count="3">
    <dxf>
      <font>
        <condense val="0"/>
        <extend val="0"/>
        <color indexed="9"/>
      </font>
    </dxf>
    <dxf>
      <fill>
        <patternFill>
          <bgColor indexed="43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17</xdr:row>
      <xdr:rowOff>209550</xdr:rowOff>
    </xdr:from>
    <xdr:to>
      <xdr:col>11</xdr:col>
      <xdr:colOff>352425</xdr:colOff>
      <xdr:row>19</xdr:row>
      <xdr:rowOff>238125</xdr:rowOff>
    </xdr:to>
    <xdr:sp macro="" textlink="">
      <xdr:nvSpPr>
        <xdr:cNvPr id="3792" name="Line 2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ShapeType="1"/>
        </xdr:cNvSpPr>
      </xdr:nvSpPr>
      <xdr:spPr bwMode="auto">
        <a:xfrm flipV="1">
          <a:off x="8991600" y="8496300"/>
          <a:ext cx="2333625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295275</xdr:colOff>
      <xdr:row>17</xdr:row>
      <xdr:rowOff>247650</xdr:rowOff>
    </xdr:from>
    <xdr:to>
      <xdr:col>7</xdr:col>
      <xdr:colOff>571500</xdr:colOff>
      <xdr:row>20</xdr:row>
      <xdr:rowOff>0</xdr:rowOff>
    </xdr:to>
    <xdr:sp macro="" textlink="">
      <xdr:nvSpPr>
        <xdr:cNvPr id="3793" name="Line 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ShapeType="1"/>
        </xdr:cNvSpPr>
      </xdr:nvSpPr>
      <xdr:spPr bwMode="auto">
        <a:xfrm flipH="1" flipV="1">
          <a:off x="6667500" y="8534400"/>
          <a:ext cx="16668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304800</xdr:colOff>
      <xdr:row>17</xdr:row>
      <xdr:rowOff>247650</xdr:rowOff>
    </xdr:from>
    <xdr:to>
      <xdr:col>12</xdr:col>
      <xdr:colOff>495300</xdr:colOff>
      <xdr:row>19</xdr:row>
      <xdr:rowOff>304800</xdr:rowOff>
    </xdr:to>
    <xdr:sp macro="" textlink="">
      <xdr:nvSpPr>
        <xdr:cNvPr id="3794" name="Line 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ShapeType="1"/>
        </xdr:cNvSpPr>
      </xdr:nvSpPr>
      <xdr:spPr bwMode="auto">
        <a:xfrm flipV="1">
          <a:off x="9001125" y="8534400"/>
          <a:ext cx="304800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752475</xdr:colOff>
      <xdr:row>17</xdr:row>
      <xdr:rowOff>247650</xdr:rowOff>
    </xdr:from>
    <xdr:to>
      <xdr:col>7</xdr:col>
      <xdr:colOff>571500</xdr:colOff>
      <xdr:row>19</xdr:row>
      <xdr:rowOff>304800</xdr:rowOff>
    </xdr:to>
    <xdr:sp macro="" textlink="">
      <xdr:nvSpPr>
        <xdr:cNvPr id="3795" name="Line 5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ShapeType="1"/>
        </xdr:cNvSpPr>
      </xdr:nvSpPr>
      <xdr:spPr bwMode="auto">
        <a:xfrm flipH="1" flipV="1">
          <a:off x="5676900" y="8534400"/>
          <a:ext cx="26574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38100</xdr:colOff>
      <xdr:row>17</xdr:row>
      <xdr:rowOff>228600</xdr:rowOff>
    </xdr:from>
    <xdr:to>
      <xdr:col>13</xdr:col>
      <xdr:colOff>552450</xdr:colOff>
      <xdr:row>20</xdr:row>
      <xdr:rowOff>38100</xdr:rowOff>
    </xdr:to>
    <xdr:sp macro="" textlink="">
      <xdr:nvSpPr>
        <xdr:cNvPr id="3796" name="Line 6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ShapeType="1"/>
        </xdr:cNvSpPr>
      </xdr:nvSpPr>
      <xdr:spPr bwMode="auto">
        <a:xfrm flipV="1">
          <a:off x="8734425" y="8515350"/>
          <a:ext cx="4143375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2276475</xdr:colOff>
      <xdr:row>9</xdr:row>
      <xdr:rowOff>266700</xdr:rowOff>
    </xdr:from>
    <xdr:to>
      <xdr:col>5</xdr:col>
      <xdr:colOff>38100</xdr:colOff>
      <xdr:row>20</xdr:row>
      <xdr:rowOff>114300</xdr:rowOff>
    </xdr:to>
    <xdr:sp macro="" textlink="">
      <xdr:nvSpPr>
        <xdr:cNvPr id="3797" name="Line 7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ShapeType="1"/>
        </xdr:cNvSpPr>
      </xdr:nvSpPr>
      <xdr:spPr bwMode="auto">
        <a:xfrm flipH="1" flipV="1">
          <a:off x="4410075" y="3771900"/>
          <a:ext cx="2000250" cy="575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1276350</xdr:colOff>
      <xdr:row>9</xdr:row>
      <xdr:rowOff>381000</xdr:rowOff>
    </xdr:from>
    <xdr:to>
      <xdr:col>12</xdr:col>
      <xdr:colOff>523875</xdr:colOff>
      <xdr:row>16</xdr:row>
      <xdr:rowOff>1914525</xdr:rowOff>
    </xdr:to>
    <xdr:sp macro="" textlink="">
      <xdr:nvSpPr>
        <xdr:cNvPr id="3798" name="Line 8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ShapeType="1"/>
        </xdr:cNvSpPr>
      </xdr:nvSpPr>
      <xdr:spPr bwMode="auto">
        <a:xfrm flipV="1">
          <a:off x="6200775" y="3886200"/>
          <a:ext cx="5876925" cy="420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400050</xdr:colOff>
      <xdr:row>4</xdr:row>
      <xdr:rowOff>190500</xdr:rowOff>
    </xdr:from>
    <xdr:to>
      <xdr:col>5</xdr:col>
      <xdr:colOff>228600</xdr:colOff>
      <xdr:row>6</xdr:row>
      <xdr:rowOff>228600</xdr:rowOff>
    </xdr:to>
    <xdr:sp macro="" textlink="">
      <xdr:nvSpPr>
        <xdr:cNvPr id="3799" name="Line 10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ShapeType="1"/>
        </xdr:cNvSpPr>
      </xdr:nvSpPr>
      <xdr:spPr bwMode="auto">
        <a:xfrm flipH="1">
          <a:off x="5324475" y="1457325"/>
          <a:ext cx="127635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171450</xdr:colOff>
      <xdr:row>4</xdr:row>
      <xdr:rowOff>171450</xdr:rowOff>
    </xdr:from>
    <xdr:to>
      <xdr:col>5</xdr:col>
      <xdr:colOff>200025</xdr:colOff>
      <xdr:row>7</xdr:row>
      <xdr:rowOff>419100</xdr:rowOff>
    </xdr:to>
    <xdr:sp macro="" textlink="">
      <xdr:nvSpPr>
        <xdr:cNvPr id="3800" name="Line 11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ShapeType="1"/>
        </xdr:cNvSpPr>
      </xdr:nvSpPr>
      <xdr:spPr bwMode="auto">
        <a:xfrm flipH="1">
          <a:off x="5095875" y="1438275"/>
          <a:ext cx="1476375" cy="140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295275</xdr:colOff>
      <xdr:row>4</xdr:row>
      <xdr:rowOff>180975</xdr:rowOff>
    </xdr:from>
    <xdr:to>
      <xdr:col>5</xdr:col>
      <xdr:colOff>209550</xdr:colOff>
      <xdr:row>8</xdr:row>
      <xdr:rowOff>447675</xdr:rowOff>
    </xdr:to>
    <xdr:sp macro="" textlink="">
      <xdr:nvSpPr>
        <xdr:cNvPr id="3801" name="Line 12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ShapeType="1"/>
        </xdr:cNvSpPr>
      </xdr:nvSpPr>
      <xdr:spPr bwMode="auto">
        <a:xfrm flipH="1">
          <a:off x="5219700" y="1447800"/>
          <a:ext cx="1362075" cy="1962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104775</xdr:colOff>
      <xdr:row>0</xdr:row>
      <xdr:rowOff>180975</xdr:rowOff>
    </xdr:from>
    <xdr:to>
      <xdr:col>1</xdr:col>
      <xdr:colOff>504825</xdr:colOff>
      <xdr:row>4</xdr:row>
      <xdr:rowOff>123825</xdr:rowOff>
    </xdr:to>
    <xdr:pic>
      <xdr:nvPicPr>
        <xdr:cNvPr id="3802" name="Picture 13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4775" y="180975"/>
          <a:ext cx="10287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3"/>
  <sheetViews>
    <sheetView topLeftCell="B10" zoomScale="85" zoomScaleNormal="100" zoomScaleSheetLayoutView="100" workbookViewId="0">
      <selection activeCell="B23" sqref="B23"/>
    </sheetView>
  </sheetViews>
  <sheetFormatPr defaultColWidth="11.42578125" defaultRowHeight="11.25"/>
  <cols>
    <col min="1" max="1" width="9.42578125" style="1" customWidth="1"/>
    <col min="2" max="2" width="12.28515625" style="2" customWidth="1"/>
    <col min="3" max="3" width="10.28515625" style="2" customWidth="1"/>
    <col min="4" max="4" width="41.85546875" style="2" customWidth="1"/>
    <col min="5" max="5" width="21.7109375" style="2" customWidth="1"/>
    <col min="6" max="6" width="12.85546875" style="2" customWidth="1"/>
    <col min="7" max="7" width="8" style="2" customWidth="1"/>
    <col min="8" max="8" width="14" style="1" customWidth="1"/>
    <col min="9" max="10" width="12.42578125" style="1" customWidth="1"/>
    <col min="11" max="11" width="9.28515625" style="3" customWidth="1"/>
    <col min="12" max="12" width="8.7109375" style="3" customWidth="1"/>
    <col min="13" max="14" width="11.5703125" style="3" customWidth="1"/>
    <col min="15" max="15" width="10" style="3" customWidth="1"/>
    <col min="16" max="16" width="11.5703125" style="3" customWidth="1"/>
    <col min="17" max="17" width="11.28515625" style="1" customWidth="1"/>
    <col min="18" max="16384" width="11.42578125" style="1"/>
  </cols>
  <sheetData>
    <row r="1" spans="1:23" ht="43.5" customHeight="1">
      <c r="A1" s="4"/>
      <c r="B1" s="216" t="s">
        <v>0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</row>
    <row r="2" spans="1:23" ht="15">
      <c r="A2" s="4"/>
      <c r="B2" s="5"/>
      <c r="C2" s="41"/>
      <c r="D2" s="217"/>
      <c r="E2" s="217"/>
      <c r="F2" s="217"/>
      <c r="G2" s="217"/>
      <c r="H2" s="217"/>
      <c r="I2" s="217"/>
      <c r="J2" s="217"/>
      <c r="K2" s="217"/>
      <c r="L2" s="5"/>
      <c r="M2" s="5"/>
      <c r="N2" s="5"/>
      <c r="O2" s="5"/>
      <c r="P2" s="5"/>
      <c r="Q2" s="5"/>
      <c r="R2" s="5"/>
      <c r="S2" s="5"/>
      <c r="T2" s="4"/>
    </row>
    <row r="3" spans="1:23" ht="26.25" customHeight="1">
      <c r="A3" s="4"/>
      <c r="B3" s="5"/>
      <c r="C3" s="5"/>
      <c r="D3" s="6"/>
      <c r="E3" s="5"/>
      <c r="F3" s="216"/>
      <c r="G3" s="216"/>
      <c r="H3" s="216"/>
      <c r="I3" s="216"/>
      <c r="J3" s="5"/>
      <c r="K3" s="5"/>
      <c r="L3" s="5"/>
      <c r="M3" s="5"/>
      <c r="N3" s="5"/>
      <c r="O3" s="5"/>
      <c r="P3" s="5"/>
      <c r="Q3" s="4"/>
    </row>
    <row r="4" spans="1:23" ht="15">
      <c r="A4" s="4"/>
      <c r="B4" s="5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4"/>
    </row>
    <row r="5" spans="1:23" ht="30" customHeight="1">
      <c r="A5" s="4"/>
      <c r="B5" s="5"/>
      <c r="C5" s="5"/>
      <c r="D5" s="7"/>
      <c r="E5" s="8"/>
      <c r="F5" s="222" t="s">
        <v>1</v>
      </c>
      <c r="G5" s="222"/>
      <c r="H5" s="222"/>
      <c r="I5" s="222"/>
      <c r="J5" s="21"/>
      <c r="K5" s="18"/>
      <c r="L5" s="18"/>
      <c r="M5" s="18"/>
      <c r="N5" s="4"/>
      <c r="O5" s="4"/>
      <c r="P5" s="4"/>
      <c r="Q5" s="4"/>
    </row>
    <row r="6" spans="1:23" ht="30" customHeight="1" thickBot="1">
      <c r="A6" s="4"/>
      <c r="B6" s="5"/>
      <c r="C6" s="5"/>
      <c r="D6" s="7"/>
      <c r="E6" s="8"/>
      <c r="F6" s="21"/>
      <c r="G6" s="21"/>
      <c r="H6" s="21"/>
      <c r="I6" s="21"/>
      <c r="J6" s="21"/>
      <c r="K6" s="18"/>
      <c r="L6" s="18"/>
      <c r="M6" s="18"/>
      <c r="N6" s="4"/>
      <c r="O6" s="4"/>
      <c r="P6" s="4"/>
      <c r="Q6" s="4"/>
    </row>
    <row r="7" spans="1:23" ht="30.75" thickBot="1">
      <c r="A7" s="41"/>
      <c r="B7" s="174" t="s">
        <v>2</v>
      </c>
      <c r="C7" s="174"/>
      <c r="D7" s="174"/>
      <c r="E7" s="218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20"/>
      <c r="Q7" s="72"/>
      <c r="R7" s="72"/>
      <c r="S7" s="72"/>
      <c r="T7" s="29"/>
      <c r="U7" s="29"/>
      <c r="V7" s="29"/>
      <c r="W7" s="29"/>
    </row>
    <row r="8" spans="1:23" ht="42.75" customHeight="1" thickBot="1">
      <c r="A8" s="41"/>
      <c r="B8" s="174" t="s">
        <v>3</v>
      </c>
      <c r="C8" s="174"/>
      <c r="D8" s="175"/>
      <c r="E8" s="223"/>
      <c r="F8" s="224"/>
      <c r="G8" s="41"/>
      <c r="H8" s="62"/>
      <c r="I8" s="63"/>
      <c r="J8" s="62"/>
      <c r="K8" s="62"/>
      <c r="L8" s="64"/>
      <c r="M8" s="64"/>
      <c r="N8" s="65"/>
      <c r="O8" s="65"/>
      <c r="P8" s="66"/>
      <c r="Q8" s="62"/>
      <c r="R8" s="62"/>
      <c r="S8" s="62"/>
      <c r="T8" s="29"/>
      <c r="U8" s="29"/>
      <c r="V8" s="29"/>
      <c r="W8" s="29"/>
    </row>
    <row r="9" spans="1:23" ht="42.75" customHeight="1" thickBot="1">
      <c r="A9" s="24"/>
      <c r="B9" s="174" t="s">
        <v>4</v>
      </c>
      <c r="C9" s="174"/>
      <c r="D9" s="175"/>
      <c r="E9" s="186"/>
      <c r="F9" s="187"/>
      <c r="G9" s="67"/>
      <c r="H9" s="31"/>
      <c r="I9" s="68"/>
      <c r="J9" s="31"/>
      <c r="K9" s="31"/>
      <c r="L9" s="31"/>
      <c r="M9" s="31"/>
      <c r="N9" s="69"/>
      <c r="O9" s="69"/>
      <c r="P9" s="70"/>
      <c r="Q9" s="31"/>
      <c r="R9" s="31"/>
      <c r="S9" s="31"/>
      <c r="T9" s="24"/>
      <c r="U9" s="24"/>
      <c r="V9" s="24"/>
      <c r="W9" s="24"/>
    </row>
    <row r="10" spans="1:23" s="28" customFormat="1" ht="31.5" customHeight="1" thickBot="1">
      <c r="A10" s="183" t="s">
        <v>5</v>
      </c>
      <c r="B10" s="184"/>
      <c r="C10" s="184"/>
      <c r="D10" s="184"/>
      <c r="E10" s="184"/>
      <c r="F10" s="184"/>
      <c r="G10" s="184"/>
      <c r="H10" s="184"/>
      <c r="I10" s="185"/>
      <c r="J10" s="184" t="s">
        <v>6</v>
      </c>
      <c r="K10" s="184"/>
      <c r="L10" s="184"/>
      <c r="M10" s="184"/>
      <c r="N10" s="184"/>
      <c r="O10" s="184"/>
      <c r="P10" s="185"/>
      <c r="Q10" s="73"/>
      <c r="R10" s="73"/>
      <c r="S10" s="73"/>
      <c r="T10" s="71"/>
      <c r="U10" s="71"/>
      <c r="V10" s="71"/>
      <c r="W10" s="71"/>
    </row>
    <row r="11" spans="1:23" s="23" customFormat="1" ht="21.75" customHeight="1">
      <c r="A11" s="201" t="s">
        <v>7</v>
      </c>
      <c r="B11" s="202"/>
      <c r="C11" s="165"/>
      <c r="D11" s="166"/>
      <c r="E11" s="167"/>
      <c r="F11" s="164" t="s">
        <v>8</v>
      </c>
      <c r="G11" s="164"/>
      <c r="H11" s="179"/>
      <c r="I11" s="180"/>
      <c r="J11" s="221" t="s">
        <v>9</v>
      </c>
      <c r="K11" s="192"/>
      <c r="L11" s="163"/>
      <c r="M11" s="164"/>
      <c r="N11" s="164"/>
      <c r="O11" s="164"/>
      <c r="P11" s="164"/>
      <c r="Q11" s="74"/>
      <c r="R11" s="74"/>
      <c r="S11" s="58"/>
      <c r="T11" s="58"/>
      <c r="U11" s="58"/>
      <c r="V11" s="58"/>
    </row>
    <row r="12" spans="1:23" s="23" customFormat="1" ht="34.5" customHeight="1">
      <c r="A12" s="176" t="s">
        <v>10</v>
      </c>
      <c r="B12" s="177"/>
      <c r="C12" s="191"/>
      <c r="D12" s="191"/>
      <c r="E12" s="177"/>
      <c r="F12" s="163" t="s">
        <v>11</v>
      </c>
      <c r="G12" s="164"/>
      <c r="H12" s="179"/>
      <c r="I12" s="180"/>
      <c r="J12" s="203" t="s">
        <v>12</v>
      </c>
      <c r="K12" s="181"/>
      <c r="L12" s="182"/>
      <c r="M12" s="193"/>
      <c r="N12" s="193"/>
      <c r="O12" s="193"/>
      <c r="P12" s="193"/>
      <c r="Q12" s="74"/>
      <c r="R12" s="74"/>
      <c r="S12" s="58"/>
      <c r="T12" s="58"/>
      <c r="U12" s="58"/>
      <c r="V12" s="58"/>
    </row>
    <row r="13" spans="1:23" s="23" customFormat="1" ht="21.75" customHeight="1" thickBot="1">
      <c r="A13" s="178"/>
      <c r="B13" s="163"/>
      <c r="C13" s="192"/>
      <c r="D13" s="192"/>
      <c r="E13" s="163"/>
      <c r="F13" s="194" t="s">
        <v>13</v>
      </c>
      <c r="G13" s="195"/>
      <c r="H13" s="168"/>
      <c r="I13" s="169"/>
      <c r="J13" s="181" t="s">
        <v>14</v>
      </c>
      <c r="K13" s="181"/>
      <c r="L13" s="182"/>
      <c r="M13" s="193"/>
      <c r="N13" s="193"/>
      <c r="O13" s="193"/>
      <c r="P13" s="193"/>
      <c r="Q13" s="74"/>
      <c r="R13" s="74"/>
      <c r="S13" s="58"/>
      <c r="T13" s="58"/>
      <c r="U13" s="58"/>
      <c r="V13" s="58"/>
    </row>
    <row r="14" spans="1:23" s="23" customFormat="1" ht="21.75" customHeight="1">
      <c r="A14" s="196" t="s">
        <v>15</v>
      </c>
      <c r="B14" s="164"/>
      <c r="C14" s="214"/>
      <c r="D14" s="215"/>
      <c r="E14" s="215"/>
      <c r="F14" s="170" t="s">
        <v>16</v>
      </c>
      <c r="G14" s="171"/>
      <c r="H14" s="88" t="s">
        <v>17</v>
      </c>
      <c r="I14" s="89" t="s">
        <v>18</v>
      </c>
      <c r="J14" s="191" t="s">
        <v>19</v>
      </c>
      <c r="K14" s="191"/>
      <c r="L14" s="177"/>
      <c r="M14" s="193"/>
      <c r="N14" s="193"/>
      <c r="O14" s="193"/>
      <c r="P14" s="193"/>
      <c r="Q14" s="74"/>
      <c r="R14" s="74"/>
      <c r="S14" s="58"/>
      <c r="T14" s="58"/>
      <c r="U14" s="58"/>
      <c r="V14" s="58"/>
    </row>
    <row r="15" spans="1:23" s="22" customFormat="1" ht="46.5" customHeight="1" thickBot="1">
      <c r="A15" s="208" t="s">
        <v>20</v>
      </c>
      <c r="B15" s="209"/>
      <c r="C15" s="84"/>
      <c r="D15" s="85"/>
      <c r="E15" s="87"/>
      <c r="F15" s="172"/>
      <c r="G15" s="173"/>
      <c r="H15" s="90"/>
      <c r="I15" s="91"/>
      <c r="J15" s="192"/>
      <c r="K15" s="192"/>
      <c r="L15" s="163"/>
      <c r="M15" s="193"/>
      <c r="N15" s="193"/>
      <c r="O15" s="193"/>
      <c r="P15" s="193"/>
      <c r="Q15" s="74"/>
      <c r="R15" s="74"/>
      <c r="S15" s="58"/>
      <c r="T15" s="58"/>
      <c r="U15" s="58"/>
      <c r="V15" s="58"/>
    </row>
    <row r="16" spans="1:23" s="23" customFormat="1" ht="32.25" customHeight="1" thickBot="1">
      <c r="A16" s="212" t="s">
        <v>21</v>
      </c>
      <c r="B16" s="213"/>
      <c r="C16" s="82"/>
      <c r="D16" s="83"/>
      <c r="E16" s="150"/>
      <c r="F16" s="197" t="s">
        <v>22</v>
      </c>
      <c r="G16" s="198"/>
      <c r="H16" s="199"/>
      <c r="I16" s="200"/>
      <c r="J16" s="210" t="s">
        <v>23</v>
      </c>
      <c r="K16" s="210"/>
      <c r="L16" s="211"/>
      <c r="M16" s="207"/>
      <c r="N16" s="207"/>
      <c r="O16" s="207"/>
      <c r="P16" s="207"/>
      <c r="Q16" s="74"/>
      <c r="R16" s="74"/>
      <c r="S16" s="58"/>
      <c r="T16" s="58"/>
      <c r="U16" s="58"/>
      <c r="V16" s="58"/>
    </row>
    <row r="17" spans="1:17" s="22" customFormat="1" ht="166.5" thickBot="1">
      <c r="A17" s="59" t="s">
        <v>24</v>
      </c>
      <c r="B17" s="60" t="s">
        <v>25</v>
      </c>
      <c r="C17" s="78" t="s">
        <v>26</v>
      </c>
      <c r="D17" s="78" t="s">
        <v>27</v>
      </c>
      <c r="E17" s="86" t="s">
        <v>28</v>
      </c>
      <c r="F17" s="86" t="s">
        <v>29</v>
      </c>
      <c r="G17" s="78" t="s">
        <v>30</v>
      </c>
      <c r="H17" s="78" t="s">
        <v>31</v>
      </c>
      <c r="I17" s="78" t="s">
        <v>32</v>
      </c>
      <c r="J17" s="60" t="s">
        <v>33</v>
      </c>
      <c r="K17" s="95" t="s">
        <v>34</v>
      </c>
      <c r="L17" s="79" t="s">
        <v>35</v>
      </c>
      <c r="M17" s="75" t="s">
        <v>36</v>
      </c>
      <c r="N17" s="76" t="s">
        <v>37</v>
      </c>
      <c r="O17" s="77" t="s">
        <v>38</v>
      </c>
      <c r="P17" s="96" t="s">
        <v>39</v>
      </c>
    </row>
    <row r="18" spans="1:17" ht="31.5" customHeight="1" thickBot="1">
      <c r="A18" s="42"/>
      <c r="B18" s="43"/>
      <c r="C18" s="43"/>
      <c r="D18" s="42"/>
      <c r="E18" s="42"/>
      <c r="F18" s="44"/>
      <c r="G18" s="44"/>
      <c r="H18" s="45"/>
      <c r="I18" s="46"/>
      <c r="J18" s="45"/>
      <c r="K18" s="47"/>
      <c r="L18" s="47"/>
      <c r="M18" s="32"/>
      <c r="N18" s="33"/>
      <c r="O18" s="34"/>
      <c r="P18" s="35"/>
      <c r="Q18" s="24"/>
    </row>
    <row r="19" spans="1:17" ht="32.25" customHeight="1" thickBot="1">
      <c r="A19" s="9"/>
      <c r="B19" s="9"/>
      <c r="C19" s="9"/>
      <c r="D19" s="10"/>
      <c r="E19" s="11"/>
      <c r="F19" s="10"/>
      <c r="G19" s="12"/>
      <c r="H19" s="19"/>
      <c r="I19" s="13"/>
      <c r="J19" s="13"/>
      <c r="K19" s="14"/>
      <c r="L19" s="14"/>
      <c r="M19" s="14"/>
      <c r="N19" s="15"/>
      <c r="O19" s="17"/>
      <c r="P19" s="20"/>
      <c r="Q19" s="16"/>
    </row>
    <row r="20" spans="1:17" ht="24.95" customHeight="1" thickBot="1"/>
    <row r="21" spans="1:17" ht="75.75" customHeight="1" thickBot="1">
      <c r="B21" s="188" t="s">
        <v>40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90"/>
    </row>
    <row r="22" spans="1:17" ht="24.95" customHeight="1" thickBot="1"/>
    <row r="23" spans="1:17" ht="37.5" customHeight="1" thickBot="1">
      <c r="B23" s="204" t="s">
        <v>41</v>
      </c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6"/>
    </row>
  </sheetData>
  <protectedRanges>
    <protectedRange sqref="E10:F10 E16 I11:L16" name="Rango1"/>
    <protectedRange sqref="E9:F9" name="Rango1_1"/>
  </protectedRanges>
  <mergeCells count="41">
    <mergeCell ref="B1:T1"/>
    <mergeCell ref="D2:K2"/>
    <mergeCell ref="E7:P7"/>
    <mergeCell ref="J11:L11"/>
    <mergeCell ref="M11:P11"/>
    <mergeCell ref="F5:I5"/>
    <mergeCell ref="F3:I3"/>
    <mergeCell ref="E8:F8"/>
    <mergeCell ref="J10:P10"/>
    <mergeCell ref="B7:D7"/>
    <mergeCell ref="B8:D8"/>
    <mergeCell ref="B23:O23"/>
    <mergeCell ref="M16:P16"/>
    <mergeCell ref="M14:P15"/>
    <mergeCell ref="A15:B15"/>
    <mergeCell ref="J16:L16"/>
    <mergeCell ref="A16:B16"/>
    <mergeCell ref="C14:E14"/>
    <mergeCell ref="J13:L13"/>
    <mergeCell ref="A10:I10"/>
    <mergeCell ref="E9:F9"/>
    <mergeCell ref="B21:O21"/>
    <mergeCell ref="C12:E13"/>
    <mergeCell ref="M13:P13"/>
    <mergeCell ref="F13:G13"/>
    <mergeCell ref="A14:B14"/>
    <mergeCell ref="F16:G16"/>
    <mergeCell ref="H16:I16"/>
    <mergeCell ref="H11:I11"/>
    <mergeCell ref="M12:P12"/>
    <mergeCell ref="A11:B11"/>
    <mergeCell ref="J14:L15"/>
    <mergeCell ref="F11:G11"/>
    <mergeCell ref="J12:L12"/>
    <mergeCell ref="F12:G12"/>
    <mergeCell ref="C11:E11"/>
    <mergeCell ref="H13:I13"/>
    <mergeCell ref="F14:G15"/>
    <mergeCell ref="B9:D9"/>
    <mergeCell ref="A12:B13"/>
    <mergeCell ref="H12:I12"/>
  </mergeCells>
  <phoneticPr fontId="0" type="noConversion"/>
  <conditionalFormatting sqref="J18 M18 N18:P19">
    <cfRule type="cellIs" dxfId="2" priority="1" stopIfTrue="1" operator="equal">
      <formula>0</formula>
    </cfRule>
  </conditionalFormatting>
  <printOptions horizontalCentered="1" verticalCentered="1"/>
  <pageMargins left="0" right="0" top="0" bottom="0.17" header="0" footer="0"/>
  <pageSetup paperSize="9" scale="65" orientation="landscape" horizontalDpi="4294967295" r:id="rId1"/>
  <headerFooter alignWithMargins="0">
    <oddFooter>&amp;LACO9_PCAC_OE_PLANTILLAOFERTAECONOMICA_CAST.xls&amp;R1/1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workbookViewId="0">
      <selection activeCell="P5" sqref="P5"/>
    </sheetView>
  </sheetViews>
  <sheetFormatPr defaultColWidth="11.42578125" defaultRowHeight="12.75"/>
  <sheetData>
    <row r="1" spans="1:19" ht="77.25" thickBot="1">
      <c r="A1" s="36" t="s">
        <v>42</v>
      </c>
      <c r="B1" s="55" t="s">
        <v>43</v>
      </c>
      <c r="C1" s="55" t="s">
        <v>27</v>
      </c>
      <c r="D1" s="56" t="s">
        <v>28</v>
      </c>
      <c r="E1" s="56" t="s">
        <v>29</v>
      </c>
      <c r="F1" s="55" t="s">
        <v>30</v>
      </c>
      <c r="G1" s="55" t="s">
        <v>31</v>
      </c>
      <c r="H1" s="55" t="s">
        <v>44</v>
      </c>
      <c r="I1" s="55" t="s">
        <v>33</v>
      </c>
      <c r="J1" s="55" t="s">
        <v>45</v>
      </c>
      <c r="K1" s="57" t="s">
        <v>46</v>
      </c>
      <c r="L1" s="36" t="s">
        <v>47</v>
      </c>
      <c r="M1" s="37" t="s">
        <v>48</v>
      </c>
      <c r="N1" s="38" t="s">
        <v>36</v>
      </c>
      <c r="O1" s="39" t="s">
        <v>49</v>
      </c>
      <c r="P1" s="39" t="s">
        <v>50</v>
      </c>
      <c r="Q1" s="39" t="s">
        <v>51</v>
      </c>
      <c r="R1" s="39" t="s">
        <v>52</v>
      </c>
      <c r="S1" s="40" t="s">
        <v>37</v>
      </c>
    </row>
    <row r="2" spans="1:19" ht="135">
      <c r="A2" s="48">
        <v>1</v>
      </c>
      <c r="B2" s="151" t="s">
        <v>53</v>
      </c>
      <c r="C2" s="152" t="s">
        <v>54</v>
      </c>
      <c r="D2" s="153"/>
      <c r="E2" s="153"/>
      <c r="F2" s="154"/>
      <c r="G2" s="154"/>
      <c r="H2" s="49"/>
      <c r="I2" s="155"/>
      <c r="J2" s="49"/>
      <c r="K2" s="50"/>
      <c r="L2" s="51">
        <f>SUM(L3:L8)</f>
        <v>0</v>
      </c>
      <c r="M2" s="52">
        <f>+P2</f>
        <v>0</v>
      </c>
      <c r="N2" s="53" t="str">
        <f>IF(P2=0,"",+Q2/P2)</f>
        <v/>
      </c>
      <c r="O2" s="52">
        <f>+R2</f>
        <v>0</v>
      </c>
      <c r="P2" s="51">
        <f>SUM(P3:P8)</f>
        <v>0</v>
      </c>
      <c r="Q2" s="51">
        <f>SUM(Q3:Q8)</f>
        <v>0</v>
      </c>
      <c r="R2" s="51">
        <f>SUM(R3:R8)</f>
        <v>0</v>
      </c>
      <c r="S2" s="54"/>
    </row>
  </sheetData>
  <phoneticPr fontId="2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19"/>
  <sheetViews>
    <sheetView tabSelected="1" topLeftCell="A8" zoomScale="50" zoomScaleNormal="50" zoomScaleSheetLayoutView="50" zoomScalePageLayoutView="50" workbookViewId="0">
      <selection activeCell="A24" sqref="A24:XFD30"/>
    </sheetView>
  </sheetViews>
  <sheetFormatPr defaultColWidth="11.42578125" defaultRowHeight="11.25"/>
  <cols>
    <col min="1" max="1" width="13" style="1" customWidth="1"/>
    <col min="2" max="2" width="12.85546875" style="2" customWidth="1"/>
    <col min="3" max="3" width="15.85546875" style="2" customWidth="1"/>
    <col min="4" max="4" width="33.7109375" style="2" customWidth="1"/>
    <col min="5" max="5" width="43.28515625" style="2" customWidth="1"/>
    <col min="6" max="7" width="32.140625" style="2" customWidth="1"/>
    <col min="8" max="8" width="29.7109375" style="2" customWidth="1"/>
    <col min="9" max="9" width="17.7109375" style="2" customWidth="1"/>
    <col min="10" max="10" width="19" style="2" customWidth="1"/>
    <col min="11" max="11" width="20.7109375" style="1" customWidth="1"/>
    <col min="12" max="12" width="13.42578125" style="1" customWidth="1"/>
    <col min="13" max="13" width="25.85546875" style="1" bestFit="1" customWidth="1"/>
    <col min="14" max="14" width="19.42578125" style="1" customWidth="1"/>
    <col min="15" max="15" width="18.85546875" style="1" customWidth="1"/>
    <col min="16" max="16" width="23" style="3" customWidth="1"/>
    <col min="17" max="17" width="19.28515625" style="3" hidden="1" customWidth="1"/>
    <col min="18" max="18" width="14.7109375" style="3" customWidth="1"/>
    <col min="19" max="19" width="15.140625" style="3" customWidth="1"/>
    <col min="20" max="20" width="11.5703125" style="1" customWidth="1"/>
    <col min="21" max="21" width="17.28515625" style="1" bestFit="1" customWidth="1"/>
    <col min="22" max="16384" width="11.42578125" style="1"/>
  </cols>
  <sheetData>
    <row r="1" spans="1:24" s="81" customFormat="1" ht="37.5" customHeight="1">
      <c r="A1" s="268" t="s">
        <v>55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80"/>
      <c r="S1" s="80"/>
      <c r="T1" s="80"/>
    </row>
    <row r="2" spans="1:24" ht="14.25" customHeight="1">
      <c r="A2" s="4"/>
      <c r="B2" s="5"/>
      <c r="C2" s="5"/>
      <c r="D2"/>
      <c r="E2"/>
      <c r="F2" s="6"/>
      <c r="G2" s="6"/>
      <c r="H2" s="6"/>
      <c r="I2" s="6"/>
      <c r="J2" s="6"/>
      <c r="K2" s="6"/>
      <c r="L2" s="6"/>
      <c r="M2" s="6"/>
      <c r="N2" s="6"/>
      <c r="O2" s="6"/>
      <c r="P2" s="5"/>
      <c r="Q2" s="5"/>
      <c r="R2" s="5"/>
      <c r="S2" s="5"/>
      <c r="T2" s="4"/>
    </row>
    <row r="3" spans="1:24" ht="99" customHeight="1">
      <c r="A3" s="251" t="s">
        <v>56</v>
      </c>
      <c r="B3" s="251"/>
      <c r="C3" s="251"/>
      <c r="D3" s="251"/>
      <c r="E3" s="283" t="s">
        <v>57</v>
      </c>
      <c r="F3" s="284"/>
      <c r="G3" s="284"/>
      <c r="H3" s="284"/>
      <c r="I3" s="284"/>
      <c r="J3" s="284"/>
      <c r="K3" s="284"/>
      <c r="L3" s="284"/>
      <c r="M3" s="284"/>
      <c r="N3" s="284"/>
      <c r="O3" s="285"/>
      <c r="P3" s="102"/>
      <c r="Q3" s="72"/>
      <c r="R3" s="72"/>
      <c r="S3" s="72"/>
      <c r="T3" s="29"/>
      <c r="U3" s="29"/>
      <c r="V3" s="29"/>
      <c r="W3" s="29"/>
    </row>
    <row r="4" spans="1:24" ht="30.75" customHeight="1">
      <c r="A4" s="251" t="s">
        <v>58</v>
      </c>
      <c r="B4" s="251"/>
      <c r="C4" s="251"/>
      <c r="D4" s="251"/>
      <c r="E4" s="275" t="s">
        <v>89</v>
      </c>
      <c r="F4" s="276"/>
      <c r="G4" s="277"/>
      <c r="H4" s="109"/>
      <c r="I4" s="109"/>
      <c r="J4" s="109"/>
      <c r="K4" s="110"/>
      <c r="L4" s="109"/>
      <c r="M4" s="109"/>
      <c r="N4" s="111"/>
      <c r="O4" s="111"/>
      <c r="P4" s="66"/>
      <c r="Q4" s="62"/>
      <c r="R4" s="62"/>
      <c r="S4" s="62"/>
      <c r="T4" s="29"/>
      <c r="U4" s="29"/>
      <c r="V4" s="29"/>
      <c r="W4" s="29"/>
    </row>
    <row r="5" spans="1:24" ht="30.75" customHeight="1">
      <c r="A5" s="251" t="s">
        <v>4</v>
      </c>
      <c r="B5" s="251"/>
      <c r="C5" s="251"/>
      <c r="D5" s="251"/>
      <c r="E5" s="278">
        <v>48</v>
      </c>
      <c r="F5" s="279"/>
      <c r="G5" s="280"/>
      <c r="H5" s="112"/>
      <c r="I5" s="113"/>
      <c r="J5" s="113"/>
      <c r="K5" s="114"/>
      <c r="L5" s="113"/>
      <c r="M5" s="113"/>
      <c r="N5" s="113"/>
      <c r="O5" s="113"/>
      <c r="P5" s="70"/>
      <c r="Q5" s="31"/>
      <c r="R5" s="31"/>
      <c r="S5" s="31"/>
      <c r="T5" s="24"/>
      <c r="U5" s="24"/>
      <c r="V5" s="24"/>
      <c r="W5" s="24"/>
    </row>
    <row r="6" spans="1:24" ht="12" customHeight="1">
      <c r="A6" s="103"/>
      <c r="B6" s="103"/>
      <c r="C6" s="103"/>
      <c r="D6" s="103"/>
      <c r="E6" s="104"/>
      <c r="F6" s="104"/>
      <c r="G6" s="104"/>
      <c r="H6" s="104"/>
      <c r="I6" s="67"/>
      <c r="J6" s="31"/>
      <c r="K6" s="68"/>
      <c r="L6" s="31"/>
      <c r="M6" s="31"/>
      <c r="N6" s="31"/>
      <c r="O6" s="31"/>
      <c r="P6" s="70"/>
      <c r="Q6" s="31"/>
      <c r="R6" s="31"/>
      <c r="S6" s="31"/>
      <c r="T6" s="24"/>
      <c r="U6" s="24"/>
      <c r="V6" s="24"/>
      <c r="W6" s="24"/>
    </row>
    <row r="7" spans="1:24" s="28" customFormat="1" ht="31.5" customHeight="1">
      <c r="A7" s="183" t="s">
        <v>5</v>
      </c>
      <c r="B7" s="184"/>
      <c r="C7" s="184"/>
      <c r="D7" s="184"/>
      <c r="E7" s="184"/>
      <c r="F7" s="184"/>
      <c r="G7" s="184"/>
      <c r="H7" s="184"/>
      <c r="I7" s="183" t="s">
        <v>6</v>
      </c>
      <c r="J7" s="184"/>
      <c r="K7" s="184"/>
      <c r="L7" s="184"/>
      <c r="M7" s="184"/>
      <c r="N7" s="184"/>
      <c r="O7" s="184"/>
      <c r="P7" s="185"/>
      <c r="Q7" s="107"/>
      <c r="R7" s="73"/>
      <c r="S7" s="73"/>
      <c r="T7" s="73"/>
      <c r="U7" s="71"/>
      <c r="V7" s="71"/>
      <c r="W7" s="71"/>
      <c r="X7" s="71"/>
    </row>
    <row r="8" spans="1:24" s="23" customFormat="1" ht="30.75" customHeight="1">
      <c r="A8" s="269" t="s">
        <v>7</v>
      </c>
      <c r="B8" s="270"/>
      <c r="C8" s="271"/>
      <c r="D8" s="281"/>
      <c r="E8" s="281"/>
      <c r="F8" s="281"/>
      <c r="G8" s="281"/>
      <c r="H8" s="282"/>
      <c r="I8" s="269" t="s">
        <v>9</v>
      </c>
      <c r="J8" s="270"/>
      <c r="K8" s="271"/>
      <c r="L8" s="272"/>
      <c r="M8" s="273"/>
      <c r="N8" s="273"/>
      <c r="O8" s="273"/>
      <c r="P8" s="274"/>
      <c r="Q8" s="108"/>
      <c r="R8" s="74"/>
      <c r="S8" s="74"/>
      <c r="T8" s="58"/>
      <c r="U8" s="58"/>
      <c r="V8" s="58"/>
      <c r="W8" s="58"/>
    </row>
    <row r="9" spans="1:24" s="23" customFormat="1" ht="30.75" customHeight="1">
      <c r="A9" s="255" t="s">
        <v>20</v>
      </c>
      <c r="B9" s="256"/>
      <c r="C9" s="257"/>
      <c r="D9" s="266"/>
      <c r="E9" s="266"/>
      <c r="F9" s="266"/>
      <c r="G9" s="266"/>
      <c r="H9" s="267"/>
      <c r="I9" s="252" t="s">
        <v>14</v>
      </c>
      <c r="J9" s="253"/>
      <c r="K9" s="254"/>
      <c r="L9" s="292"/>
      <c r="M9" s="293"/>
      <c r="N9" s="293"/>
      <c r="O9" s="293"/>
      <c r="P9" s="294"/>
      <c r="Q9" s="108"/>
      <c r="R9" s="74"/>
      <c r="S9" s="74"/>
      <c r="T9" s="58"/>
      <c r="U9" s="58"/>
      <c r="V9" s="58"/>
      <c r="W9" s="58"/>
    </row>
    <row r="10" spans="1:24" s="23" customFormat="1" ht="30" customHeight="1">
      <c r="A10" s="262"/>
      <c r="B10" s="263"/>
      <c r="C10" s="263"/>
      <c r="D10" s="115"/>
      <c r="E10" s="116"/>
      <c r="F10" s="105" t="s">
        <v>23</v>
      </c>
      <c r="G10" s="258"/>
      <c r="H10" s="259"/>
      <c r="I10" s="295" t="s">
        <v>19</v>
      </c>
      <c r="J10" s="296"/>
      <c r="K10" s="297"/>
      <c r="L10" s="286"/>
      <c r="M10" s="287"/>
      <c r="N10" s="287"/>
      <c r="O10" s="287"/>
      <c r="P10" s="288"/>
      <c r="Q10" s="108"/>
      <c r="R10" s="74"/>
      <c r="S10" s="74"/>
      <c r="T10" s="58"/>
      <c r="U10" s="58"/>
      <c r="V10" s="58"/>
      <c r="W10" s="58"/>
    </row>
    <row r="11" spans="1:24" s="23" customFormat="1" ht="30" customHeight="1">
      <c r="A11" s="264"/>
      <c r="B11" s="265"/>
      <c r="C11" s="265"/>
      <c r="D11" s="117"/>
      <c r="E11" s="118"/>
      <c r="F11" s="106" t="s">
        <v>59</v>
      </c>
      <c r="G11" s="260" t="s">
        <v>60</v>
      </c>
      <c r="H11" s="261"/>
      <c r="I11" s="172"/>
      <c r="J11" s="298"/>
      <c r="K11" s="173"/>
      <c r="L11" s="289"/>
      <c r="M11" s="290"/>
      <c r="N11" s="290"/>
      <c r="O11" s="290"/>
      <c r="P11" s="291"/>
      <c r="Q11" s="108"/>
      <c r="R11" s="74"/>
      <c r="S11" s="74"/>
      <c r="T11" s="58"/>
      <c r="U11" s="58"/>
      <c r="V11" s="58"/>
      <c r="W11" s="58"/>
    </row>
    <row r="12" spans="1:24" s="23" customFormat="1" ht="13.5" customHeight="1">
      <c r="A12" s="251"/>
      <c r="B12" s="251"/>
      <c r="C12" s="74"/>
      <c r="D12"/>
      <c r="E12"/>
      <c r="F12"/>
      <c r="G12" s="101"/>
      <c r="R12" s="74"/>
      <c r="S12" s="74"/>
      <c r="T12" s="58"/>
      <c r="U12" s="58"/>
      <c r="V12" s="58"/>
      <c r="W12" s="58"/>
    </row>
    <row r="13" spans="1:24" s="23" customFormat="1" ht="27" customHeight="1">
      <c r="A13" s="228" t="s">
        <v>61</v>
      </c>
      <c r="B13" s="300"/>
      <c r="C13" s="300"/>
      <c r="D13" s="300"/>
      <c r="E13" s="300"/>
      <c r="F13"/>
      <c r="G13" s="101"/>
      <c r="R13" s="74"/>
      <c r="S13" s="74"/>
      <c r="T13" s="58"/>
      <c r="U13" s="58"/>
      <c r="V13" s="58"/>
      <c r="W13" s="58"/>
    </row>
    <row r="14" spans="1:24" s="22" customFormat="1" ht="110.25" customHeight="1">
      <c r="A14" s="157" t="s">
        <v>24</v>
      </c>
      <c r="B14" s="157" t="s">
        <v>62</v>
      </c>
      <c r="C14" s="158" t="s">
        <v>25</v>
      </c>
      <c r="D14" s="301" t="s">
        <v>27</v>
      </c>
      <c r="E14" s="301"/>
      <c r="F14" s="229" t="s">
        <v>63</v>
      </c>
      <c r="G14" s="229"/>
      <c r="H14" s="121" t="s">
        <v>64</v>
      </c>
      <c r="I14" s="136" t="s">
        <v>65</v>
      </c>
      <c r="J14" s="136" t="s">
        <v>31</v>
      </c>
      <c r="K14" s="137" t="s">
        <v>66</v>
      </c>
      <c r="L14" s="137" t="s">
        <v>33</v>
      </c>
      <c r="M14" s="138" t="s">
        <v>67</v>
      </c>
      <c r="N14" s="139" t="s">
        <v>68</v>
      </c>
      <c r="O14" s="140" t="s">
        <v>36</v>
      </c>
      <c r="P14" s="141" t="s">
        <v>69</v>
      </c>
      <c r="Q14" s="22" t="s">
        <v>70</v>
      </c>
    </row>
    <row r="15" spans="1:24" s="22" customFormat="1" ht="34.5" customHeight="1">
      <c r="A15" s="299" t="s">
        <v>71</v>
      </c>
      <c r="B15" s="299" t="s">
        <v>72</v>
      </c>
      <c r="C15" s="156">
        <v>1</v>
      </c>
      <c r="D15" s="232" t="s">
        <v>73</v>
      </c>
      <c r="E15" s="233"/>
      <c r="F15" s="230"/>
      <c r="G15" s="231"/>
      <c r="H15" s="128"/>
      <c r="I15" s="120" t="s">
        <v>74</v>
      </c>
      <c r="J15" s="143">
        <v>61440</v>
      </c>
      <c r="K15" s="144">
        <v>19.8</v>
      </c>
      <c r="L15" s="122">
        <v>0.21</v>
      </c>
      <c r="M15" s="123">
        <f>J15*K15</f>
        <v>1216512</v>
      </c>
      <c r="N15" s="142"/>
      <c r="O15" s="145">
        <v>0.21</v>
      </c>
      <c r="P15" s="127">
        <f>J15*N15</f>
        <v>0</v>
      </c>
    </row>
    <row r="16" spans="1:24" s="22" customFormat="1" ht="18">
      <c r="A16" s="299"/>
      <c r="B16" s="299"/>
      <c r="C16" s="156">
        <v>2</v>
      </c>
      <c r="D16" s="232" t="s">
        <v>75</v>
      </c>
      <c r="E16" s="233"/>
      <c r="F16" s="230"/>
      <c r="G16" s="231"/>
      <c r="H16" s="128"/>
      <c r="I16" s="120" t="s">
        <v>74</v>
      </c>
      <c r="J16" s="143">
        <v>17664</v>
      </c>
      <c r="K16" s="144">
        <v>19.8</v>
      </c>
      <c r="L16" s="122">
        <v>0.21</v>
      </c>
      <c r="M16" s="123">
        <f t="shared" ref="M16:M21" si="0">J16*K16</f>
        <v>349747.20000000001</v>
      </c>
      <c r="N16" s="142"/>
      <c r="O16" s="145">
        <v>0.21</v>
      </c>
      <c r="P16" s="127">
        <f t="shared" ref="P16:P21" si="1">J16*N16</f>
        <v>0</v>
      </c>
    </row>
    <row r="17" spans="1:24" s="22" customFormat="1" ht="18">
      <c r="A17" s="299"/>
      <c r="B17" s="299"/>
      <c r="C17" s="156">
        <v>3</v>
      </c>
      <c r="D17" s="232" t="s">
        <v>76</v>
      </c>
      <c r="E17" s="233"/>
      <c r="F17" s="230"/>
      <c r="G17" s="231"/>
      <c r="H17" s="128"/>
      <c r="I17" s="120" t="s">
        <v>74</v>
      </c>
      <c r="J17" s="143">
        <v>19200</v>
      </c>
      <c r="K17" s="144">
        <v>19.8</v>
      </c>
      <c r="L17" s="122">
        <v>0.21</v>
      </c>
      <c r="M17" s="123">
        <f t="shared" si="0"/>
        <v>380160</v>
      </c>
      <c r="N17" s="142"/>
      <c r="O17" s="145">
        <v>0.21</v>
      </c>
      <c r="P17" s="127">
        <f t="shared" si="1"/>
        <v>0</v>
      </c>
    </row>
    <row r="18" spans="1:24" s="22" customFormat="1" ht="36.75" customHeight="1">
      <c r="A18" s="299"/>
      <c r="B18" s="299"/>
      <c r="C18" s="156">
        <v>4</v>
      </c>
      <c r="D18" s="232" t="s">
        <v>77</v>
      </c>
      <c r="E18" s="233"/>
      <c r="F18" s="230"/>
      <c r="G18" s="231"/>
      <c r="H18" s="128"/>
      <c r="I18" s="120" t="s">
        <v>74</v>
      </c>
      <c r="J18" s="143">
        <v>29952</v>
      </c>
      <c r="K18" s="144">
        <v>15.4</v>
      </c>
      <c r="L18" s="122">
        <v>0.21</v>
      </c>
      <c r="M18" s="123">
        <f t="shared" si="0"/>
        <v>461260.79999999999</v>
      </c>
      <c r="N18" s="142"/>
      <c r="O18" s="145">
        <v>0.21</v>
      </c>
      <c r="P18" s="127">
        <f t="shared" si="1"/>
        <v>0</v>
      </c>
    </row>
    <row r="19" spans="1:24" s="22" customFormat="1" ht="101.25" customHeight="1">
      <c r="A19" s="299"/>
      <c r="B19" s="156" t="s">
        <v>78</v>
      </c>
      <c r="C19" s="156">
        <v>1</v>
      </c>
      <c r="D19" s="234" t="s">
        <v>79</v>
      </c>
      <c r="E19" s="233"/>
      <c r="F19" s="239"/>
      <c r="G19" s="231"/>
      <c r="H19" s="128"/>
      <c r="I19" s="120" t="s">
        <v>74</v>
      </c>
      <c r="J19" s="143">
        <v>179200</v>
      </c>
      <c r="K19" s="144">
        <v>3.64</v>
      </c>
      <c r="L19" s="122">
        <v>0.21</v>
      </c>
      <c r="M19" s="123">
        <f t="shared" si="0"/>
        <v>652288</v>
      </c>
      <c r="N19" s="142"/>
      <c r="O19" s="145">
        <v>0.21</v>
      </c>
      <c r="P19" s="127">
        <f t="shared" si="1"/>
        <v>0</v>
      </c>
    </row>
    <row r="20" spans="1:24" s="22" customFormat="1" ht="18">
      <c r="A20" s="299">
        <v>2</v>
      </c>
      <c r="B20" s="299"/>
      <c r="C20" s="156">
        <v>1</v>
      </c>
      <c r="D20" s="235" t="s">
        <v>80</v>
      </c>
      <c r="E20" s="236"/>
      <c r="F20" s="239"/>
      <c r="G20" s="231"/>
      <c r="H20" s="128"/>
      <c r="I20" s="161" t="s">
        <v>74</v>
      </c>
      <c r="J20" s="143">
        <v>35148</v>
      </c>
      <c r="K20" s="144">
        <v>4.5</v>
      </c>
      <c r="L20" s="162">
        <v>0.21</v>
      </c>
      <c r="M20" s="123">
        <f t="shared" si="0"/>
        <v>158166</v>
      </c>
      <c r="N20" s="159"/>
      <c r="O20" s="160">
        <v>0.21</v>
      </c>
      <c r="P20" s="127">
        <f t="shared" si="1"/>
        <v>0</v>
      </c>
    </row>
    <row r="21" spans="1:24" s="22" customFormat="1" ht="102" customHeight="1">
      <c r="A21" s="299"/>
      <c r="B21" s="299"/>
      <c r="C21" s="156">
        <v>2</v>
      </c>
      <c r="D21" s="237" t="s">
        <v>81</v>
      </c>
      <c r="E21" s="238"/>
      <c r="F21" s="239"/>
      <c r="G21" s="231"/>
      <c r="H21" s="128"/>
      <c r="I21" s="120" t="s">
        <v>74</v>
      </c>
      <c r="J21" s="143">
        <v>715456</v>
      </c>
      <c r="K21" s="144">
        <v>2.64</v>
      </c>
      <c r="L21" s="122">
        <v>0.21</v>
      </c>
      <c r="M21" s="123">
        <f t="shared" si="0"/>
        <v>1888803.8400000001</v>
      </c>
      <c r="N21" s="142"/>
      <c r="O21" s="145">
        <v>0.21</v>
      </c>
      <c r="P21" s="127">
        <f t="shared" si="1"/>
        <v>0</v>
      </c>
    </row>
    <row r="22" spans="1:24" s="24" customFormat="1" ht="30.75" customHeight="1">
      <c r="A22" s="225" t="s">
        <v>82</v>
      </c>
      <c r="B22" s="226"/>
      <c r="C22" s="226"/>
      <c r="D22" s="227"/>
      <c r="E22" s="119"/>
      <c r="F22" s="135"/>
      <c r="G22" s="135"/>
      <c r="H22" s="100"/>
      <c r="I22" s="62"/>
      <c r="J22" s="124"/>
      <c r="K22" s="125"/>
      <c r="L22" s="126"/>
      <c r="M22" s="129">
        <f>SUM(M15:M21)</f>
        <v>5106937.84</v>
      </c>
      <c r="N22" s="97"/>
      <c r="O22" s="98"/>
      <c r="P22" s="130">
        <f>SUM(P15:Q21)</f>
        <v>0</v>
      </c>
      <c r="Q22" s="99">
        <f>+(P22-M22)/M22</f>
        <v>-1</v>
      </c>
    </row>
    <row r="23" spans="1:24" s="24" customFormat="1" ht="30.75" customHeight="1">
      <c r="A23" s="134"/>
      <c r="B23" s="134"/>
      <c r="C23" s="134"/>
      <c r="D23" s="134"/>
      <c r="E23" s="119"/>
      <c r="F23" s="135"/>
      <c r="G23" s="135"/>
      <c r="H23" s="100"/>
      <c r="I23" s="62"/>
      <c r="J23" s="124"/>
      <c r="K23" s="125"/>
      <c r="L23" s="126"/>
      <c r="M23" s="132"/>
      <c r="N23" s="97"/>
      <c r="O23" s="98"/>
      <c r="P23" s="133"/>
      <c r="Q23" s="99"/>
    </row>
    <row r="24" spans="1:24" s="29" customFormat="1" ht="24.95" customHeight="1">
      <c r="A24" s="146"/>
      <c r="B24" s="62"/>
      <c r="C24" s="62"/>
      <c r="D24" s="62"/>
      <c r="E24" s="62"/>
      <c r="F24" s="148"/>
      <c r="G24" s="149"/>
      <c r="H24" s="147"/>
      <c r="P24" s="30"/>
      <c r="Q24" s="30"/>
      <c r="R24" s="30"/>
      <c r="S24" s="30"/>
    </row>
    <row r="25" spans="1:24" s="24" customFormat="1" ht="30.75" customHeight="1">
      <c r="A25" s="119"/>
      <c r="B25" s="119"/>
      <c r="C25" s="119"/>
      <c r="D25" s="119"/>
      <c r="E25" s="119"/>
      <c r="F25" s="135"/>
      <c r="G25" s="135"/>
      <c r="H25" s="100"/>
      <c r="I25" s="62"/>
      <c r="J25" s="124"/>
      <c r="K25" s="125"/>
      <c r="L25" s="126"/>
      <c r="M25" s="132"/>
      <c r="N25" s="97"/>
      <c r="O25" s="98"/>
      <c r="P25" s="133"/>
      <c r="Q25" s="99"/>
    </row>
    <row r="26" spans="1:24" s="24" customFormat="1" ht="7.5" customHeight="1">
      <c r="A26" s="25"/>
      <c r="B26" s="25"/>
      <c r="C26" s="25"/>
      <c r="D26" s="22"/>
      <c r="E26" s="22"/>
      <c r="F26" s="94"/>
      <c r="G26" s="94"/>
      <c r="H26" s="22"/>
      <c r="I26" s="22"/>
      <c r="J26" s="22"/>
      <c r="K26" s="27"/>
      <c r="L26" s="27"/>
      <c r="M26" s="27"/>
      <c r="N26" s="27"/>
      <c r="O26" s="22"/>
      <c r="P26" s="26"/>
      <c r="Q26" s="26"/>
      <c r="R26" s="26"/>
    </row>
    <row r="27" spans="1:24" s="24" customFormat="1" ht="32.25" customHeight="1">
      <c r="A27" s="242" t="s">
        <v>83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4"/>
      <c r="R27" s="92"/>
      <c r="S27" s="92"/>
      <c r="T27" s="92"/>
      <c r="U27" s="61"/>
      <c r="V27" s="61"/>
      <c r="W27" s="61"/>
      <c r="X27" s="61"/>
    </row>
    <row r="28" spans="1:24" s="24" customFormat="1" ht="29.25" customHeight="1">
      <c r="A28" s="248" t="s">
        <v>84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50"/>
      <c r="R28" s="1"/>
      <c r="S28" s="1"/>
      <c r="T28" s="1"/>
      <c r="U28" s="1"/>
      <c r="V28" s="1"/>
      <c r="W28" s="1"/>
      <c r="X28" s="1"/>
    </row>
    <row r="29" spans="1:24" s="24" customFormat="1" ht="29.25" customHeight="1">
      <c r="A29" s="245" t="s">
        <v>85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7"/>
      <c r="R29" s="94"/>
      <c r="S29" s="94"/>
      <c r="T29" s="94"/>
      <c r="U29" s="135"/>
      <c r="V29" s="135"/>
      <c r="W29" s="135"/>
      <c r="X29" s="135"/>
    </row>
    <row r="30" spans="1:24" s="24" customFormat="1" ht="44.25" customHeight="1">
      <c r="A30" s="245" t="s">
        <v>86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7"/>
      <c r="R30" s="93"/>
      <c r="S30" s="93"/>
      <c r="T30" s="93"/>
      <c r="U30" s="61"/>
      <c r="V30" s="61"/>
      <c r="W30" s="61"/>
      <c r="X30" s="61"/>
    </row>
    <row r="31" spans="1:24" s="29" customFormat="1" ht="28.5" customHeight="1">
      <c r="A31" s="245" t="s">
        <v>87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7"/>
      <c r="R31" s="93"/>
      <c r="S31" s="93"/>
      <c r="T31" s="93"/>
      <c r="U31" s="61"/>
      <c r="V31" s="61"/>
      <c r="W31" s="61"/>
      <c r="X31" s="61"/>
    </row>
    <row r="32" spans="1:24" s="29" customFormat="1" ht="24.95" customHeight="1">
      <c r="A32" s="240" t="s">
        <v>88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131"/>
      <c r="R32" s="30"/>
      <c r="S32" s="30"/>
    </row>
    <row r="33" spans="1:19" s="29" customFormat="1" ht="24.95" customHeight="1">
      <c r="P33" s="30"/>
      <c r="Q33" s="30"/>
      <c r="R33" s="30"/>
      <c r="S33" s="30"/>
    </row>
    <row r="34" spans="1:19" s="29" customFormat="1" ht="18.75">
      <c r="A34" s="41"/>
      <c r="B34" s="62"/>
      <c r="C34" s="62"/>
      <c r="D34" s="62"/>
      <c r="E34" s="62"/>
      <c r="F34" s="62"/>
      <c r="G34" s="62"/>
      <c r="H34" s="62"/>
      <c r="I34" s="31"/>
      <c r="J34" s="31"/>
      <c r="P34" s="30"/>
      <c r="Q34" s="30"/>
      <c r="R34" s="30"/>
      <c r="S34" s="30"/>
    </row>
    <row r="35" spans="1:19" s="29" customFormat="1" ht="33.75" customHeight="1">
      <c r="B35" s="31"/>
      <c r="C35" s="31"/>
      <c r="D35" s="31"/>
      <c r="E35" s="31"/>
      <c r="F35" s="31"/>
      <c r="G35" s="31"/>
      <c r="H35" s="31"/>
      <c r="I35" s="31"/>
      <c r="J35" s="31"/>
      <c r="P35" s="30"/>
      <c r="Q35" s="30"/>
      <c r="R35" s="30"/>
      <c r="S35" s="30"/>
    </row>
    <row r="36" spans="1:19" s="29" customFormat="1" ht="35.25" customHeight="1">
      <c r="B36" s="31"/>
      <c r="C36" s="31"/>
      <c r="D36" s="31"/>
      <c r="E36" s="31"/>
      <c r="F36" s="31"/>
      <c r="G36" s="31"/>
      <c r="H36" s="31"/>
      <c r="I36" s="31"/>
      <c r="J36" s="31"/>
      <c r="P36" s="30"/>
      <c r="Q36" s="30"/>
      <c r="R36" s="30"/>
      <c r="S36" s="30"/>
    </row>
    <row r="37" spans="1:19" s="29" customFormat="1" ht="18.75">
      <c r="B37" s="31"/>
      <c r="C37" s="31"/>
      <c r="D37" s="31"/>
      <c r="E37" s="31"/>
      <c r="F37" s="31"/>
      <c r="G37" s="31"/>
      <c r="H37" s="31"/>
      <c r="I37" s="31"/>
      <c r="J37" s="31"/>
      <c r="P37" s="30"/>
      <c r="Q37" s="30"/>
      <c r="R37" s="30"/>
      <c r="S37" s="30"/>
    </row>
    <row r="38" spans="1:19" s="29" customFormat="1" ht="18.75">
      <c r="B38" s="31"/>
      <c r="C38" s="31"/>
      <c r="D38" s="31"/>
      <c r="E38" s="31"/>
      <c r="F38" s="31"/>
      <c r="G38" s="31"/>
      <c r="H38" s="31"/>
      <c r="I38" s="31"/>
      <c r="J38" s="31"/>
      <c r="P38" s="30"/>
      <c r="Q38" s="30"/>
      <c r="R38" s="30"/>
      <c r="S38" s="30"/>
    </row>
    <row r="39" spans="1:19" s="29" customFormat="1" ht="18.75">
      <c r="B39" s="31"/>
      <c r="C39" s="31"/>
      <c r="D39" s="31"/>
      <c r="E39" s="31"/>
      <c r="F39" s="31"/>
      <c r="G39" s="31"/>
      <c r="H39" s="31"/>
      <c r="I39" s="31"/>
      <c r="J39" s="31"/>
      <c r="P39" s="30"/>
      <c r="Q39" s="30"/>
      <c r="R39" s="30"/>
      <c r="S39" s="30"/>
    </row>
    <row r="40" spans="1:19" s="29" customFormat="1" ht="18.75" customHeight="1">
      <c r="I40" s="31"/>
      <c r="J40" s="31"/>
      <c r="P40" s="30"/>
      <c r="Q40" s="30"/>
      <c r="R40" s="30"/>
      <c r="S40" s="30"/>
    </row>
    <row r="41" spans="1:19" s="29" customFormat="1" ht="18.75">
      <c r="I41" s="31"/>
      <c r="J41" s="31"/>
      <c r="P41" s="30"/>
      <c r="Q41" s="30"/>
      <c r="R41" s="30"/>
      <c r="S41" s="30"/>
    </row>
    <row r="42" spans="1:19" s="29" customFormat="1" ht="18.75">
      <c r="I42" s="31"/>
      <c r="J42" s="31"/>
      <c r="P42" s="30"/>
      <c r="Q42" s="30"/>
      <c r="R42" s="30"/>
      <c r="S42" s="30"/>
    </row>
    <row r="43" spans="1:19" s="29" customFormat="1" ht="18.75">
      <c r="I43" s="31"/>
      <c r="J43" s="31"/>
      <c r="P43" s="30"/>
      <c r="Q43" s="30"/>
      <c r="R43" s="30"/>
      <c r="S43" s="30"/>
    </row>
    <row r="44" spans="1:19" s="29" customFormat="1" ht="18.75">
      <c r="I44" s="31"/>
      <c r="J44" s="31"/>
      <c r="P44" s="30"/>
      <c r="Q44" s="30"/>
      <c r="R44" s="30"/>
      <c r="S44" s="30"/>
    </row>
    <row r="45" spans="1:19" s="29" customFormat="1" ht="18.75">
      <c r="I45" s="31"/>
      <c r="J45" s="31"/>
      <c r="P45" s="30"/>
      <c r="Q45" s="30"/>
      <c r="R45" s="30"/>
      <c r="S45" s="30"/>
    </row>
    <row r="46" spans="1:19" s="29" customFormat="1" ht="18.75">
      <c r="I46" s="31"/>
      <c r="J46" s="31"/>
      <c r="P46" s="30"/>
      <c r="Q46" s="30"/>
      <c r="R46" s="30"/>
      <c r="S46" s="30"/>
    </row>
    <row r="47" spans="1:19" s="29" customFormat="1">
      <c r="P47" s="30"/>
      <c r="Q47" s="30"/>
      <c r="R47" s="30"/>
      <c r="S47" s="30"/>
    </row>
    <row r="48" spans="1:19" s="29" customFormat="1">
      <c r="P48" s="30"/>
      <c r="Q48" s="30"/>
      <c r="R48" s="30"/>
      <c r="S48" s="30"/>
    </row>
    <row r="49" spans="16:19" s="29" customFormat="1">
      <c r="P49" s="30"/>
      <c r="Q49" s="30"/>
      <c r="R49" s="30"/>
      <c r="S49" s="30"/>
    </row>
    <row r="50" spans="16:19" s="29" customFormat="1">
      <c r="P50" s="30"/>
      <c r="Q50" s="30"/>
      <c r="R50" s="30"/>
      <c r="S50" s="30"/>
    </row>
    <row r="51" spans="16:19" s="29" customFormat="1">
      <c r="P51" s="30"/>
      <c r="Q51" s="30"/>
      <c r="R51" s="30"/>
      <c r="S51" s="30"/>
    </row>
    <row r="52" spans="16:19" s="29" customFormat="1">
      <c r="P52" s="30"/>
      <c r="Q52" s="30"/>
      <c r="R52" s="30"/>
      <c r="S52" s="30"/>
    </row>
    <row r="53" spans="16:19" s="29" customFormat="1">
      <c r="P53" s="30"/>
      <c r="Q53" s="30"/>
      <c r="R53" s="30"/>
      <c r="S53" s="30"/>
    </row>
    <row r="54" spans="16:19" s="29" customFormat="1">
      <c r="P54" s="30"/>
      <c r="Q54" s="30"/>
      <c r="R54" s="30"/>
      <c r="S54" s="30"/>
    </row>
    <row r="55" spans="16:19" s="29" customFormat="1">
      <c r="P55" s="30"/>
      <c r="Q55" s="30"/>
      <c r="R55" s="30"/>
      <c r="S55" s="30"/>
    </row>
    <row r="56" spans="16:19" s="29" customFormat="1">
      <c r="P56" s="30"/>
      <c r="Q56" s="30"/>
      <c r="R56" s="30"/>
      <c r="S56" s="30"/>
    </row>
    <row r="57" spans="16:19" s="29" customFormat="1">
      <c r="P57" s="30"/>
      <c r="Q57" s="30"/>
      <c r="R57" s="30"/>
      <c r="S57" s="30"/>
    </row>
    <row r="58" spans="16:19" s="29" customFormat="1">
      <c r="P58" s="30"/>
      <c r="Q58" s="30"/>
      <c r="R58" s="30"/>
      <c r="S58" s="30"/>
    </row>
    <row r="59" spans="16:19" s="29" customFormat="1">
      <c r="P59" s="30"/>
      <c r="Q59" s="30"/>
      <c r="R59" s="30"/>
      <c r="S59" s="30"/>
    </row>
    <row r="60" spans="16:19" s="29" customFormat="1">
      <c r="P60" s="30"/>
      <c r="Q60" s="30"/>
      <c r="R60" s="30"/>
      <c r="S60" s="30"/>
    </row>
    <row r="61" spans="16:19" s="29" customFormat="1">
      <c r="P61" s="30"/>
      <c r="Q61" s="30"/>
      <c r="R61" s="30"/>
      <c r="S61" s="30"/>
    </row>
    <row r="62" spans="16:19" s="29" customFormat="1">
      <c r="P62" s="30"/>
      <c r="Q62" s="30"/>
      <c r="R62" s="30"/>
      <c r="S62" s="30"/>
    </row>
    <row r="63" spans="16:19" s="29" customFormat="1">
      <c r="P63" s="30"/>
      <c r="Q63" s="30"/>
      <c r="R63" s="30"/>
      <c r="S63" s="30"/>
    </row>
    <row r="64" spans="16:19" s="29" customFormat="1">
      <c r="P64" s="30"/>
      <c r="Q64" s="30"/>
      <c r="R64" s="30"/>
      <c r="S64" s="30"/>
    </row>
    <row r="65" spans="16:19" s="29" customFormat="1">
      <c r="P65" s="30"/>
      <c r="Q65" s="30"/>
      <c r="R65" s="30"/>
      <c r="S65" s="30"/>
    </row>
    <row r="66" spans="16:19" s="29" customFormat="1">
      <c r="P66" s="30"/>
      <c r="Q66" s="30"/>
      <c r="R66" s="30"/>
      <c r="S66" s="30"/>
    </row>
    <row r="67" spans="16:19" s="29" customFormat="1">
      <c r="P67" s="30"/>
      <c r="Q67" s="30"/>
      <c r="R67" s="30"/>
      <c r="S67" s="30"/>
    </row>
    <row r="68" spans="16:19" s="29" customFormat="1">
      <c r="P68" s="30"/>
      <c r="Q68" s="30"/>
      <c r="R68" s="30"/>
      <c r="S68" s="30"/>
    </row>
    <row r="69" spans="16:19" s="29" customFormat="1">
      <c r="P69" s="30"/>
      <c r="Q69" s="30"/>
      <c r="R69" s="30"/>
      <c r="S69" s="30"/>
    </row>
    <row r="70" spans="16:19" s="29" customFormat="1">
      <c r="P70" s="30"/>
      <c r="Q70" s="30"/>
      <c r="R70" s="30"/>
      <c r="S70" s="30"/>
    </row>
    <row r="71" spans="16:19" s="29" customFormat="1">
      <c r="P71" s="30"/>
      <c r="Q71" s="30"/>
      <c r="R71" s="30"/>
      <c r="S71" s="30"/>
    </row>
    <row r="72" spans="16:19" s="29" customFormat="1">
      <c r="P72" s="30"/>
      <c r="Q72" s="30"/>
      <c r="R72" s="30"/>
      <c r="S72" s="30"/>
    </row>
    <row r="73" spans="16:19" s="29" customFormat="1">
      <c r="P73" s="30"/>
      <c r="Q73" s="30"/>
      <c r="R73" s="30"/>
      <c r="S73" s="30"/>
    </row>
    <row r="74" spans="16:19" s="29" customFormat="1">
      <c r="P74" s="30"/>
      <c r="Q74" s="30"/>
      <c r="R74" s="30"/>
      <c r="S74" s="30"/>
    </row>
    <row r="75" spans="16:19" s="29" customFormat="1">
      <c r="P75" s="30"/>
      <c r="Q75" s="30"/>
      <c r="R75" s="30"/>
      <c r="S75" s="30"/>
    </row>
    <row r="76" spans="16:19" s="29" customFormat="1">
      <c r="P76" s="30"/>
      <c r="Q76" s="30"/>
      <c r="R76" s="30"/>
      <c r="S76" s="30"/>
    </row>
    <row r="77" spans="16:19" s="29" customFormat="1">
      <c r="P77" s="30"/>
      <c r="Q77" s="30"/>
      <c r="R77" s="30"/>
      <c r="S77" s="30"/>
    </row>
    <row r="78" spans="16:19" s="29" customFormat="1">
      <c r="P78" s="30"/>
      <c r="Q78" s="30"/>
      <c r="R78" s="30"/>
      <c r="S78" s="30"/>
    </row>
    <row r="79" spans="16:19" s="29" customFormat="1">
      <c r="P79" s="30"/>
      <c r="Q79" s="30"/>
      <c r="R79" s="30"/>
      <c r="S79" s="30"/>
    </row>
    <row r="80" spans="16:19" s="29" customFormat="1">
      <c r="P80" s="30"/>
      <c r="Q80" s="30"/>
      <c r="R80" s="30"/>
      <c r="S80" s="30"/>
    </row>
    <row r="81" spans="16:19" s="29" customFormat="1">
      <c r="P81" s="30"/>
      <c r="Q81" s="30"/>
      <c r="R81" s="30"/>
      <c r="S81" s="30"/>
    </row>
    <row r="82" spans="16:19" s="29" customFormat="1">
      <c r="P82" s="30"/>
      <c r="Q82" s="30"/>
      <c r="R82" s="30"/>
      <c r="S82" s="30"/>
    </row>
    <row r="83" spans="16:19" s="29" customFormat="1">
      <c r="P83" s="30"/>
      <c r="Q83" s="30"/>
      <c r="R83" s="30"/>
      <c r="S83" s="30"/>
    </row>
    <row r="84" spans="16:19" s="29" customFormat="1">
      <c r="P84" s="30"/>
      <c r="Q84" s="30"/>
      <c r="R84" s="30"/>
      <c r="S84" s="30"/>
    </row>
    <row r="85" spans="16:19" s="29" customFormat="1">
      <c r="P85" s="30"/>
      <c r="Q85" s="30"/>
      <c r="R85" s="30"/>
      <c r="S85" s="30"/>
    </row>
    <row r="86" spans="16:19" s="29" customFormat="1">
      <c r="P86" s="30"/>
      <c r="Q86" s="30"/>
      <c r="R86" s="30"/>
      <c r="S86" s="30"/>
    </row>
    <row r="87" spans="16:19" s="29" customFormat="1">
      <c r="P87" s="30"/>
      <c r="Q87" s="30"/>
      <c r="R87" s="30"/>
      <c r="S87" s="30"/>
    </row>
    <row r="88" spans="16:19" s="29" customFormat="1">
      <c r="P88" s="30"/>
      <c r="Q88" s="30"/>
      <c r="R88" s="30"/>
      <c r="S88" s="30"/>
    </row>
    <row r="89" spans="16:19" s="29" customFormat="1">
      <c r="P89" s="30"/>
      <c r="Q89" s="30"/>
      <c r="R89" s="30"/>
      <c r="S89" s="30"/>
    </row>
    <row r="90" spans="16:19" s="29" customFormat="1">
      <c r="P90" s="30"/>
      <c r="Q90" s="30"/>
      <c r="R90" s="30"/>
      <c r="S90" s="30"/>
    </row>
    <row r="91" spans="16:19" s="29" customFormat="1">
      <c r="P91" s="30"/>
      <c r="Q91" s="30"/>
      <c r="R91" s="30"/>
      <c r="S91" s="30"/>
    </row>
    <row r="92" spans="16:19" s="29" customFormat="1">
      <c r="P92" s="30"/>
      <c r="Q92" s="30"/>
      <c r="R92" s="30"/>
      <c r="S92" s="30"/>
    </row>
    <row r="93" spans="16:19" s="29" customFormat="1">
      <c r="P93" s="30"/>
      <c r="Q93" s="30"/>
      <c r="R93" s="30"/>
      <c r="S93" s="30"/>
    </row>
    <row r="94" spans="16:19" s="29" customFormat="1">
      <c r="P94" s="30"/>
      <c r="Q94" s="30"/>
      <c r="R94" s="30"/>
      <c r="S94" s="30"/>
    </row>
    <row r="95" spans="16:19" s="29" customFormat="1">
      <c r="P95" s="30"/>
      <c r="Q95" s="30"/>
      <c r="R95" s="30"/>
      <c r="S95" s="30"/>
    </row>
    <row r="96" spans="16:19" s="29" customFormat="1">
      <c r="P96" s="30"/>
      <c r="Q96" s="30"/>
      <c r="R96" s="30"/>
      <c r="S96" s="30"/>
    </row>
    <row r="97" spans="6:19" s="29" customFormat="1">
      <c r="P97" s="30"/>
      <c r="Q97" s="30"/>
      <c r="R97" s="30"/>
      <c r="S97" s="30"/>
    </row>
    <row r="98" spans="6:19" s="29" customFormat="1">
      <c r="P98" s="30"/>
      <c r="Q98" s="30"/>
      <c r="R98" s="30"/>
      <c r="S98" s="30"/>
    </row>
    <row r="99" spans="6:19" s="29" customFormat="1">
      <c r="P99" s="30"/>
      <c r="Q99" s="30"/>
      <c r="R99" s="30"/>
      <c r="S99" s="30"/>
    </row>
    <row r="100" spans="6:19" s="29" customFormat="1">
      <c r="P100" s="30"/>
      <c r="Q100" s="30"/>
      <c r="R100" s="30"/>
      <c r="S100" s="30"/>
    </row>
    <row r="101" spans="6:19" s="29" customFormat="1">
      <c r="P101" s="30"/>
      <c r="Q101" s="30"/>
      <c r="R101" s="30"/>
      <c r="S101" s="30"/>
    </row>
    <row r="102" spans="6:19" s="29" customFormat="1">
      <c r="P102" s="30"/>
      <c r="Q102" s="30"/>
      <c r="R102" s="30"/>
      <c r="S102" s="30"/>
    </row>
    <row r="103" spans="6:19" s="29" customFormat="1">
      <c r="P103" s="30"/>
      <c r="Q103" s="30"/>
      <c r="R103" s="30"/>
      <c r="S103" s="30"/>
    </row>
    <row r="104" spans="6:19" s="29" customFormat="1">
      <c r="P104" s="30"/>
      <c r="Q104" s="30"/>
      <c r="R104" s="30"/>
      <c r="S104" s="30"/>
    </row>
    <row r="105" spans="6:19" s="29" customFormat="1">
      <c r="P105" s="30"/>
      <c r="Q105" s="30"/>
      <c r="R105" s="30"/>
      <c r="S105" s="30"/>
    </row>
    <row r="106" spans="6:19" s="29" customFormat="1">
      <c r="P106" s="30"/>
      <c r="Q106" s="30"/>
      <c r="R106" s="30"/>
      <c r="S106" s="30"/>
    </row>
    <row r="107" spans="6:19" s="29" customFormat="1">
      <c r="P107" s="30"/>
      <c r="Q107" s="30"/>
      <c r="R107" s="30"/>
      <c r="S107" s="30"/>
    </row>
    <row r="108" spans="6:19" s="29" customFormat="1">
      <c r="P108" s="30"/>
      <c r="Q108" s="30"/>
      <c r="R108" s="30"/>
      <c r="S108" s="30"/>
    </row>
    <row r="109" spans="6:19" s="29" customFormat="1">
      <c r="P109" s="30"/>
      <c r="Q109" s="30"/>
      <c r="R109" s="30"/>
      <c r="S109" s="30"/>
    </row>
    <row r="110" spans="6:19" s="29" customFormat="1">
      <c r="P110" s="30"/>
      <c r="Q110" s="30"/>
      <c r="R110" s="30"/>
      <c r="S110" s="30"/>
    </row>
    <row r="111" spans="6:19" s="29" customFormat="1">
      <c r="F111" s="2"/>
      <c r="G111" s="2"/>
      <c r="P111" s="30"/>
      <c r="Q111" s="30"/>
      <c r="R111" s="30"/>
      <c r="S111" s="30"/>
    </row>
    <row r="112" spans="6:19" s="29" customFormat="1">
      <c r="F112" s="2"/>
      <c r="G112" s="2"/>
      <c r="P112" s="30"/>
      <c r="Q112" s="30"/>
      <c r="R112" s="30"/>
      <c r="S112" s="30"/>
    </row>
    <row r="113" spans="1:19" s="29" customFormat="1">
      <c r="A113" s="1"/>
      <c r="B113" s="2"/>
      <c r="C113" s="2"/>
      <c r="D113" s="2"/>
      <c r="E113" s="2"/>
      <c r="F113" s="2"/>
      <c r="G113" s="2"/>
      <c r="H113" s="2"/>
      <c r="P113" s="30"/>
      <c r="Q113" s="30"/>
      <c r="R113" s="30"/>
      <c r="S113" s="30"/>
    </row>
    <row r="114" spans="1:19" s="29" customFormat="1">
      <c r="A114" s="1"/>
      <c r="B114" s="2"/>
      <c r="C114" s="2"/>
      <c r="D114" s="2"/>
      <c r="E114" s="2"/>
      <c r="F114" s="2"/>
      <c r="G114" s="2"/>
      <c r="H114" s="2"/>
      <c r="P114" s="30"/>
      <c r="Q114" s="30"/>
      <c r="R114" s="30"/>
      <c r="S114" s="30"/>
    </row>
    <row r="115" spans="1:19" s="29" customFormat="1">
      <c r="A115" s="1"/>
      <c r="B115" s="2"/>
      <c r="C115" s="2"/>
      <c r="D115" s="2"/>
      <c r="E115" s="2"/>
      <c r="F115" s="2"/>
      <c r="G115" s="2"/>
      <c r="H115" s="2"/>
      <c r="P115" s="30"/>
      <c r="Q115" s="30"/>
      <c r="R115" s="30"/>
      <c r="S115" s="30"/>
    </row>
    <row r="116" spans="1:19" s="29" customFormat="1">
      <c r="A116" s="1"/>
      <c r="B116" s="2"/>
      <c r="C116" s="2"/>
      <c r="D116" s="2"/>
      <c r="E116" s="2"/>
      <c r="F116" s="2"/>
      <c r="G116" s="2"/>
      <c r="H116" s="2"/>
      <c r="P116" s="30"/>
      <c r="Q116" s="30"/>
      <c r="R116" s="30"/>
      <c r="S116" s="30"/>
    </row>
    <row r="117" spans="1:19" s="29" customFormat="1">
      <c r="A117" s="1"/>
      <c r="B117" s="2"/>
      <c r="C117" s="2"/>
      <c r="D117" s="2"/>
      <c r="E117" s="2"/>
      <c r="F117" s="2"/>
      <c r="G117" s="2"/>
      <c r="H117" s="2"/>
      <c r="P117" s="30"/>
      <c r="Q117" s="30"/>
      <c r="R117" s="30"/>
      <c r="S117" s="30"/>
    </row>
    <row r="118" spans="1:19" s="29" customFormat="1">
      <c r="A118" s="1"/>
      <c r="B118" s="2"/>
      <c r="C118" s="2"/>
      <c r="D118" s="2"/>
      <c r="E118" s="2"/>
      <c r="F118" s="2"/>
      <c r="G118" s="2"/>
      <c r="H118" s="2"/>
      <c r="P118" s="30"/>
      <c r="Q118" s="30"/>
      <c r="R118" s="30"/>
      <c r="S118" s="30"/>
    </row>
    <row r="119" spans="1:19" s="29" customFormat="1">
      <c r="A119" s="1"/>
      <c r="B119" s="2"/>
      <c r="C119" s="2"/>
      <c r="D119" s="2"/>
      <c r="E119" s="2"/>
      <c r="F119" s="2"/>
      <c r="G119" s="2"/>
      <c r="H119" s="2"/>
      <c r="P119" s="30"/>
      <c r="Q119" s="30"/>
      <c r="R119" s="30"/>
      <c r="S119" s="30"/>
    </row>
  </sheetData>
  <protectedRanges>
    <protectedRange sqref="E4:H6 E3:F3 L8:O11 C12:G13 F10 C8:G9 H10 D11:E11" name="Rango1"/>
    <protectedRange sqref="N15:N21" name="promotor"/>
  </protectedRanges>
  <mergeCells count="51">
    <mergeCell ref="B15:B18"/>
    <mergeCell ref="A15:A19"/>
    <mergeCell ref="A20:A21"/>
    <mergeCell ref="B20:B21"/>
    <mergeCell ref="A12:B12"/>
    <mergeCell ref="A13:E13"/>
    <mergeCell ref="D14:E14"/>
    <mergeCell ref="F14:G14"/>
    <mergeCell ref="A1:Q1"/>
    <mergeCell ref="A7:H7"/>
    <mergeCell ref="A8:C8"/>
    <mergeCell ref="L8:P8"/>
    <mergeCell ref="I8:K8"/>
    <mergeCell ref="A3:D3"/>
    <mergeCell ref="A4:D4"/>
    <mergeCell ref="E4:G4"/>
    <mergeCell ref="E5:G5"/>
    <mergeCell ref="D8:H8"/>
    <mergeCell ref="E3:O3"/>
    <mergeCell ref="I7:P7"/>
    <mergeCell ref="L10:P11"/>
    <mergeCell ref="L9:P9"/>
    <mergeCell ref="I10:K11"/>
    <mergeCell ref="A5:D5"/>
    <mergeCell ref="I9:K9"/>
    <mergeCell ref="A9:C9"/>
    <mergeCell ref="G10:H10"/>
    <mergeCell ref="G11:H11"/>
    <mergeCell ref="A10:C11"/>
    <mergeCell ref="D9:H9"/>
    <mergeCell ref="A32:P32"/>
    <mergeCell ref="A27:Q27"/>
    <mergeCell ref="A31:Q31"/>
    <mergeCell ref="A30:Q30"/>
    <mergeCell ref="A29:Q29"/>
    <mergeCell ref="A28:Q28"/>
    <mergeCell ref="F15:G15"/>
    <mergeCell ref="D15:E15"/>
    <mergeCell ref="D19:E19"/>
    <mergeCell ref="D20:E20"/>
    <mergeCell ref="D21:E21"/>
    <mergeCell ref="F19:G19"/>
    <mergeCell ref="F20:G20"/>
    <mergeCell ref="F21:G21"/>
    <mergeCell ref="D18:E18"/>
    <mergeCell ref="F18:G18"/>
    <mergeCell ref="D16:E16"/>
    <mergeCell ref="F16:G16"/>
    <mergeCell ref="D17:E17"/>
    <mergeCell ref="F17:G17"/>
    <mergeCell ref="A22:D22"/>
  </mergeCells>
  <phoneticPr fontId="0" type="noConversion"/>
  <conditionalFormatting sqref="Q22:Q23 Q25">
    <cfRule type="cellIs" dxfId="1" priority="6" stopIfTrue="1" operator="lessThanOrEqual">
      <formula>-0.4</formula>
    </cfRule>
  </conditionalFormatting>
  <conditionalFormatting sqref="R26">
    <cfRule type="cellIs" dxfId="0" priority="7" stopIfTrue="1" operator="equal">
      <formula>0</formula>
    </cfRule>
  </conditionalFormatting>
  <printOptions horizontalCentered="1" verticalCentered="1"/>
  <pageMargins left="0.31496062992125984" right="0.15748031496062992" top="0.39370078740157483" bottom="0.39370078740157483" header="0" footer="0"/>
  <pageSetup paperSize="9" scale="30" fitToHeight="2" orientation="landscape" r:id="rId1"/>
  <headerFooter alignWithMargins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d88b64c26a87eb51c0792ff6c830bbfd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e137cb49c7803bdac2d1a5b45ebec413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32ADA0-DA96-4DE8-85AF-01CA4E4CF1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5CDFF5-8932-498D-A1A4-CDFDE3706CE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5839A9-F1BC-4588-A568-8DE4D1F876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INSTRUCCIONS  CUMPLIMENTACIÓ</vt:lpstr>
      <vt:lpstr>agrups</vt:lpstr>
      <vt:lpstr>ANNEX OFERTA</vt:lpstr>
      <vt:lpstr>'ANNEX OFERTA'!Àrea_d'impressió</vt:lpstr>
      <vt:lpstr>'INSTRUCCIONS  CUMPLIMENTACIÓ'!Àrea_d'impressió</vt:lpstr>
      <vt:lpstr>'ANNEX OFERTA'!Títols_per_imprimir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Informática</dc:creator>
  <cp:keywords/>
  <dc:description/>
  <cp:lastModifiedBy>BARALDES, DANIEL (UC-DIR.ECON)</cp:lastModifiedBy>
  <cp:revision/>
  <dcterms:created xsi:type="dcterms:W3CDTF">2005-12-15T16:43:39Z</dcterms:created>
  <dcterms:modified xsi:type="dcterms:W3CDTF">2025-02-25T09:36:02Z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1203600</vt:r8>
  </property>
</Properties>
</file>