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ES I CADIRES" sheetId="1" state="visible" r:id="rId3"/>
  </sheets>
  <definedNames>
    <definedName function="false" hidden="false" localSheetId="0" name="_1Àrea_d_impressió" vbProcedure="false">'TAULES I CADIRES'!$A$1:$H$64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<sst xmlns="http://schemas.openxmlformats.org/spreadsheetml/2006/main" count="77" uniqueCount="40">
  <si>
    <t xml:space="preserve">OFERTA LICITACIÓ TAULES I CADIRES</t>
  </si>
  <si>
    <t xml:space="preserve">OMPLIR NOMES LES CASELLES EN COLOR BLAU</t>
  </si>
  <si>
    <t xml:space="preserve">1. SUBMINISTRAMENT PERÍODE ESTIU (MAIG-OCTUBRE). Punt 3.A) del plec tècnic</t>
  </si>
  <si>
    <t xml:space="preserve">Preus unitaris per tipologia i període</t>
  </si>
  <si>
    <t xml:space="preserve">MÀXIM s/IVA</t>
  </si>
  <si>
    <t xml:space="preserve">Preu ofertat s/IVA</t>
  </si>
  <si>
    <t xml:space="preserve">Preu amb IVA </t>
  </si>
  <si>
    <t xml:space="preserve">Cadires fusta (2.1.a)  durant mínim 1 mes. Preu mensual</t>
  </si>
  <si>
    <t xml:space="preserve">Taules plàstic (2.2.a) durant mínim 1 mes. Preu mensual</t>
  </si>
  <si>
    <t xml:space="preserve">Cadires fusta (2.1.a) durant màxim 15 dies. Preu període </t>
  </si>
  <si>
    <t xml:space="preserve">Taules plàstic (2.2.a) durant màxim 15 dies. Preu període </t>
  </si>
  <si>
    <t xml:space="preserve">Transport extra</t>
  </si>
  <si>
    <t xml:space="preserve">Període</t>
  </si>
  <si>
    <t xml:space="preserve">Mesos</t>
  </si>
  <si>
    <t xml:space="preserve">Material (tipologia segons plec tècnic)</t>
  </si>
  <si>
    <t xml:space="preserve">Unitats</t>
  </si>
  <si>
    <t xml:space="preserve">Preu s/IVA</t>
  </si>
  <si>
    <t xml:space="preserve">Preu amb IVA</t>
  </si>
  <si>
    <t xml:space="preserve">1/5 - 31/7</t>
  </si>
  <si>
    <t xml:space="preserve">Cadires fusta (2.1.a)</t>
  </si>
  <si>
    <t xml:space="preserve">Taules plàstic (2.2.a)</t>
  </si>
  <si>
    <t xml:space="preserve">16/8 - 30/9</t>
  </si>
  <si>
    <t xml:space="preserve">01/10 -30/10</t>
  </si>
  <si>
    <t xml:space="preserve">01/6-30/6</t>
  </si>
  <si>
    <t xml:space="preserve">TOTAL</t>
  </si>
  <si>
    <t xml:space="preserve">2. SUBMINISTRAMENTS PUNTUALS + MUNTATGE/DESMUNTATGE. Punt 3.B)  del Plec tècnic</t>
  </si>
  <si>
    <t xml:space="preserve">Cadira plàstic (2.1.b) durant màxim 1 setmana. Preu període</t>
  </si>
  <si>
    <t xml:space="preserve">Taula plàstic (2.2.a) durant màxim 1 setmana. Preu període</t>
  </si>
  <si>
    <t xml:space="preserve">Col·locar/Recollir taula/cadira. Horari diürn</t>
  </si>
  <si>
    <t xml:space="preserve">Col·locar/Recollir taula/cadira. Horari nocturn</t>
  </si>
  <si>
    <t xml:space="preserve">Activitat</t>
  </si>
  <si>
    <t xml:space="preserve">La Festa Major de Les Santes. Gòspel i Havaneres</t>
  </si>
  <si>
    <t xml:space="preserve">Cadires plàstic (2.1.b)</t>
  </si>
  <si>
    <t xml:space="preserve">Col·locar horari diürn</t>
  </si>
  <si>
    <t xml:space="preserve">Recollir horari nocturn</t>
  </si>
  <si>
    <t xml:space="preserve">La Festa Major de Les Santes. Concert de Festa Major</t>
  </si>
  <si>
    <t xml:space="preserve">Recollir horari diürn</t>
  </si>
  <si>
    <t xml:space="preserve">La Festa Major de Les Santes. Espai de Concerts</t>
  </si>
  <si>
    <t xml:space="preserve">3. DESPESA CADIRES PERDUDES O MALMESES</t>
  </si>
  <si>
    <t xml:space="preserve">Preus unitaris per tipologia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</si>
</sst>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\ %"/>
    <numFmt numFmtId="167" formatCode="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10"/>
      <color rgb="FF00B0F0"/>
      <name val="Calibri"/>
      <family val="2"/>
      <charset val="1"/>
    </font>
    <font>
      <b val="true"/>
      <u val="single"/>
      <sz val="14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99CC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59" activeCellId="0" sqref="B59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1.88"/>
    <col collapsed="false" customWidth="true" hidden="false" outlineLevel="0" max="2" min="2" style="1" width="39.92"/>
    <col collapsed="false" customWidth="false" hidden="false" outlineLevel="0" max="3" min="3" style="1" width="9.11"/>
    <col collapsed="false" customWidth="true" hidden="false" outlineLevel="0" max="4" min="4" style="1" width="20.31"/>
    <col collapsed="false" customWidth="true" hidden="false" outlineLevel="0" max="5" min="5" style="1" width="9.88"/>
    <col collapsed="false" customWidth="true" hidden="false" outlineLevel="0" max="6" min="6" style="1" width="11.77"/>
    <col collapsed="false" customWidth="true" hidden="false" outlineLevel="0" max="7" min="7" style="2" width="11.11"/>
    <col collapsed="false" customWidth="true" hidden="false" outlineLevel="0" max="8" min="8" style="1" width="10.11"/>
    <col collapsed="false" customWidth="true" hidden="false" outlineLevel="0" max="9" min="9" style="3" width="10.44"/>
    <col collapsed="false" customWidth="true" hidden="false" outlineLevel="0" max="11" min="10" style="1" width="10.78"/>
    <col collapsed="false" customWidth="false" hidden="false" outlineLevel="0" max="16384" min="12" style="1" width="9.11"/>
  </cols>
  <sheetData>
    <row r="2" customFormat="false" ht="17.35" hidden="false" customHeight="false" outlineLevel="0" collapsed="false">
      <c r="B2" s="4" t="s">
        <v>0</v>
      </c>
      <c r="C2" s="4"/>
      <c r="D2" s="4"/>
      <c r="F2" s="5"/>
    </row>
    <row r="4" customFormat="false" ht="13.5" hidden="false" customHeight="false" outlineLevel="0" collapsed="false">
      <c r="B4" s="6" t="s">
        <v>1</v>
      </c>
      <c r="C4" s="6"/>
      <c r="D4" s="6"/>
    </row>
    <row r="6" s="7" customFormat="true" ht="13.5" hidden="false" customHeight="false" outlineLevel="0" collapsed="false">
      <c r="B6" s="7" t="s">
        <v>2</v>
      </c>
      <c r="G6" s="8"/>
      <c r="I6" s="9"/>
    </row>
    <row r="7" customFormat="false" ht="9.7" hidden="false" customHeight="true" outlineLevel="0" collapsed="false"/>
    <row r="8" s="10" customFormat="true" ht="20.85" hidden="false" customHeight="false" outlineLevel="0" collapsed="false">
      <c r="B8" s="11" t="s">
        <v>3</v>
      </c>
      <c r="C8" s="11"/>
      <c r="D8" s="12"/>
      <c r="E8" s="13" t="s">
        <v>4</v>
      </c>
      <c r="F8" s="13" t="s">
        <v>5</v>
      </c>
      <c r="G8" s="14" t="s">
        <v>6</v>
      </c>
      <c r="I8" s="15"/>
    </row>
    <row r="9" customFormat="false" ht="13.5" hidden="false" customHeight="false" outlineLevel="0" collapsed="false">
      <c r="B9" s="1" t="s">
        <v>7</v>
      </c>
      <c r="E9" s="16" t="n">
        <v>2.52</v>
      </c>
      <c r="F9" s="17"/>
      <c r="G9" s="18" t="n">
        <f aca="false">+F9*1.21</f>
        <v>0</v>
      </c>
    </row>
    <row r="10" customFormat="false" ht="13.5" hidden="false" customHeight="false" outlineLevel="0" collapsed="false">
      <c r="B10" s="1" t="s">
        <v>8</v>
      </c>
      <c r="E10" s="16" t="n">
        <v>17.26</v>
      </c>
      <c r="F10" s="17"/>
      <c r="G10" s="18" t="n">
        <f aca="false">+F10*1.21</f>
        <v>0</v>
      </c>
    </row>
    <row r="11" customFormat="false" ht="13.5" hidden="false" customHeight="false" outlineLevel="0" collapsed="false">
      <c r="B11" s="1" t="s">
        <v>9</v>
      </c>
      <c r="E11" s="16" t="n">
        <v>1.78</v>
      </c>
      <c r="F11" s="17"/>
      <c r="G11" s="18" t="n">
        <f aca="false">+F11*1.21</f>
        <v>0</v>
      </c>
    </row>
    <row r="12" customFormat="false" ht="13.5" hidden="false" customHeight="false" outlineLevel="0" collapsed="false">
      <c r="B12" s="1" t="s">
        <v>10</v>
      </c>
      <c r="E12" s="16" t="n">
        <v>11.52</v>
      </c>
      <c r="F12" s="17"/>
      <c r="G12" s="18" t="n">
        <f aca="false">+F12*1.21</f>
        <v>0</v>
      </c>
    </row>
    <row r="13" customFormat="false" ht="13.5" hidden="false" customHeight="false" outlineLevel="0" collapsed="false">
      <c r="B13" s="1" t="s">
        <v>11</v>
      </c>
      <c r="E13" s="19"/>
      <c r="F13" s="20"/>
      <c r="G13" s="18" t="n">
        <f aca="false">+F13*1.21</f>
        <v>0</v>
      </c>
    </row>
    <row r="15" s="21" customFormat="true" ht="20.85" hidden="false" customHeight="false" outlineLevel="0" collapsed="false">
      <c r="B15" s="22" t="s">
        <v>12</v>
      </c>
      <c r="C15" s="23" t="s">
        <v>13</v>
      </c>
      <c r="D15" s="23" t="s">
        <v>14</v>
      </c>
      <c r="E15" s="24" t="s">
        <v>15</v>
      </c>
      <c r="F15" s="24" t="s">
        <v>16</v>
      </c>
      <c r="G15" s="25" t="s">
        <v>17</v>
      </c>
      <c r="I15" s="26"/>
    </row>
    <row r="16" customFormat="false" ht="15.75" hidden="false" customHeight="true" outlineLevel="0" collapsed="false">
      <c r="B16" s="27" t="s">
        <v>18</v>
      </c>
      <c r="C16" s="28" t="n">
        <v>3</v>
      </c>
      <c r="D16" s="29" t="s">
        <v>19</v>
      </c>
      <c r="E16" s="29" t="n">
        <v>1920</v>
      </c>
      <c r="F16" s="30" t="n">
        <f aca="false">+ROUND(E16*$F$9,2)*C16</f>
        <v>0</v>
      </c>
      <c r="G16" s="31" t="n">
        <f aca="false">+ROUND(F16*1.21,2)</f>
        <v>0</v>
      </c>
    </row>
    <row r="17" customFormat="false" ht="15.75" hidden="false" customHeight="true" outlineLevel="0" collapsed="false">
      <c r="B17" s="27"/>
      <c r="C17" s="28" t="n">
        <v>3</v>
      </c>
      <c r="D17" s="29" t="s">
        <v>20</v>
      </c>
      <c r="E17" s="29" t="n">
        <v>300</v>
      </c>
      <c r="F17" s="30" t="n">
        <f aca="false">+ROUND(E17*$F$10,2)*C17</f>
        <v>0</v>
      </c>
      <c r="G17" s="31" t="n">
        <f aca="false">+ROUND(F17*1.21,2)</f>
        <v>0</v>
      </c>
    </row>
    <row r="18" customFormat="false" ht="15.75" hidden="false" customHeight="true" outlineLevel="0" collapsed="false">
      <c r="B18" s="27" t="s">
        <v>21</v>
      </c>
      <c r="C18" s="28" t="n">
        <v>1.5</v>
      </c>
      <c r="D18" s="29" t="s">
        <v>19</v>
      </c>
      <c r="E18" s="29" t="n">
        <v>1200</v>
      </c>
      <c r="F18" s="30" t="n">
        <f aca="false">+ROUND(E18*$F$9,2)*C18</f>
        <v>0</v>
      </c>
      <c r="G18" s="31" t="n">
        <f aca="false">+ROUND(F18*1.21,2)</f>
        <v>0</v>
      </c>
    </row>
    <row r="19" customFormat="false" ht="15.75" hidden="false" customHeight="true" outlineLevel="0" collapsed="false">
      <c r="B19" s="27"/>
      <c r="C19" s="28" t="n">
        <v>1.5</v>
      </c>
      <c r="D19" s="29" t="s">
        <v>20</v>
      </c>
      <c r="E19" s="29" t="n">
        <v>100</v>
      </c>
      <c r="F19" s="30" t="n">
        <f aca="false">+ROUND(E19*$F$10,2)*C19</f>
        <v>0</v>
      </c>
      <c r="G19" s="31" t="n">
        <f aca="false">+ROUND(F19*1.21,2)</f>
        <v>0</v>
      </c>
    </row>
    <row r="20" customFormat="false" ht="15.75" hidden="false" customHeight="true" outlineLevel="0" collapsed="false">
      <c r="B20" s="27" t="s">
        <v>22</v>
      </c>
      <c r="C20" s="28" t="n">
        <v>1</v>
      </c>
      <c r="D20" s="29" t="s">
        <v>19</v>
      </c>
      <c r="E20" s="29" t="n">
        <v>600</v>
      </c>
      <c r="F20" s="30" t="n">
        <f aca="false">+ROUND(E20*$F$9,2)*C20</f>
        <v>0</v>
      </c>
      <c r="G20" s="31" t="n">
        <f aca="false">+ROUND(F20*1.21,2)</f>
        <v>0</v>
      </c>
    </row>
    <row r="21" customFormat="false" ht="15.75" hidden="false" customHeight="true" outlineLevel="0" collapsed="false">
      <c r="B21" s="27"/>
      <c r="C21" s="28" t="n">
        <v>1</v>
      </c>
      <c r="D21" s="29" t="s">
        <v>20</v>
      </c>
      <c r="E21" s="29" t="n">
        <v>60</v>
      </c>
      <c r="F21" s="30" t="n">
        <f aca="false">+ROUND(E21*$F$10,2)*C21</f>
        <v>0</v>
      </c>
      <c r="G21" s="31" t="n">
        <f aca="false">+ROUND(F21*1.21,2)</f>
        <v>0</v>
      </c>
    </row>
    <row r="22" customFormat="false" ht="15.75" hidden="false" customHeight="true" outlineLevel="0" collapsed="false">
      <c r="B22" s="27" t="s">
        <v>23</v>
      </c>
      <c r="C22" s="28" t="n">
        <v>1</v>
      </c>
      <c r="D22" s="29" t="s">
        <v>19</v>
      </c>
      <c r="E22" s="29" t="n">
        <v>960</v>
      </c>
      <c r="F22" s="30" t="n">
        <f aca="false">+ROUND(E22*$F$9,2)*C22</f>
        <v>0</v>
      </c>
      <c r="G22" s="31" t="n">
        <f aca="false">+ROUND(F22*1.21,2)</f>
        <v>0</v>
      </c>
    </row>
    <row r="23" customFormat="false" ht="15.75" hidden="false" customHeight="true" outlineLevel="0" collapsed="false">
      <c r="B23" s="32"/>
      <c r="C23" s="28" t="n">
        <v>1</v>
      </c>
      <c r="D23" s="33" t="s">
        <v>20</v>
      </c>
      <c r="E23" s="33" t="n">
        <v>90</v>
      </c>
      <c r="F23" s="30" t="n">
        <f aca="false">+ROUND(E23*$F$10,2)*C23</f>
        <v>0</v>
      </c>
      <c r="G23" s="31" t="n">
        <f aca="false">+ROUND(F23*1.21,2)</f>
        <v>0</v>
      </c>
    </row>
    <row r="24" customFormat="false" ht="13.5" hidden="false" customHeight="false" outlineLevel="0" collapsed="false">
      <c r="B24" s="34" t="s">
        <v>24</v>
      </c>
      <c r="C24" s="35"/>
      <c r="D24" s="35"/>
      <c r="E24" s="35"/>
      <c r="F24" s="36" t="n">
        <f aca="false">SUM(F16:F23)</f>
        <v>0</v>
      </c>
      <c r="G24" s="37" t="n">
        <f aca="false">SUM(G16:G23)</f>
        <v>0</v>
      </c>
    </row>
    <row r="25" customFormat="false" ht="13.5" hidden="false" customHeight="false" outlineLevel="0" collapsed="false">
      <c r="F25" s="38"/>
      <c r="G25" s="38"/>
    </row>
    <row r="27" customFormat="false" ht="13.5" hidden="false" customHeight="false" outlineLevel="0" collapsed="false">
      <c r="A27" s="7"/>
      <c r="B27" s="7" t="s">
        <v>25</v>
      </c>
      <c r="C27" s="7"/>
      <c r="D27" s="7"/>
      <c r="E27" s="7"/>
      <c r="F27" s="7"/>
      <c r="G27" s="8"/>
      <c r="H27" s="7"/>
      <c r="I27" s="9"/>
      <c r="J27" s="7"/>
      <c r="K27" s="7"/>
    </row>
    <row r="29" s="7" customFormat="true" ht="20.85" hidden="false" customHeight="false" outlineLevel="0" collapsed="false">
      <c r="A29" s="1"/>
      <c r="B29" s="11" t="s">
        <v>3</v>
      </c>
      <c r="C29" s="39"/>
      <c r="D29" s="40"/>
      <c r="E29" s="13" t="s">
        <v>4</v>
      </c>
      <c r="F29" s="13" t="s">
        <v>5</v>
      </c>
      <c r="G29" s="14" t="s">
        <v>6</v>
      </c>
      <c r="H29" s="1"/>
      <c r="I29" s="41"/>
      <c r="J29" s="1"/>
      <c r="K29" s="1"/>
    </row>
    <row r="30" customFormat="false" ht="13.5" hidden="false" customHeight="false" outlineLevel="0" collapsed="false">
      <c r="B30" s="1" t="s">
        <v>26</v>
      </c>
      <c r="E30" s="18" t="n">
        <v>0.89</v>
      </c>
      <c r="F30" s="42"/>
      <c r="G30" s="18" t="n">
        <f aca="false">+F30*1.21</f>
        <v>0</v>
      </c>
    </row>
    <row r="31" customFormat="false" ht="13.5" hidden="false" customHeight="false" outlineLevel="0" collapsed="false">
      <c r="B31" s="1" t="s">
        <v>27</v>
      </c>
      <c r="E31" s="18" t="n">
        <v>5.77</v>
      </c>
      <c r="F31" s="42"/>
      <c r="G31" s="18" t="n">
        <f aca="false">+F31*1.21</f>
        <v>0</v>
      </c>
    </row>
    <row r="32" customFormat="false" ht="13.5" hidden="false" customHeight="false" outlineLevel="0" collapsed="false">
      <c r="B32" s="1" t="s">
        <v>28</v>
      </c>
      <c r="E32" s="18" t="n">
        <v>0.12</v>
      </c>
      <c r="F32" s="42"/>
      <c r="G32" s="18" t="n">
        <f aca="false">+F32*1.21</f>
        <v>0</v>
      </c>
    </row>
    <row r="33" customFormat="false" ht="13.5" hidden="false" customHeight="false" outlineLevel="0" collapsed="false">
      <c r="B33" s="1" t="s">
        <v>29</v>
      </c>
      <c r="E33" s="18" t="n">
        <v>0.21</v>
      </c>
      <c r="F33" s="42"/>
      <c r="G33" s="18" t="n">
        <f aca="false">+F33*1.21</f>
        <v>0</v>
      </c>
    </row>
    <row r="34" customFormat="false" ht="13.5" hidden="false" customHeight="false" outlineLevel="0" collapsed="false">
      <c r="B34" s="1" t="s">
        <v>11</v>
      </c>
      <c r="F34" s="20"/>
      <c r="G34" s="18"/>
    </row>
    <row r="36" customFormat="false" ht="20.85" hidden="false" customHeight="false" outlineLevel="0" collapsed="false">
      <c r="A36" s="21"/>
      <c r="B36" s="22" t="s">
        <v>30</v>
      </c>
      <c r="C36" s="23" t="s">
        <v>12</v>
      </c>
      <c r="D36" s="23" t="s">
        <v>14</v>
      </c>
      <c r="E36" s="23" t="s">
        <v>15</v>
      </c>
      <c r="F36" s="24" t="s">
        <v>16</v>
      </c>
      <c r="G36" s="25" t="s">
        <v>17</v>
      </c>
      <c r="H36" s="21"/>
      <c r="I36" s="21"/>
      <c r="J36" s="26"/>
      <c r="K36" s="26"/>
    </row>
    <row r="37" customFormat="false" ht="15.75" hidden="false" customHeight="true" outlineLevel="0" collapsed="false">
      <c r="B37" s="43" t="s">
        <v>31</v>
      </c>
      <c r="C37" s="44"/>
      <c r="D37" s="45" t="s">
        <v>32</v>
      </c>
      <c r="E37" s="46" t="n">
        <v>2000</v>
      </c>
      <c r="F37" s="47" t="n">
        <f aca="false">+ROUND(E37*$F$30,2)</f>
        <v>0</v>
      </c>
      <c r="G37" s="48" t="n">
        <f aca="false">+ROUND(F37*1.21,2)</f>
        <v>0</v>
      </c>
    </row>
    <row r="38" s="21" customFormat="true" ht="15.75" hidden="false" customHeight="true" outlineLevel="0" collapsed="false">
      <c r="A38" s="1"/>
      <c r="B38" s="27"/>
      <c r="C38" s="28"/>
      <c r="D38" s="29" t="s">
        <v>33</v>
      </c>
      <c r="E38" s="29" t="n">
        <f aca="false">+E37</f>
        <v>2000</v>
      </c>
      <c r="F38" s="30" t="n">
        <f aca="false">+ROUND(E38*$F$32,2)</f>
        <v>0</v>
      </c>
      <c r="G38" s="31" t="n">
        <f aca="false">+ROUND(F38*1.21,2)</f>
        <v>0</v>
      </c>
      <c r="H38" s="1"/>
      <c r="I38" s="3"/>
      <c r="J38" s="1"/>
      <c r="K38" s="1"/>
    </row>
    <row r="39" customFormat="false" ht="15.75" hidden="false" customHeight="true" outlineLevel="0" collapsed="false">
      <c r="B39" s="32"/>
      <c r="C39" s="49"/>
      <c r="D39" s="33" t="s">
        <v>34</v>
      </c>
      <c r="E39" s="33" t="n">
        <f aca="false">+E38</f>
        <v>2000</v>
      </c>
      <c r="F39" s="50" t="n">
        <f aca="false">+ROUND(E39*$F$33,2)</f>
        <v>0</v>
      </c>
      <c r="G39" s="51" t="n">
        <f aca="false">+ROUND(F39*1.21,2)</f>
        <v>0</v>
      </c>
    </row>
    <row r="40" customFormat="false" ht="15.75" hidden="false" customHeight="true" outlineLevel="0" collapsed="false">
      <c r="B40" s="43" t="s">
        <v>35</v>
      </c>
      <c r="C40" s="44"/>
      <c r="D40" s="45" t="s">
        <v>32</v>
      </c>
      <c r="E40" s="46" t="n">
        <v>2000</v>
      </c>
      <c r="F40" s="47" t="n">
        <f aca="false">+ROUND(E40*$F$30,2)</f>
        <v>0</v>
      </c>
      <c r="G40" s="48" t="n">
        <f aca="false">+ROUND(F40*1.21,2)</f>
        <v>0</v>
      </c>
    </row>
    <row r="41" customFormat="false" ht="15.75" hidden="false" customHeight="true" outlineLevel="0" collapsed="false">
      <c r="B41" s="27"/>
      <c r="C41" s="28"/>
      <c r="D41" s="29" t="s">
        <v>33</v>
      </c>
      <c r="E41" s="29" t="n">
        <f aca="false">+E40</f>
        <v>2000</v>
      </c>
      <c r="F41" s="30" t="n">
        <f aca="false">+ROUND(E41*$F$32,2)</f>
        <v>0</v>
      </c>
      <c r="G41" s="31" t="n">
        <f aca="false">+ROUND(F41*1.21,2)</f>
        <v>0</v>
      </c>
    </row>
    <row r="42" customFormat="false" ht="15.75" hidden="false" customHeight="true" outlineLevel="0" collapsed="false">
      <c r="B42" s="32"/>
      <c r="C42" s="49"/>
      <c r="D42" s="33" t="s">
        <v>36</v>
      </c>
      <c r="E42" s="33" t="n">
        <f aca="false">+E41</f>
        <v>2000</v>
      </c>
      <c r="F42" s="50" t="n">
        <f aca="false">+ROUND(E42*$F$32,2)</f>
        <v>0</v>
      </c>
      <c r="G42" s="51" t="n">
        <f aca="false">+ROUND(F42*1.21,2)</f>
        <v>0</v>
      </c>
    </row>
    <row r="43" customFormat="false" ht="15.75" hidden="false" customHeight="true" outlineLevel="0" collapsed="false">
      <c r="B43" s="43" t="s">
        <v>37</v>
      </c>
      <c r="C43" s="44"/>
      <c r="D43" s="45" t="s">
        <v>32</v>
      </c>
      <c r="E43" s="46" t="n">
        <v>2000</v>
      </c>
      <c r="F43" s="47" t="n">
        <f aca="false">+ROUND(E43*$F$30,2)</f>
        <v>0</v>
      </c>
      <c r="G43" s="48" t="n">
        <f aca="false">+ROUND(F43*1.21,2)</f>
        <v>0</v>
      </c>
    </row>
    <row r="44" customFormat="false" ht="15.75" hidden="false" customHeight="true" outlineLevel="0" collapsed="false">
      <c r="B44" s="27"/>
      <c r="C44" s="28"/>
      <c r="D44" s="29" t="s">
        <v>33</v>
      </c>
      <c r="E44" s="29" t="n">
        <f aca="false">+E43</f>
        <v>2000</v>
      </c>
      <c r="F44" s="30" t="n">
        <f aca="false">+ROUND(E44*$F$32,2)</f>
        <v>0</v>
      </c>
      <c r="G44" s="31" t="n">
        <f aca="false">+ROUND(F44*1.21,2)</f>
        <v>0</v>
      </c>
    </row>
    <row r="45" customFormat="false" ht="15.75" hidden="false" customHeight="true" outlineLevel="0" collapsed="false">
      <c r="B45" s="32"/>
      <c r="C45" s="49"/>
      <c r="D45" s="33" t="s">
        <v>36</v>
      </c>
      <c r="E45" s="33" t="n">
        <f aca="false">+E44</f>
        <v>2000</v>
      </c>
      <c r="F45" s="50" t="n">
        <f aca="false">+ROUND(E45*$F$32,2)</f>
        <v>0</v>
      </c>
      <c r="G45" s="51" t="n">
        <f aca="false">+ROUND(F45*1.21,2)</f>
        <v>0</v>
      </c>
    </row>
    <row r="46" customFormat="false" ht="13.5" hidden="false" customHeight="false" outlineLevel="0" collapsed="false">
      <c r="B46" s="34" t="s">
        <v>24</v>
      </c>
      <c r="C46" s="35"/>
      <c r="D46" s="35"/>
      <c r="E46" s="35"/>
      <c r="F46" s="36" t="n">
        <f aca="false">SUM(F37:F45)</f>
        <v>0</v>
      </c>
      <c r="G46" s="36" t="n">
        <f aca="false">SUM(G37:G45)</f>
        <v>0</v>
      </c>
      <c r="J46" s="3"/>
      <c r="K46" s="3"/>
    </row>
    <row r="47" customFormat="false" ht="13.5" hidden="false" customHeight="false" outlineLevel="0" collapsed="false">
      <c r="F47" s="38"/>
      <c r="G47" s="38"/>
    </row>
    <row r="48" customFormat="false" ht="8.95" hidden="false" customHeight="true" outlineLevel="0" collapsed="false"/>
    <row r="49" customFormat="false" ht="13.5" hidden="false" customHeight="false" outlineLevel="0" collapsed="false">
      <c r="A49" s="7"/>
      <c r="B49" s="7" t="s">
        <v>38</v>
      </c>
      <c r="C49" s="7"/>
      <c r="D49" s="7"/>
      <c r="E49" s="7"/>
      <c r="F49" s="7"/>
      <c r="G49" s="8"/>
      <c r="H49" s="7"/>
      <c r="I49" s="9"/>
      <c r="J49" s="7"/>
      <c r="K49" s="7"/>
    </row>
    <row r="51" customFormat="false" ht="20.85" hidden="false" customHeight="false" outlineLevel="0" collapsed="false">
      <c r="B51" s="11" t="s">
        <v>39</v>
      </c>
      <c r="C51" s="39"/>
      <c r="D51" s="40"/>
      <c r="E51" s="13" t="s">
        <v>4</v>
      </c>
      <c r="F51" s="13" t="s">
        <v>5</v>
      </c>
      <c r="G51" s="14" t="s">
        <v>6</v>
      </c>
    </row>
    <row r="52" s="7" customFormat="true" ht="13.5" hidden="false" customHeight="false" outlineLevel="0" collapsed="false">
      <c r="A52" s="1"/>
      <c r="B52" s="29" t="s">
        <v>19</v>
      </c>
      <c r="C52" s="1"/>
      <c r="D52" s="1"/>
      <c r="E52" s="18" t="n">
        <v>11.17</v>
      </c>
      <c r="F52" s="42"/>
      <c r="G52" s="18" t="n">
        <f aca="false">+F52*1.21</f>
        <v>0</v>
      </c>
      <c r="H52" s="1"/>
      <c r="I52" s="3"/>
      <c r="J52" s="1"/>
      <c r="K52" s="1"/>
    </row>
    <row r="53" customFormat="false" ht="13.5" hidden="false" customHeight="false" outlineLevel="0" collapsed="false">
      <c r="B53" s="29" t="s">
        <v>32</v>
      </c>
      <c r="E53" s="18" t="n">
        <v>11.17</v>
      </c>
      <c r="F53" s="42"/>
      <c r="G53" s="18" t="n">
        <f aca="false">+F53*1.21</f>
        <v>0</v>
      </c>
    </row>
    <row r="54" customFormat="false" ht="13.5" hidden="false" customHeight="false" outlineLevel="0" collapsed="false">
      <c r="B54" s="29" t="s">
        <v>20</v>
      </c>
      <c r="E54" s="18" t="n">
        <v>30.45</v>
      </c>
      <c r="F54" s="42"/>
      <c r="G54" s="18" t="n">
        <f aca="false">+F54*1.21</f>
        <v>0</v>
      </c>
    </row>
    <row r="55" customFormat="false" ht="9.7" hidden="false" customHeight="true" outlineLevel="0" collapsed="false">
      <c r="G55" s="1"/>
    </row>
    <row r="56" customFormat="false" ht="13.5" hidden="false" customHeight="false" outlineLevel="0" collapsed="false">
      <c r="B56" s="52" t="s">
        <v>14</v>
      </c>
      <c r="C56" s="23"/>
      <c r="D56" s="35"/>
      <c r="E56" s="23" t="s">
        <v>15</v>
      </c>
      <c r="F56" s="24" t="s">
        <v>16</v>
      </c>
      <c r="G56" s="25" t="s">
        <v>17</v>
      </c>
    </row>
    <row r="57" customFormat="false" ht="13.5" hidden="false" customHeight="false" outlineLevel="0" collapsed="false">
      <c r="B57" s="43" t="s">
        <v>19</v>
      </c>
      <c r="C57" s="44"/>
      <c r="D57" s="45"/>
      <c r="E57" s="46" t="n">
        <v>500</v>
      </c>
      <c r="F57" s="47" t="n">
        <f aca="false">+ROUND(E57*$F$52,2)</f>
        <v>0</v>
      </c>
      <c r="G57" s="48" t="n">
        <f aca="false">+ROUND(F57*1.21,2)</f>
        <v>0</v>
      </c>
    </row>
    <row r="58" customFormat="false" ht="13.5" hidden="false" customHeight="false" outlineLevel="0" collapsed="false">
      <c r="B58" s="27" t="s">
        <v>32</v>
      </c>
      <c r="C58" s="29"/>
      <c r="D58" s="29"/>
      <c r="E58" s="29" t="n">
        <v>100</v>
      </c>
      <c r="F58" s="30" t="n">
        <f aca="false">+ROUND(E58*$F$53,2)</f>
        <v>0</v>
      </c>
      <c r="G58" s="31" t="n">
        <f aca="false">+ROUND(F58*1.21,2)</f>
        <v>0</v>
      </c>
    </row>
    <row r="59" customFormat="false" ht="13.5" hidden="false" customHeight="false" outlineLevel="0" collapsed="false">
      <c r="B59" s="27" t="s">
        <v>20</v>
      </c>
      <c r="C59" s="29"/>
      <c r="D59" s="29"/>
      <c r="E59" s="29" t="n">
        <v>20</v>
      </c>
      <c r="F59" s="30" t="n">
        <f aca="false">+ROUND(E59*$F$54,2)</f>
        <v>0</v>
      </c>
      <c r="G59" s="31" t="n">
        <f aca="false">+ROUND(F59*1.21,2)</f>
        <v>0</v>
      </c>
    </row>
    <row r="60" customFormat="false" ht="13.5" hidden="false" customHeight="false" outlineLevel="0" collapsed="false">
      <c r="B60" s="34" t="s">
        <v>24</v>
      </c>
      <c r="C60" s="35"/>
      <c r="D60" s="35"/>
      <c r="E60" s="35"/>
      <c r="F60" s="36" t="n">
        <f aca="false">SUM(F57:F59)</f>
        <v>0</v>
      </c>
      <c r="G60" s="37" t="n">
        <f aca="false">SUM(G57:G59)</f>
        <v>0</v>
      </c>
    </row>
    <row r="61" customFormat="false" ht="13.5" hidden="false" customHeight="false" outlineLevel="0" collapsed="false">
      <c r="G61" s="1"/>
    </row>
    <row r="63" customFormat="false" ht="13.5" hidden="false" customHeight="false" outlineLevel="0" collapsed="false">
      <c r="A63" s="7"/>
      <c r="B63" s="53" t="s">
        <v>24</v>
      </c>
      <c r="C63" s="53"/>
      <c r="D63" s="53"/>
      <c r="E63" s="53"/>
      <c r="F63" s="54" t="n">
        <f aca="false">+F60+F46+F24</f>
        <v>0</v>
      </c>
      <c r="G63" s="54" t="n">
        <f aca="false">+G60+G46+G24</f>
        <v>0</v>
      </c>
      <c r="H63" s="7"/>
      <c r="I63" s="9"/>
      <c r="J63" s="7"/>
      <c r="K63" s="7"/>
    </row>
    <row r="66" s="7" customFormat="true" ht="13.5" hidden="false" customHeight="false" outlineLevel="0" collapsed="false">
      <c r="A66" s="1"/>
      <c r="B66" s="1"/>
      <c r="C66" s="1"/>
      <c r="D66" s="1"/>
      <c r="E66" s="1"/>
      <c r="F66" s="1"/>
      <c r="G66" s="2"/>
      <c r="H66" s="1"/>
      <c r="I66" s="3"/>
      <c r="J66" s="1"/>
      <c r="K66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490277777777778" top="0.117361111111111" bottom="0.103472222222222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2022-03-14T12:06:13Z</dcterms:created>
  <dc:creator>rmvila</dc:creator>
  <dc:description/>
  <dc:language>es-ES</dc:language>
  <cp:lastModifiedBy/>
  <dcterms:modified xsi:type="dcterms:W3CDTF">2025-03-12T10:09:49Z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