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lvarojimenezsotoca\Desktop\Álvaro\Contractes participats\Amb Manel\2025\HSE00004_2025 Gaudi\plecs\"/>
    </mc:Choice>
  </mc:AlternateContent>
  <bookViews>
    <workbookView xWindow="0" yWindow="0" windowWidth="23040" windowHeight="9470"/>
  </bookViews>
  <sheets>
    <sheet name="Model CAT" sheetId="2" r:id="rId1"/>
  </sheet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9" i="2" l="1"/>
  <c r="D38" i="2"/>
  <c r="D37" i="2"/>
  <c r="D36" i="2"/>
  <c r="D35" i="2"/>
  <c r="G24" i="2" l="1"/>
  <c r="G25" i="2"/>
  <c r="G26" i="2"/>
  <c r="G27" i="2"/>
  <c r="G28" i="2"/>
  <c r="G29" i="2"/>
  <c r="J24" i="2"/>
  <c r="J25" i="2"/>
  <c r="J26" i="2"/>
  <c r="J27" i="2"/>
  <c r="J28" i="2"/>
  <c r="J29" i="2"/>
  <c r="J22" i="2" l="1"/>
  <c r="G22" i="2"/>
  <c r="D11" i="2"/>
  <c r="D10" i="2"/>
  <c r="D9" i="2"/>
  <c r="D8" i="2"/>
  <c r="D7" i="2"/>
</calcChain>
</file>

<file path=xl/sharedStrings.xml><?xml version="1.0" encoding="utf-8"?>
<sst xmlns="http://schemas.openxmlformats.org/spreadsheetml/2006/main" count="60" uniqueCount="47">
  <si>
    <t>ANNEX 1</t>
  </si>
  <si>
    <t>MODEL D'OFERTA ECONÒMICA (SOBRE 3)</t>
  </si>
  <si>
    <t>CONCEPTES</t>
  </si>
  <si>
    <t>Advertiments</t>
  </si>
  <si>
    <t>El termini de validesa de l’oferta és l’indicat en l’Apartat N del Quadre de Característiques.</t>
  </si>
  <si>
    <t>(S’ha de fer oferta per a tots i cadascun dels preus que s’indiquen en l’Apartat Y del Quadre de Característiques. Queden automàticament excloses del procediment de licitació les ofertes que presentin qualsevol valor superior al pressupost base de licitació —o, si n’hi ha, als preus unitaris màxims— indicats en l’Apartat E del Quadre de Característiques)</t>
  </si>
  <si>
    <t>Dades sotasignant</t>
  </si>
  <si>
    <t>Resposta</t>
  </si>
  <si>
    <t>Observacions</t>
  </si>
  <si>
    <t>Nom sotasignant</t>
  </si>
  <si>
    <t>DNI sotasignant</t>
  </si>
  <si>
    <t>Actua en</t>
  </si>
  <si>
    <t>Denominació Empresa</t>
  </si>
  <si>
    <t>NIF Empresa</t>
  </si>
  <si>
    <t>Títol del Contacte (introduir el títol de l'Apartat A del QC del PCP)</t>
  </si>
  <si>
    <t>Codi d' Expedient</t>
  </si>
  <si>
    <t>PRESSUPOST DE LICITACIÓ</t>
  </si>
  <si>
    <t>OFERTA LICITADOR</t>
  </si>
  <si>
    <t>Tipologia</t>
  </si>
  <si>
    <t>Preu Màxim Admès
(IVA Exclòs)</t>
  </si>
  <si>
    <t>Unitat de Mesura</t>
  </si>
  <si>
    <t>Preu Oferta (IVA Excl)</t>
  </si>
  <si>
    <t>Import IVA</t>
  </si>
  <si>
    <t>Preu Oferta
(IVA Inclòs)</t>
  </si>
  <si>
    <t>CONCEPTES DIFERENTS DEL PREU</t>
  </si>
  <si>
    <t>Oferta</t>
  </si>
  <si>
    <t>El sotasignant, assabentat/ada de l’anunci publicat al Perfil del contractant de la UOC i de les condicions i requisits que s’exigeixen per a l’adjudicació del contracte anteriorment referenciat, es compromet (en nom propi o de l’empresa que representa) a executar-lo amb estricta subjecció als requisits i condicions esmentats, d’acord amb el preu global i els preus unitaris (segons que correspongui) següents:</t>
  </si>
  <si>
    <t>Preu (€)</t>
  </si>
  <si>
    <t>€</t>
  </si>
  <si>
    <t>SERVEI DE MANTENIMENT CORRECTIU, EVOLUTIU, ADAPTATIU I PERFECTIU DELS SISTEMES PERTANYENTS A L’ECOSISTEMA LEGACY D’APLICACIONS QUE INTERACTUEN AMB GAUDÍ DE LA UNIVERSITAT OBERTA DE CATALUNYA</t>
  </si>
  <si>
    <t>HSE00004/2025</t>
  </si>
  <si>
    <t>Serveis recurrents</t>
  </si>
  <si>
    <t>Serveis sota demanda</t>
  </si>
  <si>
    <t>Preu/hora Cap de projecte</t>
  </si>
  <si>
    <t>Preu/hora Responsable del servei</t>
  </si>
  <si>
    <t>Preu/hora Arquitecte</t>
  </si>
  <si>
    <t>Preu/hora Consultor sènior / analista sènior</t>
  </si>
  <si>
    <t>Preu/hora Maquetador</t>
  </si>
  <si>
    <t>Preu servei recurrent</t>
  </si>
  <si>
    <t xml:space="preserve">Responsable del servei
</t>
  </si>
  <si>
    <t>Cap de projecte</t>
  </si>
  <si>
    <t>Arquitecte</t>
  </si>
  <si>
    <t>Preu/hora Analista-desenvolupador</t>
  </si>
  <si>
    <t>Analista / consultor / desenvolupador</t>
  </si>
  <si>
    <t>Dissenyador d'interfícies gràfiques (UI) / maquetador</t>
  </si>
  <si>
    <t>€/h</t>
  </si>
  <si>
    <t xml:space="preserve">Idoneïtat dels recursos (consultar Annex 15 PCP)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</si>
</sst>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 [$€-1]"/>
  </numFmts>
  <fonts count="10">
    <font>
      <sz val="10"/>
      <color rgb="FF000000"/>
      <name val="Arial"/>
      <scheme val="minor"/>
    </font>
    <font>
      <b/>
      <sz val="10"/>
      <color theme="1"/>
      <name val="Arial"/>
      <family val="2"/>
      <scheme val="minor"/>
    </font>
    <font>
      <sz val="10"/>
      <color theme="1"/>
      <name val="Arial"/>
      <family val="2"/>
      <scheme val="minor"/>
    </font>
    <font>
      <i/>
      <sz val="10"/>
      <color rgb="FFFF0000"/>
      <name val="Arial"/>
      <family val="2"/>
      <scheme val="minor"/>
    </font>
    <font>
      <b/>
      <sz val="10"/>
      <color theme="1"/>
      <name val="Arial"/>
      <family val="2"/>
    </font>
    <font>
      <sz val="10"/>
      <color theme="1"/>
      <name val="Arial"/>
      <family val="2"/>
    </font>
    <font>
      <sz val="12"/>
      <color theme="1"/>
      <name val="&quot;Times New Roman&quot;"/>
    </font>
    <font>
      <b/>
      <i/>
      <sz val="11"/>
      <color rgb="FFFF0000"/>
      <name val="&quot;Google Sans&quot;"/>
    </font>
    <font>
      <sz val="10"/>
      <name val="Arial"/>
      <family val="2"/>
    </font>
    <font>
      <sz val="10"/>
      <name val="Arial"/>
      <family val="2"/>
      <scheme val="minor"/>
    </font>
  </fonts>
  <fills count="7">
    <fill>
      <patternFill patternType="none"/>
    </fill>
    <fill>
      <patternFill patternType="gray125"/>
    </fill>
    <fill>
      <patternFill patternType="solid">
        <fgColor rgb="FFB7B7B7"/>
        <bgColor rgb="FFB7B7B7"/>
      </patternFill>
    </fill>
    <fill>
      <patternFill patternType="solid">
        <fgColor rgb="FFD9EAD3"/>
        <bgColor rgb="FFD9EAD3"/>
      </patternFill>
    </fill>
    <fill>
      <patternFill patternType="solid">
        <fgColor rgb="FFFFFFFF"/>
        <bgColor rgb="FFFFFFFF"/>
      </patternFill>
    </fill>
    <fill>
      <patternFill patternType="solid">
        <fgColor rgb="FFB6D7A8"/>
        <bgColor rgb="FFB6D7A8"/>
      </patternFill>
    </fill>
    <fill>
      <patternFill patternType="solid">
        <fgColor theme="0" tint="-0.14999847407452621"/>
        <bgColor rgb="FFFFFFFF"/>
      </patternFill>
    </fill>
  </fills>
  <borders count="5">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43">
    <xf numFmtId="0" fontId="0" fillId="0" borderId="0" xfId="0"/>
    <xf numFmtId="0" fontId="2" fillId="0" borderId="0" xfId="0" applyFont="1"/>
    <xf numFmtId="0" fontId="2" fillId="0" borderId="0" xfId="0" applyFont="1" applyAlignment="1">
      <alignment horizontal="left" wrapText="1"/>
    </xf>
    <xf numFmtId="0" fontId="3" fillId="0" borderId="0" xfId="0" applyFont="1"/>
    <xf numFmtId="0" fontId="1" fillId="2" borderId="1" xfId="0" applyFont="1" applyFill="1" applyBorder="1" applyAlignment="1">
      <alignment horizontal="left"/>
    </xf>
    <xf numFmtId="0" fontId="1" fillId="2" borderId="1" xfId="0" applyFont="1" applyFill="1" applyBorder="1" applyAlignment="1">
      <alignment horizontal="center"/>
    </xf>
    <xf numFmtId="164" fontId="2" fillId="0" borderId="1" xfId="0" applyNumberFormat="1" applyFont="1" applyBorder="1" applyAlignment="1">
      <alignment horizontal="center" vertical="center"/>
    </xf>
    <xf numFmtId="0" fontId="2" fillId="0" borderId="1" xfId="0" applyFont="1" applyBorder="1" applyAlignment="1">
      <alignment vertical="center" wrapText="1"/>
    </xf>
    <xf numFmtId="0" fontId="4" fillId="0" borderId="0" xfId="0" applyFont="1"/>
    <xf numFmtId="0" fontId="5" fillId="0" borderId="0" xfId="0" applyFont="1"/>
    <xf numFmtId="0" fontId="6" fillId="0" borderId="0" xfId="0" applyFont="1"/>
    <xf numFmtId="0" fontId="1" fillId="0" borderId="1" xfId="0" applyFont="1" applyBorder="1"/>
    <xf numFmtId="0" fontId="2" fillId="0" borderId="1" xfId="0" applyFont="1" applyBorder="1" applyAlignment="1">
      <alignment horizontal="center" vertical="center" wrapText="1"/>
    </xf>
    <xf numFmtId="0" fontId="1" fillId="0" borderId="1" xfId="0" applyFont="1" applyBorder="1" applyAlignment="1">
      <alignment horizontal="left" wrapText="1"/>
    </xf>
    <xf numFmtId="0" fontId="2" fillId="0" borderId="1" xfId="0" applyFont="1" applyBorder="1" applyAlignment="1">
      <alignment horizontal="left" wrapText="1"/>
    </xf>
    <xf numFmtId="0" fontId="7" fillId="4" borderId="0" xfId="0" applyFont="1" applyFill="1"/>
    <xf numFmtId="0" fontId="1" fillId="2" borderId="1" xfId="0" applyFont="1" applyFill="1" applyBorder="1" applyAlignment="1">
      <alignment horizontal="left" vertical="center"/>
    </xf>
    <xf numFmtId="0" fontId="1" fillId="2" borderId="1" xfId="0" applyFont="1" applyFill="1" applyBorder="1" applyAlignment="1">
      <alignment horizontal="center" vertical="center"/>
    </xf>
    <xf numFmtId="4" fontId="2" fillId="0" borderId="1" xfId="0" applyNumberFormat="1" applyFont="1" applyBorder="1" applyAlignment="1">
      <alignment horizontal="center" vertical="center"/>
    </xf>
    <xf numFmtId="0" fontId="2" fillId="0" borderId="1" xfId="0" applyFont="1" applyBorder="1" applyAlignment="1">
      <alignment horizontal="center" vertical="center"/>
    </xf>
    <xf numFmtId="0" fontId="2" fillId="4" borderId="1" xfId="0" applyFont="1" applyFill="1" applyBorder="1" applyAlignment="1">
      <alignment horizontal="center" vertical="center" wrapText="1"/>
    </xf>
    <xf numFmtId="0" fontId="4" fillId="0" borderId="0" xfId="0" applyFont="1" applyAlignment="1">
      <alignment vertical="center"/>
    </xf>
    <xf numFmtId="0" fontId="2" fillId="3" borderId="1" xfId="0" applyFont="1" applyFill="1" applyBorder="1" applyAlignment="1" applyProtection="1">
      <alignment horizontal="center" vertical="center"/>
      <protection locked="0"/>
    </xf>
    <xf numFmtId="0" fontId="2" fillId="3" borderId="1" xfId="0" applyFont="1" applyFill="1" applyBorder="1" applyProtection="1">
      <protection locked="0"/>
    </xf>
    <xf numFmtId="0" fontId="2" fillId="3" borderId="1" xfId="0" applyFont="1" applyFill="1" applyBorder="1" applyAlignment="1" applyProtection="1">
      <alignment horizontal="left" wrapText="1"/>
      <protection locked="0"/>
    </xf>
    <xf numFmtId="164" fontId="2" fillId="0" borderId="1" xfId="0" applyNumberFormat="1" applyFont="1" applyBorder="1" applyAlignment="1" applyProtection="1">
      <alignment horizontal="center" vertical="center"/>
      <protection locked="0"/>
    </xf>
    <xf numFmtId="0" fontId="1" fillId="2" borderId="1" xfId="0" applyFont="1" applyFill="1" applyBorder="1" applyAlignment="1">
      <alignment horizontal="center" vertical="center" wrapText="1"/>
    </xf>
    <xf numFmtId="0" fontId="2" fillId="0" borderId="1" xfId="0" applyFont="1" applyBorder="1" applyAlignment="1">
      <alignment horizontal="left" vertical="center" wrapText="1" indent="2"/>
    </xf>
    <xf numFmtId="0" fontId="0" fillId="0" borderId="0" xfId="0"/>
    <xf numFmtId="0" fontId="0" fillId="0" borderId="0" xfId="0"/>
    <xf numFmtId="0" fontId="1" fillId="0" borderId="1" xfId="0" applyFont="1" applyBorder="1" applyAlignment="1">
      <alignment horizontal="left" vertical="top" wrapText="1"/>
    </xf>
    <xf numFmtId="0" fontId="2" fillId="0" borderId="1" xfId="0" applyFont="1" applyBorder="1" applyAlignment="1" applyProtection="1">
      <alignment horizontal="left" wrapText="1"/>
    </xf>
    <xf numFmtId="0" fontId="4" fillId="0" borderId="0" xfId="0" applyFont="1" applyAlignment="1">
      <alignment vertical="center" wrapText="1"/>
    </xf>
    <xf numFmtId="0" fontId="0" fillId="0" borderId="0" xfId="0" applyAlignment="1">
      <alignment vertical="center"/>
    </xf>
    <xf numFmtId="0" fontId="1" fillId="0" borderId="0" xfId="0" applyFont="1" applyAlignment="1">
      <alignment horizontal="center"/>
    </xf>
    <xf numFmtId="0" fontId="0" fillId="0" borderId="0" xfId="0"/>
    <xf numFmtId="0" fontId="0" fillId="0" borderId="0" xfId="0" applyAlignment="1">
      <alignment vertical="center" wrapText="1"/>
    </xf>
    <xf numFmtId="0" fontId="1" fillId="2" borderId="2" xfId="0" applyFont="1" applyFill="1" applyBorder="1" applyAlignment="1">
      <alignment horizontal="center"/>
    </xf>
    <xf numFmtId="0" fontId="8" fillId="0" borderId="3" xfId="0" applyFont="1" applyBorder="1"/>
    <xf numFmtId="0" fontId="8" fillId="0" borderId="4" xfId="0" applyFont="1" applyBorder="1"/>
    <xf numFmtId="0" fontId="1" fillId="5" borderId="2" xfId="0" applyFont="1" applyFill="1" applyBorder="1" applyAlignment="1">
      <alignment horizontal="center"/>
    </xf>
    <xf numFmtId="0" fontId="9" fillId="6" borderId="2" xfId="0" applyFont="1" applyFill="1" applyBorder="1" applyAlignment="1">
      <alignment horizontal="center" vertical="center" wrapText="1"/>
    </xf>
    <xf numFmtId="0" fontId="9" fillId="6" borderId="4" xfId="0" applyFont="1" applyFill="1" applyBorder="1" applyAlignment="1">
      <alignment horizontal="center" vertical="center" wrapText="1"/>
    </xf>
  </cellXfs>
  <cellStyles count="1">
    <cellStyle name="Normal" xfId="0" builtinId="0"/>
  </cellStyles>
  <dxfs count="18">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B3:J52"/>
  <sheetViews>
    <sheetView tabSelected="1" zoomScaleNormal="100" workbookViewId="0">
      <selection activeCell="E37" sqref="E37"/>
    </sheetView>
  </sheetViews>
  <sheetFormatPr defaultColWidth="12.54296875" defaultRowHeight="15.75" customHeight="1"/>
  <cols>
    <col min="1" max="1" width="2.36328125" customWidth="1"/>
    <col min="2" max="2" width="36.08984375" customWidth="1"/>
    <col min="3" max="3" width="17.1796875" customWidth="1"/>
    <col min="4" max="5" width="16.36328125" customWidth="1"/>
    <col min="6" max="6" width="19.6328125" customWidth="1"/>
    <col min="7" max="7" width="16.08984375" customWidth="1"/>
    <col min="8" max="8" width="11.1796875" customWidth="1"/>
    <col min="9" max="9" width="21.26953125" customWidth="1"/>
    <col min="10" max="10" width="35.36328125" customWidth="1"/>
  </cols>
  <sheetData>
    <row r="3" spans="2:10" ht="13">
      <c r="B3" s="34" t="s">
        <v>0</v>
      </c>
      <c r="C3" s="35"/>
      <c r="D3" s="35"/>
      <c r="E3" s="35"/>
      <c r="F3" s="35"/>
      <c r="G3" s="35"/>
      <c r="H3" s="35"/>
      <c r="I3" s="35"/>
      <c r="J3" s="35"/>
    </row>
    <row r="4" spans="2:10" ht="13">
      <c r="B4" s="34" t="s">
        <v>1</v>
      </c>
      <c r="C4" s="35"/>
      <c r="D4" s="35"/>
      <c r="E4" s="35"/>
      <c r="F4" s="35"/>
      <c r="G4" s="35"/>
      <c r="H4" s="35"/>
      <c r="I4" s="35"/>
      <c r="J4" s="35"/>
    </row>
    <row r="5" spans="2:10" ht="15.75" customHeight="1">
      <c r="B5" s="1"/>
    </row>
    <row r="6" spans="2:10" ht="13">
      <c r="B6" s="4" t="s">
        <v>6</v>
      </c>
      <c r="C6" s="5" t="s">
        <v>7</v>
      </c>
      <c r="D6" s="5" t="s">
        <v>8</v>
      </c>
    </row>
    <row r="7" spans="2:10" ht="25">
      <c r="B7" s="11" t="s">
        <v>9</v>
      </c>
      <c r="C7" s="23"/>
      <c r="D7" s="12" t="str">
        <f t="shared" ref="D7:D9" si="0">IF(C7="","Pendent incloure informació","")</f>
        <v>Pendent incloure informació</v>
      </c>
    </row>
    <row r="8" spans="2:10" ht="25">
      <c r="B8" s="11" t="s">
        <v>10</v>
      </c>
      <c r="C8" s="23"/>
      <c r="D8" s="12" t="str">
        <f t="shared" si="0"/>
        <v>Pendent incloure informació</v>
      </c>
    </row>
    <row r="9" spans="2:10" ht="25">
      <c r="B9" s="13" t="s">
        <v>11</v>
      </c>
      <c r="C9" s="24"/>
      <c r="D9" s="12" t="str">
        <f t="shared" si="0"/>
        <v>Pendent incloure informació</v>
      </c>
      <c r="I9" s="1"/>
    </row>
    <row r="10" spans="2:10" ht="13">
      <c r="B10" s="13" t="s">
        <v>12</v>
      </c>
      <c r="C10" s="24"/>
      <c r="D10" s="12" t="str">
        <f t="shared" ref="D10:D11" si="1">IF(AND(C10="",$C$9="representació de l' empresa"),"Pendent incloure informació","")</f>
        <v/>
      </c>
      <c r="I10" s="1"/>
    </row>
    <row r="11" spans="2:10" ht="13">
      <c r="B11" s="13" t="s">
        <v>13</v>
      </c>
      <c r="C11" s="24"/>
      <c r="D11" s="12" t="str">
        <f t="shared" si="1"/>
        <v/>
      </c>
      <c r="I11" s="1"/>
    </row>
    <row r="12" spans="2:10" ht="112.5" customHeight="1">
      <c r="B12" s="13" t="s">
        <v>14</v>
      </c>
      <c r="C12" s="31" t="s">
        <v>29</v>
      </c>
      <c r="D12" s="14"/>
      <c r="E12" s="2"/>
      <c r="F12" s="2"/>
      <c r="G12" s="2"/>
      <c r="H12" s="2"/>
      <c r="I12" s="1"/>
    </row>
    <row r="13" spans="2:10" ht="13">
      <c r="B13" s="13" t="s">
        <v>15</v>
      </c>
      <c r="C13" s="31" t="s">
        <v>30</v>
      </c>
      <c r="D13" s="14"/>
      <c r="E13" s="2"/>
      <c r="F13" s="2"/>
      <c r="G13" s="2"/>
      <c r="H13" s="2"/>
      <c r="I13" s="1"/>
    </row>
    <row r="14" spans="2:10" ht="15.75" customHeight="1">
      <c r="B14" s="2"/>
      <c r="C14" s="2"/>
      <c r="D14" s="2"/>
      <c r="E14" s="2"/>
      <c r="F14" s="2"/>
      <c r="G14" s="2"/>
      <c r="H14" s="2"/>
      <c r="I14" s="1"/>
    </row>
    <row r="15" spans="2:10" ht="53.15" customHeight="1">
      <c r="B15" s="36" t="s">
        <v>26</v>
      </c>
      <c r="C15" s="36"/>
      <c r="D15" s="36"/>
      <c r="E15" s="36"/>
      <c r="F15" s="36"/>
      <c r="G15" s="36"/>
      <c r="H15" s="36"/>
    </row>
    <row r="16" spans="2:10" ht="13">
      <c r="B16" s="3"/>
    </row>
    <row r="17" spans="2:10" ht="14">
      <c r="B17" s="15"/>
    </row>
    <row r="18" spans="2:10" ht="13">
      <c r="B18" s="3"/>
    </row>
    <row r="19" spans="2:10" ht="13">
      <c r="B19" s="3"/>
      <c r="C19" s="37" t="s">
        <v>16</v>
      </c>
      <c r="D19" s="38"/>
      <c r="E19" s="39"/>
      <c r="F19" s="40" t="s">
        <v>17</v>
      </c>
      <c r="G19" s="38"/>
      <c r="H19" s="38"/>
      <c r="I19" s="39"/>
    </row>
    <row r="20" spans="2:10" ht="41" customHeight="1">
      <c r="B20" s="16" t="s">
        <v>2</v>
      </c>
      <c r="C20" s="17" t="s">
        <v>18</v>
      </c>
      <c r="D20" s="26" t="s">
        <v>19</v>
      </c>
      <c r="E20" s="17" t="s">
        <v>20</v>
      </c>
      <c r="F20" s="17" t="s">
        <v>21</v>
      </c>
      <c r="G20" s="17" t="s">
        <v>20</v>
      </c>
      <c r="H20" s="17" t="s">
        <v>22</v>
      </c>
      <c r="I20" s="17" t="s">
        <v>23</v>
      </c>
      <c r="J20" s="17" t="s">
        <v>3</v>
      </c>
    </row>
    <row r="21" spans="2:10" ht="34.5" customHeight="1">
      <c r="B21" s="16" t="s">
        <v>31</v>
      </c>
      <c r="C21" s="17"/>
      <c r="D21" s="26"/>
      <c r="E21" s="17"/>
      <c r="F21" s="17"/>
      <c r="G21" s="17"/>
      <c r="H21" s="17"/>
      <c r="I21" s="17"/>
      <c r="J21" s="17"/>
    </row>
    <row r="22" spans="2:10" ht="37" customHeight="1">
      <c r="B22" s="27" t="s">
        <v>38</v>
      </c>
      <c r="C22" s="6" t="s">
        <v>27</v>
      </c>
      <c r="D22" s="18">
        <v>472000</v>
      </c>
      <c r="E22" s="19" t="s">
        <v>28</v>
      </c>
      <c r="F22" s="22"/>
      <c r="G22" s="19" t="str">
        <f t="shared" ref="G22:G29" si="2">E22</f>
        <v>€</v>
      </c>
      <c r="H22" s="22"/>
      <c r="I22" s="22"/>
      <c r="J22" s="7" t="str">
        <f t="shared" ref="J22:J29" si="3">IF(F22="","Pendent incloure import ofertat.S'han d'informar tots els conceptes que componen l'oferta",IF(C22="Preu (€)",IF(F22&gt;D22,"L'import indicat supera el preu màxim admès. Aquest fet suposarà l'exclusió del procediment de licitació",""),IF(C22="Percentatge (%) de recàrrec",IF(F22&gt;D22,"El percentatge indicat supera el percentatge màxim admès. Aquest fet suposarà l'exclusió del procediment de licitació",""),(IF(C22="Percentatge (%) de descompte",IF(F22&lt;D22,"El percentatge indicat és inferior al percentatge mínim admès. Aquest fet suposarà l'exclusió del procediment de licitació",""),IF(F22="","Pendent incloure import ofertat.S'han d'informar tots els conceptes que componen l'oferta",IF(C22="Preu ($)",IF(F22&gt;D22,"L'import indicat supera el preu màxim admès. Aquest fet suposarà l'exclusió del procediment de licitació",""))))))))</f>
        <v>Pendent incloure import ofertat.S'han d'informar tots els conceptes que componen l'oferta</v>
      </c>
    </row>
    <row r="23" spans="2:10" s="29" customFormat="1" ht="34.5" customHeight="1">
      <c r="B23" s="16" t="s">
        <v>32</v>
      </c>
      <c r="C23" s="17"/>
      <c r="D23" s="26"/>
      <c r="E23" s="17"/>
      <c r="F23" s="17"/>
      <c r="G23" s="17"/>
      <c r="H23" s="17"/>
      <c r="I23" s="17"/>
      <c r="J23" s="17"/>
    </row>
    <row r="24" spans="2:10" s="28" customFormat="1" ht="36.5" customHeight="1">
      <c r="B24" s="27" t="s">
        <v>34</v>
      </c>
      <c r="C24" s="6" t="s">
        <v>27</v>
      </c>
      <c r="D24" s="18">
        <v>80</v>
      </c>
      <c r="E24" s="19" t="s">
        <v>45</v>
      </c>
      <c r="F24" s="22"/>
      <c r="G24" s="19" t="str">
        <f t="shared" si="2"/>
        <v>€/h</v>
      </c>
      <c r="H24" s="22"/>
      <c r="I24" s="22"/>
      <c r="J24" s="7" t="str">
        <f t="shared" si="3"/>
        <v>Pendent incloure import ofertat.S'han d'informar tots els conceptes que componen l'oferta</v>
      </c>
    </row>
    <row r="25" spans="2:10" s="28" customFormat="1" ht="37" customHeight="1">
      <c r="B25" s="27" t="s">
        <v>33</v>
      </c>
      <c r="C25" s="6" t="s">
        <v>27</v>
      </c>
      <c r="D25" s="18">
        <v>75</v>
      </c>
      <c r="E25" s="19" t="s">
        <v>45</v>
      </c>
      <c r="F25" s="22"/>
      <c r="G25" s="19" t="str">
        <f t="shared" si="2"/>
        <v>€/h</v>
      </c>
      <c r="H25" s="22"/>
      <c r="I25" s="22"/>
      <c r="J25" s="7" t="str">
        <f t="shared" si="3"/>
        <v>Pendent incloure import ofertat.S'han d'informar tots els conceptes que componen l'oferta</v>
      </c>
    </row>
    <row r="26" spans="2:10" s="28" customFormat="1" ht="39" customHeight="1">
      <c r="B26" s="27" t="s">
        <v>35</v>
      </c>
      <c r="C26" s="6" t="s">
        <v>27</v>
      </c>
      <c r="D26" s="18">
        <v>65</v>
      </c>
      <c r="E26" s="19" t="s">
        <v>45</v>
      </c>
      <c r="F26" s="22"/>
      <c r="G26" s="19" t="str">
        <f t="shared" si="2"/>
        <v>€/h</v>
      </c>
      <c r="H26" s="22"/>
      <c r="I26" s="22"/>
      <c r="J26" s="7" t="str">
        <f t="shared" si="3"/>
        <v>Pendent incloure import ofertat.S'han d'informar tots els conceptes que componen l'oferta</v>
      </c>
    </row>
    <row r="27" spans="2:10" s="28" customFormat="1" ht="41" customHeight="1">
      <c r="B27" s="27" t="s">
        <v>36</v>
      </c>
      <c r="C27" s="6" t="s">
        <v>27</v>
      </c>
      <c r="D27" s="18">
        <v>65</v>
      </c>
      <c r="E27" s="19" t="s">
        <v>45</v>
      </c>
      <c r="F27" s="22"/>
      <c r="G27" s="19" t="str">
        <f t="shared" si="2"/>
        <v>€/h</v>
      </c>
      <c r="H27" s="22"/>
      <c r="I27" s="22"/>
      <c r="J27" s="7" t="str">
        <f t="shared" si="3"/>
        <v>Pendent incloure import ofertat.S'han d'informar tots els conceptes que componen l'oferta</v>
      </c>
    </row>
    <row r="28" spans="2:10" s="28" customFormat="1" ht="41.5" customHeight="1">
      <c r="B28" s="27" t="s">
        <v>37</v>
      </c>
      <c r="C28" s="6" t="s">
        <v>27</v>
      </c>
      <c r="D28" s="18">
        <v>45</v>
      </c>
      <c r="E28" s="19" t="s">
        <v>45</v>
      </c>
      <c r="F28" s="22"/>
      <c r="G28" s="19" t="str">
        <f t="shared" si="2"/>
        <v>€/h</v>
      </c>
      <c r="H28" s="22"/>
      <c r="I28" s="22"/>
      <c r="J28" s="7" t="str">
        <f t="shared" si="3"/>
        <v>Pendent incloure import ofertat.S'han d'informar tots els conceptes que componen l'oferta</v>
      </c>
    </row>
    <row r="29" spans="2:10" s="28" customFormat="1" ht="39.5" customHeight="1">
      <c r="B29" s="27" t="s">
        <v>42</v>
      </c>
      <c r="C29" s="6" t="s">
        <v>27</v>
      </c>
      <c r="D29" s="18">
        <v>45</v>
      </c>
      <c r="E29" s="19" t="s">
        <v>45</v>
      </c>
      <c r="F29" s="22"/>
      <c r="G29" s="19" t="str">
        <f t="shared" si="2"/>
        <v>€/h</v>
      </c>
      <c r="H29" s="22"/>
      <c r="I29" s="22"/>
      <c r="J29" s="7" t="str">
        <f t="shared" si="3"/>
        <v>Pendent incloure import ofertat.S'han d'informar tots els conceptes que componen l'oferta</v>
      </c>
    </row>
    <row r="30" spans="2:10" ht="12.5"/>
    <row r="31" spans="2:10" ht="12.5"/>
    <row r="32" spans="2:10" ht="14">
      <c r="B32" s="15"/>
    </row>
    <row r="33" spans="2:8" ht="13">
      <c r="B33" s="4" t="s">
        <v>24</v>
      </c>
      <c r="C33" s="5" t="s">
        <v>25</v>
      </c>
      <c r="D33" s="5" t="s">
        <v>8</v>
      </c>
    </row>
    <row r="34" spans="2:8" ht="33" customHeight="1">
      <c r="B34" s="30" t="s">
        <v>46</v>
      </c>
      <c r="C34" s="41"/>
      <c r="D34" s="42"/>
    </row>
    <row r="35" spans="2:8" s="29" customFormat="1" ht="30" customHeight="1">
      <c r="B35" s="27" t="s">
        <v>39</v>
      </c>
      <c r="C35" s="25"/>
      <c r="D35" s="20" t="str">
        <f t="shared" ref="D35:D39" si="4">IF(C35="","Pendent resposta","")</f>
        <v>Pendent resposta</v>
      </c>
    </row>
    <row r="36" spans="2:8" s="29" customFormat="1" ht="31" customHeight="1">
      <c r="B36" s="27" t="s">
        <v>40</v>
      </c>
      <c r="C36" s="25"/>
      <c r="D36" s="20" t="str">
        <f t="shared" si="4"/>
        <v>Pendent resposta</v>
      </c>
    </row>
    <row r="37" spans="2:8" s="29" customFormat="1" ht="31" customHeight="1">
      <c r="B37" s="27" t="s">
        <v>41</v>
      </c>
      <c r="C37" s="25"/>
      <c r="D37" s="20" t="str">
        <f t="shared" si="4"/>
        <v>Pendent resposta</v>
      </c>
    </row>
    <row r="38" spans="2:8" s="29" customFormat="1" ht="31" customHeight="1">
      <c r="B38" s="27" t="s">
        <v>43</v>
      </c>
      <c r="C38" s="25"/>
      <c r="D38" s="20" t="str">
        <f t="shared" si="4"/>
        <v>Pendent resposta</v>
      </c>
    </row>
    <row r="39" spans="2:8" s="29" customFormat="1" ht="31" customHeight="1">
      <c r="B39" s="27" t="s">
        <v>44</v>
      </c>
      <c r="C39" s="25"/>
      <c r="D39" s="20" t="str">
        <f t="shared" si="4"/>
        <v>Pendent resposta</v>
      </c>
    </row>
    <row r="40" spans="2:8" ht="13">
      <c r="B40" s="8"/>
    </row>
    <row r="41" spans="2:8" ht="13">
      <c r="B41" s="21" t="s">
        <v>4</v>
      </c>
    </row>
    <row r="42" spans="2:8" ht="21" customHeight="1">
      <c r="B42" s="8"/>
    </row>
    <row r="43" spans="2:8" ht="60" customHeight="1">
      <c r="B43" s="32" t="s">
        <v>5</v>
      </c>
      <c r="C43" s="33"/>
      <c r="D43" s="33"/>
      <c r="E43" s="33"/>
      <c r="F43" s="33"/>
      <c r="G43" s="33"/>
      <c r="H43" s="33"/>
    </row>
    <row r="44" spans="2:8" ht="12.5"/>
    <row r="45" spans="2:8" ht="37.5" customHeight="1"/>
    <row r="46" spans="2:8" ht="12.5">
      <c r="B46" s="9"/>
    </row>
    <row r="47" spans="2:8" ht="50.15" customHeight="1">
      <c r="B47" s="10"/>
    </row>
    <row r="48" spans="2:8" ht="15.75" customHeight="1">
      <c r="B48" s="9"/>
    </row>
    <row r="50" ht="12.5"/>
    <row r="51" ht="12.5"/>
    <row r="52" ht="12.5"/>
  </sheetData>
  <sheetProtection algorithmName="SHA-512" hashValue="RT9P062eMRdem3LiDNsfVBC57kBzFYUP+Qcg8HciW3Cm5+MXlBb+0iMoAeuDJ7cXZJ8mSQbphX1ulhuyZoEHRQ==" saltValue="7oMy6eGDixvUdojUF2MkZw==" spinCount="100000" sheet="1" objects="1" scenarios="1"/>
  <mergeCells count="7">
    <mergeCell ref="B43:H43"/>
    <mergeCell ref="B3:J3"/>
    <mergeCell ref="B4:J4"/>
    <mergeCell ref="B15:H15"/>
    <mergeCell ref="C19:E19"/>
    <mergeCell ref="F19:I19"/>
    <mergeCell ref="C34:D34"/>
  </mergeCells>
  <conditionalFormatting sqref="D7:F11 F34">
    <cfRule type="cellIs" dxfId="17" priority="17" operator="equal">
      <formula>"Correcte"</formula>
    </cfRule>
    <cfRule type="cellIs" dxfId="16" priority="18" operator="equal">
      <formula>"Pendent incloure informació"</formula>
    </cfRule>
  </conditionalFormatting>
  <conditionalFormatting sqref="J22">
    <cfRule type="cellIs" dxfId="15" priority="19" operator="equal">
      <formula>"Correcte"</formula>
    </cfRule>
    <cfRule type="notContainsBlanks" dxfId="14" priority="20">
      <formula>LEN(TRIM(J22))&gt;0</formula>
    </cfRule>
  </conditionalFormatting>
  <conditionalFormatting sqref="J24:J29">
    <cfRule type="cellIs" dxfId="13" priority="15" operator="equal">
      <formula>"Correcte"</formula>
    </cfRule>
    <cfRule type="notContainsBlanks" dxfId="12" priority="16">
      <formula>LEN(TRIM(J24))&gt;0</formula>
    </cfRule>
  </conditionalFormatting>
  <conditionalFormatting sqref="C34">
    <cfRule type="cellIs" dxfId="11" priority="11" operator="equal">
      <formula>"Correcte"</formula>
    </cfRule>
    <cfRule type="cellIs" dxfId="10" priority="12" operator="equal">
      <formula>"Pendent incloure informació"</formula>
    </cfRule>
  </conditionalFormatting>
  <conditionalFormatting sqref="D35 F35">
    <cfRule type="cellIs" dxfId="9" priority="9" operator="equal">
      <formula>"Correcte"</formula>
    </cfRule>
    <cfRule type="cellIs" dxfId="8" priority="10" operator="equal">
      <formula>"Pendent incloure informació"</formula>
    </cfRule>
  </conditionalFormatting>
  <conditionalFormatting sqref="D36 F36">
    <cfRule type="cellIs" dxfId="7" priority="7" operator="equal">
      <formula>"Correcte"</formula>
    </cfRule>
    <cfRule type="cellIs" dxfId="6" priority="8" operator="equal">
      <formula>"Pendent incloure informació"</formula>
    </cfRule>
  </conditionalFormatting>
  <conditionalFormatting sqref="D37 F37">
    <cfRule type="cellIs" dxfId="5" priority="5" operator="equal">
      <formula>"Correcte"</formula>
    </cfRule>
    <cfRule type="cellIs" dxfId="4" priority="6" operator="equal">
      <formula>"Pendent incloure informació"</formula>
    </cfRule>
  </conditionalFormatting>
  <conditionalFormatting sqref="D38 F38">
    <cfRule type="cellIs" dxfId="3" priority="3" operator="equal">
      <formula>"Correcte"</formula>
    </cfRule>
    <cfRule type="cellIs" dxfId="2" priority="4" operator="equal">
      <formula>"Pendent incloure informació"</formula>
    </cfRule>
  </conditionalFormatting>
  <conditionalFormatting sqref="D39 F39">
    <cfRule type="cellIs" dxfId="1" priority="1" operator="equal">
      <formula>"Correcte"</formula>
    </cfRule>
    <cfRule type="cellIs" dxfId="0" priority="2" operator="equal">
      <formula>"Pendent incloure informació"</formula>
    </cfRule>
  </conditionalFormatting>
  <dataValidations xWindow="668" yWindow="723" count="4">
    <dataValidation type="list" allowBlank="1" showErrorMessage="1" sqref="C22 C24:C29">
      <formula1>"Preu (€),Percentatge (%) de recàrrec,Percentatge (%) de descompte,Preu ($)"</formula1>
    </dataValidation>
    <dataValidation type="list" allowBlank="1" showErrorMessage="1" sqref="C34:C39">
      <formula1>"Sí,No"</formula1>
    </dataValidation>
    <dataValidation type="list" allowBlank="1" showErrorMessage="1" sqref="C9">
      <formula1>"Nom propi,Representació de l' empresa"</formula1>
    </dataValidation>
    <dataValidation type="custom" allowBlank="1" showDropDown="1" showInputMessage="1" showErrorMessage="1" prompt="Com a màxim es poden entrar 2 decimals" sqref="F24:F29 F22 H22:I22 H24:I29">
      <formula1>AND(F22&lt;&gt;"",LEN(RIGHT(F22,LEN(F22)-IFERROR(FIND(",",F22),LEN(F22))))&lt;=2)</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Fulls de càlcul</vt:lpstr>
      </vt:variant>
      <vt:variant>
        <vt:i4>1</vt:i4>
      </vt:variant>
    </vt:vector>
  </HeadingPairs>
  <TitlesOfParts>
    <vt:vector size="1" baseType="lpstr">
      <vt:lpstr>Model CAT</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Josep Maria Martínez Caballeria</dc:creator>
  <cp:lastModifiedBy>Álvaro Jiménez Sotoca</cp:lastModifiedBy>
  <dcterms:created xsi:type="dcterms:W3CDTF">2024-06-26T14:18:40Z</dcterms:created>
  <dcterms:modified xsi:type="dcterms:W3CDTF">2025-03-10T15:13:13Z</dcterms:modified>
</cp:coreProperties>
</file>