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e_documents V0220_ Contractacio\G0600 Recursos Econòmics\G20XX Subministrament acord marc\2025\Material d'oficina DGPEIS\2a revisió\"/>
    </mc:Choice>
  </mc:AlternateContent>
  <bookViews>
    <workbookView xWindow="0" yWindow="0" windowWidth="22240" windowHeight="7310"/>
  </bookViews>
  <sheets>
    <sheet name="LOT 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1" l="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H60" i="1" l="1"/>
  <c r="H62" i="1" l="1"/>
  <c r="H63" i="1" s="1"/>
</calcChain>
</file>

<file path=xl/sharedStrings.xml><?xml version="1.0" encoding="utf-8"?>
<sst xmlns="http://schemas.openxmlformats.org/spreadsheetml/2006/main" count="214" uniqueCount="172">
  <si>
    <t>Generalitat de Catalunya</t>
  </si>
  <si>
    <t>Departament i d'Economia i Hisenda</t>
  </si>
  <si>
    <t>Comissió Central de Subministraments</t>
  </si>
  <si>
    <t>CONTRACTACIÓ BASADA EN L'ACORD MARC PER A LA CONTRACTACIÓ DEL SUBMINISTRAMENT DE MATERIAL D'OFICINA (CCS-2023-10) LOT NÚM. 1</t>
  </si>
  <si>
    <t>Codi CPV</t>
  </si>
  <si>
    <t>Descripció CPV</t>
  </si>
  <si>
    <t>Codi article</t>
  </si>
  <si>
    <t>Descripció article</t>
  </si>
  <si>
    <t>Quantitat (3)</t>
  </si>
  <si>
    <t>Grup d'unitats de venda (G.U.V) (1)</t>
  </si>
  <si>
    <t>22816300-6</t>
  </si>
  <si>
    <t>Blocs de fulls adhesius</t>
  </si>
  <si>
    <t>000-000-300</t>
  </si>
  <si>
    <t>Bloc de notes adhesives, 100 fulls, 38 x 51 mm, color groc</t>
  </si>
  <si>
    <t>200</t>
  </si>
  <si>
    <t>000-003-002</t>
  </si>
  <si>
    <t>Bloc de notes adhesives, 100 fulls, 76  x 127 mm, color groc</t>
  </si>
  <si>
    <t>150</t>
  </si>
  <si>
    <t>000-003-001</t>
  </si>
  <si>
    <t>Bloc de notes adhesives, 100 fulls, 76 x 76 mm, color groc</t>
  </si>
  <si>
    <t>400</t>
  </si>
  <si>
    <t>22816000-3</t>
  </si>
  <si>
    <t>Blocs</t>
  </si>
  <si>
    <t>000-001-327</t>
  </si>
  <si>
    <t>Bloc per a pissarra, mínim 50 fulls, 65 x 90 cm, color blanc</t>
  </si>
  <si>
    <t>20</t>
  </si>
  <si>
    <t>30192121-5</t>
  </si>
  <si>
    <t>Bolígrafs</t>
  </si>
  <si>
    <t>000-000-311</t>
  </si>
  <si>
    <t>Bolígraf, càrrega de com a mínim 0,5 ml de tinta, punta de &lt;0,5&gt; 1 mm, color habitual de fabricació</t>
  </si>
  <si>
    <t>5000</t>
  </si>
  <si>
    <t>30193700-5</t>
  </si>
  <si>
    <t>Caixes arxivadores</t>
  </si>
  <si>
    <t>000-001-126</t>
  </si>
  <si>
    <t>Caixa per a arxiu definitiu, cartró ondulat llom, 100 mm, FOLI, color blanc</t>
  </si>
  <si>
    <t>1</t>
  </si>
  <si>
    <t>44424200-0</t>
  </si>
  <si>
    <t>Cinta adhesiva</t>
  </si>
  <si>
    <t>000-000-251</t>
  </si>
  <si>
    <t xml:space="preserve">Cinta adhesiva transparent, 19 mm x 33 m </t>
  </si>
  <si>
    <t>600</t>
  </si>
  <si>
    <t>30176000-3</t>
  </si>
  <si>
    <t>Retoladores manuals de cinta</t>
  </si>
  <si>
    <t>000-050-017</t>
  </si>
  <si>
    <t>Cinta de retolació, 12 mm x 7 m, fons i color impressió a concretar</t>
  </si>
  <si>
    <t>100</t>
  </si>
  <si>
    <t>30197220-4</t>
  </si>
  <si>
    <t>Clips per a papers</t>
  </si>
  <si>
    <t>000-000-548</t>
  </si>
  <si>
    <t>Clip labial, filferro, núm. 3, 43 mm, color metàl·lic</t>
  </si>
  <si>
    <t>22852100-8</t>
  </si>
  <si>
    <t>Cobertes per a documents</t>
  </si>
  <si>
    <t>000-001-233</t>
  </si>
  <si>
    <t>Coberta per enquadernar, PVC, 150-200 micres, DIN A4, color transparent</t>
  </si>
  <si>
    <t>8</t>
  </si>
  <si>
    <t>30192920-6</t>
  </si>
  <si>
    <t>Líquids correctors</t>
  </si>
  <si>
    <t>000-000-315</t>
  </si>
  <si>
    <t>Corrector en pot, 20 ml</t>
  </si>
  <si>
    <t>30192910-3</t>
  </si>
  <si>
    <t>Cinta o pel·lícula correctora</t>
  </si>
  <si>
    <t>000-000-296</t>
  </si>
  <si>
    <t>Corrector en rotlle (recanviable), 4,2 mm</t>
  </si>
  <si>
    <t>39241130-3</t>
  </si>
  <si>
    <t>Cúters</t>
  </si>
  <si>
    <t>000-000-966</t>
  </si>
  <si>
    <t>Cúter, metàl·lic, fulla 9 mm</t>
  </si>
  <si>
    <t>30197321-2</t>
  </si>
  <si>
    <t>Desgrapadores</t>
  </si>
  <si>
    <t>000-000-910</t>
  </si>
  <si>
    <t>Desgrapadora, en forma de pinça</t>
  </si>
  <si>
    <t>30192000-1</t>
  </si>
  <si>
    <t>Articles d'oficina</t>
  </si>
  <si>
    <t>30195921-4</t>
  </si>
  <si>
    <t>Esborradors per a pissarres magnètiques</t>
  </si>
  <si>
    <t>000-037-604</t>
  </si>
  <si>
    <t>Esborrador per a pissarra blanca</t>
  </si>
  <si>
    <t>30192800-9</t>
  </si>
  <si>
    <t>Etiquetes autoadhesives</t>
  </si>
  <si>
    <t>000-000-249</t>
  </si>
  <si>
    <t>Etiquetes adhesives, en fulls DIN A4, paquet de 20 fulls, mides a demanar, color blanc</t>
  </si>
  <si>
    <t>10</t>
  </si>
  <si>
    <t>30197000-6</t>
  </si>
  <si>
    <t>Material d'oficina de petit volum</t>
  </si>
  <si>
    <t>000-001-181</t>
  </si>
  <si>
    <t>Funda multitaladre, polipropilè, 80 micres, DIN A4, transparent</t>
  </si>
  <si>
    <t>24911200-5</t>
  </si>
  <si>
    <t>Adhesius</t>
  </si>
  <si>
    <t>000-000-271</t>
  </si>
  <si>
    <t>Goma d'enganxar instantània, en tub, 5 g</t>
  </si>
  <si>
    <t>50</t>
  </si>
  <si>
    <t>000-000-244</t>
  </si>
  <si>
    <t>Goma d'enganxar paper, en barra, 20 g</t>
  </si>
  <si>
    <t>30192100-2</t>
  </si>
  <si>
    <t>Gomes d'esborrar</t>
  </si>
  <si>
    <t>000-000-313</t>
  </si>
  <si>
    <t>Goma d'esborrar llapis</t>
  </si>
  <si>
    <t>30197320-5</t>
  </si>
  <si>
    <t>Grapadores</t>
  </si>
  <si>
    <t>000-000-915</t>
  </si>
  <si>
    <t>Grapadora de sobretaula, 20 fulls (grapa 24/6 i 22/6)</t>
  </si>
  <si>
    <t>120</t>
  </si>
  <si>
    <t>000-050-305</t>
  </si>
  <si>
    <t>Làmines de plàstic per a plastificar a cop calent, DINA3</t>
  </si>
  <si>
    <t>000-050-306</t>
  </si>
  <si>
    <t>Làmines plàstic per a plastificar a cop calent, DIN A4</t>
  </si>
  <si>
    <t>30192130-1</t>
  </si>
  <si>
    <t>Llapis</t>
  </si>
  <si>
    <t>000-000-316</t>
  </si>
  <si>
    <t>Llapis de grafit, HB</t>
  </si>
  <si>
    <t>000-000-463</t>
  </si>
  <si>
    <t>Llibreta espiral, coberta cartó, DIN A5, quadrícula 4 mm, mínim 80 fulls, 70 g</t>
  </si>
  <si>
    <t>000-000-459</t>
  </si>
  <si>
    <t>Llibreta espiral, coberta cartró, FOLI, quadrícula 4 mm, mínim 80 fulls, 70 g</t>
  </si>
  <si>
    <t>300</t>
  </si>
  <si>
    <t>30192125-3</t>
  </si>
  <si>
    <t>Marcadors</t>
  </si>
  <si>
    <t>000-000-317</t>
  </si>
  <si>
    <t>Marcador fluorescent, tinta base d'aigua, punta bisellada, 5 mm, color a concretar</t>
  </si>
  <si>
    <t>1000</t>
  </si>
  <si>
    <t>000-000-325</t>
  </si>
  <si>
    <t>Marcador per a pissarra blanca, punta rodona, &lt;1,5&gt; 3 mm, color habitual de fabricació</t>
  </si>
  <si>
    <t>3200</t>
  </si>
  <si>
    <t>000-050-022</t>
  </si>
  <si>
    <t>Marcador permanent, punta rodona, &lt;1,5&gt; 3 mm, color habitual de fabricació</t>
  </si>
  <si>
    <t>1800</t>
  </si>
  <si>
    <t>30192132-5</t>
  </si>
  <si>
    <t>Mines per a llapis i portamines</t>
  </si>
  <si>
    <t>000-000-346</t>
  </si>
  <si>
    <t>Mines, HB, 0,5 mm, 12 mines</t>
  </si>
  <si>
    <t>31411000-0</t>
  </si>
  <si>
    <t>Piles alcalines</t>
  </si>
  <si>
    <t>000-050-267</t>
  </si>
  <si>
    <t xml:space="preserve">Pila alcalina, cilindre, AA - LR6 </t>
  </si>
  <si>
    <t>250</t>
  </si>
  <si>
    <t>000-050-268</t>
  </si>
  <si>
    <t xml:space="preserve">Pila alcalina, cilindre, AAA - LR03 </t>
  </si>
  <si>
    <t>1500</t>
  </si>
  <si>
    <t>31410000-3</t>
  </si>
  <si>
    <t>Piles</t>
  </si>
  <si>
    <t>000-050-274</t>
  </si>
  <si>
    <t>Pila, botó, CR2032</t>
  </si>
  <si>
    <t>900-600-096</t>
  </si>
  <si>
    <t xml:space="preserve">Pila, botó, CR-2450 </t>
  </si>
  <si>
    <t>Pissarres blanques</t>
  </si>
  <si>
    <t>30195910-5</t>
  </si>
  <si>
    <t>900-600-065</t>
  </si>
  <si>
    <t>Pissarra trípode, magnètica, 70 x 100 cm</t>
  </si>
  <si>
    <t>000-000-930</t>
  </si>
  <si>
    <t>Porta-rotlles cinta adhesiva, de sobretaula, cintes de 19 mm</t>
  </si>
  <si>
    <t>30</t>
  </si>
  <si>
    <t>30192124-6</t>
  </si>
  <si>
    <t>Retoladors</t>
  </si>
  <si>
    <t>000-000-321</t>
  </si>
  <si>
    <t xml:space="preserve">Retolador tipus roller uni-ball o pilot, tinta gel o liquida, punta de &lt;0,1&gt; 0,5 mm, color habitual de fabricació a concretar </t>
  </si>
  <si>
    <t>30195911-1</t>
  </si>
  <si>
    <t>Accessoris per a pissarres blanques</t>
  </si>
  <si>
    <t>000-050-296</t>
  </si>
  <si>
    <t>Rotlle adhesiu per a pissarra blanca, 100 x 67 cm</t>
  </si>
  <si>
    <t>39241200-5</t>
  </si>
  <si>
    <t>Tisores</t>
  </si>
  <si>
    <t>000-000-950</t>
  </si>
  <si>
    <t>Tisores acer 8", 21 cm</t>
  </si>
  <si>
    <t>ANNEX 1: RELACIÓ DE QUANTITATS A SUBMINISTRAR I OFERTA ECONÒMICA</t>
  </si>
  <si>
    <t>(1) El Grup d'unitats de venda (GUV) són el total d'unitats contingudes en un paquet de venda.
(2) El preu per grup d'unitats de venda ofert per l'empresa no podrà superar, en cap cas, el preu ofert per l'empresa per a aquell article en l'Acord marc. L'oferta que superi, en algún article, el preu ofert per l'empresa en l'Acord marc comportarà l'exclusió de l'oferta del lot corresponent.
(3) A omplir per la unitat peticionària. Atenció al indicar quantitats. Considereu els grups d'unitats de venda de cada article. 
(*) Camps senyalats amb asterisc, a omplir per la empresa.</t>
  </si>
  <si>
    <t>IT-2025-XXX</t>
  </si>
  <si>
    <t>Preus d'oferta de la empresa per a aquesta contractació basada*</t>
  </si>
  <si>
    <t>Preu per grup d'unitats de venda ofert per l'empresa* (2) (IVA exclòs)</t>
  </si>
  <si>
    <t>Preu total d'oferta de l'empresa (IVA exclòs)</t>
  </si>
  <si>
    <t>Valor total de la oferta econòmica de l'empresa, sense IVA</t>
  </si>
  <si>
    <t>Total d'IVA de la oferta econòmica de l'empresa</t>
  </si>
  <si>
    <t>Oferta econòmica de l'empresa, amb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</si>
</sst>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2" x14ac:knownFonts="1">
    <font>
      <sz val="11"/>
      <color theme="1"/>
      <name val="Calibri"/>
      <family val="2"/>
      <scheme val="minor"/>
    </font>
    <font>
      <sz val="11"/>
      <color theme="1"/>
      <name val="Arial"/>
      <family val="2"/>
    </font>
    <font>
      <b/>
      <sz val="11"/>
      <color theme="1"/>
      <name val="Arial"/>
      <family val="2"/>
    </font>
    <font>
      <sz val="12"/>
      <color theme="1"/>
      <name val="Arial"/>
      <family val="2"/>
    </font>
    <font>
      <b/>
      <sz val="12"/>
      <color theme="1"/>
      <name val="Arial"/>
      <family val="2"/>
    </font>
    <font>
      <b/>
      <sz val="11"/>
      <color theme="1"/>
      <name val="Calibri"/>
      <family val="2"/>
      <scheme val="minor"/>
    </font>
    <font>
      <b/>
      <sz val="10"/>
      <color theme="1"/>
      <name val="Arial"/>
      <family val="2"/>
    </font>
    <font>
      <sz val="10"/>
      <color theme="1"/>
      <name val="Arial"/>
      <family val="2"/>
    </font>
    <font>
      <sz val="10"/>
      <color indexed="8"/>
      <name val="Arial"/>
      <family val="2"/>
    </font>
    <font>
      <sz val="10"/>
      <name val="Arial"/>
      <family val="2"/>
    </font>
    <font>
      <sz val="9"/>
      <color theme="1"/>
      <name val="Arial"/>
      <family val="2"/>
    </font>
    <font>
      <b/>
      <sz val="1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0" fontId="8" fillId="0" borderId="0"/>
  </cellStyleXfs>
  <cellXfs count="62">
    <xf numFmtId="0" fontId="0" fillId="0" borderId="0" xfId="0"/>
    <xf numFmtId="0" fontId="3" fillId="3" borderId="0" xfId="0" applyFont="1" applyFill="1" applyAlignment="1">
      <alignment horizontal="left"/>
    </xf>
    <xf numFmtId="0" fontId="1" fillId="3" borderId="0" xfId="0" applyFont="1" applyFill="1" applyAlignment="1">
      <alignment vertical="center" wrapText="1"/>
    </xf>
    <xf numFmtId="0" fontId="4" fillId="3" borderId="0" xfId="0" applyFont="1" applyFill="1" applyAlignment="1">
      <alignment horizontal="left"/>
    </xf>
    <xf numFmtId="164" fontId="2" fillId="2" borderId="1" xfId="0" applyNumberFormat="1" applyFont="1" applyFill="1" applyBorder="1" applyAlignment="1">
      <alignment horizontal="center" vertical="center" wrapText="1"/>
    </xf>
    <xf numFmtId="0" fontId="0" fillId="0" borderId="0" xfId="0" applyAlignment="1">
      <alignment horizontal="center" vertical="center" wrapText="1"/>
    </xf>
    <xf numFmtId="164" fontId="0" fillId="0" borderId="0" xfId="0" applyNumberFormat="1" applyAlignment="1">
      <alignment vertical="center" wrapText="1"/>
    </xf>
    <xf numFmtId="164" fontId="5" fillId="0" borderId="0" xfId="0" applyNumberFormat="1" applyFont="1" applyAlignment="1">
      <alignment vertical="center" wrapText="1"/>
    </xf>
    <xf numFmtId="0" fontId="0" fillId="3" borderId="0" xfId="0" applyFill="1"/>
    <xf numFmtId="0" fontId="5" fillId="3" borderId="0" xfId="0" applyFont="1" applyFill="1"/>
    <xf numFmtId="0" fontId="0" fillId="3" borderId="0" xfId="0" applyFill="1" applyAlignment="1">
      <alignment horizontal="center"/>
    </xf>
    <xf numFmtId="0" fontId="2" fillId="3" borderId="0" xfId="0" applyFont="1" applyFill="1" applyAlignment="1">
      <alignment horizontal="left" vertical="center" wrapText="1"/>
    </xf>
    <xf numFmtId="0" fontId="0" fillId="3" borderId="0" xfId="0" applyFill="1" applyAlignment="1">
      <alignment horizontal="center" vertical="center" wrapText="1"/>
    </xf>
    <xf numFmtId="0" fontId="0" fillId="3" borderId="0" xfId="0" applyFill="1" applyAlignment="1">
      <alignment vertical="center" wrapText="1"/>
    </xf>
    <xf numFmtId="0" fontId="0" fillId="0" borderId="0" xfId="0" applyAlignment="1">
      <alignment vertical="center" wrapText="1"/>
    </xf>
    <xf numFmtId="0" fontId="2" fillId="2" borderId="1" xfId="0" applyFont="1" applyFill="1" applyBorder="1" applyAlignment="1">
      <alignment horizontal="center" vertical="center" wrapText="1"/>
    </xf>
    <xf numFmtId="0" fontId="1" fillId="0" borderId="0" xfId="0" applyFont="1" applyAlignment="1">
      <alignment horizontal="center" vertical="center" wrapText="1"/>
    </xf>
    <xf numFmtId="164" fontId="0" fillId="3" borderId="0" xfId="0" applyNumberFormat="1" applyFill="1" applyAlignment="1">
      <alignment vertical="center" wrapText="1"/>
    </xf>
    <xf numFmtId="0" fontId="8" fillId="0" borderId="1" xfId="1" applyBorder="1" applyAlignment="1">
      <alignment vertical="center" wrapText="1"/>
    </xf>
    <xf numFmtId="0" fontId="9" fillId="0" borderId="1" xfId="1" applyFont="1" applyBorder="1" applyAlignment="1">
      <alignment horizontal="center" vertical="center" wrapText="1"/>
    </xf>
    <xf numFmtId="0" fontId="8" fillId="0" borderId="1" xfId="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9" fillId="0" borderId="1" xfId="0" applyFont="1" applyBorder="1" applyAlignment="1">
      <alignment horizontal="center" vertical="center" wrapText="1"/>
    </xf>
    <xf numFmtId="164" fontId="1" fillId="0" borderId="0" xfId="0" applyNumberFormat="1" applyFont="1" applyAlignment="1">
      <alignment vertical="center" wrapText="1"/>
    </xf>
    <xf numFmtId="164" fontId="2" fillId="0" borderId="0" xfId="0" applyNumberFormat="1" applyFont="1" applyAlignment="1">
      <alignment vertical="center" wrapText="1"/>
    </xf>
    <xf numFmtId="49" fontId="2" fillId="2" borderId="1" xfId="0" applyNumberFormat="1" applyFont="1" applyFill="1" applyBorder="1" applyAlignment="1">
      <alignment horizontal="center" vertical="center" wrapText="1"/>
    </xf>
    <xf numFmtId="49" fontId="0" fillId="3" borderId="0" xfId="0" applyNumberFormat="1" applyFill="1" applyAlignment="1">
      <alignment horizontal="center"/>
    </xf>
    <xf numFmtId="49" fontId="0" fillId="0" borderId="0" xfId="0" applyNumberFormat="1" applyAlignment="1">
      <alignment horizontal="center" vertical="center" wrapText="1"/>
    </xf>
    <xf numFmtId="164" fontId="7" fillId="4" borderId="1" xfId="0" applyNumberFormat="1"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49" fontId="7" fillId="0" borderId="1" xfId="0" applyNumberFormat="1" applyFont="1" applyBorder="1" applyAlignment="1" applyProtection="1">
      <alignment horizontal="center" vertical="center" wrapText="1"/>
      <protection locked="0"/>
    </xf>
    <xf numFmtId="49" fontId="0" fillId="3" borderId="0" xfId="0" applyNumberFormat="1" applyFill="1" applyAlignment="1">
      <alignment horizontal="center" vertical="center" wrapText="1"/>
    </xf>
    <xf numFmtId="164" fontId="5" fillId="3" borderId="0" xfId="0" applyNumberFormat="1" applyFont="1" applyFill="1" applyAlignment="1">
      <alignment vertical="center" wrapText="1"/>
    </xf>
    <xf numFmtId="0" fontId="0" fillId="3" borderId="0" xfId="0" applyFill="1" applyAlignment="1">
      <alignment horizontal="center" vertical="center" wrapText="1"/>
    </xf>
    <xf numFmtId="0" fontId="2" fillId="2" borderId="1" xfId="0" applyFont="1" applyFill="1" applyBorder="1" applyAlignment="1">
      <alignment horizontal="center" vertical="center" wrapText="1"/>
    </xf>
    <xf numFmtId="0" fontId="2" fillId="4" borderId="1" xfId="0" applyFont="1" applyFill="1" applyBorder="1" applyAlignment="1">
      <alignment horizontal="left"/>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4" fontId="1" fillId="4" borderId="3" xfId="0" applyNumberFormat="1" applyFont="1" applyFill="1" applyBorder="1" applyAlignment="1">
      <alignment horizontal="center" vertical="center" wrapText="1"/>
    </xf>
    <xf numFmtId="164" fontId="1" fillId="4" borderId="4" xfId="0" applyNumberFormat="1" applyFont="1" applyFill="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4" xfId="0" applyNumberFormat="1" applyFont="1" applyFill="1" applyBorder="1" applyAlignment="1">
      <alignment horizontal="center" vertical="center" wrapText="1"/>
    </xf>
    <xf numFmtId="0" fontId="0" fillId="3" borderId="0" xfId="0" applyFill="1" applyAlignment="1">
      <alignment horizontal="center" vertical="center" wrapText="1"/>
    </xf>
    <xf numFmtId="49" fontId="10" fillId="3" borderId="0" xfId="0" applyNumberFormat="1" applyFont="1" applyFill="1" applyAlignment="1">
      <alignment horizontal="center" vertical="center" wrapText="1"/>
    </xf>
    <xf numFmtId="49" fontId="10" fillId="3" borderId="2" xfId="0"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xf>
    <xf numFmtId="0" fontId="0" fillId="3" borderId="0" xfId="0" applyFill="1" applyAlignment="1">
      <alignment wrapText="1"/>
    </xf>
    <xf numFmtId="0" fontId="0" fillId="0" borderId="0" xfId="0" applyFill="1" applyAlignment="1">
      <alignment vertical="center" wrapText="1"/>
    </xf>
    <xf numFmtId="0" fontId="11" fillId="0" borderId="0" xfId="0" applyFont="1" applyFill="1" applyBorder="1" applyAlignment="1" applyProtection="1">
      <alignment horizontal="left"/>
      <protection locked="0"/>
    </xf>
    <xf numFmtId="164" fontId="2" fillId="4" borderId="1" xfId="0" applyNumberFormat="1" applyFont="1" applyFill="1" applyBorder="1" applyAlignment="1">
      <alignment horizontal="center"/>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2" fillId="4" borderId="3" xfId="0" applyFont="1" applyFill="1" applyBorder="1" applyAlignment="1">
      <alignment horizontal="left"/>
    </xf>
    <xf numFmtId="0" fontId="2" fillId="4" borderId="4" xfId="0" applyFont="1" applyFill="1" applyBorder="1" applyAlignment="1">
      <alignment horizontal="left"/>
    </xf>
    <xf numFmtId="164" fontId="2" fillId="5"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Normal" xfId="0" builtinId="0"/>
    <cellStyle name="Normal_Hoja1" xfId="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323849</xdr:colOff>
      <xdr:row>0</xdr:row>
      <xdr:rowOff>48683</xdr:rowOff>
    </xdr:from>
    <xdr:to>
      <xdr:col>1</xdr:col>
      <xdr:colOff>3174</xdr:colOff>
      <xdr:row>1</xdr:row>
      <xdr:rowOff>153458</xdr:rowOff>
    </xdr:to>
    <xdr:pic>
      <xdr:nvPicPr>
        <xdr:cNvPr id="2" name="Imatge 1" descr="GENCA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49" y="48683"/>
          <a:ext cx="130175" cy="288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0"/>
  <sheetViews>
    <sheetView tabSelected="1" topLeftCell="D10" zoomScaleNormal="100" workbookViewId="0">
      <selection activeCell="F58" sqref="F20:F58"/>
    </sheetView>
  </sheetViews>
  <sheetFormatPr defaultColWidth="8.7265625" defaultRowHeight="14.5" customHeight="1" x14ac:dyDescent="0.35"/>
  <cols>
    <col min="1" max="1" width="8.7265625" style="13" customWidth="1"/>
    <col min="2" max="2" width="13.26953125" style="5" customWidth="1"/>
    <col min="3" max="3" width="40.7265625" style="14" bestFit="1" customWidth="1"/>
    <col min="4" max="4" width="14.81640625" style="5" customWidth="1"/>
    <col min="5" max="5" width="64.81640625" style="5" bestFit="1" customWidth="1"/>
    <col min="6" max="6" width="10.54296875" style="28" customWidth="1"/>
    <col min="7" max="8" width="15.54296875" style="6" customWidth="1"/>
    <col min="9" max="9" width="15.54296875" style="7" customWidth="1"/>
    <col min="10" max="16384" width="8.7265625" style="14"/>
  </cols>
  <sheetData>
    <row r="1" spans="1:22" ht="14.5" customHeight="1" x14ac:dyDescent="0.35">
      <c r="B1" s="1" t="s">
        <v>0</v>
      </c>
      <c r="C1" s="13"/>
      <c r="D1" s="2"/>
      <c r="E1" s="2"/>
      <c r="F1" s="27"/>
      <c r="G1" s="8"/>
      <c r="H1" s="8"/>
      <c r="I1" s="9"/>
    </row>
    <row r="2" spans="1:22" ht="14.5" customHeight="1" x14ac:dyDescent="0.35">
      <c r="B2" s="1" t="s">
        <v>1</v>
      </c>
      <c r="C2" s="13"/>
      <c r="D2" s="2"/>
      <c r="E2" s="2"/>
      <c r="F2" s="27"/>
      <c r="G2" s="8"/>
      <c r="H2" s="8"/>
      <c r="I2" s="9"/>
    </row>
    <row r="3" spans="1:22" ht="14.5" customHeight="1" x14ac:dyDescent="0.35">
      <c r="B3" s="3" t="s">
        <v>2</v>
      </c>
      <c r="C3" s="13"/>
      <c r="D3" s="2"/>
      <c r="E3" s="2"/>
      <c r="F3" s="27"/>
      <c r="G3" s="8"/>
      <c r="H3" s="8"/>
      <c r="I3" s="9"/>
    </row>
    <row r="4" spans="1:22" ht="14.5" customHeight="1" x14ac:dyDescent="0.35">
      <c r="B4" s="10"/>
      <c r="C4" s="10"/>
      <c r="D4" s="8"/>
      <c r="E4" s="49"/>
      <c r="F4" s="27"/>
      <c r="G4" s="8"/>
      <c r="H4" s="8"/>
      <c r="I4" s="9"/>
    </row>
    <row r="5" spans="1:22" ht="14.5" customHeight="1" x14ac:dyDescent="0.3">
      <c r="B5" s="48" t="s">
        <v>3</v>
      </c>
      <c r="C5" s="48"/>
      <c r="D5" s="48"/>
      <c r="E5" s="48"/>
      <c r="F5" s="48"/>
      <c r="G5" s="48"/>
      <c r="H5" s="48"/>
      <c r="I5" s="48"/>
    </row>
    <row r="6" spans="1:22" ht="14.5" customHeight="1" x14ac:dyDescent="0.3">
      <c r="B6" s="55" t="s">
        <v>165</v>
      </c>
      <c r="C6" s="56"/>
      <c r="D6" s="36"/>
      <c r="E6" s="36"/>
      <c r="F6" s="36"/>
      <c r="G6" s="36"/>
      <c r="H6" s="36"/>
      <c r="I6" s="36"/>
    </row>
    <row r="7" spans="1:22" ht="14.5" customHeight="1" x14ac:dyDescent="0.3">
      <c r="B7" s="48" t="s">
        <v>163</v>
      </c>
      <c r="C7" s="48"/>
      <c r="D7" s="48"/>
      <c r="E7" s="48"/>
      <c r="F7" s="48"/>
      <c r="G7" s="48"/>
      <c r="H7" s="52"/>
      <c r="I7" s="52"/>
    </row>
    <row r="8" spans="1:22" s="50" customFormat="1" ht="14.5" customHeight="1" x14ac:dyDescent="0.3">
      <c r="B8" s="51"/>
      <c r="C8" s="51"/>
      <c r="D8" s="51"/>
      <c r="E8" s="53" t="s">
        <v>164</v>
      </c>
      <c r="F8" s="53"/>
      <c r="G8" s="53"/>
      <c r="H8" s="53"/>
      <c r="I8" s="53"/>
    </row>
    <row r="9" spans="1:22" s="50" customFormat="1" ht="14.5" customHeight="1" x14ac:dyDescent="0.3">
      <c r="B9" s="51"/>
      <c r="C9" s="51"/>
      <c r="D9" s="51"/>
      <c r="E9" s="54"/>
      <c r="F9" s="54"/>
      <c r="G9" s="54"/>
      <c r="H9" s="54"/>
      <c r="I9" s="54"/>
    </row>
    <row r="10" spans="1:22" s="50" customFormat="1" ht="14.5" customHeight="1" x14ac:dyDescent="0.3">
      <c r="B10" s="51"/>
      <c r="C10" s="51"/>
      <c r="D10" s="51"/>
      <c r="E10" s="54"/>
      <c r="F10" s="54"/>
      <c r="G10" s="54"/>
      <c r="H10" s="54"/>
      <c r="I10" s="54"/>
    </row>
    <row r="11" spans="1:22" s="50" customFormat="1" ht="87" customHeight="1" x14ac:dyDescent="0.3">
      <c r="B11" s="51"/>
      <c r="C11" s="51"/>
      <c r="D11" s="51"/>
      <c r="E11" s="54"/>
      <c r="F11" s="54"/>
      <c r="G11" s="54"/>
      <c r="H11" s="54"/>
      <c r="I11" s="54"/>
    </row>
    <row r="12" spans="1:22" s="50" customFormat="1" ht="14.5" customHeight="1" x14ac:dyDescent="0.3">
      <c r="B12" s="51"/>
      <c r="C12" s="51"/>
      <c r="D12" s="51"/>
      <c r="E12" s="51"/>
      <c r="F12" s="51"/>
      <c r="G12" s="51"/>
      <c r="H12" s="51"/>
      <c r="I12" s="51"/>
    </row>
    <row r="13" spans="1:22" s="50" customFormat="1" ht="14.5" customHeight="1" x14ac:dyDescent="0.3">
      <c r="B13" s="51"/>
      <c r="C13" s="51"/>
      <c r="D13" s="51"/>
      <c r="E13" s="51"/>
      <c r="F13" s="51"/>
      <c r="G13" s="51"/>
      <c r="H13" s="51"/>
      <c r="I13" s="51"/>
    </row>
    <row r="14" spans="1:22" s="50" customFormat="1" ht="14.5" customHeight="1" x14ac:dyDescent="0.3">
      <c r="B14" s="51"/>
      <c r="C14" s="51"/>
      <c r="D14" s="51"/>
      <c r="E14" s="51"/>
      <c r="F14" s="51"/>
      <c r="G14" s="51"/>
      <c r="H14" s="51"/>
      <c r="I14" s="51"/>
    </row>
    <row r="15" spans="1:22" ht="14.5" customHeight="1" x14ac:dyDescent="0.35">
      <c r="A15" s="2"/>
      <c r="B15" s="2"/>
      <c r="C15" s="2"/>
      <c r="D15" s="2"/>
      <c r="E15" s="2"/>
      <c r="F15" s="2"/>
      <c r="G15" s="2"/>
      <c r="H15" s="2"/>
      <c r="I15" s="2"/>
      <c r="J15" s="2"/>
    </row>
    <row r="16" spans="1:22" ht="14.5" customHeight="1" x14ac:dyDescent="0.35">
      <c r="B16" s="11"/>
      <c r="C16" s="11"/>
      <c r="D16" s="11"/>
      <c r="E16" s="11"/>
      <c r="F16" s="44"/>
      <c r="G16" s="17"/>
      <c r="H16" s="57" t="s">
        <v>166</v>
      </c>
      <c r="I16" s="57"/>
      <c r="Q16" s="16"/>
      <c r="R16" s="16"/>
      <c r="S16" s="24"/>
      <c r="T16" s="24"/>
      <c r="U16" s="24"/>
      <c r="V16" s="25"/>
    </row>
    <row r="17" spans="2:22" ht="14.5" customHeight="1" x14ac:dyDescent="0.35">
      <c r="B17" s="11"/>
      <c r="C17" s="11"/>
      <c r="D17" s="11"/>
      <c r="E17" s="11"/>
      <c r="F17" s="44"/>
      <c r="G17" s="17"/>
      <c r="H17" s="57"/>
      <c r="I17" s="57"/>
      <c r="Q17" s="16"/>
      <c r="R17" s="16"/>
      <c r="S17" s="24"/>
      <c r="T17" s="24"/>
      <c r="U17" s="24"/>
      <c r="V17" s="25"/>
    </row>
    <row r="18" spans="2:22" ht="14.5" customHeight="1" x14ac:dyDescent="0.35">
      <c r="B18" s="12"/>
      <c r="C18" s="13"/>
      <c r="D18" s="12"/>
      <c r="E18" s="34"/>
      <c r="F18" s="45"/>
      <c r="G18" s="17"/>
      <c r="H18" s="57"/>
      <c r="I18" s="57"/>
      <c r="Q18" s="16"/>
      <c r="R18" s="16"/>
      <c r="S18" s="24"/>
      <c r="T18" s="24"/>
      <c r="U18" s="24"/>
      <c r="V18" s="25"/>
    </row>
    <row r="19" spans="2:22" ht="90" customHeight="1" x14ac:dyDescent="0.35">
      <c r="B19" s="15" t="s">
        <v>4</v>
      </c>
      <c r="C19" s="15" t="s">
        <v>5</v>
      </c>
      <c r="D19" s="15" t="s">
        <v>6</v>
      </c>
      <c r="E19" s="35" t="s">
        <v>7</v>
      </c>
      <c r="F19" s="26" t="s">
        <v>8</v>
      </c>
      <c r="G19" s="35" t="s">
        <v>9</v>
      </c>
      <c r="H19" s="58" t="s">
        <v>167</v>
      </c>
      <c r="I19" s="4" t="s">
        <v>168</v>
      </c>
      <c r="Q19" s="16"/>
      <c r="R19" s="16"/>
      <c r="S19" s="24"/>
      <c r="T19" s="24"/>
      <c r="U19" s="24"/>
      <c r="V19" s="25"/>
    </row>
    <row r="20" spans="2:22" ht="30" customHeight="1" x14ac:dyDescent="0.35">
      <c r="B20" s="21" t="s">
        <v>10</v>
      </c>
      <c r="C20" s="18" t="s">
        <v>11</v>
      </c>
      <c r="D20" s="19" t="s">
        <v>12</v>
      </c>
      <c r="E20" s="18" t="s">
        <v>13</v>
      </c>
      <c r="F20" s="31" t="s">
        <v>14</v>
      </c>
      <c r="G20" s="21">
        <v>1</v>
      </c>
      <c r="H20" s="29"/>
      <c r="I20" s="30">
        <f t="shared" ref="I20:I25" si="0">VALUE(F20*H20)</f>
        <v>0</v>
      </c>
      <c r="Q20" s="16"/>
      <c r="R20" s="16"/>
      <c r="S20" s="24"/>
      <c r="T20" s="24"/>
      <c r="U20" s="24"/>
      <c r="V20" s="25"/>
    </row>
    <row r="21" spans="2:22" ht="30" customHeight="1" x14ac:dyDescent="0.35">
      <c r="B21" s="21" t="s">
        <v>10</v>
      </c>
      <c r="C21" s="18" t="s">
        <v>11</v>
      </c>
      <c r="D21" s="19" t="s">
        <v>15</v>
      </c>
      <c r="E21" s="18" t="s">
        <v>16</v>
      </c>
      <c r="F21" s="31" t="s">
        <v>17</v>
      </c>
      <c r="G21" s="21">
        <v>1</v>
      </c>
      <c r="H21" s="29"/>
      <c r="I21" s="30">
        <f t="shared" si="0"/>
        <v>0</v>
      </c>
      <c r="Q21" s="16"/>
      <c r="R21" s="16"/>
      <c r="S21" s="24"/>
      <c r="T21" s="24"/>
      <c r="U21" s="24"/>
      <c r="V21" s="25"/>
    </row>
    <row r="22" spans="2:22" ht="30" customHeight="1" x14ac:dyDescent="0.35">
      <c r="B22" s="21" t="s">
        <v>10</v>
      </c>
      <c r="C22" s="18" t="s">
        <v>11</v>
      </c>
      <c r="D22" s="19" t="s">
        <v>18</v>
      </c>
      <c r="E22" s="18" t="s">
        <v>19</v>
      </c>
      <c r="F22" s="31" t="s">
        <v>20</v>
      </c>
      <c r="G22" s="21">
        <v>1</v>
      </c>
      <c r="H22" s="29"/>
      <c r="I22" s="30">
        <f t="shared" si="0"/>
        <v>0</v>
      </c>
      <c r="Q22" s="16"/>
      <c r="R22" s="16"/>
      <c r="S22" s="24"/>
      <c r="T22" s="24"/>
      <c r="U22" s="24"/>
      <c r="V22" s="25"/>
    </row>
    <row r="23" spans="2:22" ht="30" customHeight="1" x14ac:dyDescent="0.35">
      <c r="B23" s="21" t="s">
        <v>21</v>
      </c>
      <c r="C23" s="18" t="s">
        <v>22</v>
      </c>
      <c r="D23" s="21" t="s">
        <v>23</v>
      </c>
      <c r="E23" s="18" t="s">
        <v>24</v>
      </c>
      <c r="F23" s="31" t="s">
        <v>25</v>
      </c>
      <c r="G23" s="21">
        <v>1</v>
      </c>
      <c r="H23" s="29"/>
      <c r="I23" s="30">
        <f t="shared" si="0"/>
        <v>0</v>
      </c>
      <c r="Q23" s="16"/>
      <c r="R23" s="16"/>
      <c r="S23" s="24"/>
      <c r="T23" s="24"/>
      <c r="U23" s="24"/>
      <c r="V23" s="25"/>
    </row>
    <row r="24" spans="2:22" ht="30" customHeight="1" x14ac:dyDescent="0.35">
      <c r="B24" s="21" t="s">
        <v>26</v>
      </c>
      <c r="C24" s="18" t="s">
        <v>27</v>
      </c>
      <c r="D24" s="20" t="s">
        <v>28</v>
      </c>
      <c r="E24" s="18" t="s">
        <v>29</v>
      </c>
      <c r="F24" s="31" t="s">
        <v>30</v>
      </c>
      <c r="G24" s="21">
        <v>1</v>
      </c>
      <c r="H24" s="29"/>
      <c r="I24" s="30">
        <f t="shared" si="0"/>
        <v>0</v>
      </c>
      <c r="Q24" s="16"/>
      <c r="R24" s="16"/>
      <c r="S24" s="24"/>
      <c r="T24" s="24"/>
      <c r="U24" s="24"/>
      <c r="V24" s="25"/>
    </row>
    <row r="25" spans="2:22" ht="30" customHeight="1" x14ac:dyDescent="0.35">
      <c r="B25" s="21" t="s">
        <v>31</v>
      </c>
      <c r="C25" s="18" t="s">
        <v>32</v>
      </c>
      <c r="D25" s="20" t="s">
        <v>33</v>
      </c>
      <c r="E25" s="18" t="s">
        <v>34</v>
      </c>
      <c r="F25" s="31" t="s">
        <v>35</v>
      </c>
      <c r="G25" s="23">
        <v>1000</v>
      </c>
      <c r="H25" s="29"/>
      <c r="I25" s="30">
        <f t="shared" si="0"/>
        <v>0</v>
      </c>
      <c r="Q25" s="16"/>
      <c r="R25" s="16"/>
      <c r="S25" s="24"/>
      <c r="T25" s="24"/>
      <c r="U25" s="24"/>
      <c r="V25" s="25"/>
    </row>
    <row r="26" spans="2:22" ht="30" customHeight="1" x14ac:dyDescent="0.35">
      <c r="B26" s="21" t="s">
        <v>36</v>
      </c>
      <c r="C26" s="18" t="s">
        <v>37</v>
      </c>
      <c r="D26" s="20" t="s">
        <v>38</v>
      </c>
      <c r="E26" s="18" t="s">
        <v>39</v>
      </c>
      <c r="F26" s="31" t="s">
        <v>40</v>
      </c>
      <c r="G26" s="21">
        <v>1</v>
      </c>
      <c r="H26" s="29"/>
      <c r="I26" s="30">
        <f t="shared" ref="I26:I33" si="1">VALUE(F26*H26)</f>
        <v>0</v>
      </c>
      <c r="Q26" s="16"/>
      <c r="R26" s="16"/>
      <c r="S26" s="24"/>
      <c r="T26" s="24"/>
      <c r="U26" s="24"/>
      <c r="V26" s="25"/>
    </row>
    <row r="27" spans="2:22" ht="30" customHeight="1" x14ac:dyDescent="0.35">
      <c r="B27" s="21" t="s">
        <v>41</v>
      </c>
      <c r="C27" s="18" t="s">
        <v>42</v>
      </c>
      <c r="D27" s="20" t="s">
        <v>43</v>
      </c>
      <c r="E27" s="18" t="s">
        <v>44</v>
      </c>
      <c r="F27" s="31" t="s">
        <v>45</v>
      </c>
      <c r="G27" s="21">
        <v>1</v>
      </c>
      <c r="H27" s="29"/>
      <c r="I27" s="30">
        <f t="shared" si="1"/>
        <v>0</v>
      </c>
      <c r="Q27" s="16"/>
      <c r="R27" s="16"/>
      <c r="S27" s="24"/>
      <c r="T27" s="24"/>
      <c r="U27" s="24"/>
      <c r="V27" s="25"/>
    </row>
    <row r="28" spans="2:22" ht="30" customHeight="1" x14ac:dyDescent="0.35">
      <c r="B28" s="21" t="s">
        <v>46</v>
      </c>
      <c r="C28" s="18" t="s">
        <v>47</v>
      </c>
      <c r="D28" s="20" t="s">
        <v>48</v>
      </c>
      <c r="E28" s="18" t="s">
        <v>49</v>
      </c>
      <c r="F28" s="31" t="s">
        <v>25</v>
      </c>
      <c r="G28" s="21">
        <v>100</v>
      </c>
      <c r="H28" s="29"/>
      <c r="I28" s="30">
        <f t="shared" si="1"/>
        <v>0</v>
      </c>
      <c r="Q28" s="16"/>
      <c r="R28" s="16"/>
      <c r="S28" s="24"/>
      <c r="T28" s="24"/>
      <c r="U28" s="24"/>
      <c r="V28" s="25"/>
    </row>
    <row r="29" spans="2:22" ht="30" customHeight="1" x14ac:dyDescent="0.35">
      <c r="B29" s="21" t="s">
        <v>50</v>
      </c>
      <c r="C29" s="18" t="s">
        <v>51</v>
      </c>
      <c r="D29" s="19" t="s">
        <v>52</v>
      </c>
      <c r="E29" s="18" t="s">
        <v>53</v>
      </c>
      <c r="F29" s="31" t="s">
        <v>54</v>
      </c>
      <c r="G29" s="21">
        <v>100</v>
      </c>
      <c r="H29" s="29"/>
      <c r="I29" s="30">
        <f t="shared" si="1"/>
        <v>0</v>
      </c>
      <c r="Q29" s="16"/>
      <c r="R29" s="16"/>
      <c r="S29" s="24"/>
      <c r="T29" s="24"/>
      <c r="U29" s="24"/>
      <c r="V29" s="25"/>
    </row>
    <row r="30" spans="2:22" ht="30" customHeight="1" x14ac:dyDescent="0.35">
      <c r="B30" s="21" t="s">
        <v>55</v>
      </c>
      <c r="C30" s="18" t="s">
        <v>56</v>
      </c>
      <c r="D30" s="20" t="s">
        <v>57</v>
      </c>
      <c r="E30" s="18" t="s">
        <v>58</v>
      </c>
      <c r="F30" s="31" t="s">
        <v>14</v>
      </c>
      <c r="G30" s="21">
        <v>1</v>
      </c>
      <c r="H30" s="29"/>
      <c r="I30" s="30">
        <f t="shared" si="1"/>
        <v>0</v>
      </c>
      <c r="Q30" s="16"/>
      <c r="R30" s="16"/>
      <c r="S30" s="24"/>
      <c r="T30" s="24"/>
      <c r="U30" s="24"/>
      <c r="V30" s="25"/>
    </row>
    <row r="31" spans="2:22" ht="30" customHeight="1" x14ac:dyDescent="0.35">
      <c r="B31" s="21" t="s">
        <v>59</v>
      </c>
      <c r="C31" s="18" t="s">
        <v>60</v>
      </c>
      <c r="D31" s="20" t="s">
        <v>61</v>
      </c>
      <c r="E31" s="18" t="s">
        <v>62</v>
      </c>
      <c r="F31" s="31" t="s">
        <v>45</v>
      </c>
      <c r="G31" s="21">
        <v>1</v>
      </c>
      <c r="H31" s="29"/>
      <c r="I31" s="30">
        <f t="shared" si="1"/>
        <v>0</v>
      </c>
      <c r="Q31" s="16"/>
      <c r="R31" s="16"/>
      <c r="S31" s="24"/>
      <c r="T31" s="24"/>
      <c r="U31" s="24"/>
      <c r="V31" s="25"/>
    </row>
    <row r="32" spans="2:22" ht="30" customHeight="1" x14ac:dyDescent="0.35">
      <c r="B32" s="21" t="s">
        <v>63</v>
      </c>
      <c r="C32" s="18" t="s">
        <v>64</v>
      </c>
      <c r="D32" s="20" t="s">
        <v>65</v>
      </c>
      <c r="E32" s="18" t="s">
        <v>66</v>
      </c>
      <c r="F32" s="31" t="s">
        <v>25</v>
      </c>
      <c r="G32" s="21">
        <v>1</v>
      </c>
      <c r="H32" s="29"/>
      <c r="I32" s="30">
        <f t="shared" si="1"/>
        <v>0</v>
      </c>
      <c r="Q32" s="16"/>
      <c r="R32" s="16"/>
      <c r="S32" s="24"/>
      <c r="T32" s="24"/>
      <c r="U32" s="24"/>
      <c r="V32" s="25"/>
    </row>
    <row r="33" spans="2:22" ht="30" customHeight="1" x14ac:dyDescent="0.35">
      <c r="B33" s="21" t="s">
        <v>67</v>
      </c>
      <c r="C33" s="18" t="s">
        <v>68</v>
      </c>
      <c r="D33" s="20" t="s">
        <v>69</v>
      </c>
      <c r="E33" s="18" t="s">
        <v>70</v>
      </c>
      <c r="F33" s="31" t="s">
        <v>45</v>
      </c>
      <c r="G33" s="21">
        <v>1</v>
      </c>
      <c r="H33" s="29"/>
      <c r="I33" s="30">
        <f t="shared" si="1"/>
        <v>0</v>
      </c>
      <c r="Q33" s="16"/>
      <c r="R33" s="16"/>
      <c r="S33" s="24"/>
      <c r="T33" s="24"/>
      <c r="U33" s="24"/>
      <c r="V33" s="25"/>
    </row>
    <row r="34" spans="2:22" ht="30" customHeight="1" x14ac:dyDescent="0.35">
      <c r="B34" s="21" t="s">
        <v>73</v>
      </c>
      <c r="C34" s="18" t="s">
        <v>74</v>
      </c>
      <c r="D34" s="20" t="s">
        <v>75</v>
      </c>
      <c r="E34" s="18" t="s">
        <v>76</v>
      </c>
      <c r="F34" s="31" t="s">
        <v>14</v>
      </c>
      <c r="G34" s="21">
        <v>1</v>
      </c>
      <c r="H34" s="29"/>
      <c r="I34" s="30">
        <f t="shared" ref="I34:I41" si="2">VALUE(F34*H34)</f>
        <v>0</v>
      </c>
      <c r="Q34" s="16"/>
      <c r="R34" s="16"/>
      <c r="S34" s="24"/>
      <c r="T34" s="24"/>
      <c r="U34" s="24"/>
      <c r="V34" s="25"/>
    </row>
    <row r="35" spans="2:22" ht="30" customHeight="1" x14ac:dyDescent="0.35">
      <c r="B35" s="21" t="s">
        <v>77</v>
      </c>
      <c r="C35" s="18" t="s">
        <v>78</v>
      </c>
      <c r="D35" s="19" t="s">
        <v>79</v>
      </c>
      <c r="E35" s="18" t="s">
        <v>80</v>
      </c>
      <c r="F35" s="31" t="s">
        <v>81</v>
      </c>
      <c r="G35" s="21">
        <v>1</v>
      </c>
      <c r="H35" s="29"/>
      <c r="I35" s="30">
        <f t="shared" si="2"/>
        <v>0</v>
      </c>
      <c r="Q35" s="16"/>
      <c r="R35" s="16"/>
      <c r="S35" s="24"/>
      <c r="T35" s="24"/>
      <c r="U35" s="24"/>
      <c r="V35" s="25"/>
    </row>
    <row r="36" spans="2:22" ht="30" customHeight="1" x14ac:dyDescent="0.35">
      <c r="B36" s="21" t="s">
        <v>50</v>
      </c>
      <c r="C36" s="18" t="s">
        <v>51</v>
      </c>
      <c r="D36" s="19" t="s">
        <v>84</v>
      </c>
      <c r="E36" s="18" t="s">
        <v>85</v>
      </c>
      <c r="F36" s="31" t="s">
        <v>81</v>
      </c>
      <c r="G36" s="21">
        <v>100</v>
      </c>
      <c r="H36" s="29"/>
      <c r="I36" s="30">
        <f t="shared" si="2"/>
        <v>0</v>
      </c>
      <c r="Q36" s="16"/>
      <c r="R36" s="16"/>
      <c r="S36" s="24"/>
      <c r="T36" s="24"/>
      <c r="U36" s="24"/>
      <c r="V36" s="25"/>
    </row>
    <row r="37" spans="2:22" ht="30" customHeight="1" x14ac:dyDescent="0.35">
      <c r="B37" s="21" t="s">
        <v>86</v>
      </c>
      <c r="C37" s="18" t="s">
        <v>87</v>
      </c>
      <c r="D37" s="20" t="s">
        <v>88</v>
      </c>
      <c r="E37" s="18" t="s">
        <v>89</v>
      </c>
      <c r="F37" s="31" t="s">
        <v>90</v>
      </c>
      <c r="G37" s="21">
        <v>1</v>
      </c>
      <c r="H37" s="29"/>
      <c r="I37" s="30">
        <f t="shared" si="2"/>
        <v>0</v>
      </c>
      <c r="Q37" s="16"/>
      <c r="R37" s="16"/>
      <c r="S37" s="24"/>
      <c r="T37" s="24"/>
      <c r="U37" s="24"/>
      <c r="V37" s="25"/>
    </row>
    <row r="38" spans="2:22" ht="30" customHeight="1" x14ac:dyDescent="0.35">
      <c r="B38" s="21" t="s">
        <v>86</v>
      </c>
      <c r="C38" s="18" t="s">
        <v>87</v>
      </c>
      <c r="D38" s="20" t="s">
        <v>91</v>
      </c>
      <c r="E38" s="18" t="s">
        <v>92</v>
      </c>
      <c r="F38" s="31" t="s">
        <v>90</v>
      </c>
      <c r="G38" s="21">
        <v>1</v>
      </c>
      <c r="H38" s="29"/>
      <c r="I38" s="30">
        <f t="shared" si="2"/>
        <v>0</v>
      </c>
      <c r="Q38" s="16"/>
      <c r="R38" s="16"/>
      <c r="S38" s="24"/>
      <c r="T38" s="24"/>
      <c r="U38" s="24"/>
      <c r="V38" s="25"/>
    </row>
    <row r="39" spans="2:22" ht="30" customHeight="1" x14ac:dyDescent="0.35">
      <c r="B39" s="21" t="s">
        <v>93</v>
      </c>
      <c r="C39" s="18" t="s">
        <v>94</v>
      </c>
      <c r="D39" s="20" t="s">
        <v>95</v>
      </c>
      <c r="E39" s="18" t="s">
        <v>96</v>
      </c>
      <c r="F39" s="31" t="s">
        <v>45</v>
      </c>
      <c r="G39" s="21">
        <v>1</v>
      </c>
      <c r="H39" s="29"/>
      <c r="I39" s="30">
        <f t="shared" si="2"/>
        <v>0</v>
      </c>
      <c r="Q39" s="16"/>
      <c r="R39" s="16"/>
      <c r="S39" s="24"/>
      <c r="T39" s="24"/>
      <c r="U39" s="24"/>
      <c r="V39" s="25"/>
    </row>
    <row r="40" spans="2:22" ht="30" customHeight="1" x14ac:dyDescent="0.35">
      <c r="B40" s="21" t="s">
        <v>97</v>
      </c>
      <c r="C40" s="18" t="s">
        <v>98</v>
      </c>
      <c r="D40" s="20" t="s">
        <v>99</v>
      </c>
      <c r="E40" s="18" t="s">
        <v>100</v>
      </c>
      <c r="F40" s="31" t="s">
        <v>101</v>
      </c>
      <c r="G40" s="21">
        <v>1</v>
      </c>
      <c r="H40" s="29"/>
      <c r="I40" s="30">
        <f t="shared" si="2"/>
        <v>0</v>
      </c>
      <c r="Q40" s="16"/>
      <c r="R40" s="16"/>
      <c r="S40" s="24"/>
      <c r="T40" s="24"/>
      <c r="U40" s="24"/>
      <c r="V40" s="25"/>
    </row>
    <row r="41" spans="2:22" ht="30" customHeight="1" x14ac:dyDescent="0.35">
      <c r="B41" s="21" t="s">
        <v>71</v>
      </c>
      <c r="C41" s="18" t="s">
        <v>72</v>
      </c>
      <c r="D41" s="20" t="s">
        <v>102</v>
      </c>
      <c r="E41" s="18" t="s">
        <v>103</v>
      </c>
      <c r="F41" s="31" t="s">
        <v>25</v>
      </c>
      <c r="G41" s="21">
        <v>100</v>
      </c>
      <c r="H41" s="29"/>
      <c r="I41" s="30">
        <f t="shared" si="2"/>
        <v>0</v>
      </c>
    </row>
    <row r="42" spans="2:22" ht="30" customHeight="1" x14ac:dyDescent="0.35">
      <c r="B42" s="21" t="s">
        <v>71</v>
      </c>
      <c r="C42" s="18" t="s">
        <v>72</v>
      </c>
      <c r="D42" s="20" t="s">
        <v>104</v>
      </c>
      <c r="E42" s="18" t="s">
        <v>105</v>
      </c>
      <c r="F42" s="31" t="s">
        <v>25</v>
      </c>
      <c r="G42" s="21">
        <v>100</v>
      </c>
      <c r="H42" s="29"/>
      <c r="I42" s="30">
        <f t="shared" ref="I42:I57" si="3">VALUE(F42*H42)</f>
        <v>0</v>
      </c>
    </row>
    <row r="43" spans="2:22" ht="30" customHeight="1" x14ac:dyDescent="0.35">
      <c r="B43" s="21" t="s">
        <v>106</v>
      </c>
      <c r="C43" s="18" t="s">
        <v>107</v>
      </c>
      <c r="D43" s="20" t="s">
        <v>108</v>
      </c>
      <c r="E43" s="18" t="s">
        <v>109</v>
      </c>
      <c r="F43" s="31" t="s">
        <v>14</v>
      </c>
      <c r="G43" s="21">
        <v>1</v>
      </c>
      <c r="H43" s="29"/>
      <c r="I43" s="30">
        <f t="shared" si="3"/>
        <v>0</v>
      </c>
    </row>
    <row r="44" spans="2:22" ht="30" customHeight="1" x14ac:dyDescent="0.35">
      <c r="B44" s="21" t="s">
        <v>21</v>
      </c>
      <c r="C44" s="18" t="s">
        <v>22</v>
      </c>
      <c r="D44" s="20" t="s">
        <v>110</v>
      </c>
      <c r="E44" s="18" t="s">
        <v>111</v>
      </c>
      <c r="F44" s="31" t="s">
        <v>14</v>
      </c>
      <c r="G44" s="21">
        <v>1</v>
      </c>
      <c r="H44" s="29"/>
      <c r="I44" s="30">
        <f t="shared" si="3"/>
        <v>0</v>
      </c>
    </row>
    <row r="45" spans="2:22" ht="30" customHeight="1" x14ac:dyDescent="0.35">
      <c r="B45" s="21" t="s">
        <v>21</v>
      </c>
      <c r="C45" s="18" t="s">
        <v>22</v>
      </c>
      <c r="D45" s="20" t="s">
        <v>112</v>
      </c>
      <c r="E45" s="18" t="s">
        <v>113</v>
      </c>
      <c r="F45" s="31" t="s">
        <v>114</v>
      </c>
      <c r="G45" s="21">
        <v>1</v>
      </c>
      <c r="H45" s="29"/>
      <c r="I45" s="30">
        <f t="shared" si="3"/>
        <v>0</v>
      </c>
    </row>
    <row r="46" spans="2:22" ht="30" customHeight="1" x14ac:dyDescent="0.35">
      <c r="B46" s="21" t="s">
        <v>115</v>
      </c>
      <c r="C46" s="18" t="s">
        <v>116</v>
      </c>
      <c r="D46" s="20" t="s">
        <v>117</v>
      </c>
      <c r="E46" s="18" t="s">
        <v>118</v>
      </c>
      <c r="F46" s="31" t="s">
        <v>119</v>
      </c>
      <c r="G46" s="21">
        <v>1</v>
      </c>
      <c r="H46" s="29"/>
      <c r="I46" s="30">
        <f t="shared" si="3"/>
        <v>0</v>
      </c>
    </row>
    <row r="47" spans="2:22" ht="30" customHeight="1" x14ac:dyDescent="0.35">
      <c r="B47" s="21" t="s">
        <v>115</v>
      </c>
      <c r="C47" s="18" t="s">
        <v>116</v>
      </c>
      <c r="D47" s="20" t="s">
        <v>120</v>
      </c>
      <c r="E47" s="18" t="s">
        <v>121</v>
      </c>
      <c r="F47" s="31" t="s">
        <v>122</v>
      </c>
      <c r="G47" s="21">
        <v>1</v>
      </c>
      <c r="H47" s="29"/>
      <c r="I47" s="30">
        <f t="shared" si="3"/>
        <v>0</v>
      </c>
    </row>
    <row r="48" spans="2:22" ht="30" customHeight="1" x14ac:dyDescent="0.35">
      <c r="B48" s="21" t="s">
        <v>115</v>
      </c>
      <c r="C48" s="18" t="s">
        <v>116</v>
      </c>
      <c r="D48" s="20" t="s">
        <v>123</v>
      </c>
      <c r="E48" s="18" t="s">
        <v>124</v>
      </c>
      <c r="F48" s="31" t="s">
        <v>125</v>
      </c>
      <c r="G48" s="21">
        <v>1</v>
      </c>
      <c r="H48" s="29"/>
      <c r="I48" s="30">
        <f t="shared" si="3"/>
        <v>0</v>
      </c>
    </row>
    <row r="49" spans="1:9" ht="30" customHeight="1" x14ac:dyDescent="0.35">
      <c r="B49" s="21" t="s">
        <v>126</v>
      </c>
      <c r="C49" s="18" t="s">
        <v>127</v>
      </c>
      <c r="D49" s="20" t="s">
        <v>128</v>
      </c>
      <c r="E49" s="18" t="s">
        <v>129</v>
      </c>
      <c r="F49" s="31" t="s">
        <v>25</v>
      </c>
      <c r="G49" s="21">
        <v>12</v>
      </c>
      <c r="H49" s="29"/>
      <c r="I49" s="30">
        <f t="shared" si="3"/>
        <v>0</v>
      </c>
    </row>
    <row r="50" spans="1:9" ht="30" customHeight="1" x14ac:dyDescent="0.35">
      <c r="B50" s="21" t="s">
        <v>130</v>
      </c>
      <c r="C50" s="18" t="s">
        <v>131</v>
      </c>
      <c r="D50" s="20" t="s">
        <v>132</v>
      </c>
      <c r="E50" s="18" t="s">
        <v>133</v>
      </c>
      <c r="F50" s="31" t="s">
        <v>134</v>
      </c>
      <c r="G50" s="21">
        <v>4</v>
      </c>
      <c r="H50" s="29"/>
      <c r="I50" s="30">
        <f t="shared" si="3"/>
        <v>0</v>
      </c>
    </row>
    <row r="51" spans="1:9" ht="30" customHeight="1" x14ac:dyDescent="0.35">
      <c r="B51" s="21" t="s">
        <v>130</v>
      </c>
      <c r="C51" s="18" t="s">
        <v>131</v>
      </c>
      <c r="D51" s="20" t="s">
        <v>135</v>
      </c>
      <c r="E51" s="18" t="s">
        <v>136</v>
      </c>
      <c r="F51" s="31" t="s">
        <v>137</v>
      </c>
      <c r="G51" s="21">
        <v>4</v>
      </c>
      <c r="H51" s="29"/>
      <c r="I51" s="30">
        <f t="shared" si="3"/>
        <v>0</v>
      </c>
    </row>
    <row r="52" spans="1:9" ht="30" customHeight="1" x14ac:dyDescent="0.35">
      <c r="B52" s="21" t="s">
        <v>138</v>
      </c>
      <c r="C52" s="18" t="s">
        <v>139</v>
      </c>
      <c r="D52" s="20" t="s">
        <v>140</v>
      </c>
      <c r="E52" s="18" t="s">
        <v>141</v>
      </c>
      <c r="F52" s="31" t="s">
        <v>25</v>
      </c>
      <c r="G52" s="21">
        <v>4</v>
      </c>
      <c r="H52" s="29"/>
      <c r="I52" s="30">
        <f t="shared" si="3"/>
        <v>0</v>
      </c>
    </row>
    <row r="53" spans="1:9" ht="30" customHeight="1" x14ac:dyDescent="0.35">
      <c r="B53" s="21" t="s">
        <v>138</v>
      </c>
      <c r="C53" s="18" t="s">
        <v>139</v>
      </c>
      <c r="D53" s="21" t="s">
        <v>142</v>
      </c>
      <c r="E53" s="22" t="s">
        <v>143</v>
      </c>
      <c r="F53" s="31" t="s">
        <v>25</v>
      </c>
      <c r="G53" s="21">
        <v>1</v>
      </c>
      <c r="H53" s="29"/>
      <c r="I53" s="30">
        <f t="shared" si="3"/>
        <v>0</v>
      </c>
    </row>
    <row r="54" spans="1:9" ht="30" customHeight="1" x14ac:dyDescent="0.35">
      <c r="B54" s="21" t="s">
        <v>145</v>
      </c>
      <c r="C54" s="18" t="s">
        <v>144</v>
      </c>
      <c r="D54" s="21" t="s">
        <v>146</v>
      </c>
      <c r="E54" s="22" t="s">
        <v>147</v>
      </c>
      <c r="F54" s="31" t="s">
        <v>45</v>
      </c>
      <c r="G54" s="21">
        <v>1</v>
      </c>
      <c r="H54" s="29"/>
      <c r="I54" s="30">
        <f t="shared" si="3"/>
        <v>0</v>
      </c>
    </row>
    <row r="55" spans="1:9" ht="30" customHeight="1" x14ac:dyDescent="0.35">
      <c r="B55" s="21" t="s">
        <v>82</v>
      </c>
      <c r="C55" s="18" t="s">
        <v>83</v>
      </c>
      <c r="D55" s="20" t="s">
        <v>148</v>
      </c>
      <c r="E55" s="18" t="s">
        <v>149</v>
      </c>
      <c r="F55" s="31" t="s">
        <v>150</v>
      </c>
      <c r="G55" s="21">
        <v>1</v>
      </c>
      <c r="H55" s="29"/>
      <c r="I55" s="30">
        <f t="shared" si="3"/>
        <v>0</v>
      </c>
    </row>
    <row r="56" spans="1:9" ht="30" customHeight="1" x14ac:dyDescent="0.35">
      <c r="B56" s="21" t="s">
        <v>151</v>
      </c>
      <c r="C56" s="18" t="s">
        <v>152</v>
      </c>
      <c r="D56" s="20" t="s">
        <v>153</v>
      </c>
      <c r="E56" s="18" t="s">
        <v>154</v>
      </c>
      <c r="F56" s="31" t="s">
        <v>134</v>
      </c>
      <c r="G56" s="21">
        <v>1</v>
      </c>
      <c r="H56" s="29"/>
      <c r="I56" s="30">
        <f t="shared" si="3"/>
        <v>0</v>
      </c>
    </row>
    <row r="57" spans="1:9" ht="30" customHeight="1" x14ac:dyDescent="0.35">
      <c r="B57" s="21" t="s">
        <v>155</v>
      </c>
      <c r="C57" s="18" t="s">
        <v>156</v>
      </c>
      <c r="D57" s="20" t="s">
        <v>157</v>
      </c>
      <c r="E57" s="18" t="s">
        <v>158</v>
      </c>
      <c r="F57" s="31" t="s">
        <v>14</v>
      </c>
      <c r="G57" s="21">
        <v>1</v>
      </c>
      <c r="H57" s="29"/>
      <c r="I57" s="30">
        <f t="shared" si="3"/>
        <v>0</v>
      </c>
    </row>
    <row r="58" spans="1:9" ht="30" customHeight="1" x14ac:dyDescent="0.35">
      <c r="B58" s="21" t="s">
        <v>159</v>
      </c>
      <c r="C58" s="18" t="s">
        <v>160</v>
      </c>
      <c r="D58" s="20" t="s">
        <v>161</v>
      </c>
      <c r="E58" s="18" t="s">
        <v>162</v>
      </c>
      <c r="F58" s="31" t="s">
        <v>90</v>
      </c>
      <c r="G58" s="21">
        <v>1</v>
      </c>
      <c r="H58" s="29"/>
      <c r="I58" s="30">
        <f t="shared" ref="I58" si="4">VALUE(F58*H58)</f>
        <v>0</v>
      </c>
    </row>
    <row r="59" spans="1:9" ht="14.5" customHeight="1" x14ac:dyDescent="0.35">
      <c r="B59" s="12"/>
      <c r="C59" s="13"/>
      <c r="D59" s="12"/>
      <c r="E59" s="34"/>
      <c r="F59" s="32"/>
      <c r="G59" s="17"/>
      <c r="H59" s="17"/>
      <c r="I59" s="33"/>
    </row>
    <row r="60" spans="1:9" ht="14.5" customHeight="1" x14ac:dyDescent="0.35">
      <c r="B60" s="59" t="s">
        <v>169</v>
      </c>
      <c r="C60" s="60"/>
      <c r="D60" s="60"/>
      <c r="E60" s="60"/>
      <c r="F60" s="60"/>
      <c r="G60" s="61"/>
      <c r="H60" s="46">
        <f>SUM(I20:I58)</f>
        <v>0</v>
      </c>
      <c r="I60" s="47"/>
    </row>
    <row r="61" spans="1:9" ht="14.5" customHeight="1" x14ac:dyDescent="0.35">
      <c r="B61" s="43"/>
      <c r="C61" s="43"/>
      <c r="D61" s="43"/>
      <c r="E61" s="43"/>
      <c r="F61" s="43"/>
      <c r="G61" s="43"/>
      <c r="H61" s="43"/>
      <c r="I61" s="43"/>
    </row>
    <row r="62" spans="1:9" ht="14.5" customHeight="1" x14ac:dyDescent="0.35">
      <c r="B62" s="37" t="s">
        <v>170</v>
      </c>
      <c r="C62" s="37"/>
      <c r="D62" s="37"/>
      <c r="E62" s="37"/>
      <c r="F62" s="37"/>
      <c r="G62" s="37"/>
      <c r="H62" s="39">
        <f>VALUE(H60*0.21)</f>
        <v>0</v>
      </c>
      <c r="I62" s="40"/>
    </row>
    <row r="63" spans="1:9" ht="14.5" customHeight="1" x14ac:dyDescent="0.35">
      <c r="B63" s="38" t="s">
        <v>171</v>
      </c>
      <c r="C63" s="38"/>
      <c r="D63" s="38"/>
      <c r="E63" s="38"/>
      <c r="F63" s="38"/>
      <c r="G63" s="38"/>
      <c r="H63" s="41">
        <f>SUM(H60+H62)</f>
        <v>0</v>
      </c>
      <c r="I63" s="42"/>
    </row>
    <row r="64" spans="1:9" ht="14.5" customHeight="1" x14ac:dyDescent="0.35">
      <c r="A64" s="14"/>
      <c r="B64" s="14"/>
      <c r="D64" s="14"/>
      <c r="E64" s="14"/>
      <c r="F64" s="14"/>
      <c r="G64" s="14"/>
      <c r="H64" s="14"/>
      <c r="I64" s="14"/>
    </row>
    <row r="65" spans="1:9" ht="14.5" customHeight="1" x14ac:dyDescent="0.35">
      <c r="A65" s="14"/>
      <c r="B65" s="14"/>
      <c r="D65" s="14"/>
      <c r="E65" s="14"/>
      <c r="F65" s="14"/>
      <c r="G65" s="14"/>
      <c r="H65" s="14"/>
      <c r="I65" s="14"/>
    </row>
    <row r="66" spans="1:9" ht="14.5" customHeight="1" x14ac:dyDescent="0.35">
      <c r="A66" s="14"/>
      <c r="B66" s="14"/>
      <c r="D66" s="14"/>
      <c r="E66" s="14"/>
      <c r="F66" s="14"/>
      <c r="G66" s="14"/>
      <c r="H66" s="14"/>
      <c r="I66" s="14"/>
    </row>
    <row r="67" spans="1:9" ht="14.5" customHeight="1" x14ac:dyDescent="0.35">
      <c r="A67" s="14"/>
      <c r="B67" s="14"/>
      <c r="D67" s="14"/>
      <c r="E67" s="14"/>
      <c r="F67" s="14"/>
      <c r="G67" s="14"/>
      <c r="H67" s="14"/>
      <c r="I67" s="14"/>
    </row>
    <row r="68" spans="1:9" ht="14.5" customHeight="1" x14ac:dyDescent="0.35">
      <c r="A68" s="14"/>
      <c r="B68" s="14"/>
      <c r="D68" s="14"/>
      <c r="E68" s="14"/>
      <c r="F68" s="14"/>
      <c r="G68" s="14"/>
      <c r="H68" s="14"/>
      <c r="I68" s="14"/>
    </row>
    <row r="69" spans="1:9" ht="14.5" customHeight="1" x14ac:dyDescent="0.35">
      <c r="A69" s="14"/>
      <c r="B69" s="14"/>
      <c r="D69" s="14"/>
      <c r="E69" s="14"/>
      <c r="F69" s="14"/>
      <c r="G69" s="14"/>
      <c r="H69" s="14"/>
      <c r="I69" s="14"/>
    </row>
    <row r="70" spans="1:9" ht="14.5" customHeight="1" x14ac:dyDescent="0.35">
      <c r="A70" s="14"/>
      <c r="B70" s="14"/>
      <c r="D70" s="14"/>
      <c r="E70" s="14"/>
      <c r="F70" s="14"/>
      <c r="G70" s="14"/>
      <c r="H70" s="14"/>
      <c r="I70" s="14"/>
    </row>
  </sheetData>
  <sheetProtection formatCells="0" deleteRows="0"/>
  <mergeCells count="13">
    <mergeCell ref="B61:I61"/>
    <mergeCell ref="F16:F18"/>
    <mergeCell ref="H60:I60"/>
    <mergeCell ref="B60:G60"/>
    <mergeCell ref="B5:I5"/>
    <mergeCell ref="B7:I7"/>
    <mergeCell ref="H16:I18"/>
    <mergeCell ref="E8:I11"/>
    <mergeCell ref="B6:C6"/>
    <mergeCell ref="B62:G62"/>
    <mergeCell ref="B63:G63"/>
    <mergeCell ref="H62:I62"/>
    <mergeCell ref="H63:I63"/>
  </mergeCells>
  <conditionalFormatting sqref="D19">
    <cfRule type="duplicateValues" dxfId="4" priority="15"/>
  </conditionalFormatting>
  <conditionalFormatting sqref="D19">
    <cfRule type="duplicateValues" dxfId="3" priority="14"/>
  </conditionalFormatting>
  <conditionalFormatting sqref="D58">
    <cfRule type="duplicateValues" dxfId="2" priority="8"/>
  </conditionalFormatting>
  <conditionalFormatting sqref="D58">
    <cfRule type="duplicateValues" dxfId="1" priority="13"/>
  </conditionalFormatting>
  <conditionalFormatting sqref="D20:D57">
    <cfRule type="duplicateValues" dxfId="0" priority="138"/>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3B41489789444790F97DACC21D70CE" ma:contentTypeVersion="4" ma:contentTypeDescription="Crea un document nou" ma:contentTypeScope="" ma:versionID="94557c4c1f8614ccb48f5063121494bc">
  <xsd:schema xmlns:xsd="http://www.w3.org/2001/XMLSchema" xmlns:xs="http://www.w3.org/2001/XMLSchema" xmlns:p="http://schemas.microsoft.com/office/2006/metadata/properties" xmlns:ns2="fdbe7512-5c41-4890-87b9-3efc1b19ec19" targetNamespace="http://schemas.microsoft.com/office/2006/metadata/properties" ma:root="true" ma:fieldsID="633cd43736524be5c219d4b4d01ad8c2" ns2:_="">
    <xsd:import namespace="fdbe7512-5c41-4890-87b9-3efc1b19ec1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be7512-5c41-4890-87b9-3efc1b19ec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ECF44C-7F79-470B-8D47-B2EEF0E692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be7512-5c41-4890-87b9-3efc1b19ec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FE4EA1-95DD-4351-ABE6-5B12F58BDA34}">
  <ds:schemaRefs>
    <ds:schemaRef ds:uri="http://schemas.microsoft.com/sharepoint/v3/contenttype/forms"/>
  </ds:schemaRefs>
</ds:datastoreItem>
</file>

<file path=customXml/itemProps3.xml><?xml version="1.0" encoding="utf-8"?>
<ds:datastoreItem xmlns:ds="http://schemas.openxmlformats.org/officeDocument/2006/customXml" ds:itemID="{E21A0340-C391-42D9-ADB2-0C681CE53EA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LOT 1</vt:lpstr>
    </vt:vector>
  </TitlesOfParts>
  <Manager/>
  <Company>CTTI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Díaz Muñoz, Martín</dc:creator>
  <cp:keywords/>
  <dc:description/>
  <cp:lastModifiedBy>Ubeda Diaz, Montserrat</cp:lastModifiedBy>
  <cp:revision/>
  <dcterms:created xsi:type="dcterms:W3CDTF">2023-11-16T13:11:51Z</dcterms:created>
  <dcterms:modified xsi:type="dcterms:W3CDTF">2025-02-13T13:35:32Z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0x010100103B41489789444790F97DACC21D70CE</vt:lpwstr>
  </property>
</Properties>
</file>