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SDA BEGUDES\Exp. 89_2025 Begudes R. ST. HILARI SACALM\"/>
    </mc:Choice>
  </mc:AlternateContent>
  <xr:revisionPtr revIDLastSave="0" documentId="13_ncr:1_{516F8E1F-80ED-45DA-A2B4-2D6FE043BF17}" xr6:coauthVersionLast="47" xr6:coauthVersionMax="47" xr10:uidLastSave="{00000000-0000-0000-0000-000000000000}"/>
  <bookViews>
    <workbookView xWindow="2928" yWindow="1284" windowWidth="17280" windowHeight="8964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61" i="1"/>
  <c r="E37" i="1"/>
  <c r="E30" i="1"/>
  <c r="E38" i="1"/>
  <c r="E31" i="1"/>
  <c r="E48" i="1"/>
  <c r="E49" i="1"/>
  <c r="E39" i="1"/>
  <c r="E40" i="1"/>
  <c r="E41" i="1"/>
  <c r="E42" i="1"/>
  <c r="E32" i="1"/>
  <c r="E50" i="1"/>
  <c r="E43" i="1"/>
  <c r="E44" i="1"/>
  <c r="E51" i="1"/>
  <c r="E45" i="1"/>
  <c r="E52" i="1"/>
  <c r="E33" i="1"/>
  <c r="E34" i="1"/>
  <c r="E53" i="1"/>
  <c r="E35" i="1"/>
  <c r="E29" i="1"/>
  <c r="E54" i="1"/>
  <c r="E55" i="1"/>
  <c r="E56" i="1"/>
  <c r="E46" i="1"/>
  <c r="E47" i="1"/>
  <c r="E57" i="1"/>
  <c r="E58" i="1"/>
  <c r="E59" i="1"/>
  <c r="E60" i="1"/>
  <c r="E15" i="1"/>
  <c r="E17" i="1"/>
  <c r="E36" i="1"/>
  <c r="E10" i="1"/>
  <c r="G17" i="1" l="1"/>
  <c r="H17" i="1" s="1"/>
  <c r="G33" i="1"/>
  <c r="H33" i="1" s="1"/>
  <c r="G42" i="1"/>
  <c r="H42" i="1" s="1"/>
  <c r="G50" i="1"/>
  <c r="H50" i="1" s="1"/>
  <c r="G15" i="1"/>
  <c r="H15" i="1" s="1"/>
  <c r="E20" i="1"/>
  <c r="G20" i="1" s="1"/>
  <c r="H20" i="1" s="1"/>
  <c r="E23" i="1"/>
  <c r="G23" i="1" s="1"/>
  <c r="H23" i="1" s="1"/>
  <c r="E25" i="1"/>
  <c r="G25" i="1" s="1"/>
  <c r="H25" i="1" s="1"/>
  <c r="E19" i="1"/>
  <c r="G19" i="1" s="1"/>
  <c r="H19" i="1" s="1"/>
  <c r="G32" i="1"/>
  <c r="H32" i="1" s="1"/>
  <c r="G29" i="1"/>
  <c r="H29" i="1" s="1"/>
  <c r="G44" i="1"/>
  <c r="H44" i="1" s="1"/>
  <c r="G10" i="1"/>
  <c r="H10" i="1" s="1"/>
  <c r="G36" i="1"/>
  <c r="H36" i="1" s="1"/>
  <c r="E18" i="1"/>
  <c r="G18" i="1" s="1"/>
  <c r="H18" i="1" s="1"/>
  <c r="E16" i="1"/>
  <c r="G16" i="1" s="1"/>
  <c r="H16" i="1" s="1"/>
  <c r="E28" i="1"/>
  <c r="G28" i="1" s="1"/>
  <c r="H28" i="1" s="1"/>
  <c r="E13" i="1"/>
  <c r="G13" i="1" s="1"/>
  <c r="H13" i="1" s="1"/>
  <c r="E7" i="1"/>
  <c r="G7" i="1" s="1"/>
  <c r="H7" i="1" s="1"/>
  <c r="E8" i="1"/>
  <c r="H8" i="1" s="1"/>
  <c r="G43" i="1"/>
  <c r="H43" i="1" s="1"/>
  <c r="G52" i="1"/>
  <c r="H52" i="1" s="1"/>
  <c r="G54" i="1"/>
  <c r="H54" i="1" s="1"/>
  <c r="G59" i="1"/>
  <c r="H59" i="1" s="1"/>
  <c r="G57" i="1"/>
  <c r="H57" i="1" s="1"/>
  <c r="G49" i="1"/>
  <c r="H49" i="1" s="1"/>
  <c r="G58" i="1"/>
  <c r="H58" i="1" s="1"/>
  <c r="G48" i="1"/>
  <c r="H48" i="1" s="1"/>
  <c r="G55" i="1"/>
  <c r="H55" i="1" s="1"/>
  <c r="E5" i="1"/>
  <c r="G5" i="1" s="1"/>
  <c r="E26" i="1"/>
  <c r="G26" i="1" s="1"/>
  <c r="H26" i="1" s="1"/>
  <c r="E14" i="1"/>
  <c r="G14" i="1" s="1"/>
  <c r="H14" i="1" s="1"/>
  <c r="E22" i="1"/>
  <c r="G22" i="1" s="1"/>
  <c r="H22" i="1" s="1"/>
  <c r="G56" i="1"/>
  <c r="H56" i="1" s="1"/>
  <c r="G47" i="1"/>
  <c r="H47" i="1" s="1"/>
  <c r="G45" i="1"/>
  <c r="H45" i="1" s="1"/>
  <c r="G31" i="1"/>
  <c r="H31" i="1" s="1"/>
  <c r="G53" i="1"/>
  <c r="H53" i="1" s="1"/>
  <c r="G34" i="1"/>
  <c r="H34" i="1" s="1"/>
  <c r="G30" i="1"/>
  <c r="H30" i="1" s="1"/>
  <c r="G46" i="1"/>
  <c r="H46" i="1" s="1"/>
  <c r="G51" i="1"/>
  <c r="H51" i="1" s="1"/>
  <c r="G37" i="1"/>
  <c r="H37" i="1" s="1"/>
  <c r="G60" i="1"/>
  <c r="H60" i="1" s="1"/>
  <c r="G38" i="1"/>
  <c r="H38" i="1" s="1"/>
  <c r="G35" i="1"/>
  <c r="H35" i="1" s="1"/>
  <c r="G41" i="1"/>
  <c r="H41" i="1" s="1"/>
  <c r="G40" i="1"/>
  <c r="H40" i="1" s="1"/>
  <c r="G39" i="1"/>
  <c r="H39" i="1" s="1"/>
  <c r="E11" i="1"/>
  <c r="G11" i="1" s="1"/>
  <c r="H11" i="1" s="1"/>
  <c r="E9" i="1"/>
  <c r="G9" i="1" s="1"/>
  <c r="H9" i="1" s="1"/>
  <c r="E21" i="1"/>
  <c r="G21" i="1" s="1"/>
  <c r="H21" i="1" s="1"/>
  <c r="E27" i="1"/>
  <c r="G27" i="1" s="1"/>
  <c r="H27" i="1" s="1"/>
  <c r="E12" i="1"/>
  <c r="G12" i="1" s="1"/>
  <c r="H12" i="1" s="1"/>
  <c r="E24" i="1"/>
  <c r="G24" i="1" s="1"/>
  <c r="H24" i="1" s="1"/>
  <c r="H5" i="1" l="1"/>
  <c r="E6" i="1"/>
  <c r="G6" i="1" l="1"/>
  <c r="G61" i="1" s="1"/>
  <c r="H6" i="1" l="1"/>
  <c r="H61" i="1" s="1"/>
</calcChain>
</file>

<file path=xl/sharedStrings.xml><?xml version="1.0" encoding="utf-8"?>
<sst xmlns="http://schemas.openxmlformats.org/spreadsheetml/2006/main" count="66" uniqueCount="66">
  <si>
    <t>IVA</t>
  </si>
  <si>
    <t>Nº</t>
  </si>
  <si>
    <t>DESCRIPCIÓ</t>
  </si>
  <si>
    <t>QUANTITAT</t>
  </si>
  <si>
    <t>TOTAL</t>
  </si>
  <si>
    <t>IVA €</t>
  </si>
  <si>
    <t>TOTAL + IVA</t>
  </si>
  <si>
    <t>Begudes</t>
  </si>
  <si>
    <t>LECHE SEMIDESNATADA</t>
  </si>
  <si>
    <t xml:space="preserve">LLET SENCERA SENSE LACTOSA  BRICK </t>
  </si>
  <si>
    <t>SUC DE POMA ESPREMUT O A PARTIR DE CONCENTRAT</t>
  </si>
  <si>
    <t>SUC DE TARONJA  ESPREMUT O A PARTIR DE CONC.</t>
  </si>
  <si>
    <t xml:space="preserve">SUC DE PINYA ESPREMUT O A PARTIR DE CONCENTRAT </t>
  </si>
  <si>
    <t>SUC DE PRÉSSEC ESPREMUT O A PARTIR DE CONC.</t>
  </si>
  <si>
    <t xml:space="preserve">CAVA BRUT NATURE D.O </t>
  </si>
  <si>
    <t xml:space="preserve">BATIDO CACAO CACAOLAT </t>
  </si>
  <si>
    <t>VI ROSAT D.O. PENEDES</t>
  </si>
  <si>
    <t>ORXATA DE XUFA   - ZERO/SENSE SUCRES AFEGITS</t>
  </si>
  <si>
    <t>LLET SEMI DESNATADA SENSE LACTOSA BRICK</t>
  </si>
  <si>
    <t xml:space="preserve">BEGUDA CIVADA </t>
  </si>
  <si>
    <t xml:space="preserve">BEGUDA ISOTÒNICA </t>
  </si>
  <si>
    <t>VI NEGRE BRICK</t>
  </si>
  <si>
    <t xml:space="preserve">SUC TROPICAL ESPREMUT O A PARTIR DE CONCENTRAT </t>
  </si>
  <si>
    <t xml:space="preserve">NÈCTAR MULTIFRUITES </t>
  </si>
  <si>
    <t>ORXATA DE XUFA </t>
  </si>
  <si>
    <t>LLET SENCERA</t>
  </si>
  <si>
    <t xml:space="preserve">BEGUDA D’ARROS </t>
  </si>
  <si>
    <t>VI NEGRE D.O. PENEDES</t>
  </si>
  <si>
    <t>BITTER KAS</t>
  </si>
  <si>
    <t>TARONJADA (SODA)</t>
  </si>
  <si>
    <t>LLIMONADA (SODA)</t>
  </si>
  <si>
    <t xml:space="preserve">AIGUA MINERAL AMB GUST LLIMONA </t>
  </si>
  <si>
    <t>VI BLANC BRICK</t>
  </si>
  <si>
    <t>CERVESA SENSE ALCOHOL LLAUNA</t>
  </si>
  <si>
    <t xml:space="preserve">MOSCATELL 15% </t>
  </si>
  <si>
    <t>BATUT DE CACAU  - SENSE SUCRE/ZERO</t>
  </si>
  <si>
    <t>RATAFIA - INDICACIÓ GEOGRÀFICA CATALALA</t>
  </si>
  <si>
    <t xml:space="preserve">AIGUA MINERAL AMB GAS </t>
  </si>
  <si>
    <t xml:space="preserve">COLA AMPOLLA </t>
  </si>
  <si>
    <t>BEGUDA D'ATMETLLA BRICK S/AZUCAR</t>
  </si>
  <si>
    <t>LLET DESNATADA</t>
  </si>
  <si>
    <t xml:space="preserve">CERVESSA LLAUNA NORMAL </t>
  </si>
  <si>
    <t xml:space="preserve">CREMA ALMENDRA  C/FRUTOSA </t>
  </si>
  <si>
    <t>COLA LLAUNA  - ZERO</t>
  </si>
  <si>
    <t>VI BLANC D.O. PENEDES</t>
  </si>
  <si>
    <t xml:space="preserve">CAVA SENSE ALCOHOL </t>
  </si>
  <si>
    <t>GASEOSA - SENSE SUCRE</t>
  </si>
  <si>
    <t xml:space="preserve">VI RANCI </t>
  </si>
  <si>
    <t>TARONJADA (SODA) - ZERO/LIGHT</t>
  </si>
  <si>
    <t>LLIMONADA - ZERO/LIGHT (SODA)</t>
  </si>
  <si>
    <t>COLA LLAUNA</t>
  </si>
  <si>
    <t xml:space="preserve">MOST NEGRE </t>
  </si>
  <si>
    <t>BRANDY</t>
  </si>
  <si>
    <t>CONYAC (CUINAR)</t>
  </si>
  <si>
    <t xml:space="preserve">BEGUDA DE SOJA </t>
  </si>
  <si>
    <t>PREU/LITRE</t>
  </si>
  <si>
    <t>AIGUA MINERAL fins a 1,5L</t>
  </si>
  <si>
    <t>AIGUA MINERAL de 1,5L fins a 5L</t>
  </si>
  <si>
    <t xml:space="preserve">SUC PINYA S/SUCRE </t>
  </si>
  <si>
    <t>SUC TARONJA S/SUCRE</t>
  </si>
  <si>
    <t>SUC MULTIFRUTAS S/SUCRE</t>
  </si>
  <si>
    <t xml:space="preserve">SUC PINYA 20 CL </t>
  </si>
  <si>
    <t xml:space="preserve">SUC PRÈSSEC 20 CL </t>
  </si>
  <si>
    <t>AIGUA MINERAL fins 500ml</t>
  </si>
  <si>
    <t>SANT HILARI SACALM</t>
  </si>
  <si>
    <t>COLA ZERO AMPOLLA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</si>
</sst>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9" fontId="0" fillId="3" borderId="1" xfId="2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49" fontId="5" fillId="5" borderId="1" xfId="3" applyNumberFormat="1" applyFont="1" applyFill="1" applyBorder="1" applyAlignment="1" applyProtection="1">
      <alignment horizontal="center"/>
      <protection locked="0"/>
    </xf>
    <xf numFmtId="0" fontId="5" fillId="5" borderId="1" xfId="3" applyFont="1" applyFill="1" applyBorder="1" applyAlignment="1" applyProtection="1">
      <alignment horizontal="center"/>
      <protection locked="0"/>
    </xf>
    <xf numFmtId="0" fontId="5" fillId="5" borderId="2" xfId="3" applyFont="1" applyFill="1" applyBorder="1" applyAlignment="1" applyProtection="1">
      <alignment horizontal="center" vertical="center"/>
      <protection locked="0"/>
    </xf>
    <xf numFmtId="0" fontId="3" fillId="5" borderId="2" xfId="3" applyFont="1" applyFill="1" applyBorder="1" applyAlignment="1" applyProtection="1">
      <alignment horizontal="center"/>
      <protection locked="0"/>
    </xf>
    <xf numFmtId="9" fontId="3" fillId="5" borderId="2" xfId="2" applyFont="1" applyFill="1" applyBorder="1" applyAlignment="1" applyProtection="1">
      <alignment horizontal="center" vertical="center"/>
      <protection locked="0"/>
    </xf>
    <xf numFmtId="9" fontId="3" fillId="5" borderId="2" xfId="2" applyFont="1" applyFill="1" applyBorder="1" applyAlignment="1" applyProtection="1">
      <alignment horizontal="center"/>
      <protection locked="0"/>
    </xf>
    <xf numFmtId="44" fontId="0" fillId="0" borderId="0" xfId="1" applyFon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44" fontId="5" fillId="0" borderId="0" xfId="0" applyNumberFormat="1" applyFont="1" applyProtection="1">
      <protection locked="0"/>
    </xf>
    <xf numFmtId="44" fontId="0" fillId="3" borderId="1" xfId="0" applyNumberFormat="1" applyFill="1" applyBorder="1"/>
    <xf numFmtId="0" fontId="0" fillId="0" borderId="6" xfId="0" applyBorder="1"/>
    <xf numFmtId="164" fontId="0" fillId="0" borderId="6" xfId="0" applyNumberFormat="1" applyBorder="1"/>
    <xf numFmtId="0" fontId="0" fillId="0" borderId="3" xfId="0" applyBorder="1"/>
    <xf numFmtId="0" fontId="0" fillId="0" borderId="1" xfId="0" applyBorder="1"/>
    <xf numFmtId="9" fontId="3" fillId="5" borderId="1" xfId="2" applyFont="1" applyFill="1" applyBorder="1" applyAlignment="1" applyProtection="1">
      <alignment horizontal="center"/>
      <protection locked="0"/>
    </xf>
    <xf numFmtId="44" fontId="0" fillId="3" borderId="2" xfId="0" applyNumberFormat="1" applyFill="1" applyBorder="1"/>
    <xf numFmtId="44" fontId="0" fillId="3" borderId="5" xfId="0" applyNumberFormat="1" applyFill="1" applyBorder="1"/>
    <xf numFmtId="9" fontId="0" fillId="0" borderId="7" xfId="2" applyFont="1" applyFill="1" applyBorder="1" applyAlignment="1" applyProtection="1">
      <alignment horizontal="center" vertical="center"/>
    </xf>
    <xf numFmtId="164" fontId="0" fillId="0" borderId="1" xfId="0" applyNumberFormat="1" applyBorder="1"/>
    <xf numFmtId="0" fontId="2" fillId="4" borderId="2" xfId="3" applyFont="1" applyFill="1" applyBorder="1" applyAlignment="1" applyProtection="1">
      <alignment horizontal="center"/>
      <protection locked="0"/>
    </xf>
    <xf numFmtId="0" fontId="2" fillId="4" borderId="4" xfId="3" applyFont="1" applyFill="1" applyBorder="1" applyAlignment="1" applyProtection="1">
      <alignment horizontal="center"/>
      <protection locked="0"/>
    </xf>
    <xf numFmtId="0" fontId="2" fillId="4" borderId="5" xfId="3" applyFont="1" applyFill="1" applyBorder="1" applyAlignment="1" applyProtection="1">
      <alignment horizontal="center"/>
      <protection locked="0"/>
    </xf>
    <xf numFmtId="0" fontId="2" fillId="2" borderId="1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9"/>
  <sheetViews>
    <sheetView tabSelected="1" topLeftCell="C1" zoomScaleNormal="100" workbookViewId="0">
      <selection activeCell="C1" sqref="A1:XFD1048576"/>
    </sheetView>
  </sheetViews>
  <sheetFormatPr baseColWidth="10" defaultColWidth="11.44140625" defaultRowHeight="14.4" x14ac:dyDescent="0.3"/>
  <cols>
    <col min="1" max="1" width="11.44140625" style="2"/>
    <col min="2" max="2" width="50" style="2" bestFit="1" customWidth="1"/>
    <col min="3" max="3" width="14" style="3" customWidth="1"/>
    <col min="4" max="4" width="14.5546875" style="4" customWidth="1"/>
    <col min="5" max="5" width="16.5546875" style="2" bestFit="1" customWidth="1"/>
    <col min="6" max="6" width="11.44140625" style="2"/>
    <col min="7" max="7" width="15.109375" style="2" bestFit="1" customWidth="1"/>
    <col min="8" max="8" width="17.5546875" style="2" bestFit="1" customWidth="1"/>
    <col min="9" max="9" width="22.88671875" style="2" customWidth="1"/>
    <col min="10" max="16384" width="11.44140625" style="2"/>
  </cols>
  <sheetData>
    <row r="2" spans="1:8" ht="15.75" customHeight="1" x14ac:dyDescent="0.3">
      <c r="A2" s="25" t="s">
        <v>7</v>
      </c>
      <c r="B2" s="26"/>
      <c r="C2" s="26"/>
      <c r="D2" s="26"/>
      <c r="E2" s="26"/>
      <c r="F2" s="26"/>
      <c r="G2" s="26"/>
      <c r="H2" s="27"/>
    </row>
    <row r="3" spans="1:8" x14ac:dyDescent="0.3">
      <c r="A3" s="28" t="s">
        <v>64</v>
      </c>
      <c r="B3" s="28"/>
      <c r="C3" s="28"/>
      <c r="D3" s="28"/>
      <c r="E3" s="28"/>
      <c r="F3" s="28"/>
      <c r="G3" s="28"/>
      <c r="H3" s="28"/>
    </row>
    <row r="4" spans="1:8" x14ac:dyDescent="0.3">
      <c r="A4" s="6" t="s">
        <v>1</v>
      </c>
      <c r="B4" s="7" t="s">
        <v>2</v>
      </c>
      <c r="C4" s="8" t="s">
        <v>3</v>
      </c>
      <c r="D4" s="9" t="s">
        <v>55</v>
      </c>
      <c r="E4" s="9" t="s">
        <v>4</v>
      </c>
      <c r="F4" s="10" t="s">
        <v>0</v>
      </c>
      <c r="G4" s="11" t="s">
        <v>5</v>
      </c>
      <c r="H4" s="20" t="s">
        <v>6</v>
      </c>
    </row>
    <row r="5" spans="1:8" x14ac:dyDescent="0.3">
      <c r="A5" s="19">
        <v>102841</v>
      </c>
      <c r="B5" t="s">
        <v>9</v>
      </c>
      <c r="C5" s="19">
        <v>6048</v>
      </c>
      <c r="D5" s="24">
        <v>1.7</v>
      </c>
      <c r="E5" s="15">
        <f t="shared" ref="E5:E28" si="0">+C5*D5</f>
        <v>10281.6</v>
      </c>
      <c r="F5" s="1">
        <v>0.04</v>
      </c>
      <c r="G5" s="15">
        <f t="shared" ref="G5:G28" si="1">E5*F5</f>
        <v>411.26400000000001</v>
      </c>
      <c r="H5" s="15">
        <f t="shared" ref="H5:H28" si="2">G5+E5</f>
        <v>10692.864</v>
      </c>
    </row>
    <row r="6" spans="1:8" x14ac:dyDescent="0.3">
      <c r="A6" s="19">
        <v>102837</v>
      </c>
      <c r="B6" s="19" t="s">
        <v>8</v>
      </c>
      <c r="C6" s="19">
        <v>3708</v>
      </c>
      <c r="D6" s="24">
        <v>1.24</v>
      </c>
      <c r="E6" s="15">
        <f t="shared" si="0"/>
        <v>4597.92</v>
      </c>
      <c r="F6" s="1">
        <v>0.04</v>
      </c>
      <c r="G6" s="15">
        <f t="shared" si="1"/>
        <v>183.91679999999999</v>
      </c>
      <c r="H6" s="15">
        <f t="shared" si="2"/>
        <v>4781.8368</v>
      </c>
    </row>
    <row r="7" spans="1:8" x14ac:dyDescent="0.3">
      <c r="A7" s="19">
        <v>102845</v>
      </c>
      <c r="B7" s="19" t="s">
        <v>10</v>
      </c>
      <c r="C7" s="19">
        <v>1776</v>
      </c>
      <c r="D7" s="24">
        <v>0.92200000000000004</v>
      </c>
      <c r="E7" s="15">
        <f t="shared" si="0"/>
        <v>1637.472</v>
      </c>
      <c r="F7" s="1">
        <v>0.21</v>
      </c>
      <c r="G7" s="15">
        <f t="shared" si="1"/>
        <v>343.86912000000001</v>
      </c>
      <c r="H7" s="15">
        <f t="shared" si="2"/>
        <v>1981.34112</v>
      </c>
    </row>
    <row r="8" spans="1:8" x14ac:dyDescent="0.3">
      <c r="A8" s="19">
        <v>102847</v>
      </c>
      <c r="B8" s="19" t="s">
        <v>11</v>
      </c>
      <c r="C8" s="19">
        <v>1669</v>
      </c>
      <c r="D8" s="24">
        <v>0.92200000000000004</v>
      </c>
      <c r="E8" s="15">
        <f t="shared" si="0"/>
        <v>1538.818</v>
      </c>
      <c r="F8" s="1">
        <v>0.21</v>
      </c>
      <c r="G8" s="15">
        <f t="shared" si="1"/>
        <v>323.15177999999997</v>
      </c>
      <c r="H8" s="15">
        <f t="shared" si="2"/>
        <v>1861.9697799999999</v>
      </c>
    </row>
    <row r="9" spans="1:8" x14ac:dyDescent="0.3">
      <c r="A9" s="19">
        <v>102846</v>
      </c>
      <c r="B9" s="19" t="s">
        <v>13</v>
      </c>
      <c r="C9" s="19">
        <v>1188</v>
      </c>
      <c r="D9" s="24">
        <v>0.92200000000000004</v>
      </c>
      <c r="E9" s="15">
        <f t="shared" si="0"/>
        <v>1095.336</v>
      </c>
      <c r="F9" s="1">
        <v>0.21</v>
      </c>
      <c r="G9" s="15">
        <f t="shared" si="1"/>
        <v>230.02055999999999</v>
      </c>
      <c r="H9" s="15">
        <f t="shared" si="2"/>
        <v>1325.3565599999999</v>
      </c>
    </row>
    <row r="10" spans="1:8" x14ac:dyDescent="0.3">
      <c r="A10" s="19">
        <v>102811</v>
      </c>
      <c r="B10" s="19" t="s">
        <v>20</v>
      </c>
      <c r="C10" s="19">
        <v>487</v>
      </c>
      <c r="D10" s="24">
        <v>2.02</v>
      </c>
      <c r="E10" s="15">
        <f t="shared" si="0"/>
        <v>983.74</v>
      </c>
      <c r="F10" s="1">
        <v>0.21</v>
      </c>
      <c r="G10" s="15">
        <f t="shared" si="1"/>
        <v>206.58539999999999</v>
      </c>
      <c r="H10" s="15">
        <f t="shared" si="2"/>
        <v>1190.3253999999999</v>
      </c>
    </row>
    <row r="11" spans="1:8" x14ac:dyDescent="0.3">
      <c r="A11" s="19">
        <v>102840</v>
      </c>
      <c r="B11" s="19" t="s">
        <v>25</v>
      </c>
      <c r="C11" s="19">
        <v>792</v>
      </c>
      <c r="D11" s="24">
        <v>1.24</v>
      </c>
      <c r="E11" s="15">
        <f t="shared" si="0"/>
        <v>982.08</v>
      </c>
      <c r="F11" s="1">
        <v>0.04</v>
      </c>
      <c r="G11" s="15">
        <f t="shared" si="1"/>
        <v>39.283200000000001</v>
      </c>
      <c r="H11" s="15">
        <f t="shared" si="2"/>
        <v>1021.3632</v>
      </c>
    </row>
    <row r="12" spans="1:8" x14ac:dyDescent="0.3">
      <c r="A12" s="19">
        <v>102843</v>
      </c>
      <c r="B12" s="19" t="s">
        <v>12</v>
      </c>
      <c r="C12" s="19">
        <v>756</v>
      </c>
      <c r="D12" s="24">
        <v>0.92200000000000004</v>
      </c>
      <c r="E12" s="15">
        <f t="shared" si="0"/>
        <v>697.03200000000004</v>
      </c>
      <c r="F12" s="1">
        <v>0.21</v>
      </c>
      <c r="G12" s="15">
        <f t="shared" si="1"/>
        <v>146.37672000000001</v>
      </c>
      <c r="H12" s="15">
        <f t="shared" si="2"/>
        <v>843.40872000000002</v>
      </c>
    </row>
    <row r="13" spans="1:8" x14ac:dyDescent="0.3">
      <c r="A13" s="19">
        <v>102853</v>
      </c>
      <c r="B13" s="19" t="s">
        <v>14</v>
      </c>
      <c r="C13" s="19">
        <v>60</v>
      </c>
      <c r="D13" s="24">
        <v>7</v>
      </c>
      <c r="E13" s="15">
        <f t="shared" si="0"/>
        <v>420</v>
      </c>
      <c r="F13" s="1">
        <v>0.21</v>
      </c>
      <c r="G13" s="15">
        <f t="shared" si="1"/>
        <v>88.2</v>
      </c>
      <c r="H13" s="15">
        <f t="shared" si="2"/>
        <v>508.2</v>
      </c>
    </row>
    <row r="14" spans="1:8" x14ac:dyDescent="0.3">
      <c r="A14" s="19">
        <v>102829</v>
      </c>
      <c r="B14" s="19" t="s">
        <v>17</v>
      </c>
      <c r="C14" s="19">
        <v>200</v>
      </c>
      <c r="D14" s="24">
        <v>2.25</v>
      </c>
      <c r="E14" s="15">
        <f t="shared" si="0"/>
        <v>450</v>
      </c>
      <c r="F14" s="1">
        <v>0.1</v>
      </c>
      <c r="G14" s="15">
        <f t="shared" si="1"/>
        <v>45</v>
      </c>
      <c r="H14" s="15">
        <f t="shared" si="2"/>
        <v>495</v>
      </c>
    </row>
    <row r="15" spans="1:8" x14ac:dyDescent="0.3">
      <c r="A15" s="19">
        <v>102828</v>
      </c>
      <c r="B15" s="19" t="s">
        <v>24</v>
      </c>
      <c r="C15" s="19">
        <v>174</v>
      </c>
      <c r="D15" s="24">
        <v>2.25</v>
      </c>
      <c r="E15" s="15">
        <f t="shared" si="0"/>
        <v>391.5</v>
      </c>
      <c r="F15" s="1">
        <v>0.1</v>
      </c>
      <c r="G15" s="15">
        <f t="shared" si="1"/>
        <v>39.150000000000006</v>
      </c>
      <c r="H15" s="15">
        <f t="shared" si="2"/>
        <v>430.65</v>
      </c>
    </row>
    <row r="16" spans="1:8" x14ac:dyDescent="0.3">
      <c r="A16" s="19">
        <v>102805</v>
      </c>
      <c r="B16" s="19" t="s">
        <v>19</v>
      </c>
      <c r="C16" s="19">
        <v>204</v>
      </c>
      <c r="D16" s="24">
        <v>1.65</v>
      </c>
      <c r="E16" s="15">
        <f t="shared" si="0"/>
        <v>336.59999999999997</v>
      </c>
      <c r="F16" s="1">
        <v>0.1</v>
      </c>
      <c r="G16" s="15">
        <f t="shared" si="1"/>
        <v>33.659999999999997</v>
      </c>
      <c r="H16" s="15">
        <f t="shared" si="2"/>
        <v>370.26</v>
      </c>
    </row>
    <row r="17" spans="1:8" x14ac:dyDescent="0.3">
      <c r="A17" s="19">
        <v>102804</v>
      </c>
      <c r="B17" s="19" t="s">
        <v>26</v>
      </c>
      <c r="C17" s="19">
        <v>150</v>
      </c>
      <c r="D17" s="24">
        <v>1.76</v>
      </c>
      <c r="E17" s="15">
        <f t="shared" si="0"/>
        <v>264</v>
      </c>
      <c r="F17" s="1">
        <v>0.1</v>
      </c>
      <c r="G17" s="15">
        <f t="shared" si="1"/>
        <v>26.400000000000002</v>
      </c>
      <c r="H17" s="15">
        <f t="shared" si="2"/>
        <v>290.39999999999998</v>
      </c>
    </row>
    <row r="18" spans="1:8" x14ac:dyDescent="0.3">
      <c r="A18" s="19">
        <v>102838</v>
      </c>
      <c r="B18" s="19" t="s">
        <v>18</v>
      </c>
      <c r="C18" s="19">
        <v>120</v>
      </c>
      <c r="D18" s="24">
        <v>1.7</v>
      </c>
      <c r="E18" s="15">
        <f t="shared" si="0"/>
        <v>204</v>
      </c>
      <c r="F18" s="1">
        <v>0.04</v>
      </c>
      <c r="G18" s="15">
        <f t="shared" si="1"/>
        <v>8.16</v>
      </c>
      <c r="H18" s="15">
        <f t="shared" si="2"/>
        <v>212.16</v>
      </c>
    </row>
    <row r="19" spans="1:8" x14ac:dyDescent="0.3">
      <c r="A19" s="19">
        <v>102858</v>
      </c>
      <c r="B19" s="19" t="s">
        <v>32</v>
      </c>
      <c r="C19" s="19">
        <v>130</v>
      </c>
      <c r="D19" s="24">
        <v>1.3</v>
      </c>
      <c r="E19" s="15">
        <f t="shared" si="0"/>
        <v>169</v>
      </c>
      <c r="F19" s="1">
        <v>0.21</v>
      </c>
      <c r="G19" s="15">
        <f t="shared" si="1"/>
        <v>35.49</v>
      </c>
      <c r="H19" s="15">
        <f t="shared" si="2"/>
        <v>204.49</v>
      </c>
    </row>
    <row r="20" spans="1:8" x14ac:dyDescent="0.3">
      <c r="A20" s="19">
        <v>102797</v>
      </c>
      <c r="B20" s="19" t="s">
        <v>56</v>
      </c>
      <c r="C20" s="19">
        <v>180</v>
      </c>
      <c r="D20" s="24">
        <v>0.65</v>
      </c>
      <c r="E20" s="15">
        <f t="shared" si="0"/>
        <v>117</v>
      </c>
      <c r="F20" s="1">
        <v>0.1</v>
      </c>
      <c r="G20" s="15">
        <f t="shared" si="1"/>
        <v>11.700000000000001</v>
      </c>
      <c r="H20" s="15">
        <f t="shared" si="2"/>
        <v>128.69999999999999</v>
      </c>
    </row>
    <row r="21" spans="1:8" x14ac:dyDescent="0.3">
      <c r="A21" s="19">
        <v>102863</v>
      </c>
      <c r="B21" s="19" t="s">
        <v>47</v>
      </c>
      <c r="C21" s="19">
        <v>31</v>
      </c>
      <c r="D21" s="24">
        <v>2.59</v>
      </c>
      <c r="E21" s="15">
        <f t="shared" si="0"/>
        <v>80.289999999999992</v>
      </c>
      <c r="F21" s="1">
        <v>0.21</v>
      </c>
      <c r="G21" s="15">
        <f t="shared" si="1"/>
        <v>16.860899999999997</v>
      </c>
      <c r="H21" s="15">
        <f t="shared" si="2"/>
        <v>97.150899999999993</v>
      </c>
    </row>
    <row r="22" spans="1:8" x14ac:dyDescent="0.3">
      <c r="A22" s="19">
        <v>102856</v>
      </c>
      <c r="B22" s="19" t="s">
        <v>36</v>
      </c>
      <c r="C22" s="19">
        <v>6</v>
      </c>
      <c r="D22" s="24">
        <v>8.5</v>
      </c>
      <c r="E22" s="15">
        <f t="shared" si="0"/>
        <v>51</v>
      </c>
      <c r="F22" s="1">
        <v>0.21</v>
      </c>
      <c r="G22" s="15">
        <f t="shared" si="1"/>
        <v>10.709999999999999</v>
      </c>
      <c r="H22" s="15">
        <f t="shared" si="2"/>
        <v>61.71</v>
      </c>
    </row>
    <row r="23" spans="1:8" x14ac:dyDescent="0.3">
      <c r="A23" s="19">
        <v>102802</v>
      </c>
      <c r="B23" s="19" t="s">
        <v>57</v>
      </c>
      <c r="C23" s="19">
        <v>200</v>
      </c>
      <c r="D23" s="24">
        <v>0.2</v>
      </c>
      <c r="E23" s="15">
        <f t="shared" si="0"/>
        <v>40</v>
      </c>
      <c r="F23" s="1">
        <v>0.1</v>
      </c>
      <c r="G23" s="15">
        <f t="shared" si="1"/>
        <v>4</v>
      </c>
      <c r="H23" s="15">
        <f t="shared" si="2"/>
        <v>44</v>
      </c>
    </row>
    <row r="24" spans="1:8" x14ac:dyDescent="0.3">
      <c r="A24" s="19">
        <v>102855</v>
      </c>
      <c r="B24" s="19" t="s">
        <v>34</v>
      </c>
      <c r="C24" s="19">
        <v>6</v>
      </c>
      <c r="D24" s="24">
        <v>4.32</v>
      </c>
      <c r="E24" s="15">
        <f t="shared" si="0"/>
        <v>25.92</v>
      </c>
      <c r="F24" s="1">
        <v>0.21</v>
      </c>
      <c r="G24" s="15">
        <f t="shared" si="1"/>
        <v>5.4432</v>
      </c>
      <c r="H24" s="15">
        <f t="shared" si="2"/>
        <v>31.363200000000003</v>
      </c>
    </row>
    <row r="25" spans="1:8" x14ac:dyDescent="0.3">
      <c r="A25" s="19">
        <v>102820</v>
      </c>
      <c r="B25" s="19" t="s">
        <v>65</v>
      </c>
      <c r="C25" s="19">
        <v>24</v>
      </c>
      <c r="D25" s="24">
        <v>0.75</v>
      </c>
      <c r="E25" s="15">
        <f t="shared" si="0"/>
        <v>18</v>
      </c>
      <c r="F25" s="1">
        <v>0.21</v>
      </c>
      <c r="G25" s="15">
        <f t="shared" si="1"/>
        <v>3.78</v>
      </c>
      <c r="H25" s="15">
        <f t="shared" si="2"/>
        <v>21.78</v>
      </c>
    </row>
    <row r="26" spans="1:8" x14ac:dyDescent="0.3">
      <c r="A26" s="19">
        <v>102806</v>
      </c>
      <c r="B26" s="19" t="s">
        <v>54</v>
      </c>
      <c r="C26" s="19">
        <v>13</v>
      </c>
      <c r="D26" s="24">
        <v>1.2</v>
      </c>
      <c r="E26" s="15">
        <f t="shared" si="0"/>
        <v>15.6</v>
      </c>
      <c r="F26" s="1">
        <v>0.1</v>
      </c>
      <c r="G26" s="15">
        <f t="shared" si="1"/>
        <v>1.56</v>
      </c>
      <c r="H26" s="15">
        <f t="shared" si="2"/>
        <v>17.16</v>
      </c>
    </row>
    <row r="27" spans="1:8" x14ac:dyDescent="0.3">
      <c r="A27" s="19">
        <v>102825</v>
      </c>
      <c r="B27" s="19" t="s">
        <v>49</v>
      </c>
      <c r="C27" s="19">
        <v>24</v>
      </c>
      <c r="D27" s="24">
        <v>0.48</v>
      </c>
      <c r="E27" s="15">
        <f t="shared" si="0"/>
        <v>11.52</v>
      </c>
      <c r="F27" s="1">
        <v>0.21</v>
      </c>
      <c r="G27" s="15">
        <f t="shared" si="1"/>
        <v>2.4192</v>
      </c>
      <c r="H27" s="15">
        <f t="shared" si="2"/>
        <v>13.9392</v>
      </c>
    </row>
    <row r="28" spans="1:8" x14ac:dyDescent="0.3">
      <c r="A28" s="19">
        <v>102832</v>
      </c>
      <c r="B28" s="19" t="s">
        <v>48</v>
      </c>
      <c r="C28" s="19">
        <v>24</v>
      </c>
      <c r="D28" s="24">
        <v>0.48</v>
      </c>
      <c r="E28" s="15">
        <f t="shared" si="0"/>
        <v>11.52</v>
      </c>
      <c r="F28" s="1">
        <v>0.21</v>
      </c>
      <c r="G28" s="15">
        <f t="shared" si="1"/>
        <v>2.4192</v>
      </c>
      <c r="H28" s="15">
        <f t="shared" si="2"/>
        <v>13.9392</v>
      </c>
    </row>
    <row r="29" spans="1:8" x14ac:dyDescent="0.3">
      <c r="A29" s="18">
        <v>102835</v>
      </c>
      <c r="B29" s="19" t="s">
        <v>40</v>
      </c>
      <c r="C29" s="16">
        <v>50</v>
      </c>
      <c r="D29" s="17">
        <v>1.24</v>
      </c>
      <c r="E29" s="15">
        <f t="shared" ref="E29:E36" si="3">+C29*D29</f>
        <v>62</v>
      </c>
      <c r="F29" s="1">
        <v>0.04</v>
      </c>
      <c r="G29" s="15">
        <f t="shared" ref="G29:G36" si="4">E29*F29</f>
        <v>2.48</v>
      </c>
      <c r="H29" s="15">
        <f t="shared" ref="H29:H36" si="5">G29+E29</f>
        <v>64.48</v>
      </c>
    </row>
    <row r="30" spans="1:8" x14ac:dyDescent="0.3">
      <c r="A30" s="18">
        <v>102807</v>
      </c>
      <c r="B30" s="19" t="s">
        <v>15</v>
      </c>
      <c r="C30" s="16">
        <v>50</v>
      </c>
      <c r="D30" s="17">
        <v>2.21</v>
      </c>
      <c r="E30" s="15">
        <f t="shared" si="3"/>
        <v>110.5</v>
      </c>
      <c r="F30" s="1">
        <v>0.21</v>
      </c>
      <c r="G30" s="15">
        <f t="shared" si="4"/>
        <v>23.204999999999998</v>
      </c>
      <c r="H30" s="15">
        <f t="shared" si="5"/>
        <v>133.70499999999998</v>
      </c>
    </row>
    <row r="31" spans="1:8" x14ac:dyDescent="0.3">
      <c r="A31" s="18">
        <v>103248</v>
      </c>
      <c r="B31" s="19" t="s">
        <v>59</v>
      </c>
      <c r="C31" s="16">
        <v>50</v>
      </c>
      <c r="D31" s="17">
        <v>1.02</v>
      </c>
      <c r="E31" s="15">
        <f t="shared" si="3"/>
        <v>51</v>
      </c>
      <c r="F31" s="1">
        <v>0.1</v>
      </c>
      <c r="G31" s="15">
        <f t="shared" si="4"/>
        <v>5.1000000000000005</v>
      </c>
      <c r="H31" s="15">
        <f t="shared" si="5"/>
        <v>56.1</v>
      </c>
    </row>
    <row r="32" spans="1:8" x14ac:dyDescent="0.3">
      <c r="A32" s="18">
        <v>103249</v>
      </c>
      <c r="B32" s="19" t="s">
        <v>60</v>
      </c>
      <c r="C32" s="16">
        <v>50</v>
      </c>
      <c r="D32" s="17">
        <v>1.02</v>
      </c>
      <c r="E32" s="15">
        <f t="shared" si="3"/>
        <v>51</v>
      </c>
      <c r="F32" s="1">
        <v>0.1</v>
      </c>
      <c r="G32" s="15">
        <f t="shared" si="4"/>
        <v>5.1000000000000005</v>
      </c>
      <c r="H32" s="15">
        <f t="shared" si="5"/>
        <v>56.1</v>
      </c>
    </row>
    <row r="33" spans="1:8" x14ac:dyDescent="0.3">
      <c r="A33" s="18">
        <v>102808</v>
      </c>
      <c r="B33" s="19" t="s">
        <v>35</v>
      </c>
      <c r="C33" s="16">
        <v>50</v>
      </c>
      <c r="D33" s="17">
        <v>2.31</v>
      </c>
      <c r="E33" s="15">
        <f t="shared" si="3"/>
        <v>115.5</v>
      </c>
      <c r="F33" s="1">
        <v>0.1</v>
      </c>
      <c r="G33" s="15">
        <f t="shared" si="4"/>
        <v>11.55</v>
      </c>
      <c r="H33" s="15">
        <f t="shared" si="5"/>
        <v>127.05</v>
      </c>
    </row>
    <row r="34" spans="1:8" x14ac:dyDescent="0.3">
      <c r="A34" s="18">
        <v>102798</v>
      </c>
      <c r="B34" s="19" t="s">
        <v>37</v>
      </c>
      <c r="C34" s="16">
        <v>50</v>
      </c>
      <c r="D34" s="17">
        <v>0.7</v>
      </c>
      <c r="E34" s="15">
        <f t="shared" si="3"/>
        <v>35</v>
      </c>
      <c r="F34" s="1">
        <v>0.1</v>
      </c>
      <c r="G34" s="15">
        <f t="shared" si="4"/>
        <v>3.5</v>
      </c>
      <c r="H34" s="15">
        <f t="shared" si="5"/>
        <v>38.5</v>
      </c>
    </row>
    <row r="35" spans="1:8" x14ac:dyDescent="0.3">
      <c r="A35" s="18">
        <v>102809</v>
      </c>
      <c r="B35" s="19" t="s">
        <v>39</v>
      </c>
      <c r="C35" s="16">
        <v>50</v>
      </c>
      <c r="D35" s="17">
        <v>1.75</v>
      </c>
      <c r="E35" s="15">
        <f t="shared" si="3"/>
        <v>87.5</v>
      </c>
      <c r="F35" s="1">
        <v>0.1</v>
      </c>
      <c r="G35" s="15">
        <f t="shared" si="4"/>
        <v>8.75</v>
      </c>
      <c r="H35" s="15">
        <f t="shared" si="5"/>
        <v>96.25</v>
      </c>
    </row>
    <row r="36" spans="1:8" x14ac:dyDescent="0.3">
      <c r="A36" s="18">
        <v>102810</v>
      </c>
      <c r="B36" s="19" t="s">
        <v>42</v>
      </c>
      <c r="C36" s="16">
        <v>50</v>
      </c>
      <c r="D36" s="17">
        <v>2.1</v>
      </c>
      <c r="E36" s="15">
        <f t="shared" si="3"/>
        <v>105</v>
      </c>
      <c r="F36" s="1">
        <v>0.1</v>
      </c>
      <c r="G36" s="15">
        <f t="shared" si="4"/>
        <v>10.5</v>
      </c>
      <c r="H36" s="15">
        <f t="shared" si="5"/>
        <v>115.5</v>
      </c>
    </row>
    <row r="37" spans="1:8" x14ac:dyDescent="0.3">
      <c r="A37" s="18">
        <v>1</v>
      </c>
      <c r="B37" s="19" t="s">
        <v>63</v>
      </c>
      <c r="C37" s="16">
        <v>30</v>
      </c>
      <c r="D37" s="17">
        <v>0.3</v>
      </c>
      <c r="E37" s="15">
        <f t="shared" ref="E37:E60" si="6">+C37*D37</f>
        <v>9</v>
      </c>
      <c r="F37" s="1">
        <v>0.1</v>
      </c>
      <c r="G37" s="15">
        <f t="shared" ref="G37:G60" si="7">E37*F37</f>
        <v>0.9</v>
      </c>
      <c r="H37" s="15">
        <f t="shared" ref="H37:H60" si="8">G37+E37</f>
        <v>9.9</v>
      </c>
    </row>
    <row r="38" spans="1:8" x14ac:dyDescent="0.3">
      <c r="A38" s="18">
        <v>103246</v>
      </c>
      <c r="B38" s="19" t="s">
        <v>58</v>
      </c>
      <c r="C38" s="16">
        <v>50</v>
      </c>
      <c r="D38" s="17">
        <v>1.02</v>
      </c>
      <c r="E38" s="15">
        <f t="shared" si="6"/>
        <v>51</v>
      </c>
      <c r="F38" s="1">
        <v>0.21</v>
      </c>
      <c r="G38" s="15">
        <f t="shared" si="7"/>
        <v>10.709999999999999</v>
      </c>
      <c r="H38" s="15">
        <f t="shared" si="8"/>
        <v>61.71</v>
      </c>
    </row>
    <row r="39" spans="1:8" x14ac:dyDescent="0.3">
      <c r="A39" s="18">
        <v>102848</v>
      </c>
      <c r="B39" s="19" t="s">
        <v>22</v>
      </c>
      <c r="C39" s="16">
        <v>50</v>
      </c>
      <c r="D39" s="17">
        <v>0.92</v>
      </c>
      <c r="E39" s="15">
        <f t="shared" si="6"/>
        <v>46</v>
      </c>
      <c r="F39" s="1">
        <v>0.21</v>
      </c>
      <c r="G39" s="15">
        <f t="shared" si="7"/>
        <v>9.66</v>
      </c>
      <c r="H39" s="15">
        <f t="shared" si="8"/>
        <v>55.66</v>
      </c>
    </row>
    <row r="40" spans="1:8" x14ac:dyDescent="0.3">
      <c r="A40" s="18">
        <v>102850</v>
      </c>
      <c r="B40" s="19" t="s">
        <v>23</v>
      </c>
      <c r="C40" s="16">
        <v>50</v>
      </c>
      <c r="D40" s="17">
        <v>0.92</v>
      </c>
      <c r="E40" s="15">
        <f t="shared" si="6"/>
        <v>46</v>
      </c>
      <c r="F40" s="1">
        <v>0.21</v>
      </c>
      <c r="G40" s="15">
        <f t="shared" si="7"/>
        <v>9.66</v>
      </c>
      <c r="H40" s="15">
        <f t="shared" si="8"/>
        <v>55.66</v>
      </c>
    </row>
    <row r="41" spans="1:8" x14ac:dyDescent="0.3">
      <c r="A41" s="18">
        <v>103243</v>
      </c>
      <c r="B41" s="19" t="s">
        <v>61</v>
      </c>
      <c r="C41" s="16">
        <v>50</v>
      </c>
      <c r="D41" s="17">
        <v>0.59</v>
      </c>
      <c r="E41" s="15">
        <f t="shared" si="6"/>
        <v>29.5</v>
      </c>
      <c r="F41" s="1">
        <v>0.21</v>
      </c>
      <c r="G41" s="15">
        <f t="shared" si="7"/>
        <v>6.1949999999999994</v>
      </c>
      <c r="H41" s="15">
        <f t="shared" si="8"/>
        <v>35.695</v>
      </c>
    </row>
    <row r="42" spans="1:8" x14ac:dyDescent="0.3">
      <c r="A42" s="18">
        <v>103244</v>
      </c>
      <c r="B42" s="19" t="s">
        <v>62</v>
      </c>
      <c r="C42" s="16">
        <v>50</v>
      </c>
      <c r="D42" s="17">
        <v>0.59</v>
      </c>
      <c r="E42" s="15">
        <f t="shared" si="6"/>
        <v>29.5</v>
      </c>
      <c r="F42" s="1">
        <v>0.21</v>
      </c>
      <c r="G42" s="15">
        <f t="shared" si="7"/>
        <v>6.1949999999999994</v>
      </c>
      <c r="H42" s="15">
        <f t="shared" si="8"/>
        <v>35.695</v>
      </c>
    </row>
    <row r="43" spans="1:8" x14ac:dyDescent="0.3">
      <c r="A43" s="18">
        <v>102812</v>
      </c>
      <c r="B43" s="19" t="s">
        <v>28</v>
      </c>
      <c r="C43" s="16">
        <v>5</v>
      </c>
      <c r="D43" s="17">
        <v>0.91</v>
      </c>
      <c r="E43" s="15">
        <f t="shared" si="6"/>
        <v>4.55</v>
      </c>
      <c r="F43" s="1">
        <v>0.21</v>
      </c>
      <c r="G43" s="15">
        <f t="shared" si="7"/>
        <v>0.9554999999999999</v>
      </c>
      <c r="H43" s="15">
        <f t="shared" si="8"/>
        <v>5.5054999999999996</v>
      </c>
    </row>
    <row r="44" spans="1:8" x14ac:dyDescent="0.3">
      <c r="A44" s="18">
        <v>102831</v>
      </c>
      <c r="B44" s="19" t="s">
        <v>29</v>
      </c>
      <c r="C44" s="16">
        <v>50</v>
      </c>
      <c r="D44" s="17">
        <v>0.48</v>
      </c>
      <c r="E44" s="15">
        <f t="shared" si="6"/>
        <v>24</v>
      </c>
      <c r="F44" s="1">
        <v>0.21</v>
      </c>
      <c r="G44" s="15">
        <f t="shared" si="7"/>
        <v>5.04</v>
      </c>
      <c r="H44" s="15">
        <f t="shared" si="8"/>
        <v>29.04</v>
      </c>
    </row>
    <row r="45" spans="1:8" x14ac:dyDescent="0.3">
      <c r="A45" s="18">
        <v>102799</v>
      </c>
      <c r="B45" s="19" t="s">
        <v>31</v>
      </c>
      <c r="C45" s="16">
        <v>50</v>
      </c>
      <c r="D45" s="17">
        <v>0.45</v>
      </c>
      <c r="E45" s="15">
        <f t="shared" si="6"/>
        <v>22.5</v>
      </c>
      <c r="F45" s="1">
        <v>0.21</v>
      </c>
      <c r="G45" s="15">
        <f t="shared" si="7"/>
        <v>4.7249999999999996</v>
      </c>
      <c r="H45" s="15">
        <f t="shared" si="8"/>
        <v>27.225000000000001</v>
      </c>
    </row>
    <row r="46" spans="1:8" x14ac:dyDescent="0.3">
      <c r="A46" s="18">
        <v>102815</v>
      </c>
      <c r="B46" s="19" t="s">
        <v>45</v>
      </c>
      <c r="C46" s="16">
        <v>5</v>
      </c>
      <c r="D46" s="17">
        <v>7.2</v>
      </c>
      <c r="E46" s="15">
        <f t="shared" si="6"/>
        <v>36</v>
      </c>
      <c r="F46" s="1">
        <v>0.21</v>
      </c>
      <c r="G46" s="15">
        <f t="shared" si="7"/>
        <v>7.56</v>
      </c>
      <c r="H46" s="15">
        <f t="shared" si="8"/>
        <v>43.56</v>
      </c>
    </row>
    <row r="47" spans="1:8" x14ac:dyDescent="0.3">
      <c r="A47" s="18">
        <v>102821</v>
      </c>
      <c r="B47" s="19" t="s">
        <v>46</v>
      </c>
      <c r="C47" s="16">
        <v>50</v>
      </c>
      <c r="D47" s="17">
        <v>0.66</v>
      </c>
      <c r="E47" s="15">
        <f t="shared" si="6"/>
        <v>33</v>
      </c>
      <c r="F47" s="1">
        <v>0.21</v>
      </c>
      <c r="G47" s="15">
        <f t="shared" si="7"/>
        <v>6.93</v>
      </c>
      <c r="H47" s="15">
        <f t="shared" si="8"/>
        <v>39.93</v>
      </c>
    </row>
    <row r="48" spans="1:8" x14ac:dyDescent="0.3">
      <c r="A48" s="18">
        <v>102864</v>
      </c>
      <c r="B48" s="19" t="s">
        <v>16</v>
      </c>
      <c r="C48" s="16">
        <v>5</v>
      </c>
      <c r="D48" s="17">
        <v>1.95</v>
      </c>
      <c r="E48" s="15">
        <f t="shared" si="6"/>
        <v>9.75</v>
      </c>
      <c r="F48" s="1">
        <v>0.21</v>
      </c>
      <c r="G48" s="15">
        <f t="shared" si="7"/>
        <v>2.0474999999999999</v>
      </c>
      <c r="H48" s="15">
        <f t="shared" si="8"/>
        <v>11.797499999999999</v>
      </c>
    </row>
    <row r="49" spans="1:8" x14ac:dyDescent="0.3">
      <c r="A49" s="18">
        <v>102859</v>
      </c>
      <c r="B49" s="19" t="s">
        <v>21</v>
      </c>
      <c r="C49" s="16">
        <v>50</v>
      </c>
      <c r="D49" s="17">
        <v>1.3</v>
      </c>
      <c r="E49" s="15">
        <f t="shared" si="6"/>
        <v>65</v>
      </c>
      <c r="F49" s="1">
        <v>0.21</v>
      </c>
      <c r="G49" s="15">
        <f t="shared" si="7"/>
        <v>13.65</v>
      </c>
      <c r="H49" s="15">
        <f t="shared" si="8"/>
        <v>78.650000000000006</v>
      </c>
    </row>
    <row r="50" spans="1:8" x14ac:dyDescent="0.3">
      <c r="A50" s="18">
        <v>102860</v>
      </c>
      <c r="B50" s="19" t="s">
        <v>27</v>
      </c>
      <c r="C50" s="16">
        <v>5</v>
      </c>
      <c r="D50" s="17">
        <v>1.95</v>
      </c>
      <c r="E50" s="15">
        <f t="shared" si="6"/>
        <v>9.75</v>
      </c>
      <c r="F50" s="1">
        <v>0.21</v>
      </c>
      <c r="G50" s="15">
        <f t="shared" si="7"/>
        <v>2.0474999999999999</v>
      </c>
      <c r="H50" s="15">
        <f t="shared" si="8"/>
        <v>11.797499999999999</v>
      </c>
    </row>
    <row r="51" spans="1:8" x14ac:dyDescent="0.3">
      <c r="A51" s="18">
        <v>102824</v>
      </c>
      <c r="B51" s="19" t="s">
        <v>30</v>
      </c>
      <c r="C51" s="16">
        <v>50</v>
      </c>
      <c r="D51" s="17">
        <v>0.52</v>
      </c>
      <c r="E51" s="15">
        <f t="shared" si="6"/>
        <v>26</v>
      </c>
      <c r="F51" s="1">
        <v>0.21</v>
      </c>
      <c r="G51" s="15">
        <f t="shared" si="7"/>
        <v>5.46</v>
      </c>
      <c r="H51" s="15">
        <f t="shared" si="8"/>
        <v>31.46</v>
      </c>
    </row>
    <row r="52" spans="1:8" x14ac:dyDescent="0.3">
      <c r="A52" s="18">
        <v>102816</v>
      </c>
      <c r="B52" s="19" t="s">
        <v>33</v>
      </c>
      <c r="C52" s="16">
        <v>50</v>
      </c>
      <c r="D52" s="17">
        <v>0.59</v>
      </c>
      <c r="E52" s="15">
        <f t="shared" si="6"/>
        <v>29.5</v>
      </c>
      <c r="F52" s="1">
        <v>0.21</v>
      </c>
      <c r="G52" s="15">
        <f t="shared" si="7"/>
        <v>6.1949999999999994</v>
      </c>
      <c r="H52" s="15">
        <f t="shared" si="8"/>
        <v>35.695</v>
      </c>
    </row>
    <row r="53" spans="1:8" x14ac:dyDescent="0.3">
      <c r="A53" s="18">
        <v>102817</v>
      </c>
      <c r="B53" s="19" t="s">
        <v>38</v>
      </c>
      <c r="C53" s="16">
        <v>50</v>
      </c>
      <c r="D53" s="17">
        <v>0.65</v>
      </c>
      <c r="E53" s="15">
        <f t="shared" si="6"/>
        <v>32.5</v>
      </c>
      <c r="F53" s="1">
        <v>0.21</v>
      </c>
      <c r="G53" s="15">
        <f t="shared" si="7"/>
        <v>6.8250000000000002</v>
      </c>
      <c r="H53" s="15">
        <f t="shared" si="8"/>
        <v>39.325000000000003</v>
      </c>
    </row>
    <row r="54" spans="1:8" x14ac:dyDescent="0.3">
      <c r="A54" s="18">
        <v>103242</v>
      </c>
      <c r="B54" s="19" t="s">
        <v>41</v>
      </c>
      <c r="C54" s="16">
        <v>5</v>
      </c>
      <c r="D54" s="17">
        <v>0.56999999999999995</v>
      </c>
      <c r="E54" s="15">
        <f t="shared" si="6"/>
        <v>2.8499999999999996</v>
      </c>
      <c r="F54" s="1">
        <v>0.21</v>
      </c>
      <c r="G54" s="15">
        <f t="shared" si="7"/>
        <v>0.59849999999999992</v>
      </c>
      <c r="H54" s="15">
        <f t="shared" si="8"/>
        <v>3.4484999999999997</v>
      </c>
    </row>
    <row r="55" spans="1:8" x14ac:dyDescent="0.3">
      <c r="A55" s="18">
        <v>102819</v>
      </c>
      <c r="B55" s="19" t="s">
        <v>43</v>
      </c>
      <c r="C55" s="16">
        <v>50</v>
      </c>
      <c r="D55" s="17">
        <v>0.63</v>
      </c>
      <c r="E55" s="15">
        <f t="shared" si="6"/>
        <v>31.5</v>
      </c>
      <c r="F55" s="1">
        <v>0.21</v>
      </c>
      <c r="G55" s="15">
        <f t="shared" si="7"/>
        <v>6.6149999999999993</v>
      </c>
      <c r="H55" s="15">
        <f t="shared" si="8"/>
        <v>38.115000000000002</v>
      </c>
    </row>
    <row r="56" spans="1:8" x14ac:dyDescent="0.3">
      <c r="A56" s="18">
        <v>102857</v>
      </c>
      <c r="B56" s="19" t="s">
        <v>44</v>
      </c>
      <c r="C56" s="16">
        <v>5</v>
      </c>
      <c r="D56" s="17">
        <v>1.95</v>
      </c>
      <c r="E56" s="15">
        <f t="shared" si="6"/>
        <v>9.75</v>
      </c>
      <c r="F56" s="1">
        <v>0.21</v>
      </c>
      <c r="G56" s="15">
        <f t="shared" si="7"/>
        <v>2.0474999999999999</v>
      </c>
      <c r="H56" s="15">
        <f t="shared" si="8"/>
        <v>11.797499999999999</v>
      </c>
    </row>
    <row r="57" spans="1:8" x14ac:dyDescent="0.3">
      <c r="A57" s="18">
        <v>102818</v>
      </c>
      <c r="B57" s="19" t="s">
        <v>50</v>
      </c>
      <c r="C57" s="16">
        <v>50</v>
      </c>
      <c r="D57" s="17">
        <v>0.62</v>
      </c>
      <c r="E57" s="15">
        <f t="shared" si="6"/>
        <v>31</v>
      </c>
      <c r="F57" s="1">
        <v>0.21</v>
      </c>
      <c r="G57" s="15">
        <f t="shared" si="7"/>
        <v>6.51</v>
      </c>
      <c r="H57" s="15">
        <f t="shared" si="8"/>
        <v>37.51</v>
      </c>
    </row>
    <row r="58" spans="1:8" x14ac:dyDescent="0.3">
      <c r="A58" s="18">
        <v>102814</v>
      </c>
      <c r="B58" s="19" t="s">
        <v>51</v>
      </c>
      <c r="C58" s="16">
        <v>5</v>
      </c>
      <c r="D58" s="17">
        <v>1.8</v>
      </c>
      <c r="E58" s="15">
        <f t="shared" si="6"/>
        <v>9</v>
      </c>
      <c r="F58" s="1">
        <v>0.21</v>
      </c>
      <c r="G58" s="15">
        <f t="shared" si="7"/>
        <v>1.89</v>
      </c>
      <c r="H58" s="15">
        <f t="shared" si="8"/>
        <v>10.89</v>
      </c>
    </row>
    <row r="59" spans="1:8" x14ac:dyDescent="0.3">
      <c r="A59" s="18">
        <v>102852</v>
      </c>
      <c r="B59" s="19" t="s">
        <v>52</v>
      </c>
      <c r="C59" s="16">
        <v>5</v>
      </c>
      <c r="D59" s="17">
        <v>9.1</v>
      </c>
      <c r="E59" s="15">
        <f t="shared" si="6"/>
        <v>45.5</v>
      </c>
      <c r="F59" s="1">
        <v>0.21</v>
      </c>
      <c r="G59" s="15">
        <f t="shared" si="7"/>
        <v>9.5549999999999997</v>
      </c>
      <c r="H59" s="15">
        <f t="shared" si="8"/>
        <v>55.055</v>
      </c>
    </row>
    <row r="60" spans="1:8" x14ac:dyDescent="0.3">
      <c r="A60" s="18">
        <v>102854</v>
      </c>
      <c r="B60" s="19" t="s">
        <v>53</v>
      </c>
      <c r="C60" s="16">
        <v>5</v>
      </c>
      <c r="D60" s="17">
        <v>7.05</v>
      </c>
      <c r="E60" s="15">
        <f t="shared" si="6"/>
        <v>35.25</v>
      </c>
      <c r="F60" s="1">
        <v>0.21</v>
      </c>
      <c r="G60" s="15">
        <f t="shared" si="7"/>
        <v>7.4024999999999999</v>
      </c>
      <c r="H60" s="15">
        <f t="shared" si="8"/>
        <v>42.652500000000003</v>
      </c>
    </row>
    <row r="61" spans="1:8" x14ac:dyDescent="0.3">
      <c r="D61" s="12"/>
      <c r="E61" s="21">
        <f>SUM(E5:E60)</f>
        <v>25705.847999999998</v>
      </c>
      <c r="F61" s="23"/>
      <c r="G61" s="22">
        <f>SUM(G5:G60)</f>
        <v>2428.9790799999996</v>
      </c>
      <c r="H61" s="15">
        <f>SUM(H5:H60)</f>
        <v>28134.827080000003</v>
      </c>
    </row>
    <row r="62" spans="1:8" x14ac:dyDescent="0.3">
      <c r="D62" s="12"/>
      <c r="E62" s="5"/>
      <c r="F62" s="13"/>
      <c r="G62" s="5"/>
      <c r="H62" s="5"/>
    </row>
    <row r="63" spans="1:8" x14ac:dyDescent="0.3">
      <c r="D63" s="12"/>
      <c r="E63" s="5"/>
      <c r="F63" s="13"/>
      <c r="G63" s="5"/>
      <c r="H63" s="5"/>
    </row>
    <row r="64" spans="1:8" x14ac:dyDescent="0.3">
      <c r="D64" s="12"/>
      <c r="E64" s="5"/>
      <c r="F64" s="13"/>
      <c r="G64" s="5"/>
      <c r="H64" s="5"/>
    </row>
    <row r="65" spans="4:8" x14ac:dyDescent="0.3">
      <c r="D65" s="12"/>
      <c r="E65" s="5"/>
      <c r="F65" s="13"/>
      <c r="G65" s="5"/>
      <c r="H65" s="5"/>
    </row>
    <row r="66" spans="4:8" x14ac:dyDescent="0.3">
      <c r="D66" s="12"/>
      <c r="E66" s="5"/>
      <c r="F66" s="13"/>
      <c r="G66" s="5"/>
      <c r="H66" s="5"/>
    </row>
    <row r="67" spans="4:8" x14ac:dyDescent="0.3">
      <c r="D67" s="12"/>
      <c r="E67" s="5"/>
      <c r="F67" s="13"/>
      <c r="G67" s="5"/>
      <c r="H67" s="5"/>
    </row>
    <row r="68" spans="4:8" x14ac:dyDescent="0.3">
      <c r="D68" s="12"/>
      <c r="E68" s="5"/>
      <c r="F68" s="13"/>
      <c r="G68" s="5"/>
      <c r="H68" s="5"/>
    </row>
    <row r="69" spans="4:8" x14ac:dyDescent="0.3">
      <c r="D69" s="12"/>
      <c r="E69" s="5"/>
      <c r="F69" s="13"/>
      <c r="G69" s="5"/>
      <c r="H69" s="5"/>
    </row>
    <row r="70" spans="4:8" x14ac:dyDescent="0.3">
      <c r="D70" s="12"/>
      <c r="E70" s="5"/>
      <c r="F70" s="13"/>
      <c r="G70" s="5"/>
      <c r="H70" s="5"/>
    </row>
    <row r="71" spans="4:8" x14ac:dyDescent="0.3">
      <c r="D71" s="12"/>
      <c r="E71" s="5"/>
      <c r="F71" s="13"/>
      <c r="G71" s="5"/>
      <c r="H71" s="5"/>
    </row>
    <row r="72" spans="4:8" x14ac:dyDescent="0.3">
      <c r="D72" s="12"/>
      <c r="E72" s="5"/>
      <c r="F72" s="13"/>
      <c r="G72" s="5"/>
      <c r="H72" s="5"/>
    </row>
    <row r="73" spans="4:8" x14ac:dyDescent="0.3">
      <c r="D73" s="12"/>
      <c r="E73" s="5"/>
      <c r="F73" s="13"/>
      <c r="G73" s="5"/>
      <c r="H73" s="5"/>
    </row>
    <row r="74" spans="4:8" x14ac:dyDescent="0.3">
      <c r="D74" s="12"/>
      <c r="E74" s="5"/>
      <c r="F74" s="13"/>
      <c r="G74" s="5"/>
      <c r="H74" s="5"/>
    </row>
    <row r="75" spans="4:8" x14ac:dyDescent="0.3">
      <c r="D75" s="12"/>
      <c r="E75" s="5"/>
      <c r="F75" s="13"/>
      <c r="G75" s="5"/>
      <c r="H75" s="5"/>
    </row>
    <row r="76" spans="4:8" x14ac:dyDescent="0.3">
      <c r="D76" s="12"/>
      <c r="E76" s="5"/>
      <c r="F76" s="13"/>
      <c r="G76" s="5"/>
      <c r="H76" s="5"/>
    </row>
    <row r="77" spans="4:8" x14ac:dyDescent="0.3">
      <c r="D77" s="12"/>
      <c r="E77" s="5"/>
      <c r="F77" s="13"/>
      <c r="G77" s="5"/>
      <c r="H77" s="5"/>
    </row>
    <row r="78" spans="4:8" x14ac:dyDescent="0.3">
      <c r="D78" s="12"/>
      <c r="E78" s="5"/>
      <c r="F78" s="13"/>
      <c r="G78" s="5"/>
      <c r="H78" s="5"/>
    </row>
    <row r="79" spans="4:8" x14ac:dyDescent="0.3">
      <c r="D79" s="12"/>
      <c r="E79" s="5"/>
      <c r="F79" s="13"/>
      <c r="G79" s="5"/>
      <c r="H79" s="5"/>
    </row>
    <row r="80" spans="4:8" x14ac:dyDescent="0.3">
      <c r="D80" s="12"/>
      <c r="E80" s="5"/>
      <c r="F80" s="13"/>
      <c r="G80" s="5"/>
      <c r="H80" s="5"/>
    </row>
    <row r="81" spans="4:8" x14ac:dyDescent="0.3">
      <c r="D81" s="12"/>
      <c r="E81" s="5"/>
      <c r="F81" s="13"/>
      <c r="G81" s="5"/>
      <c r="H81" s="5"/>
    </row>
    <row r="82" spans="4:8" x14ac:dyDescent="0.3">
      <c r="D82" s="12"/>
      <c r="E82" s="5"/>
      <c r="F82" s="13"/>
      <c r="G82" s="5"/>
      <c r="H82" s="5"/>
    </row>
    <row r="83" spans="4:8" x14ac:dyDescent="0.3">
      <c r="D83" s="12"/>
      <c r="E83" s="5"/>
      <c r="F83" s="13"/>
      <c r="G83" s="5"/>
      <c r="H83" s="5"/>
    </row>
    <row r="84" spans="4:8" x14ac:dyDescent="0.3">
      <c r="D84" s="12"/>
      <c r="E84" s="5"/>
      <c r="F84" s="13"/>
      <c r="G84" s="5"/>
      <c r="H84" s="5"/>
    </row>
    <row r="85" spans="4:8" x14ac:dyDescent="0.3">
      <c r="D85" s="12"/>
      <c r="E85" s="5"/>
      <c r="F85" s="13"/>
      <c r="G85" s="5"/>
      <c r="H85" s="5"/>
    </row>
    <row r="86" spans="4:8" x14ac:dyDescent="0.3">
      <c r="D86" s="12"/>
      <c r="E86" s="5"/>
      <c r="F86" s="13"/>
      <c r="G86" s="5"/>
      <c r="H86" s="5"/>
    </row>
    <row r="87" spans="4:8" x14ac:dyDescent="0.3">
      <c r="D87" s="12"/>
      <c r="E87" s="5"/>
      <c r="F87" s="13"/>
      <c r="G87" s="5"/>
      <c r="H87" s="5"/>
    </row>
    <row r="88" spans="4:8" x14ac:dyDescent="0.3">
      <c r="D88" s="12"/>
      <c r="E88" s="5"/>
      <c r="F88" s="13"/>
      <c r="G88" s="5"/>
      <c r="H88" s="5"/>
    </row>
    <row r="89" spans="4:8" x14ac:dyDescent="0.3">
      <c r="D89" s="12"/>
      <c r="E89" s="5"/>
      <c r="F89" s="13"/>
      <c r="G89" s="5"/>
      <c r="H89" s="5"/>
    </row>
    <row r="90" spans="4:8" x14ac:dyDescent="0.3">
      <c r="D90" s="12"/>
      <c r="E90" s="5"/>
      <c r="F90" s="13"/>
      <c r="G90" s="5"/>
      <c r="H90" s="5"/>
    </row>
    <row r="91" spans="4:8" x14ac:dyDescent="0.3">
      <c r="D91" s="12"/>
      <c r="E91" s="5"/>
      <c r="F91" s="13"/>
      <c r="G91" s="5"/>
      <c r="H91" s="5"/>
    </row>
    <row r="92" spans="4:8" x14ac:dyDescent="0.3">
      <c r="D92" s="12"/>
      <c r="E92" s="5"/>
      <c r="F92" s="13"/>
      <c r="G92" s="5"/>
      <c r="H92" s="5"/>
    </row>
    <row r="93" spans="4:8" x14ac:dyDescent="0.3">
      <c r="D93" s="12"/>
      <c r="E93" s="5"/>
      <c r="F93" s="13"/>
      <c r="G93" s="5"/>
      <c r="H93" s="5"/>
    </row>
    <row r="94" spans="4:8" x14ac:dyDescent="0.3">
      <c r="D94" s="12"/>
      <c r="E94" s="5"/>
      <c r="F94" s="13"/>
      <c r="G94" s="5"/>
      <c r="H94" s="5"/>
    </row>
    <row r="95" spans="4:8" x14ac:dyDescent="0.3">
      <c r="D95" s="12"/>
      <c r="E95" s="5"/>
      <c r="F95" s="13"/>
      <c r="G95" s="5"/>
      <c r="H95" s="5"/>
    </row>
    <row r="96" spans="4:8" x14ac:dyDescent="0.3">
      <c r="D96" s="12"/>
      <c r="E96" s="5"/>
      <c r="F96" s="13"/>
      <c r="G96" s="5"/>
      <c r="H96" s="5"/>
    </row>
    <row r="97" spans="4:8" x14ac:dyDescent="0.3">
      <c r="D97" s="12"/>
      <c r="E97" s="5"/>
      <c r="F97" s="13"/>
      <c r="G97" s="5"/>
      <c r="H97" s="5"/>
    </row>
    <row r="98" spans="4:8" x14ac:dyDescent="0.3">
      <c r="D98" s="12"/>
      <c r="E98" s="5"/>
      <c r="F98" s="13"/>
      <c r="G98" s="5"/>
      <c r="H98" s="5"/>
    </row>
    <row r="99" spans="4:8" x14ac:dyDescent="0.3">
      <c r="D99" s="12"/>
      <c r="E99" s="14"/>
      <c r="F99" s="14"/>
      <c r="G99" s="14"/>
      <c r="H99" s="14"/>
    </row>
  </sheetData>
  <sheetProtection algorithmName="SHA-512" hashValue="kTjrDp+cy3KTJ28bO+nIxUSd0VMGxmfcq0KrinKqayylYGzJB0r3yBl53OIIcWWcpqAiFkhFMZM0uAx16jRCIQ==" saltValue="3sDLjTnp910Hlx1cSp3BmA==" spinCount="100000" sheet="1" objects="1" scenarios="1"/>
  <sortState xmlns:xlrd2="http://schemas.microsoft.com/office/spreadsheetml/2017/richdata2" ref="A5:I28">
    <sortCondition descending="1" ref="H5:H28"/>
  </sortState>
  <mergeCells count="2">
    <mergeCell ref="A2:H2"/>
    <mergeCell ref="A3:H3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Cristina Gich</cp:lastModifiedBy>
  <dcterms:created xsi:type="dcterms:W3CDTF">2022-07-13T13:12:53Z</dcterms:created>
  <dcterms:modified xsi:type="dcterms:W3CDTF">2025-02-25T06:33:19Z</dcterms:modified>
</cp:coreProperties>
</file>