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Justicia\JVX-20202 (PIREP)\IMPULS OP\"/>
    </mc:Choice>
  </mc:AlternateContent>
  <xr:revisionPtr revIDLastSave="0" documentId="13_ncr:1_{120C2EBD-107E-4C72-A071-B0DF630772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<sst xmlns="http://schemas.openxmlformats.org/spreadsheetml/2006/main" count="32" uniqueCount="32">
  <si>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</si>
  <si>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</si>
  <si>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</si>
  <si>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</si>
  <si>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</si>
  <si>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</si>
  <si>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</si>
  <si>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</si>
  <si>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</si>
  <si>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</si>
  <si>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</si>
  <si>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</si>
  <si>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</si>
  <si>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</si>
  <si>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</si>
  <si>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</si>
  <si>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</si>
  <si>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</si>
  <si>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</si>
  <si>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</si>
  <si>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</si>
  <si>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</si>
  <si>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</si>
  <si>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</si>
  <si>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</si>
  <si>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</si>
  <si>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</si>
  <si>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</si>
  <si>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</si>
  <si>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</si>
  <si>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IVA (21%)</t>
  </si>
  <si>
    <t>Assabentat de l'anunci publicat al perfil d'Infraestructures.cat i de les condicions i requisits que s'exigeixen per a l'adjudicació de les obres de "L’execució de les obres RAM de substitució del sistema de climatització i actuacions de reforma en l'edifici UHPP en el Centre Penitenciari de Brians 1. Clau: JVX-20202”,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</si>
</sst>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33" zoomScaleNormal="100" zoomScalePageLayoutView="60" workbookViewId="0">
      <selection activeCell="F37" sqref="F37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2445886.5499999998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2445886.55 -E37-E38</f>
        <v>2408162.5799999996</v>
      </c>
      <c r="F36" s="4"/>
      <c r="G36" s="23">
        <f>IF(G13=0,$E$36,($E$36-(ROUND($E$36*(ABS(ROUND(G13,2))/100),2))))</f>
        <v>2408162.5799999996</v>
      </c>
      <c r="I36" s="11"/>
      <c r="J36" s="18"/>
    </row>
    <row r="37" spans="3:10" ht="44.25" customHeight="1">
      <c r="C37" s="9" t="s">
        <v>26</v>
      </c>
      <c r="E37" s="10">
        <f>31700.81+ROUND(31700.8*0.13,2)+ROUND(31700.8*0.06,2)+0.01</f>
        <v>37723.970000000008</v>
      </c>
      <c r="F37" s="4"/>
      <c r="G37" s="23">
        <f>$E$37+G18</f>
        <v>37723.970000000008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2445886.5499999998</v>
      </c>
      <c r="F39" s="4"/>
      <c r="G39" s="13">
        <f>SUM(G36:G38)</f>
        <v>2445886.5499999998</v>
      </c>
    </row>
    <row r="40" spans="3:10">
      <c r="C40" s="9" t="s">
        <v>30</v>
      </c>
      <c r="E40" s="14">
        <f>ROUND(+E39*0.21,2)</f>
        <v>513636.18</v>
      </c>
      <c r="F40" s="4"/>
      <c r="G40" s="14">
        <f>ROUND(+G39*0.21,2)</f>
        <v>513636.18</v>
      </c>
    </row>
    <row r="41" spans="3:10" ht="31.15" customHeight="1">
      <c r="C41" s="9" t="s">
        <v>14</v>
      </c>
      <c r="D41" s="26">
        <f>SUM(D39:E40)</f>
        <v>2959522.73</v>
      </c>
      <c r="E41" s="26"/>
      <c r="F41" s="26">
        <f>SUM(F39:G40)</f>
        <v>2959522.73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ZszAEaSPNE4On2vQeOzfw2JuimFoUeEevzpl4ZNv6m6FcGr8hUiEOwcX7vgdMmS9G5VMq2a26DBGcWIs08E74Q==" saltValue="cLJjM5gb7kdyJIRAoFQkRg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2025-02-21T07:57:21Z</dcterms:modified>
</cp:coreProperties>
</file>