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F:\AREA D'INFRAESTRUCTURES\OFICINA TECNICA\PROMOCIÓ OBRES\01_MCFIH\TOROS - SOTAMOLL\5-PROJECTE\Projecte per licitació\"/>
    </mc:Choice>
  </mc:AlternateContent>
  <xr:revisionPtr revIDLastSave="0" documentId="13_ncr:1_{8F0BBD5D-FC65-4E48-AD94-97354AF4DAFD}" xr6:coauthVersionLast="47" xr6:coauthVersionMax="47" xr10:uidLastSave="{00000000-0000-0000-0000-000000000000}"/>
  <bookViews>
    <workbookView xWindow="15" yWindow="1395" windowWidth="23340" windowHeight="11385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8" i="2"/>
  <c r="H29" i="2"/>
  <c r="H30" i="2"/>
  <c r="H31" i="2"/>
  <c r="H32" i="2"/>
  <c r="H33" i="2"/>
  <c r="H34" i="2"/>
  <c r="H41" i="2"/>
  <c r="H43" i="2" s="1"/>
  <c r="H42" i="2"/>
  <c r="H49" i="2"/>
  <c r="H50" i="2"/>
  <c r="H57" i="2"/>
  <c r="H59" i="2" s="1"/>
  <c r="H58" i="2"/>
  <c r="H65" i="2"/>
  <c r="H66" i="2"/>
  <c r="H73" i="2"/>
  <c r="H74" i="2"/>
  <c r="H75" i="2"/>
  <c r="H76" i="2"/>
  <c r="H77" i="2"/>
  <c r="H78" i="2"/>
  <c r="H79" i="2"/>
  <c r="H80" i="2"/>
  <c r="H81" i="2"/>
  <c r="H88" i="2"/>
  <c r="H89" i="2"/>
  <c r="H90" i="2"/>
  <c r="H91" i="2"/>
  <c r="H92" i="2"/>
  <c r="H93" i="2"/>
  <c r="H100" i="2"/>
  <c r="H101" i="2" s="1"/>
  <c r="H107" i="2"/>
  <c r="H108" i="2"/>
  <c r="H115" i="2"/>
  <c r="H117" i="2" s="1"/>
  <c r="H116" i="2"/>
  <c r="H123" i="2"/>
  <c r="H124" i="2" s="1"/>
  <c r="H130" i="2"/>
  <c r="H131" i="2"/>
  <c r="H132" i="2"/>
  <c r="H133" i="2"/>
  <c r="H134" i="2"/>
  <c r="H135" i="2"/>
  <c r="H136" i="2"/>
  <c r="H137" i="2"/>
  <c r="H144" i="2"/>
  <c r="H145" i="2"/>
  <c r="H146" i="2"/>
  <c r="H147" i="2"/>
  <c r="H148" i="2"/>
  <c r="H149" i="2"/>
  <c r="H156" i="2"/>
  <c r="H157" i="2" s="1"/>
  <c r="H163" i="2"/>
  <c r="H165" i="2" s="1"/>
  <c r="H164" i="2"/>
  <c r="H171" i="2"/>
  <c r="H173" i="2" s="1"/>
  <c r="H172" i="2"/>
  <c r="H179" i="2"/>
  <c r="H180" i="2" s="1"/>
  <c r="H186" i="2"/>
  <c r="H187" i="2"/>
  <c r="H188" i="2"/>
  <c r="H189" i="2"/>
  <c r="H190" i="2"/>
  <c r="H191" i="2"/>
  <c r="H192" i="2"/>
  <c r="H193" i="2"/>
  <c r="H200" i="2"/>
  <c r="H201" i="2"/>
  <c r="H202" i="2"/>
  <c r="H203" i="2"/>
  <c r="H204" i="2"/>
  <c r="H205" i="2"/>
  <c r="H206" i="2"/>
  <c r="H213" i="2"/>
  <c r="H214" i="2" s="1"/>
  <c r="H220" i="2"/>
  <c r="H222" i="2" s="1"/>
  <c r="H221" i="2"/>
  <c r="H228" i="2"/>
  <c r="H229" i="2" s="1"/>
  <c r="H235" i="2"/>
  <c r="H236" i="2"/>
  <c r="H237" i="2"/>
  <c r="H238" i="2"/>
  <c r="H239" i="2"/>
  <c r="H240" i="2"/>
  <c r="H241" i="2"/>
  <c r="H242" i="2"/>
  <c r="H249" i="2"/>
  <c r="H250" i="2"/>
  <c r="H251" i="2"/>
  <c r="H252" i="2"/>
  <c r="H253" i="2"/>
  <c r="H254" i="2"/>
  <c r="H255" i="2"/>
  <c r="H262" i="2"/>
  <c r="H263" i="2" s="1"/>
  <c r="H269" i="2"/>
  <c r="H271" i="2" s="1"/>
  <c r="H270" i="2"/>
  <c r="H277" i="2"/>
  <c r="H279" i="2" s="1"/>
  <c r="H278" i="2"/>
  <c r="H285" i="2"/>
  <c r="H286" i="2" s="1"/>
  <c r="H292" i="2"/>
  <c r="H293" i="2"/>
  <c r="H294" i="2"/>
  <c r="H295" i="2"/>
  <c r="H296" i="2"/>
  <c r="H297" i="2"/>
  <c r="H298" i="2"/>
  <c r="H299" i="2"/>
  <c r="H306" i="2"/>
  <c r="H307" i="2"/>
  <c r="H308" i="2"/>
  <c r="H309" i="2"/>
  <c r="H310" i="2"/>
  <c r="H311" i="2"/>
  <c r="H312" i="2"/>
  <c r="H319" i="2"/>
  <c r="H320" i="2" s="1"/>
  <c r="H326" i="2"/>
  <c r="H327" i="2"/>
  <c r="H328" i="2" s="1"/>
  <c r="H334" i="2"/>
  <c r="H336" i="2" s="1"/>
  <c r="H335" i="2"/>
  <c r="H342" i="2"/>
  <c r="H343" i="2" s="1"/>
  <c r="H349" i="2"/>
  <c r="H350" i="2"/>
  <c r="H351" i="2"/>
  <c r="H352" i="2"/>
  <c r="H353" i="2"/>
  <c r="H354" i="2"/>
  <c r="H355" i="2"/>
  <c r="H356" i="2"/>
  <c r="H357" i="2"/>
  <c r="H358" i="2"/>
  <c r="H365" i="2"/>
  <c r="H366" i="2"/>
  <c r="H367" i="2"/>
  <c r="H368" i="2"/>
  <c r="H369" i="2"/>
  <c r="H370" i="2"/>
  <c r="H371" i="2"/>
  <c r="H372" i="2"/>
  <c r="H379" i="2"/>
  <c r="H380" i="2"/>
  <c r="H381" i="2"/>
  <c r="H388" i="2"/>
  <c r="H389" i="2"/>
  <c r="H390" i="2" s="1"/>
  <c r="H396" i="2"/>
  <c r="H398" i="2" s="1"/>
  <c r="H397" i="2"/>
  <c r="H404" i="2"/>
  <c r="H405" i="2" s="1"/>
  <c r="H411" i="2"/>
  <c r="H412" i="2" s="1"/>
  <c r="H418" i="2"/>
  <c r="H419" i="2" s="1"/>
  <c r="H425" i="2"/>
  <c r="H426" i="2" s="1"/>
  <c r="H150" i="2" l="1"/>
  <c r="H51" i="2"/>
  <c r="H67" i="2"/>
  <c r="H382" i="2"/>
  <c r="H109" i="2"/>
  <c r="H359" i="2"/>
  <c r="H82" i="2"/>
  <c r="H373" i="2"/>
  <c r="H138" i="2"/>
  <c r="H94" i="2"/>
  <c r="H22" i="2"/>
  <c r="H300" i="2"/>
  <c r="H256" i="2"/>
  <c r="H243" i="2"/>
  <c r="H194" i="2"/>
  <c r="H35" i="2"/>
  <c r="H313" i="2"/>
  <c r="H207" i="2"/>
  <c r="H428" i="2" l="1"/>
  <c r="H432" i="2" l="1"/>
  <c r="H430" i="2"/>
  <c r="H434" i="2" l="1"/>
</calcChain>
</file>

<file path=xl/sharedStrings.xml><?xml version="1.0" encoding="utf-8"?>
<sst xmlns="http://schemas.openxmlformats.org/spreadsheetml/2006/main" count="1081" uniqueCount="160">
  <si>
    <t>Projecte de repavimentació parcial i adequació de la zona de sotamolls del MCFiH</t>
  </si>
  <si>
    <t>PRESSUPOST</t>
  </si>
  <si>
    <t>Preu</t>
  </si>
  <si>
    <t>Amidament</t>
  </si>
  <si>
    <t>Import</t>
  </si>
  <si>
    <t>Obra</t>
  </si>
  <si>
    <t>01</t>
  </si>
  <si>
    <t>PressupostSOTAMOLLS_MCFIH</t>
  </si>
  <si>
    <t>Capítol</t>
  </si>
  <si>
    <t>PAVELLÓ A</t>
  </si>
  <si>
    <t>Titol 3</t>
  </si>
  <si>
    <t>TREBALLS PREVIS I DEMOLICIONS</t>
  </si>
  <si>
    <t>01.01.01</t>
  </si>
  <si>
    <t>P2146-DJN2</t>
  </si>
  <si>
    <t>m2</t>
  </si>
  <si>
    <t>Demolició de paviment de llambordins col·locats sobre terra, d'amplària més de 2 m, amb mitjans mecànics i càrrega sobre camió amb mitjans mecànics, inclosa l'excavació addicional de la sub-base de tot-u compactada fins a arribar al gruix necessari per a l'estesa de la nova capa de formigó, incloent plusos per l'execució dels treballs en horari nocturn i reduït, inclosos tots els treballs derivats restants per tenir la unitat d'obra totament acabada.</t>
  </si>
  <si>
    <t>P2146-DJN1</t>
  </si>
  <si>
    <t>Demolició de paviment de llambordins col·locats sobre terra, d'amplària més de 2 m, amb mitjans mecànics i càrrega sobre camió amb mitjans mecànics, amb excavació d'un gruix de 15 cm de la subbase granular, per a reparació de flonjalls, considerant el posterior aprofitament del 50% dels llambordins extrets, inclosa la retirada de possibles tubs de serveis existents en desús, incloent plusos per l'execució dels treballs en horari nocturn i reduït, inclosos tots els treballs derivats restants per tenir la unitat d'obra totament acabada.</t>
  </si>
  <si>
    <t>P2146-HZN1</t>
  </si>
  <si>
    <t>Demolició de paviment de llambordins col·locats sobre base de formigó de fins a 10 cm de gruix, inclòs la demolició de la base, d'amplària fins a 0,6 m, amb compressor i càrrega sobre camió amb mitjans manuals, en entorn urbà sense dificultat de mobilitat, en voreres &gt; 5 m d'amplària o calçada/plataforma única &gt; 12 m d'amplària, sense afectació per serveis o elements de mobiliari urbà, en actuacions de més de 10 m2, incloent plusos per l'execució dels treballs en horari nocturn i reduït, inclosos tots els treballs derivats restants per tenir la unitat d'obra totament acabada.</t>
  </si>
  <si>
    <t>P2146-HYN1</t>
  </si>
  <si>
    <t>Demolició de paviment de formigó de fins a 20 cm de gruix, d'amplària fins a 2 m, amb compressor i càrrega sobre camió amb mitjans manuals, en entorn urbà amb dificultat de mobilitat, en voreres &lt;= 3 m d'amplària o calçada/plataforma única &lt;= 7 m d'amplària, amb afectació per serveis o elements de mobiliari urbà, en actuacions d'1 a 10 m2, incloent plusos per l'execució dels treballs en horari nocturn i reduït.</t>
  </si>
  <si>
    <t>P2146-DJN3</t>
  </si>
  <si>
    <t>Demolició de paviment de mescla bituminosa de fins a 15 cm de gruix, d'amplària fins a 2 m amb retroexcavadora amb martell trencador i càrrega sobre camió amb mitjans mecànics, incloent plusos per l'execució dels treballs en horari nocturn i reduït.</t>
  </si>
  <si>
    <t>P214W-HXN1</t>
  </si>
  <si>
    <t>m</t>
  </si>
  <si>
    <t>Tall en paviment de peces amb màquina tallajunts amb disc de diamant per a paviment, per a delimitar la zona a demolir, incloent plusos per l'execució dels treballs en horari nocturn i reduït, Inclosos tots els treballs derivats restants per tenir la unitat d'obra totament acabada.</t>
  </si>
  <si>
    <t>P214W-FEN1</t>
  </si>
  <si>
    <t>Tall en paviment de formigó de 15 cm de fondària com a mínim amb màquina tallajunts amb disc de diamant per a paviment, per a delimitar la zona a demolir, incloent plusos per l'execució dels treballs en horari nocturn i reduït.</t>
  </si>
  <si>
    <t>P214W-FEN2</t>
  </si>
  <si>
    <t>Tall en paviment de mescla bituminosa de 15 cm de fondària com a mínim amb màquina tallajunts amb disc de diamant per a paviment, per a delimitar la zona a demolir, incloent plusos per l'execució dels treballs en horari nocturn i reduït.</t>
  </si>
  <si>
    <t>P2147-I8N1</t>
  </si>
  <si>
    <t>Demolició de rigola de pedra col·locats sobre formigó, inclòs la base, amb compressor i càrrega manual de runa sobre camió o contenidor, en entorn urbà sense dificultat de mobilitat, en voreres &lt;= 3 m d'amplària o calçada/plataforma única &lt;= 7 m d'amplària, amb afectació per serveis o elements de mobiliari urbà, en actuacions d'1 a 10 m, incloent plusos per l'execució dels treballs en horari nocturn i reduït.</t>
  </si>
  <si>
    <t>PBA2-FIN1</t>
  </si>
  <si>
    <t>Eliminació de marques viàries amb pintura termoplàstica negra o gris</t>
  </si>
  <si>
    <t>P214U-HBQF</t>
  </si>
  <si>
    <t>Fresatge mecànic de paviments de mescles bituminoses per cada cm de gruix, amb un gruix de 6 a 10 cm i en encaixos aillats, amb fresadora per a paviment amb càrrega automàtica i talls i entregues a tapes i reixes amb compressor, càrrega de runa sobre camió i escombrat i neteja de la superfície fresada</t>
  </si>
  <si>
    <t>P244-4I5B</t>
  </si>
  <si>
    <t>m3</t>
  </si>
  <si>
    <t>Càrrega amb mitjans mecànics i transport de residus inerts o no especials dins de l'obra, amb camió per a transport de 7 t</t>
  </si>
  <si>
    <t>TOTAL</t>
  </si>
  <si>
    <t>02</t>
  </si>
  <si>
    <t>PAVIMENTACIÓ</t>
  </si>
  <si>
    <t>01.01.02</t>
  </si>
  <si>
    <t>P9GH-50N1</t>
  </si>
  <si>
    <t>Subministrament i construcció de paviment de formigó HRR de Molins o equivalent, verificant la tipificació HAF-50/P-4-2/F/20-48/XC2, de resistència a compressió &gt; 25 MPa a les 48h i de 50 MPa als 28 dies, resistència a flexotracció de 4,0 MPa a 28 dies, consistència fluïda i líquida, escampat des de camió, estesa i vibratge amb estenedora, amb les següents característiques i materials:
- Part proporcional de desolidarització perímetre amb la col·locació de junt de dilatació o banda perimetral de 20 mm de gruix de Porexpan, cordó de poletilè de cèl·lula tancada i segellat amb masilla elàstica bicomponent de polisulfur d'alta resistència química.
- Part proporcional de formació de junts de construcció amb passadors d'acer llis de 25 mm de diàmetre, longitud 50 cm i separació 40 cm.
- Part proporcional de formació de junts longitudinals amb barres d'acer corrugat de 12 mm de diàmetre, longitud 80 cm i separació 100 cm.
- Part proporcional de formació de junts de retracció de 4 mm de gruix, amb cordó de polietilè de cèl·lula tancada i segellat amb masilla elàstica bicomponent de polisulfur d'alta resistència química.
- Subministrament i col·locació de una làmina de polietilè G-400 (de 400 micres de gruix), que actuarà com a làmina separadora.
- Subministrament i incorporació al formigó de fibres polimèrqiues estructurals del tipus MF249 amb una dotacio de 4kg/m3.
- Fratassat mecànic del formigó.
- Part proporcional d'encofrat i desencofrat.
Inclòs p.p. de replanteig, minves de materials, eliminació de materials sobrants i neteja.
Inclosos plusos per l'execució dels treballs en horari nocturn i reduït.
Inclosos tots els treballs derivats restants per tenir la unitat d'obra totament acabada.</t>
  </si>
  <si>
    <t>P2241-HYN1</t>
  </si>
  <si>
    <t>Reparació de la base sub-base granular existent consistent en el repàs i piconatge de capa de subbase granular, en entorn urbà sense dificultat de mobilitat, en voreres &gt; 3 i &lt;= 5 m d'amplària o calçada/plataforma única &gt; 7 i &lt;= 12 m d'amplària, sense afectació per serveis o elements de mobiliari urbà, en actuacions de més de 10 m2, incloent plusos per l'execució dels treballs en horari nocturn i reduït, inclosos tots els treballs derivats restants per tenir la unitat d'obra totament acabada.</t>
  </si>
  <si>
    <t>P9F1-4XN1</t>
  </si>
  <si>
    <t>Paviment de llambordins de formigó tipus UNI per a trànsit pesat, color vermell, de gruix 10 cm, preu superior, col·locats amb morter de ciment 1:6, considerant l'aprofitament parcial (80%) de llambordins extrets d'altres zones de l'actuació, inclòs increment per l'ús de morter tipus Paviflex, incloent plusos per l'execució dels treballs en horari nocturn i reduït, inclosos tots els treballs derivats restants per tenir la unitat d'obra totament acabada.</t>
  </si>
  <si>
    <t>P9D1-6FN1</t>
  </si>
  <si>
    <t>Reparació de paviment de llambordí de formigó tipus UNI, color vermell, consistent en:
- Reparació de la sub-base existent mitjançant pàs i piconatge. 
- Estesa de capa de 15 cm subbase de tot-u artificial, amb estesa i piconatge del material al 98% del PM.
- Paviment de llambordins de formigó tipus UNI per a trànsit pesat, color vermell, de gruix 10 cm, col·locats amb morter de ciment 1:6, considerant l'aprofitament parcial (50%) de llambordins extrets d'altres zones de l'actuació, inclòs increment per l'ús de morter tipus Paviflex.
- Inclosos plusos per l'execució dels treballs en horari nocturn i reduït.
- Inclosos tots els treballs derivats restants per tenir la unitat d'obra totament acabada.</t>
  </si>
  <si>
    <t>P9H5-E8N1</t>
  </si>
  <si>
    <t>Paviment de mescla bituminosa format per la següent secció de ferms: 
- Capa de trànsit de de 5 cm mescla contínua en calent tipus AC 16 surf B 50/70 S, amb betum asfàltic de penetració, de granulometria semidensa per a capa de trànsit i granulat calcari, estesa i compactada
- Capa intermèdia de 10 cm de mescla contínua en calent tipus AC 22 bin B 50/70 S, amb betum asfàltic de penetració, de granulometria semidensa per a capa de trànsit i granulat calcari, estesa i compactada
- Reg d'adherència amb emulsió bituminosa catiònica termoadherent tipus.
Inclosos plusos per l'execució dels treballs en horari nocturn i reduït.</t>
  </si>
  <si>
    <t>P384-MSN1</t>
  </si>
  <si>
    <t>Formigó amb fibres HAF-25/A-2-2/F/20-60/XC2, grandària màxima del granulat 20 mm, amb &gt;= 275 kg/m3 de ciment i entre 20 i 25 kg/m3 de fibres d'acer conformades als extrems, apte per a classe d'exposició IIa, incloent plusos per l'execució dels treballs en horari nocturn i reduït, Inclosos tots els treballs derivats restants per tenir la unitat d'obra totament acabada.</t>
  </si>
  <si>
    <t>P976-U5N2</t>
  </si>
  <si>
    <t>Rigola de 20 cm d'amplària de peça monocapa de formigó color blanc, de 20x20x8 cm, per a rigoles, col·locades amb morter sobre base de formigó d'ús no estructural i rejuntades amb beurada de ciment. Inclosos tots els treballs derivats restants per tenir la unitat d'obra totament acabada.</t>
  </si>
  <si>
    <t>03</t>
  </si>
  <si>
    <t>DRENATGE</t>
  </si>
  <si>
    <t>01.01.03</t>
  </si>
  <si>
    <t>P976-HDN1</t>
  </si>
  <si>
    <t>Canal prefabricat de formigó per a drenatge amb peces de 100x10,5x30 cm, col·locades amb morter i rejuntades amb beurada de ciment, inclosos tots els treballs derivats restants per tenir la unitat d'obra totament acabada.</t>
  </si>
  <si>
    <t>PD5L-6QB5</t>
  </si>
  <si>
    <t>Drenatge amb tub circular perforat de polietilè d'alta densitat de 250 mm d'i reblert amb material filtrant fins a 50 cm per sobre del dren</t>
  </si>
  <si>
    <t>04</t>
  </si>
  <si>
    <t>SENYALITZACIÓ</t>
  </si>
  <si>
    <t>01.01.04</t>
  </si>
  <si>
    <t>PBA3-DXN1</t>
  </si>
  <si>
    <t>Subministrament i col·locació de paviment de resina monòmer de metil metacrilat (MMA) de tipus Firflex de Sorigué o equivalent, amb granulats naturals de gran duresa, amb diferents granulometries i color blanc a aplicar en continu sobre superficie de formigó, inclòs granellat previ de la superfície del formigó i aplicació d'imprimació o pont d'unió.</t>
  </si>
  <si>
    <t>PBBB-DVN1</t>
  </si>
  <si>
    <t>u</t>
  </si>
  <si>
    <t>Placa informativa amb el pictograma de ´´Carretó elevador´´ d'acer galvanitzat i pintat, de 60x60 cm, acabada amb pintura no reflectora, fixada mecànicament a la marquesina dels pavellons</t>
  </si>
  <si>
    <t>05</t>
  </si>
  <si>
    <t>PROTECCIÓ MURS DELS MOLLS</t>
  </si>
  <si>
    <t>01.01.05</t>
  </si>
  <si>
    <t>P4T1-N003</t>
  </si>
  <si>
    <t>Reparació deteriorament puntuals cara mur de contenció moll de càrrega existent, per esquerdes, despreniments, cops i deterioraments en general, majoritariament superficials i puntuals. Inclou totes les activitats de reparació prèvies a l'aplicació de la xapa de protecció i el morter de reblert C25 entre xapa i mur.
Consistent en:
1. Determinació i marcatge de les zones a reparar, mínim 15 x 15 cm amb marge de 5 cm per banda de la zona afectada.
2. Tall amb disc de diamant amb una profunditat de 30 - 50 mm.
3. Demolició formigó afectat amb martell pneumàtic fins a arribar al formigó sa, retirada, sanejat, neteja i aspiració de la superficie resultant.
4. Passivat d'armadura amb dues capes de morter polimèric d'imprimació anticorrosiva i pont d'unió de ciment i resines epoxi
Inclós materials, ma d'obra i mitjans auxiliars necessaris per completar l'activitat.
Inclosos tots els treballs derivats restants per tenir la unitat d'obra totament acabada.</t>
  </si>
  <si>
    <t>P8SE1-N001</t>
  </si>
  <si>
    <t>Revestiment cara exterior mur contenció dels molls dels pavellons, amb xapa d'acer laminat en calent 400BR, de 10 mm de gruix i alçada 700 mm.
Inclòs ancoratges a mur de formigó existent mitjançant ancoratges formats per barres Ø12 corrugades cada 50 x 50 cm soldades a cara interior xapa i ancorades a formigó existent mitjançant perforació 24 cm cm reblert de resines epoxi fluid d'enduriment ràpid, tipus Masterflow 935 AN o equivalent.
Inclós bufat i neteja previ de perforacions, apliact segons especificació del fabricant. 
Inclòs reblert trasdós del mur entre xapa i mur existent amb gruix mitjà 8 cm, reblert d’irregularitats, despreniments i desgast superficials, amb morter autoanivellant de classe C25.
Inclòs tall del paviment amb mpaquina talla-junts amb disc de diamant per paviment, formant una rasa de 5 cm de gruix per ancorar la xapa amb morter tipus MASTERTOP.
Inclòs mermes retall xapes, ajust a pendent coronació del mur, subministrament, posada en obra, remats i totes les tasques necessàries per completar la unitat.
Inclosa la imprimació i pintat esmalt doble capa per a exteriors al taller.
Inclosos plusos per l'execució dels treballs en horari nocturn i reduït.
Inclosos tots els treballs derivats restants per tenir la unitat d'obra totament acabada.</t>
  </si>
  <si>
    <t>06</t>
  </si>
  <si>
    <t>SERVEIS AFECTATS</t>
  </si>
  <si>
    <t>01.01.06</t>
  </si>
  <si>
    <t>PDK1-DXN1</t>
  </si>
  <si>
    <t>Adequació de bastiment existent i recol·locació de tapa de fosa dúctil per a pericó de serveis, recolzada, classe D400 segons norma UNE-EN 124, col·locada amb morter per a ram de paleta</t>
  </si>
  <si>
    <t>PDK2-VL6T</t>
  </si>
  <si>
    <t>Pericó de registre de fàbrica de maó de 60x60x100 cm, per a instal·lacions de serveis, amb parets de 30 cm de gruix de máo massís de 290x140x50 mm, arrebossada i lliscada exteriorment amb morter per a ram de paleta, classe M 2.5 (2,5 N/mm2), a granel, de designació (G) segons norma UNE-EN 998-2, sobre solera formigó de 20 cm de gruix i reblert lateral amb terra de la mateixa excavació</t>
  </si>
  <si>
    <t>PAVELLÓ B</t>
  </si>
  <si>
    <t>01.02.01</t>
  </si>
  <si>
    <t>01.02.02</t>
  </si>
  <si>
    <t>01.02.03</t>
  </si>
  <si>
    <t>01.02.04</t>
  </si>
  <si>
    <t>01.02.05</t>
  </si>
  <si>
    <t>01.02.06</t>
  </si>
  <si>
    <t>PAVELLÓ C</t>
  </si>
  <si>
    <t>01.03.01</t>
  </si>
  <si>
    <t>01.03.02</t>
  </si>
  <si>
    <t>01.03.03</t>
  </si>
  <si>
    <t>01.03.04</t>
  </si>
  <si>
    <t>01.03.05</t>
  </si>
  <si>
    <t>01.03.06</t>
  </si>
  <si>
    <t>PAVELLÓ D</t>
  </si>
  <si>
    <t>01.04.01</t>
  </si>
  <si>
    <t>01.04.02</t>
  </si>
  <si>
    <t>01.04.03</t>
  </si>
  <si>
    <t>01.04.04</t>
  </si>
  <si>
    <t>01.04.06</t>
  </si>
  <si>
    <t>PAVELLÓ E</t>
  </si>
  <si>
    <t>01.05.01</t>
  </si>
  <si>
    <t>01.05.02</t>
  </si>
  <si>
    <t>01.05.03</t>
  </si>
  <si>
    <t>01.05.04</t>
  </si>
  <si>
    <t>01.05.05</t>
  </si>
  <si>
    <t>01.05.06</t>
  </si>
  <si>
    <t>PAVELLÓ F</t>
  </si>
  <si>
    <t>01.06.01</t>
  </si>
  <si>
    <t>P214G-N001</t>
  </si>
  <si>
    <t>Demolició de via en placa enterrada incloent tall amb serra del perímetre a demolir, demilició de la llosa de formigó i paviment existent en capes superiors, i retirada de carrils i angulars embeguts a la llosa, inclosos altres elements existents embeguts com canalitzacions de serveis en desús i canvis d'agulles, càrrega i transport de tots els mecanismes recuperables a zona d'acopi o emmagatzemat, i del material sobrant no recuperable a instal·lació autoritzada de gestió de residus o zona acopi, amb preparació de terreny per a nova instal·lació, incloent plusos per l'execució dels treballs en horari nocturn i reduït, inclosos tots els treballs derivats restants per tenir la unitat d'obra totament acabada.</t>
  </si>
  <si>
    <t>01.06.02</t>
  </si>
  <si>
    <t>P92A-DX8F</t>
  </si>
  <si>
    <t>Subbase de tot-u artificial, amb estesa i piconatge del material al 98% del PM, incloent plusos per l'execució dels treballs en horari nocturn i reduït, inclosos tots els treballs derivats restants per tenir la unitat d'obra totament acabada.</t>
  </si>
  <si>
    <t>01.06.03</t>
  </si>
  <si>
    <t>01.06.04</t>
  </si>
  <si>
    <t>01.06.05</t>
  </si>
  <si>
    <t>01.06.06</t>
  </si>
  <si>
    <t>07</t>
  </si>
  <si>
    <t>PAVELLÓ G</t>
  </si>
  <si>
    <t>01.07.01</t>
  </si>
  <si>
    <t>P21G5-54CO</t>
  </si>
  <si>
    <t>Demolició d'embornal de 70x30x85 cm, de parets de 30 cm de maó, amb mitjans mecànics i càrrega sobre camió</t>
  </si>
  <si>
    <t>01.07.02</t>
  </si>
  <si>
    <t>P9GJ-HBN1</t>
  </si>
  <si>
    <t>Reparació de paviment de formigó amb aplicació de morter monocompnent cimentós modificat amb polímers, autoanivellant i d'enduriment ràpid, tipus PROPAM FLOOR LEVEL 15 de Molins o equivalent, per regularitzar, repara i nivellar el paviment.</t>
  </si>
  <si>
    <t>01.07.03</t>
  </si>
  <si>
    <t>PD55-E3NR</t>
  </si>
  <si>
    <t>Caixa per a embornal de 70x30x85 cm, amb parets de 15 cm de gruix sobre solera de 15 cm de formigó en massa HM - 20 / B / 20 / X0 amb una quantitat de ciment de 200 kg/m3 i relació aigua ciment =&lt; 0.6</t>
  </si>
  <si>
    <t>PD50-48N1</t>
  </si>
  <si>
    <t>Bastiment i reixa de fosa dúctil, abatible i amb tanca, per a embornal, de 755x300x40 mm classe C250 segons norma UNE-EN 124 i 12 dm2 de superfície d'absorció col·locat amb morter</t>
  </si>
  <si>
    <t>01.07.04</t>
  </si>
  <si>
    <t>01.07.05</t>
  </si>
  <si>
    <t>01.07.06</t>
  </si>
  <si>
    <t>08</t>
  </si>
  <si>
    <t>NO TRAMIFICAT</t>
  </si>
  <si>
    <t>SEGURETAT I SALUT</t>
  </si>
  <si>
    <t>01.08.02</t>
  </si>
  <si>
    <t>XPA1NESS</t>
  </si>
  <si>
    <t>pa</t>
  </si>
  <si>
    <t>Seguretat i Salut de les obres</t>
  </si>
  <si>
    <t>GESTIÓ DE RESIDUS</t>
  </si>
  <si>
    <t>01.08.03</t>
  </si>
  <si>
    <t>XPA1NGRE</t>
  </si>
  <si>
    <t>Gestió de residus de la construcció i demolició</t>
  </si>
  <si>
    <t>CONTROL DE QUALITAT</t>
  </si>
  <si>
    <t>01.08.04</t>
  </si>
  <si>
    <t>XPA1NPCQ</t>
  </si>
  <si>
    <t>Pla de Control de Qualitat</t>
  </si>
  <si>
    <t>DESPESES GENERALS (13%)</t>
  </si>
  <si>
    <t>BENEFICI INDUSTRIAL (6%)</t>
  </si>
  <si>
    <t>PRESSUPOST EXECUCIÓ PER CONTRACTE (PEC)</t>
  </si>
  <si>
    <t xml:space="preserve"> PRESSUPOST EXECUCIÓ MATERIAL (PEM)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</si>
</sst>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0" fillId="5" borderId="2" xfId="0" applyFill="1" applyBorder="1" applyAlignment="1" applyProtection="1">
      <alignment vertical="center"/>
      <protection locked="0"/>
    </xf>
    <xf numFmtId="164" fontId="4" fillId="5" borderId="3" xfId="0" applyNumberFormat="1" applyFont="1" applyFill="1" applyBorder="1" applyAlignment="1">
      <alignment vertical="center"/>
    </xf>
    <xf numFmtId="0" fontId="1" fillId="0" borderId="0" xfId="0" applyFont="1" applyAlignment="1" applyProtection="1">
      <protection locked="0"/>
    </xf>
    <xf numFmtId="0" fontId="0" fillId="2" borderId="0" xfId="0" applyFill="1" applyProtection="1">
      <protection locked="0"/>
    </xf>
    <xf numFmtId="0" fontId="3" fillId="3" borderId="0" xfId="0" applyFont="1" applyFill="1" applyAlignment="1" applyProtection="1">
      <alignment horizontal="right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4"/>
  <sheetViews>
    <sheetView tabSelected="1" workbookViewId="0">
      <pane ySplit="4" topLeftCell="A423" activePane="bottomLeft" state="frozenSplit"/>
      <selection pane="bottomLeft" activeCell="E425" sqref="E425"/>
    </sheetView>
  </sheetViews>
  <sheetFormatPr defaultRowHeight="15" customHeight="1" x14ac:dyDescent="0.25"/>
  <cols>
    <col min="1" max="1" width="10.7109375" customWidth="1"/>
    <col min="2" max="2" width="3.42578125" customWidth="1"/>
    <col min="3" max="3" width="13.7109375" customWidth="1"/>
    <col min="4" max="4" width="4.42578125" customWidth="1"/>
    <col min="5" max="5" width="48.7109375" style="14" customWidth="1"/>
    <col min="6" max="6" width="12.7109375" style="20" customWidth="1"/>
    <col min="7" max="7" width="12.7109375" customWidth="1"/>
    <col min="8" max="8" width="13.7109375" customWidth="1"/>
  </cols>
  <sheetData>
    <row r="1" spans="1:8" ht="15" customHeight="1" x14ac:dyDescent="0.3">
      <c r="A1" s="13" t="s">
        <v>0</v>
      </c>
      <c r="F1" s="26"/>
      <c r="G1" s="12"/>
      <c r="H1" s="12"/>
    </row>
    <row r="2" spans="1:8" ht="5.0999999999999996" customHeight="1" x14ac:dyDescent="0.25">
      <c r="E2" s="15"/>
      <c r="F2" s="26"/>
      <c r="G2" s="12"/>
      <c r="H2" s="12"/>
    </row>
    <row r="3" spans="1:8" ht="15" customHeight="1" x14ac:dyDescent="0.25">
      <c r="A3" s="2"/>
      <c r="B3" s="2"/>
      <c r="C3" s="2"/>
      <c r="D3" s="2"/>
      <c r="E3" s="16" t="s">
        <v>1</v>
      </c>
      <c r="F3" s="27"/>
      <c r="G3" s="2"/>
      <c r="H3" s="2"/>
    </row>
    <row r="4" spans="1:8" ht="15" customHeight="1" x14ac:dyDescent="0.25">
      <c r="F4" s="28" t="s">
        <v>2</v>
      </c>
      <c r="G4" s="3" t="s">
        <v>3</v>
      </c>
      <c r="H4" s="3" t="s">
        <v>4</v>
      </c>
    </row>
    <row r="6" spans="1:8" ht="15" customHeight="1" x14ac:dyDescent="0.25">
      <c r="C6" s="4" t="s">
        <v>5</v>
      </c>
      <c r="D6" s="5" t="s">
        <v>6</v>
      </c>
      <c r="E6" s="17" t="s">
        <v>7</v>
      </c>
    </row>
    <row r="7" spans="1:8" ht="15" customHeight="1" x14ac:dyDescent="0.25">
      <c r="C7" s="4" t="s">
        <v>8</v>
      </c>
      <c r="D7" s="5" t="s">
        <v>6</v>
      </c>
      <c r="E7" s="17" t="s">
        <v>9</v>
      </c>
    </row>
    <row r="8" spans="1:8" ht="15" customHeight="1" x14ac:dyDescent="0.25">
      <c r="C8" s="4" t="s">
        <v>10</v>
      </c>
      <c r="D8" s="5" t="s">
        <v>6</v>
      </c>
      <c r="E8" s="17" t="s">
        <v>11</v>
      </c>
    </row>
    <row r="10" spans="1:8" ht="15" customHeight="1" x14ac:dyDescent="0.25">
      <c r="A10" s="1" t="s">
        <v>12</v>
      </c>
      <c r="B10" s="1">
        <v>1</v>
      </c>
      <c r="C10" s="1" t="s">
        <v>13</v>
      </c>
      <c r="D10" s="6" t="s">
        <v>14</v>
      </c>
      <c r="E10" s="15" t="s">
        <v>15</v>
      </c>
      <c r="F10" s="7">
        <v>0</v>
      </c>
      <c r="G10" s="8">
        <v>1410</v>
      </c>
      <c r="H10" s="9">
        <f t="shared" ref="H10:H21" si="0">ROUND(ROUND(F10,2)*ROUND(G10,3),2)</f>
        <v>0</v>
      </c>
    </row>
    <row r="11" spans="1:8" ht="15" customHeight="1" x14ac:dyDescent="0.25">
      <c r="A11" s="1" t="s">
        <v>12</v>
      </c>
      <c r="B11" s="1">
        <v>2</v>
      </c>
      <c r="C11" s="1" t="s">
        <v>16</v>
      </c>
      <c r="D11" s="6" t="s">
        <v>14</v>
      </c>
      <c r="E11" s="15" t="s">
        <v>17</v>
      </c>
      <c r="F11" s="7">
        <v>0</v>
      </c>
      <c r="G11" s="8">
        <v>231</v>
      </c>
      <c r="H11" s="9">
        <f t="shared" si="0"/>
        <v>0</v>
      </c>
    </row>
    <row r="12" spans="1:8" ht="15" customHeight="1" x14ac:dyDescent="0.25">
      <c r="A12" s="1" t="s">
        <v>12</v>
      </c>
      <c r="B12" s="1">
        <v>3</v>
      </c>
      <c r="C12" s="1" t="s">
        <v>18</v>
      </c>
      <c r="D12" s="6" t="s">
        <v>14</v>
      </c>
      <c r="E12" s="15" t="s">
        <v>19</v>
      </c>
      <c r="F12" s="7">
        <v>0</v>
      </c>
      <c r="G12" s="8">
        <v>200</v>
      </c>
      <c r="H12" s="9">
        <f t="shared" si="0"/>
        <v>0</v>
      </c>
    </row>
    <row r="13" spans="1:8" ht="15" customHeight="1" x14ac:dyDescent="0.25">
      <c r="A13" s="1" t="s">
        <v>12</v>
      </c>
      <c r="B13" s="1">
        <v>4</v>
      </c>
      <c r="C13" s="1" t="s">
        <v>20</v>
      </c>
      <c r="D13" s="6" t="s">
        <v>14</v>
      </c>
      <c r="E13" s="15" t="s">
        <v>21</v>
      </c>
      <c r="F13" s="7">
        <v>0</v>
      </c>
      <c r="G13" s="8">
        <v>54</v>
      </c>
      <c r="H13" s="9">
        <f t="shared" si="0"/>
        <v>0</v>
      </c>
    </row>
    <row r="14" spans="1:8" ht="15" customHeight="1" x14ac:dyDescent="0.25">
      <c r="A14" s="1" t="s">
        <v>12</v>
      </c>
      <c r="B14" s="1">
        <v>5</v>
      </c>
      <c r="C14" s="1" t="s">
        <v>22</v>
      </c>
      <c r="D14" s="6" t="s">
        <v>14</v>
      </c>
      <c r="E14" s="15" t="s">
        <v>23</v>
      </c>
      <c r="F14" s="7">
        <v>0</v>
      </c>
      <c r="G14" s="8">
        <v>28.2</v>
      </c>
      <c r="H14" s="9">
        <f t="shared" si="0"/>
        <v>0</v>
      </c>
    </row>
    <row r="15" spans="1:8" ht="15" customHeight="1" x14ac:dyDescent="0.25">
      <c r="A15" s="1" t="s">
        <v>12</v>
      </c>
      <c r="B15" s="1">
        <v>6</v>
      </c>
      <c r="C15" s="1" t="s">
        <v>24</v>
      </c>
      <c r="D15" s="6" t="s">
        <v>25</v>
      </c>
      <c r="E15" s="15" t="s">
        <v>26</v>
      </c>
      <c r="F15" s="7">
        <v>0</v>
      </c>
      <c r="G15" s="8">
        <v>800</v>
      </c>
      <c r="H15" s="9">
        <f t="shared" si="0"/>
        <v>0</v>
      </c>
    </row>
    <row r="16" spans="1:8" ht="15" customHeight="1" x14ac:dyDescent="0.25">
      <c r="A16" s="1" t="s">
        <v>12</v>
      </c>
      <c r="B16" s="1">
        <v>7</v>
      </c>
      <c r="C16" s="1" t="s">
        <v>27</v>
      </c>
      <c r="D16" s="6" t="s">
        <v>25</v>
      </c>
      <c r="E16" s="15" t="s">
        <v>28</v>
      </c>
      <c r="F16" s="7">
        <v>0</v>
      </c>
      <c r="G16" s="8">
        <v>12</v>
      </c>
      <c r="H16" s="9">
        <f t="shared" si="0"/>
        <v>0</v>
      </c>
    </row>
    <row r="17" spans="1:8" ht="15" customHeight="1" x14ac:dyDescent="0.25">
      <c r="A17" s="1" t="s">
        <v>12</v>
      </c>
      <c r="B17" s="1">
        <v>8</v>
      </c>
      <c r="C17" s="1" t="s">
        <v>29</v>
      </c>
      <c r="D17" s="6" t="s">
        <v>25</v>
      </c>
      <c r="E17" s="15" t="s">
        <v>30</v>
      </c>
      <c r="F17" s="7">
        <v>0</v>
      </c>
      <c r="G17" s="8">
        <v>173.9</v>
      </c>
      <c r="H17" s="9">
        <f t="shared" si="0"/>
        <v>0</v>
      </c>
    </row>
    <row r="18" spans="1:8" ht="15" customHeight="1" x14ac:dyDescent="0.25">
      <c r="A18" s="1" t="s">
        <v>12</v>
      </c>
      <c r="B18" s="1">
        <v>9</v>
      </c>
      <c r="C18" s="1" t="s">
        <v>31</v>
      </c>
      <c r="D18" s="6" t="s">
        <v>25</v>
      </c>
      <c r="E18" s="15" t="s">
        <v>32</v>
      </c>
      <c r="F18" s="7">
        <v>0</v>
      </c>
      <c r="G18" s="8">
        <v>44.1</v>
      </c>
      <c r="H18" s="9">
        <f t="shared" si="0"/>
        <v>0</v>
      </c>
    </row>
    <row r="19" spans="1:8" ht="15" customHeight="1" x14ac:dyDescent="0.25">
      <c r="A19" s="1" t="s">
        <v>12</v>
      </c>
      <c r="B19" s="1">
        <v>10</v>
      </c>
      <c r="C19" s="1" t="s">
        <v>33</v>
      </c>
      <c r="D19" s="6" t="s">
        <v>14</v>
      </c>
      <c r="E19" s="15" t="s">
        <v>34</v>
      </c>
      <c r="F19" s="7">
        <v>0</v>
      </c>
      <c r="G19" s="8">
        <v>8.5</v>
      </c>
      <c r="H19" s="9">
        <f t="shared" si="0"/>
        <v>0</v>
      </c>
    </row>
    <row r="20" spans="1:8" ht="15" customHeight="1" x14ac:dyDescent="0.25">
      <c r="A20" s="1" t="s">
        <v>12</v>
      </c>
      <c r="B20" s="1">
        <v>11</v>
      </c>
      <c r="C20" s="1" t="s">
        <v>35</v>
      </c>
      <c r="D20" s="6" t="s">
        <v>14</v>
      </c>
      <c r="E20" s="15" t="s">
        <v>36</v>
      </c>
      <c r="F20" s="7">
        <v>0</v>
      </c>
      <c r="G20" s="8">
        <v>0</v>
      </c>
      <c r="H20" s="9">
        <f t="shared" si="0"/>
        <v>0</v>
      </c>
    </row>
    <row r="21" spans="1:8" ht="15" customHeight="1" x14ac:dyDescent="0.25">
      <c r="A21" s="1" t="s">
        <v>12</v>
      </c>
      <c r="B21" s="1">
        <v>12</v>
      </c>
      <c r="C21" s="1" t="s">
        <v>37</v>
      </c>
      <c r="D21" s="6" t="s">
        <v>38</v>
      </c>
      <c r="E21" s="15" t="s">
        <v>39</v>
      </c>
      <c r="F21" s="7">
        <v>0</v>
      </c>
      <c r="G21" s="8">
        <v>0</v>
      </c>
      <c r="H21" s="9">
        <f t="shared" si="0"/>
        <v>0</v>
      </c>
    </row>
    <row r="22" spans="1:8" ht="15" customHeight="1" x14ac:dyDescent="0.25">
      <c r="E22" s="17" t="s">
        <v>40</v>
      </c>
      <c r="F22" s="29"/>
      <c r="G22" s="4"/>
      <c r="H22" s="10">
        <f>SUM(H10:H21)</f>
        <v>0</v>
      </c>
    </row>
    <row r="24" spans="1:8" ht="15" customHeight="1" x14ac:dyDescent="0.25">
      <c r="C24" s="4" t="s">
        <v>5</v>
      </c>
      <c r="D24" s="5" t="s">
        <v>6</v>
      </c>
      <c r="E24" s="17" t="s">
        <v>7</v>
      </c>
    </row>
    <row r="25" spans="1:8" ht="15" customHeight="1" x14ac:dyDescent="0.25">
      <c r="C25" s="4" t="s">
        <v>8</v>
      </c>
      <c r="D25" s="5" t="s">
        <v>6</v>
      </c>
      <c r="E25" s="17" t="s">
        <v>9</v>
      </c>
    </row>
    <row r="26" spans="1:8" ht="15" customHeight="1" x14ac:dyDescent="0.25">
      <c r="C26" s="4" t="s">
        <v>10</v>
      </c>
      <c r="D26" s="5" t="s">
        <v>41</v>
      </c>
      <c r="E26" s="17" t="s">
        <v>42</v>
      </c>
    </row>
    <row r="28" spans="1:8" ht="15" customHeight="1" x14ac:dyDescent="0.25">
      <c r="A28" s="1" t="s">
        <v>43</v>
      </c>
      <c r="B28" s="1">
        <v>1</v>
      </c>
      <c r="C28" s="1" t="s">
        <v>44</v>
      </c>
      <c r="D28" s="6" t="s">
        <v>38</v>
      </c>
      <c r="E28" s="18" t="s">
        <v>45</v>
      </c>
      <c r="F28" s="7">
        <v>0</v>
      </c>
      <c r="G28" s="8">
        <v>263.52</v>
      </c>
      <c r="H28" s="9">
        <f t="shared" ref="H28:H34" si="1">ROUND(ROUND(F28,2)*ROUND(G28,3),2)</f>
        <v>0</v>
      </c>
    </row>
    <row r="29" spans="1:8" ht="15" customHeight="1" x14ac:dyDescent="0.25">
      <c r="A29" s="1" t="s">
        <v>43</v>
      </c>
      <c r="B29" s="1">
        <v>2</v>
      </c>
      <c r="C29" s="1" t="s">
        <v>46</v>
      </c>
      <c r="D29" s="6" t="s">
        <v>14</v>
      </c>
      <c r="E29" s="15" t="s">
        <v>47</v>
      </c>
      <c r="F29" s="7">
        <v>0</v>
      </c>
      <c r="G29" s="8">
        <v>1410</v>
      </c>
      <c r="H29" s="9">
        <f t="shared" si="1"/>
        <v>0</v>
      </c>
    </row>
    <row r="30" spans="1:8" ht="15" customHeight="1" x14ac:dyDescent="0.25">
      <c r="A30" s="1" t="s">
        <v>43</v>
      </c>
      <c r="B30" s="1">
        <v>3</v>
      </c>
      <c r="C30" s="1" t="s">
        <v>48</v>
      </c>
      <c r="D30" s="6" t="s">
        <v>14</v>
      </c>
      <c r="E30" s="15" t="s">
        <v>49</v>
      </c>
      <c r="F30" s="7">
        <v>0</v>
      </c>
      <c r="G30" s="8">
        <v>200</v>
      </c>
      <c r="H30" s="9">
        <f t="shared" si="1"/>
        <v>0</v>
      </c>
    </row>
    <row r="31" spans="1:8" ht="15" customHeight="1" x14ac:dyDescent="0.25">
      <c r="A31" s="1" t="s">
        <v>43</v>
      </c>
      <c r="B31" s="1">
        <v>4</v>
      </c>
      <c r="C31" s="1" t="s">
        <v>50</v>
      </c>
      <c r="D31" s="6" t="s">
        <v>14</v>
      </c>
      <c r="E31" s="18" t="s">
        <v>51</v>
      </c>
      <c r="F31" s="7">
        <v>0</v>
      </c>
      <c r="G31" s="8">
        <v>231</v>
      </c>
      <c r="H31" s="9">
        <f t="shared" si="1"/>
        <v>0</v>
      </c>
    </row>
    <row r="32" spans="1:8" ht="15" customHeight="1" x14ac:dyDescent="0.25">
      <c r="A32" s="1" t="s">
        <v>43</v>
      </c>
      <c r="B32" s="1">
        <v>5</v>
      </c>
      <c r="C32" s="1" t="s">
        <v>52</v>
      </c>
      <c r="D32" s="6" t="s">
        <v>14</v>
      </c>
      <c r="E32" s="18" t="s">
        <v>53</v>
      </c>
      <c r="F32" s="7">
        <v>0</v>
      </c>
      <c r="G32" s="8">
        <v>28.2</v>
      </c>
      <c r="H32" s="9">
        <f t="shared" si="1"/>
        <v>0</v>
      </c>
    </row>
    <row r="33" spans="1:8" ht="15" customHeight="1" x14ac:dyDescent="0.25">
      <c r="A33" s="1" t="s">
        <v>43</v>
      </c>
      <c r="B33" s="1">
        <v>6</v>
      </c>
      <c r="C33" s="1" t="s">
        <v>54</v>
      </c>
      <c r="D33" s="6" t="s">
        <v>38</v>
      </c>
      <c r="E33" s="15" t="s">
        <v>55</v>
      </c>
      <c r="F33" s="7">
        <v>0</v>
      </c>
      <c r="G33" s="8">
        <v>0.315</v>
      </c>
      <c r="H33" s="9">
        <f t="shared" si="1"/>
        <v>0</v>
      </c>
    </row>
    <row r="34" spans="1:8" ht="15" customHeight="1" x14ac:dyDescent="0.25">
      <c r="A34" s="1" t="s">
        <v>43</v>
      </c>
      <c r="B34" s="1">
        <v>7</v>
      </c>
      <c r="C34" s="1" t="s">
        <v>56</v>
      </c>
      <c r="D34" s="6" t="s">
        <v>25</v>
      </c>
      <c r="E34" s="15" t="s">
        <v>57</v>
      </c>
      <c r="F34" s="7">
        <v>0</v>
      </c>
      <c r="G34" s="8">
        <v>541</v>
      </c>
      <c r="H34" s="9">
        <f t="shared" si="1"/>
        <v>0</v>
      </c>
    </row>
    <row r="35" spans="1:8" ht="15" customHeight="1" x14ac:dyDescent="0.25">
      <c r="E35" s="17" t="s">
        <v>40</v>
      </c>
      <c r="F35" s="29"/>
      <c r="G35" s="4"/>
      <c r="H35" s="10">
        <f>SUM(H28:H34)</f>
        <v>0</v>
      </c>
    </row>
    <row r="37" spans="1:8" ht="15" customHeight="1" x14ac:dyDescent="0.25">
      <c r="C37" s="4" t="s">
        <v>5</v>
      </c>
      <c r="D37" s="5" t="s">
        <v>6</v>
      </c>
      <c r="E37" s="17" t="s">
        <v>7</v>
      </c>
    </row>
    <row r="38" spans="1:8" ht="15" customHeight="1" x14ac:dyDescent="0.25">
      <c r="C38" s="4" t="s">
        <v>8</v>
      </c>
      <c r="D38" s="5" t="s">
        <v>6</v>
      </c>
      <c r="E38" s="17" t="s">
        <v>9</v>
      </c>
    </row>
    <row r="39" spans="1:8" ht="15" customHeight="1" x14ac:dyDescent="0.25">
      <c r="C39" s="4" t="s">
        <v>10</v>
      </c>
      <c r="D39" s="5" t="s">
        <v>58</v>
      </c>
      <c r="E39" s="17" t="s">
        <v>59</v>
      </c>
    </row>
    <row r="41" spans="1:8" ht="15" customHeight="1" x14ac:dyDescent="0.25">
      <c r="A41" s="1" t="s">
        <v>60</v>
      </c>
      <c r="B41" s="1">
        <v>1</v>
      </c>
      <c r="C41" s="1" t="s">
        <v>61</v>
      </c>
      <c r="D41" s="6" t="s">
        <v>25</v>
      </c>
      <c r="E41" s="15" t="s">
        <v>62</v>
      </c>
      <c r="F41" s="7">
        <v>0</v>
      </c>
      <c r="G41" s="8">
        <v>332.14699999999999</v>
      </c>
      <c r="H41" s="9">
        <f>ROUND(ROUND(F41,2)*ROUND(G41,3),2)</f>
        <v>0</v>
      </c>
    </row>
    <row r="42" spans="1:8" ht="15" customHeight="1" x14ac:dyDescent="0.25">
      <c r="A42" s="1" t="s">
        <v>60</v>
      </c>
      <c r="B42" s="1">
        <v>2</v>
      </c>
      <c r="C42" s="1" t="s">
        <v>63</v>
      </c>
      <c r="D42" s="6" t="s">
        <v>25</v>
      </c>
      <c r="E42" s="15" t="s">
        <v>64</v>
      </c>
      <c r="F42" s="7">
        <v>0</v>
      </c>
      <c r="G42" s="8">
        <v>0</v>
      </c>
      <c r="H42" s="9">
        <f>ROUND(ROUND(F42,2)*ROUND(G42,3),2)</f>
        <v>0</v>
      </c>
    </row>
    <row r="43" spans="1:8" ht="15" customHeight="1" x14ac:dyDescent="0.25">
      <c r="E43" s="17" t="s">
        <v>40</v>
      </c>
      <c r="F43" s="29"/>
      <c r="G43" s="4"/>
      <c r="H43" s="10">
        <f>SUM(H41:H42)</f>
        <v>0</v>
      </c>
    </row>
    <row r="45" spans="1:8" ht="15" customHeight="1" x14ac:dyDescent="0.25">
      <c r="C45" s="4" t="s">
        <v>5</v>
      </c>
      <c r="D45" s="5" t="s">
        <v>6</v>
      </c>
      <c r="E45" s="17" t="s">
        <v>7</v>
      </c>
    </row>
    <row r="46" spans="1:8" ht="15" customHeight="1" x14ac:dyDescent="0.25">
      <c r="C46" s="4" t="s">
        <v>8</v>
      </c>
      <c r="D46" s="5" t="s">
        <v>6</v>
      </c>
      <c r="E46" s="17" t="s">
        <v>9</v>
      </c>
    </row>
    <row r="47" spans="1:8" ht="15" customHeight="1" x14ac:dyDescent="0.25">
      <c r="C47" s="4" t="s">
        <v>10</v>
      </c>
      <c r="D47" s="5" t="s">
        <v>65</v>
      </c>
      <c r="E47" s="17" t="s">
        <v>66</v>
      </c>
    </row>
    <row r="49" spans="1:8" ht="15" customHeight="1" x14ac:dyDescent="0.25">
      <c r="A49" s="1" t="s">
        <v>67</v>
      </c>
      <c r="B49" s="1">
        <v>1</v>
      </c>
      <c r="C49" s="1" t="s">
        <v>68</v>
      </c>
      <c r="D49" s="6" t="s">
        <v>14</v>
      </c>
      <c r="E49" s="15" t="s">
        <v>69</v>
      </c>
      <c r="F49" s="7">
        <v>0</v>
      </c>
      <c r="G49" s="8">
        <v>16</v>
      </c>
      <c r="H49" s="9">
        <f>ROUND(ROUND(F49,2)*ROUND(G49,3),2)</f>
        <v>0</v>
      </c>
    </row>
    <row r="50" spans="1:8" ht="15" customHeight="1" x14ac:dyDescent="0.25">
      <c r="A50" s="1" t="s">
        <v>67</v>
      </c>
      <c r="B50" s="1">
        <v>2</v>
      </c>
      <c r="C50" s="1" t="s">
        <v>70</v>
      </c>
      <c r="D50" s="6" t="s">
        <v>71</v>
      </c>
      <c r="E50" s="15" t="s">
        <v>72</v>
      </c>
      <c r="F50" s="7">
        <v>0</v>
      </c>
      <c r="G50" s="8">
        <v>47</v>
      </c>
      <c r="H50" s="9">
        <f>ROUND(ROUND(F50,2)*ROUND(G50,3),2)</f>
        <v>0</v>
      </c>
    </row>
    <row r="51" spans="1:8" ht="15" customHeight="1" x14ac:dyDescent="0.25">
      <c r="E51" s="17" t="s">
        <v>40</v>
      </c>
      <c r="F51" s="29"/>
      <c r="G51" s="4"/>
      <c r="H51" s="10">
        <f>SUM(H49:H50)</f>
        <v>0</v>
      </c>
    </row>
    <row r="53" spans="1:8" ht="15" customHeight="1" x14ac:dyDescent="0.25">
      <c r="C53" s="4" t="s">
        <v>5</v>
      </c>
      <c r="D53" s="5" t="s">
        <v>6</v>
      </c>
      <c r="E53" s="17" t="s">
        <v>7</v>
      </c>
    </row>
    <row r="54" spans="1:8" ht="15" customHeight="1" x14ac:dyDescent="0.25">
      <c r="C54" s="4" t="s">
        <v>8</v>
      </c>
      <c r="D54" s="5" t="s">
        <v>6</v>
      </c>
      <c r="E54" s="17" t="s">
        <v>9</v>
      </c>
    </row>
    <row r="55" spans="1:8" ht="15" customHeight="1" x14ac:dyDescent="0.25">
      <c r="C55" s="4" t="s">
        <v>10</v>
      </c>
      <c r="D55" s="5" t="s">
        <v>73</v>
      </c>
      <c r="E55" s="17" t="s">
        <v>74</v>
      </c>
    </row>
    <row r="57" spans="1:8" ht="15" customHeight="1" x14ac:dyDescent="0.25">
      <c r="A57" s="1" t="s">
        <v>75</v>
      </c>
      <c r="B57" s="1">
        <v>1</v>
      </c>
      <c r="C57" s="1" t="s">
        <v>76</v>
      </c>
      <c r="D57" s="6" t="s">
        <v>14</v>
      </c>
      <c r="E57" s="18" t="s">
        <v>77</v>
      </c>
      <c r="F57" s="7">
        <v>0</v>
      </c>
      <c r="G57" s="8">
        <v>226.56</v>
      </c>
      <c r="H57" s="9">
        <f>ROUND(ROUND(F57,2)*ROUND(G57,3),2)</f>
        <v>0</v>
      </c>
    </row>
    <row r="58" spans="1:8" ht="15" customHeight="1" x14ac:dyDescent="0.25">
      <c r="A58" s="1" t="s">
        <v>75</v>
      </c>
      <c r="B58" s="1">
        <v>2</v>
      </c>
      <c r="C58" s="1" t="s">
        <v>78</v>
      </c>
      <c r="D58" s="6" t="s">
        <v>25</v>
      </c>
      <c r="E58" s="18" t="s">
        <v>79</v>
      </c>
      <c r="F58" s="7">
        <v>0</v>
      </c>
      <c r="G58" s="8">
        <v>332</v>
      </c>
      <c r="H58" s="9">
        <f>ROUND(ROUND(F58,2)*ROUND(G58,3),2)</f>
        <v>0</v>
      </c>
    </row>
    <row r="59" spans="1:8" ht="15" customHeight="1" x14ac:dyDescent="0.25">
      <c r="E59" s="17" t="s">
        <v>40</v>
      </c>
      <c r="F59" s="29"/>
      <c r="G59" s="4"/>
      <c r="H59" s="10">
        <f>SUM(H57:H58)</f>
        <v>0</v>
      </c>
    </row>
    <row r="61" spans="1:8" ht="15" customHeight="1" x14ac:dyDescent="0.25">
      <c r="C61" s="4" t="s">
        <v>5</v>
      </c>
      <c r="D61" s="5" t="s">
        <v>6</v>
      </c>
      <c r="E61" s="17" t="s">
        <v>7</v>
      </c>
    </row>
    <row r="62" spans="1:8" ht="15" customHeight="1" x14ac:dyDescent="0.25">
      <c r="C62" s="4" t="s">
        <v>8</v>
      </c>
      <c r="D62" s="5" t="s">
        <v>6</v>
      </c>
      <c r="E62" s="17" t="s">
        <v>9</v>
      </c>
    </row>
    <row r="63" spans="1:8" ht="15" customHeight="1" x14ac:dyDescent="0.25">
      <c r="C63" s="4" t="s">
        <v>10</v>
      </c>
      <c r="D63" s="5" t="s">
        <v>80</v>
      </c>
      <c r="E63" s="17" t="s">
        <v>81</v>
      </c>
    </row>
    <row r="65" spans="1:8" ht="15" customHeight="1" x14ac:dyDescent="0.25">
      <c r="A65" s="1" t="s">
        <v>82</v>
      </c>
      <c r="B65" s="1">
        <v>1</v>
      </c>
      <c r="C65" s="1" t="s">
        <v>83</v>
      </c>
      <c r="D65" s="6" t="s">
        <v>71</v>
      </c>
      <c r="E65" s="15" t="s">
        <v>84</v>
      </c>
      <c r="F65" s="7">
        <v>0</v>
      </c>
      <c r="G65" s="8">
        <v>5</v>
      </c>
      <c r="H65" s="9">
        <f>ROUND(ROUND(F65,2)*ROUND(G65,3),2)</f>
        <v>0</v>
      </c>
    </row>
    <row r="66" spans="1:8" ht="15" customHeight="1" x14ac:dyDescent="0.25">
      <c r="A66" s="1" t="s">
        <v>82</v>
      </c>
      <c r="B66" s="1">
        <v>2</v>
      </c>
      <c r="C66" s="1" t="s">
        <v>85</v>
      </c>
      <c r="D66" s="6" t="s">
        <v>71</v>
      </c>
      <c r="E66" s="15" t="s">
        <v>86</v>
      </c>
      <c r="F66" s="7">
        <v>0</v>
      </c>
      <c r="G66" s="8">
        <v>0</v>
      </c>
      <c r="H66" s="9">
        <f>ROUND(ROUND(F66,2)*ROUND(G66,3),2)</f>
        <v>0</v>
      </c>
    </row>
    <row r="67" spans="1:8" ht="15" customHeight="1" x14ac:dyDescent="0.25">
      <c r="E67" s="17" t="s">
        <v>40</v>
      </c>
      <c r="F67" s="29"/>
      <c r="G67" s="4"/>
      <c r="H67" s="10">
        <f>SUM(H65:H66)</f>
        <v>0</v>
      </c>
    </row>
    <row r="69" spans="1:8" ht="15" customHeight="1" x14ac:dyDescent="0.25">
      <c r="C69" s="4" t="s">
        <v>5</v>
      </c>
      <c r="D69" s="5" t="s">
        <v>6</v>
      </c>
      <c r="E69" s="17" t="s">
        <v>7</v>
      </c>
    </row>
    <row r="70" spans="1:8" ht="15" customHeight="1" x14ac:dyDescent="0.25">
      <c r="C70" s="4" t="s">
        <v>8</v>
      </c>
      <c r="D70" s="5" t="s">
        <v>41</v>
      </c>
      <c r="E70" s="17" t="s">
        <v>87</v>
      </c>
    </row>
    <row r="71" spans="1:8" ht="15" customHeight="1" x14ac:dyDescent="0.25">
      <c r="C71" s="4" t="s">
        <v>10</v>
      </c>
      <c r="D71" s="5" t="s">
        <v>6</v>
      </c>
      <c r="E71" s="17" t="s">
        <v>11</v>
      </c>
    </row>
    <row r="73" spans="1:8" ht="15" customHeight="1" x14ac:dyDescent="0.25">
      <c r="A73" s="1" t="s">
        <v>88</v>
      </c>
      <c r="B73" s="1">
        <v>1</v>
      </c>
      <c r="C73" s="1" t="s">
        <v>13</v>
      </c>
      <c r="D73" s="6" t="s">
        <v>14</v>
      </c>
      <c r="E73" s="15" t="s">
        <v>15</v>
      </c>
      <c r="F73" s="7">
        <v>0</v>
      </c>
      <c r="G73" s="8">
        <v>1590</v>
      </c>
      <c r="H73" s="9">
        <f t="shared" ref="H73:H81" si="2">ROUND(ROUND(F73,2)*ROUND(G73,3),2)</f>
        <v>0</v>
      </c>
    </row>
    <row r="74" spans="1:8" ht="15" customHeight="1" x14ac:dyDescent="0.25">
      <c r="A74" s="1" t="s">
        <v>88</v>
      </c>
      <c r="B74" s="1">
        <v>2</v>
      </c>
      <c r="C74" s="1" t="s">
        <v>16</v>
      </c>
      <c r="D74" s="6" t="s">
        <v>14</v>
      </c>
      <c r="E74" s="15" t="s">
        <v>17</v>
      </c>
      <c r="F74" s="7">
        <v>0</v>
      </c>
      <c r="G74" s="8">
        <v>213</v>
      </c>
      <c r="H74" s="9">
        <f t="shared" si="2"/>
        <v>0</v>
      </c>
    </row>
    <row r="75" spans="1:8" ht="15" customHeight="1" x14ac:dyDescent="0.25">
      <c r="A75" s="1" t="s">
        <v>88</v>
      </c>
      <c r="B75" s="1">
        <v>3</v>
      </c>
      <c r="C75" s="1" t="s">
        <v>18</v>
      </c>
      <c r="D75" s="6" t="s">
        <v>14</v>
      </c>
      <c r="E75" s="15" t="s">
        <v>19</v>
      </c>
      <c r="F75" s="7">
        <v>0</v>
      </c>
      <c r="G75" s="8">
        <v>210</v>
      </c>
      <c r="H75" s="9">
        <f t="shared" si="2"/>
        <v>0</v>
      </c>
    </row>
    <row r="76" spans="1:8" ht="15" customHeight="1" x14ac:dyDescent="0.25">
      <c r="A76" s="1" t="s">
        <v>88</v>
      </c>
      <c r="B76" s="1">
        <v>4</v>
      </c>
      <c r="C76" s="1" t="s">
        <v>22</v>
      </c>
      <c r="D76" s="6" t="s">
        <v>14</v>
      </c>
      <c r="E76" s="15" t="s">
        <v>23</v>
      </c>
      <c r="F76" s="7">
        <v>0</v>
      </c>
      <c r="G76" s="8">
        <v>31.8</v>
      </c>
      <c r="H76" s="9">
        <f t="shared" si="2"/>
        <v>0</v>
      </c>
    </row>
    <row r="77" spans="1:8" ht="15" customHeight="1" x14ac:dyDescent="0.25">
      <c r="A77" s="1" t="s">
        <v>88</v>
      </c>
      <c r="B77" s="1">
        <v>5</v>
      </c>
      <c r="C77" s="1" t="s">
        <v>24</v>
      </c>
      <c r="D77" s="6" t="s">
        <v>25</v>
      </c>
      <c r="E77" s="15" t="s">
        <v>26</v>
      </c>
      <c r="F77" s="7">
        <v>0</v>
      </c>
      <c r="G77" s="8">
        <v>840</v>
      </c>
      <c r="H77" s="9">
        <f t="shared" si="2"/>
        <v>0</v>
      </c>
    </row>
    <row r="78" spans="1:8" ht="15" customHeight="1" x14ac:dyDescent="0.25">
      <c r="A78" s="1" t="s">
        <v>88</v>
      </c>
      <c r="B78" s="1">
        <v>6</v>
      </c>
      <c r="C78" s="1" t="s">
        <v>27</v>
      </c>
      <c r="D78" s="6" t="s">
        <v>25</v>
      </c>
      <c r="E78" s="15" t="s">
        <v>28</v>
      </c>
      <c r="F78" s="7">
        <v>0</v>
      </c>
      <c r="G78" s="8">
        <v>11</v>
      </c>
      <c r="H78" s="9">
        <f t="shared" si="2"/>
        <v>0</v>
      </c>
    </row>
    <row r="79" spans="1:8" ht="15" customHeight="1" x14ac:dyDescent="0.25">
      <c r="A79" s="1" t="s">
        <v>88</v>
      </c>
      <c r="B79" s="1">
        <v>7</v>
      </c>
      <c r="C79" s="1" t="s">
        <v>29</v>
      </c>
      <c r="D79" s="6" t="s">
        <v>25</v>
      </c>
      <c r="E79" s="15" t="s">
        <v>30</v>
      </c>
      <c r="F79" s="7">
        <v>0</v>
      </c>
      <c r="G79" s="8">
        <v>196.1</v>
      </c>
      <c r="H79" s="9">
        <f t="shared" si="2"/>
        <v>0</v>
      </c>
    </row>
    <row r="80" spans="1:8" ht="15" customHeight="1" x14ac:dyDescent="0.25">
      <c r="A80" s="1" t="s">
        <v>88</v>
      </c>
      <c r="B80" s="1">
        <v>8</v>
      </c>
      <c r="C80" s="1" t="s">
        <v>31</v>
      </c>
      <c r="D80" s="6" t="s">
        <v>25</v>
      </c>
      <c r="E80" s="15" t="s">
        <v>32</v>
      </c>
      <c r="F80" s="7">
        <v>0</v>
      </c>
      <c r="G80" s="8">
        <v>55.9</v>
      </c>
      <c r="H80" s="9">
        <f t="shared" si="2"/>
        <v>0</v>
      </c>
    </row>
    <row r="81" spans="1:8" ht="15" customHeight="1" x14ac:dyDescent="0.25">
      <c r="A81" s="1" t="s">
        <v>88</v>
      </c>
      <c r="B81" s="1">
        <v>9</v>
      </c>
      <c r="C81" s="1" t="s">
        <v>33</v>
      </c>
      <c r="D81" s="6" t="s">
        <v>14</v>
      </c>
      <c r="E81" s="15" t="s">
        <v>34</v>
      </c>
      <c r="F81" s="7">
        <v>0</v>
      </c>
      <c r="G81" s="8">
        <v>4.25</v>
      </c>
      <c r="H81" s="9">
        <f t="shared" si="2"/>
        <v>0</v>
      </c>
    </row>
    <row r="82" spans="1:8" ht="15" customHeight="1" x14ac:dyDescent="0.25">
      <c r="E82" s="17" t="s">
        <v>40</v>
      </c>
      <c r="F82" s="29"/>
      <c r="G82" s="4"/>
      <c r="H82" s="10">
        <f>SUM(H73:H81)</f>
        <v>0</v>
      </c>
    </row>
    <row r="84" spans="1:8" ht="15" customHeight="1" x14ac:dyDescent="0.25">
      <c r="C84" s="4" t="s">
        <v>5</v>
      </c>
      <c r="D84" s="5" t="s">
        <v>6</v>
      </c>
      <c r="E84" s="17" t="s">
        <v>7</v>
      </c>
    </row>
    <row r="85" spans="1:8" ht="15" customHeight="1" x14ac:dyDescent="0.25">
      <c r="C85" s="4" t="s">
        <v>8</v>
      </c>
      <c r="D85" s="5" t="s">
        <v>41</v>
      </c>
      <c r="E85" s="17" t="s">
        <v>87</v>
      </c>
    </row>
    <row r="86" spans="1:8" ht="15" customHeight="1" x14ac:dyDescent="0.25">
      <c r="C86" s="4" t="s">
        <v>10</v>
      </c>
      <c r="D86" s="5" t="s">
        <v>41</v>
      </c>
      <c r="E86" s="17" t="s">
        <v>42</v>
      </c>
    </row>
    <row r="88" spans="1:8" ht="15" customHeight="1" x14ac:dyDescent="0.25">
      <c r="A88" s="1" t="s">
        <v>89</v>
      </c>
      <c r="B88" s="1">
        <v>1</v>
      </c>
      <c r="C88" s="1" t="s">
        <v>44</v>
      </c>
      <c r="D88" s="6" t="s">
        <v>38</v>
      </c>
      <c r="E88" s="18" t="s">
        <v>45</v>
      </c>
      <c r="F88" s="7">
        <v>0</v>
      </c>
      <c r="G88" s="8">
        <v>286.2</v>
      </c>
      <c r="H88" s="9">
        <f t="shared" ref="H88:H93" si="3">ROUND(ROUND(F88,2)*ROUND(G88,3),2)</f>
        <v>0</v>
      </c>
    </row>
    <row r="89" spans="1:8" ht="15" customHeight="1" x14ac:dyDescent="0.25">
      <c r="A89" s="1" t="s">
        <v>89</v>
      </c>
      <c r="B89" s="1">
        <v>2</v>
      </c>
      <c r="C89" s="1" t="s">
        <v>46</v>
      </c>
      <c r="D89" s="6" t="s">
        <v>14</v>
      </c>
      <c r="E89" s="15" t="s">
        <v>47</v>
      </c>
      <c r="F89" s="7">
        <v>0</v>
      </c>
      <c r="G89" s="8">
        <v>1590</v>
      </c>
      <c r="H89" s="9">
        <f t="shared" si="3"/>
        <v>0</v>
      </c>
    </row>
    <row r="90" spans="1:8" ht="15" customHeight="1" x14ac:dyDescent="0.25">
      <c r="A90" s="1" t="s">
        <v>89</v>
      </c>
      <c r="B90" s="1">
        <v>3</v>
      </c>
      <c r="C90" s="1" t="s">
        <v>48</v>
      </c>
      <c r="D90" s="6" t="s">
        <v>14</v>
      </c>
      <c r="E90" s="15" t="s">
        <v>49</v>
      </c>
      <c r="F90" s="7">
        <v>0</v>
      </c>
      <c r="G90" s="8">
        <v>210</v>
      </c>
      <c r="H90" s="9">
        <f t="shared" si="3"/>
        <v>0</v>
      </c>
    </row>
    <row r="91" spans="1:8" ht="15" customHeight="1" x14ac:dyDescent="0.25">
      <c r="A91" s="1" t="s">
        <v>89</v>
      </c>
      <c r="B91" s="1">
        <v>4</v>
      </c>
      <c r="C91" s="1" t="s">
        <v>50</v>
      </c>
      <c r="D91" s="6" t="s">
        <v>14</v>
      </c>
      <c r="E91" s="18" t="s">
        <v>51</v>
      </c>
      <c r="F91" s="7">
        <v>0</v>
      </c>
      <c r="G91" s="8">
        <v>213</v>
      </c>
      <c r="H91" s="9">
        <f t="shared" si="3"/>
        <v>0</v>
      </c>
    </row>
    <row r="92" spans="1:8" ht="15" customHeight="1" x14ac:dyDescent="0.25">
      <c r="A92" s="1" t="s">
        <v>89</v>
      </c>
      <c r="B92" s="1">
        <v>5</v>
      </c>
      <c r="C92" s="1" t="s">
        <v>56</v>
      </c>
      <c r="D92" s="6" t="s">
        <v>25</v>
      </c>
      <c r="E92" s="15" t="s">
        <v>57</v>
      </c>
      <c r="F92" s="7">
        <v>0</v>
      </c>
      <c r="G92" s="8">
        <v>579</v>
      </c>
      <c r="H92" s="9">
        <f t="shared" si="3"/>
        <v>0</v>
      </c>
    </row>
    <row r="93" spans="1:8" ht="15" customHeight="1" x14ac:dyDescent="0.25">
      <c r="A93" s="1" t="s">
        <v>89</v>
      </c>
      <c r="B93" s="1">
        <v>6</v>
      </c>
      <c r="C93" s="1" t="s">
        <v>52</v>
      </c>
      <c r="D93" s="6" t="s">
        <v>14</v>
      </c>
      <c r="E93" s="18" t="s">
        <v>53</v>
      </c>
      <c r="F93" s="7">
        <v>0</v>
      </c>
      <c r="G93" s="8">
        <v>31.8</v>
      </c>
      <c r="H93" s="9">
        <f t="shared" si="3"/>
        <v>0</v>
      </c>
    </row>
    <row r="94" spans="1:8" ht="15" customHeight="1" x14ac:dyDescent="0.25">
      <c r="E94" s="17" t="s">
        <v>40</v>
      </c>
      <c r="F94" s="29"/>
      <c r="G94" s="4"/>
      <c r="H94" s="10">
        <f>SUM(H88:H93)</f>
        <v>0</v>
      </c>
    </row>
    <row r="96" spans="1:8" ht="15" customHeight="1" x14ac:dyDescent="0.25">
      <c r="C96" s="4" t="s">
        <v>5</v>
      </c>
      <c r="D96" s="5" t="s">
        <v>6</v>
      </c>
      <c r="E96" s="17" t="s">
        <v>7</v>
      </c>
    </row>
    <row r="97" spans="1:8" ht="15" customHeight="1" x14ac:dyDescent="0.25">
      <c r="C97" s="4" t="s">
        <v>8</v>
      </c>
      <c r="D97" s="5" t="s">
        <v>41</v>
      </c>
      <c r="E97" s="17" t="s">
        <v>87</v>
      </c>
    </row>
    <row r="98" spans="1:8" ht="15" customHeight="1" x14ac:dyDescent="0.25">
      <c r="C98" s="4" t="s">
        <v>10</v>
      </c>
      <c r="D98" s="5" t="s">
        <v>58</v>
      </c>
      <c r="E98" s="17" t="s">
        <v>59</v>
      </c>
    </row>
    <row r="100" spans="1:8" ht="15" customHeight="1" x14ac:dyDescent="0.25">
      <c r="A100" s="1" t="s">
        <v>90</v>
      </c>
      <c r="B100" s="1">
        <v>1</v>
      </c>
      <c r="C100" s="1" t="s">
        <v>61</v>
      </c>
      <c r="D100" s="6" t="s">
        <v>25</v>
      </c>
      <c r="E100" s="15" t="s">
        <v>62</v>
      </c>
      <c r="F100" s="7">
        <v>0</v>
      </c>
      <c r="G100" s="8">
        <v>55.9</v>
      </c>
      <c r="H100" s="9">
        <f>ROUND(ROUND(F100,2)*ROUND(G100,3),2)</f>
        <v>0</v>
      </c>
    </row>
    <row r="101" spans="1:8" ht="15" customHeight="1" x14ac:dyDescent="0.25">
      <c r="E101" s="17" t="s">
        <v>40</v>
      </c>
      <c r="F101" s="29"/>
      <c r="G101" s="4"/>
      <c r="H101" s="10">
        <f>SUM(H100:H100)</f>
        <v>0</v>
      </c>
    </row>
    <row r="103" spans="1:8" ht="15" customHeight="1" x14ac:dyDescent="0.25">
      <c r="C103" s="4" t="s">
        <v>5</v>
      </c>
      <c r="D103" s="5" t="s">
        <v>6</v>
      </c>
      <c r="E103" s="17" t="s">
        <v>7</v>
      </c>
    </row>
    <row r="104" spans="1:8" ht="15" customHeight="1" x14ac:dyDescent="0.25">
      <c r="C104" s="4" t="s">
        <v>8</v>
      </c>
      <c r="D104" s="5" t="s">
        <v>41</v>
      </c>
      <c r="E104" s="17" t="s">
        <v>87</v>
      </c>
    </row>
    <row r="105" spans="1:8" ht="15" customHeight="1" x14ac:dyDescent="0.25">
      <c r="C105" s="4" t="s">
        <v>10</v>
      </c>
      <c r="D105" s="5" t="s">
        <v>65</v>
      </c>
      <c r="E105" s="17" t="s">
        <v>66</v>
      </c>
    </row>
    <row r="107" spans="1:8" ht="15" customHeight="1" x14ac:dyDescent="0.25">
      <c r="A107" s="1" t="s">
        <v>91</v>
      </c>
      <c r="B107" s="1">
        <v>1</v>
      </c>
      <c r="C107" s="1" t="s">
        <v>68</v>
      </c>
      <c r="D107" s="6" t="s">
        <v>14</v>
      </c>
      <c r="E107" s="15" t="s">
        <v>69</v>
      </c>
      <c r="F107" s="7">
        <v>0</v>
      </c>
      <c r="G107" s="8">
        <v>16.8</v>
      </c>
      <c r="H107" s="9">
        <f>ROUND(ROUND(F107,2)*ROUND(G107,3),2)</f>
        <v>0</v>
      </c>
    </row>
    <row r="108" spans="1:8" ht="15" customHeight="1" x14ac:dyDescent="0.25">
      <c r="A108" s="1" t="s">
        <v>91</v>
      </c>
      <c r="B108" s="1">
        <v>2</v>
      </c>
      <c r="C108" s="1" t="s">
        <v>70</v>
      </c>
      <c r="D108" s="6" t="s">
        <v>71</v>
      </c>
      <c r="E108" s="15" t="s">
        <v>72</v>
      </c>
      <c r="F108" s="7">
        <v>0</v>
      </c>
      <c r="G108" s="8">
        <v>53</v>
      </c>
      <c r="H108" s="9">
        <f>ROUND(ROUND(F108,2)*ROUND(G108,3),2)</f>
        <v>0</v>
      </c>
    </row>
    <row r="109" spans="1:8" ht="15" customHeight="1" x14ac:dyDescent="0.25">
      <c r="E109" s="17" t="s">
        <v>40</v>
      </c>
      <c r="F109" s="29"/>
      <c r="G109" s="4"/>
      <c r="H109" s="10">
        <f>SUM(H107:H108)</f>
        <v>0</v>
      </c>
    </row>
    <row r="111" spans="1:8" ht="15" customHeight="1" x14ac:dyDescent="0.25">
      <c r="C111" s="4" t="s">
        <v>5</v>
      </c>
      <c r="D111" s="5" t="s">
        <v>6</v>
      </c>
      <c r="E111" s="17" t="s">
        <v>7</v>
      </c>
    </row>
    <row r="112" spans="1:8" ht="15" customHeight="1" x14ac:dyDescent="0.25">
      <c r="C112" s="4" t="s">
        <v>8</v>
      </c>
      <c r="D112" s="5" t="s">
        <v>41</v>
      </c>
      <c r="E112" s="17" t="s">
        <v>87</v>
      </c>
    </row>
    <row r="113" spans="1:8" ht="15" customHeight="1" x14ac:dyDescent="0.25">
      <c r="C113" s="4" t="s">
        <v>10</v>
      </c>
      <c r="D113" s="5" t="s">
        <v>73</v>
      </c>
      <c r="E113" s="17" t="s">
        <v>74</v>
      </c>
    </row>
    <row r="115" spans="1:8" ht="15" customHeight="1" x14ac:dyDescent="0.25">
      <c r="A115" s="1" t="s">
        <v>92</v>
      </c>
      <c r="B115" s="1">
        <v>1</v>
      </c>
      <c r="C115" s="1" t="s">
        <v>76</v>
      </c>
      <c r="D115" s="6" t="s">
        <v>14</v>
      </c>
      <c r="E115" s="18" t="s">
        <v>77</v>
      </c>
      <c r="F115" s="7">
        <v>0</v>
      </c>
      <c r="G115" s="8">
        <v>26.56</v>
      </c>
      <c r="H115" s="9">
        <f>ROUND(ROUND(F115,2)*ROUND(G115,3),2)</f>
        <v>0</v>
      </c>
    </row>
    <row r="116" spans="1:8" ht="15" customHeight="1" x14ac:dyDescent="0.25">
      <c r="A116" s="1" t="s">
        <v>92</v>
      </c>
      <c r="B116" s="1">
        <v>2</v>
      </c>
      <c r="C116" s="1" t="s">
        <v>78</v>
      </c>
      <c r="D116" s="6" t="s">
        <v>25</v>
      </c>
      <c r="E116" s="18" t="s">
        <v>79</v>
      </c>
      <c r="F116" s="7">
        <v>0</v>
      </c>
      <c r="G116" s="8">
        <v>332</v>
      </c>
      <c r="H116" s="9">
        <f>ROUND(ROUND(F116,2)*ROUND(G116,3),2)</f>
        <v>0</v>
      </c>
    </row>
    <row r="117" spans="1:8" ht="15" customHeight="1" x14ac:dyDescent="0.25">
      <c r="E117" s="17" t="s">
        <v>40</v>
      </c>
      <c r="F117" s="29"/>
      <c r="G117" s="4"/>
      <c r="H117" s="10">
        <f>SUM(H115:H116)</f>
        <v>0</v>
      </c>
    </row>
    <row r="119" spans="1:8" ht="15" customHeight="1" x14ac:dyDescent="0.25">
      <c r="C119" s="4" t="s">
        <v>5</v>
      </c>
      <c r="D119" s="5" t="s">
        <v>6</v>
      </c>
      <c r="E119" s="17" t="s">
        <v>7</v>
      </c>
    </row>
    <row r="120" spans="1:8" ht="15" customHeight="1" x14ac:dyDescent="0.25">
      <c r="C120" s="4" t="s">
        <v>8</v>
      </c>
      <c r="D120" s="5" t="s">
        <v>41</v>
      </c>
      <c r="E120" s="17" t="s">
        <v>87</v>
      </c>
    </row>
    <row r="121" spans="1:8" ht="15" customHeight="1" x14ac:dyDescent="0.25">
      <c r="C121" s="4" t="s">
        <v>10</v>
      </c>
      <c r="D121" s="5" t="s">
        <v>80</v>
      </c>
      <c r="E121" s="17" t="s">
        <v>81</v>
      </c>
    </row>
    <row r="123" spans="1:8" ht="15" customHeight="1" x14ac:dyDescent="0.25">
      <c r="A123" s="1" t="s">
        <v>93</v>
      </c>
      <c r="B123" s="1">
        <v>1</v>
      </c>
      <c r="C123" s="1" t="s">
        <v>83</v>
      </c>
      <c r="D123" s="6" t="s">
        <v>71</v>
      </c>
      <c r="E123" s="15" t="s">
        <v>84</v>
      </c>
      <c r="F123" s="7">
        <v>0</v>
      </c>
      <c r="G123" s="8">
        <v>4</v>
      </c>
      <c r="H123" s="9">
        <f>ROUND(ROUND(F123,2)*ROUND(G123,3),2)</f>
        <v>0</v>
      </c>
    </row>
    <row r="124" spans="1:8" ht="15" customHeight="1" x14ac:dyDescent="0.25">
      <c r="E124" s="17" t="s">
        <v>40</v>
      </c>
      <c r="F124" s="29"/>
      <c r="G124" s="4"/>
      <c r="H124" s="10">
        <f>SUM(H123:H123)</f>
        <v>0</v>
      </c>
    </row>
    <row r="126" spans="1:8" ht="15" customHeight="1" x14ac:dyDescent="0.25">
      <c r="C126" s="4" t="s">
        <v>5</v>
      </c>
      <c r="D126" s="5" t="s">
        <v>6</v>
      </c>
      <c r="E126" s="17" t="s">
        <v>7</v>
      </c>
    </row>
    <row r="127" spans="1:8" ht="15" customHeight="1" x14ac:dyDescent="0.25">
      <c r="C127" s="4" t="s">
        <v>8</v>
      </c>
      <c r="D127" s="5" t="s">
        <v>58</v>
      </c>
      <c r="E127" s="17" t="s">
        <v>94</v>
      </c>
    </row>
    <row r="128" spans="1:8" ht="15" customHeight="1" x14ac:dyDescent="0.25">
      <c r="C128" s="4" t="s">
        <v>10</v>
      </c>
      <c r="D128" s="5" t="s">
        <v>6</v>
      </c>
      <c r="E128" s="17" t="s">
        <v>11</v>
      </c>
    </row>
    <row r="130" spans="1:8" ht="15" customHeight="1" x14ac:dyDescent="0.25">
      <c r="A130" s="1" t="s">
        <v>95</v>
      </c>
      <c r="B130" s="1">
        <v>1</v>
      </c>
      <c r="C130" s="1" t="s">
        <v>13</v>
      </c>
      <c r="D130" s="6" t="s">
        <v>14</v>
      </c>
      <c r="E130" s="15" t="s">
        <v>15</v>
      </c>
      <c r="F130" s="7">
        <v>0</v>
      </c>
      <c r="G130" s="8">
        <v>1230</v>
      </c>
      <c r="H130" s="9">
        <f t="shared" ref="H130:H137" si="4">ROUND(ROUND(F130,2)*ROUND(G130,3),2)</f>
        <v>0</v>
      </c>
    </row>
    <row r="131" spans="1:8" ht="15" customHeight="1" x14ac:dyDescent="0.25">
      <c r="A131" s="1" t="s">
        <v>95</v>
      </c>
      <c r="B131" s="1">
        <v>2</v>
      </c>
      <c r="C131" s="1" t="s">
        <v>16</v>
      </c>
      <c r="D131" s="6" t="s">
        <v>14</v>
      </c>
      <c r="E131" s="15" t="s">
        <v>17</v>
      </c>
      <c r="F131" s="7">
        <v>0</v>
      </c>
      <c r="G131" s="8">
        <v>213</v>
      </c>
      <c r="H131" s="9">
        <f t="shared" si="4"/>
        <v>0</v>
      </c>
    </row>
    <row r="132" spans="1:8" ht="15" customHeight="1" x14ac:dyDescent="0.25">
      <c r="A132" s="1" t="s">
        <v>95</v>
      </c>
      <c r="B132" s="1">
        <v>3</v>
      </c>
      <c r="C132" s="1" t="s">
        <v>18</v>
      </c>
      <c r="D132" s="6" t="s">
        <v>14</v>
      </c>
      <c r="E132" s="15" t="s">
        <v>19</v>
      </c>
      <c r="F132" s="7">
        <v>0</v>
      </c>
      <c r="G132" s="8">
        <v>140</v>
      </c>
      <c r="H132" s="9">
        <f t="shared" si="4"/>
        <v>0</v>
      </c>
    </row>
    <row r="133" spans="1:8" ht="15" customHeight="1" x14ac:dyDescent="0.25">
      <c r="A133" s="1" t="s">
        <v>95</v>
      </c>
      <c r="B133" s="1">
        <v>4</v>
      </c>
      <c r="C133" s="1" t="s">
        <v>22</v>
      </c>
      <c r="D133" s="6" t="s">
        <v>14</v>
      </c>
      <c r="E133" s="15" t="s">
        <v>23</v>
      </c>
      <c r="F133" s="7">
        <v>0</v>
      </c>
      <c r="G133" s="8">
        <v>24.6</v>
      </c>
      <c r="H133" s="9">
        <f t="shared" si="4"/>
        <v>0</v>
      </c>
    </row>
    <row r="134" spans="1:8" ht="15" customHeight="1" x14ac:dyDescent="0.25">
      <c r="A134" s="1" t="s">
        <v>95</v>
      </c>
      <c r="B134" s="1">
        <v>5</v>
      </c>
      <c r="C134" s="1" t="s">
        <v>24</v>
      </c>
      <c r="D134" s="6" t="s">
        <v>25</v>
      </c>
      <c r="E134" s="15" t="s">
        <v>26</v>
      </c>
      <c r="F134" s="7">
        <v>0</v>
      </c>
      <c r="G134" s="8">
        <v>560</v>
      </c>
      <c r="H134" s="9">
        <f t="shared" si="4"/>
        <v>0</v>
      </c>
    </row>
    <row r="135" spans="1:8" ht="15" customHeight="1" x14ac:dyDescent="0.25">
      <c r="A135" s="1" t="s">
        <v>95</v>
      </c>
      <c r="B135" s="1">
        <v>6</v>
      </c>
      <c r="C135" s="1" t="s">
        <v>29</v>
      </c>
      <c r="D135" s="6" t="s">
        <v>25</v>
      </c>
      <c r="E135" s="15" t="s">
        <v>30</v>
      </c>
      <c r="F135" s="7">
        <v>0</v>
      </c>
      <c r="G135" s="8">
        <v>151.69999999999999</v>
      </c>
      <c r="H135" s="9">
        <f t="shared" si="4"/>
        <v>0</v>
      </c>
    </row>
    <row r="136" spans="1:8" ht="15" customHeight="1" x14ac:dyDescent="0.25">
      <c r="A136" s="1" t="s">
        <v>95</v>
      </c>
      <c r="B136" s="1">
        <v>7</v>
      </c>
      <c r="C136" s="1" t="s">
        <v>31</v>
      </c>
      <c r="D136" s="6" t="s">
        <v>25</v>
      </c>
      <c r="E136" s="15" t="s">
        <v>32</v>
      </c>
      <c r="F136" s="7">
        <v>0</v>
      </c>
      <c r="G136" s="8">
        <v>52.3</v>
      </c>
      <c r="H136" s="9">
        <f t="shared" si="4"/>
        <v>0</v>
      </c>
    </row>
    <row r="137" spans="1:8" ht="15" customHeight="1" x14ac:dyDescent="0.25">
      <c r="A137" s="1" t="s">
        <v>95</v>
      </c>
      <c r="B137" s="1">
        <v>8</v>
      </c>
      <c r="C137" s="1" t="s">
        <v>33</v>
      </c>
      <c r="D137" s="6" t="s">
        <v>14</v>
      </c>
      <c r="E137" s="15" t="s">
        <v>34</v>
      </c>
      <c r="F137" s="7">
        <v>0</v>
      </c>
      <c r="G137" s="8">
        <v>4.25</v>
      </c>
      <c r="H137" s="9">
        <f t="shared" si="4"/>
        <v>0</v>
      </c>
    </row>
    <row r="138" spans="1:8" ht="15" customHeight="1" x14ac:dyDescent="0.25">
      <c r="E138" s="17" t="s">
        <v>40</v>
      </c>
      <c r="F138" s="29"/>
      <c r="G138" s="4"/>
      <c r="H138" s="10">
        <f>SUM(H130:H137)</f>
        <v>0</v>
      </c>
    </row>
    <row r="140" spans="1:8" ht="15" customHeight="1" x14ac:dyDescent="0.25">
      <c r="C140" s="4" t="s">
        <v>5</v>
      </c>
      <c r="D140" s="5" t="s">
        <v>6</v>
      </c>
      <c r="E140" s="17" t="s">
        <v>7</v>
      </c>
    </row>
    <row r="141" spans="1:8" ht="15" customHeight="1" x14ac:dyDescent="0.25">
      <c r="C141" s="4" t="s">
        <v>8</v>
      </c>
      <c r="D141" s="5" t="s">
        <v>58</v>
      </c>
      <c r="E141" s="17" t="s">
        <v>94</v>
      </c>
    </row>
    <row r="142" spans="1:8" ht="15" customHeight="1" x14ac:dyDescent="0.25">
      <c r="C142" s="4" t="s">
        <v>10</v>
      </c>
      <c r="D142" s="5" t="s">
        <v>41</v>
      </c>
      <c r="E142" s="17" t="s">
        <v>42</v>
      </c>
    </row>
    <row r="144" spans="1:8" ht="15" customHeight="1" x14ac:dyDescent="0.25">
      <c r="A144" s="1" t="s">
        <v>96</v>
      </c>
      <c r="B144" s="1">
        <v>1</v>
      </c>
      <c r="C144" s="1" t="s">
        <v>44</v>
      </c>
      <c r="D144" s="6" t="s">
        <v>38</v>
      </c>
      <c r="E144" s="18" t="s">
        <v>45</v>
      </c>
      <c r="F144" s="7">
        <v>0</v>
      </c>
      <c r="G144" s="8">
        <v>221.4</v>
      </c>
      <c r="H144" s="9">
        <f t="shared" ref="H144:H149" si="5">ROUND(ROUND(F144,2)*ROUND(G144,3),2)</f>
        <v>0</v>
      </c>
    </row>
    <row r="145" spans="1:8" ht="15" customHeight="1" x14ac:dyDescent="0.25">
      <c r="A145" s="1" t="s">
        <v>96</v>
      </c>
      <c r="B145" s="1">
        <v>2</v>
      </c>
      <c r="C145" s="1" t="s">
        <v>46</v>
      </c>
      <c r="D145" s="6" t="s">
        <v>14</v>
      </c>
      <c r="E145" s="15" t="s">
        <v>47</v>
      </c>
      <c r="F145" s="7">
        <v>0</v>
      </c>
      <c r="G145" s="8">
        <v>1230</v>
      </c>
      <c r="H145" s="9">
        <f t="shared" si="5"/>
        <v>0</v>
      </c>
    </row>
    <row r="146" spans="1:8" ht="15" customHeight="1" x14ac:dyDescent="0.25">
      <c r="A146" s="1" t="s">
        <v>96</v>
      </c>
      <c r="B146" s="1">
        <v>3</v>
      </c>
      <c r="C146" s="1" t="s">
        <v>48</v>
      </c>
      <c r="D146" s="6" t="s">
        <v>14</v>
      </c>
      <c r="E146" s="15" t="s">
        <v>49</v>
      </c>
      <c r="F146" s="7">
        <v>0</v>
      </c>
      <c r="G146" s="8">
        <v>140</v>
      </c>
      <c r="H146" s="9">
        <f t="shared" si="5"/>
        <v>0</v>
      </c>
    </row>
    <row r="147" spans="1:8" ht="15" customHeight="1" x14ac:dyDescent="0.25">
      <c r="A147" s="1" t="s">
        <v>96</v>
      </c>
      <c r="B147" s="1">
        <v>4</v>
      </c>
      <c r="C147" s="1" t="s">
        <v>50</v>
      </c>
      <c r="D147" s="6" t="s">
        <v>14</v>
      </c>
      <c r="E147" s="18" t="s">
        <v>51</v>
      </c>
      <c r="F147" s="7">
        <v>0</v>
      </c>
      <c r="G147" s="8">
        <v>237</v>
      </c>
      <c r="H147" s="9">
        <f t="shared" si="5"/>
        <v>0</v>
      </c>
    </row>
    <row r="148" spans="1:8" ht="15" customHeight="1" x14ac:dyDescent="0.25">
      <c r="A148" s="1" t="s">
        <v>96</v>
      </c>
      <c r="B148" s="1">
        <v>5</v>
      </c>
      <c r="C148" s="1" t="s">
        <v>56</v>
      </c>
      <c r="D148" s="6" t="s">
        <v>25</v>
      </c>
      <c r="E148" s="15" t="s">
        <v>57</v>
      </c>
      <c r="F148" s="7">
        <v>0</v>
      </c>
      <c r="G148" s="8">
        <v>403</v>
      </c>
      <c r="H148" s="9">
        <f t="shared" si="5"/>
        <v>0</v>
      </c>
    </row>
    <row r="149" spans="1:8" ht="15" customHeight="1" x14ac:dyDescent="0.25">
      <c r="A149" s="1" t="s">
        <v>96</v>
      </c>
      <c r="B149" s="1">
        <v>6</v>
      </c>
      <c r="C149" s="1" t="s">
        <v>52</v>
      </c>
      <c r="D149" s="6" t="s">
        <v>14</v>
      </c>
      <c r="E149" s="18" t="s">
        <v>53</v>
      </c>
      <c r="F149" s="7">
        <v>0</v>
      </c>
      <c r="G149" s="8">
        <v>24.6</v>
      </c>
      <c r="H149" s="9">
        <f t="shared" si="5"/>
        <v>0</v>
      </c>
    </row>
    <row r="150" spans="1:8" ht="15" customHeight="1" x14ac:dyDescent="0.25">
      <c r="E150" s="17" t="s">
        <v>40</v>
      </c>
      <c r="F150" s="29"/>
      <c r="G150" s="4"/>
      <c r="H150" s="10">
        <f>SUM(H144:H149)</f>
        <v>0</v>
      </c>
    </row>
    <row r="152" spans="1:8" ht="15" customHeight="1" x14ac:dyDescent="0.25">
      <c r="C152" s="4" t="s">
        <v>5</v>
      </c>
      <c r="D152" s="5" t="s">
        <v>6</v>
      </c>
      <c r="E152" s="17" t="s">
        <v>7</v>
      </c>
    </row>
    <row r="153" spans="1:8" ht="15" customHeight="1" x14ac:dyDescent="0.25">
      <c r="C153" s="4" t="s">
        <v>8</v>
      </c>
      <c r="D153" s="5" t="s">
        <v>58</v>
      </c>
      <c r="E153" s="17" t="s">
        <v>94</v>
      </c>
    </row>
    <row r="154" spans="1:8" ht="15" customHeight="1" x14ac:dyDescent="0.25">
      <c r="C154" s="4" t="s">
        <v>10</v>
      </c>
      <c r="D154" s="5" t="s">
        <v>58</v>
      </c>
      <c r="E154" s="17" t="s">
        <v>59</v>
      </c>
    </row>
    <row r="156" spans="1:8" ht="15" customHeight="1" x14ac:dyDescent="0.25">
      <c r="A156" s="1" t="s">
        <v>97</v>
      </c>
      <c r="B156" s="1">
        <v>1</v>
      </c>
      <c r="C156" s="1" t="s">
        <v>61</v>
      </c>
      <c r="D156" s="6" t="s">
        <v>25</v>
      </c>
      <c r="E156" s="15" t="s">
        <v>62</v>
      </c>
      <c r="F156" s="7">
        <v>0</v>
      </c>
      <c r="G156" s="8">
        <v>52.3</v>
      </c>
      <c r="H156" s="9">
        <f>ROUND(ROUND(F156,2)*ROUND(G156,3),2)</f>
        <v>0</v>
      </c>
    </row>
    <row r="157" spans="1:8" ht="15" customHeight="1" x14ac:dyDescent="0.25">
      <c r="E157" s="17" t="s">
        <v>40</v>
      </c>
      <c r="F157" s="29"/>
      <c r="G157" s="4"/>
      <c r="H157" s="10">
        <f>SUM(H156:H156)</f>
        <v>0</v>
      </c>
    </row>
    <row r="159" spans="1:8" ht="15" customHeight="1" x14ac:dyDescent="0.25">
      <c r="C159" s="4" t="s">
        <v>5</v>
      </c>
      <c r="D159" s="5" t="s">
        <v>6</v>
      </c>
      <c r="E159" s="17" t="s">
        <v>7</v>
      </c>
    </row>
    <row r="160" spans="1:8" ht="15" customHeight="1" x14ac:dyDescent="0.25">
      <c r="C160" s="4" t="s">
        <v>8</v>
      </c>
      <c r="D160" s="5" t="s">
        <v>58</v>
      </c>
      <c r="E160" s="17" t="s">
        <v>94</v>
      </c>
    </row>
    <row r="161" spans="1:8" ht="15" customHeight="1" x14ac:dyDescent="0.25">
      <c r="C161" s="4" t="s">
        <v>10</v>
      </c>
      <c r="D161" s="5" t="s">
        <v>65</v>
      </c>
      <c r="E161" s="17" t="s">
        <v>66</v>
      </c>
    </row>
    <row r="163" spans="1:8" ht="15" customHeight="1" x14ac:dyDescent="0.25">
      <c r="A163" s="1" t="s">
        <v>98</v>
      </c>
      <c r="B163" s="1">
        <v>1</v>
      </c>
      <c r="C163" s="1" t="s">
        <v>68</v>
      </c>
      <c r="D163" s="6" t="s">
        <v>14</v>
      </c>
      <c r="E163" s="15" t="s">
        <v>69</v>
      </c>
      <c r="F163" s="7">
        <v>0</v>
      </c>
      <c r="G163" s="8">
        <v>11.2</v>
      </c>
      <c r="H163" s="9">
        <f>ROUND(ROUND(F163,2)*ROUND(G163,3),2)</f>
        <v>0</v>
      </c>
    </row>
    <row r="164" spans="1:8" ht="15" customHeight="1" x14ac:dyDescent="0.25">
      <c r="A164" s="1" t="s">
        <v>98</v>
      </c>
      <c r="B164" s="1">
        <v>2</v>
      </c>
      <c r="C164" s="1" t="s">
        <v>70</v>
      </c>
      <c r="D164" s="6" t="s">
        <v>71</v>
      </c>
      <c r="E164" s="15" t="s">
        <v>72</v>
      </c>
      <c r="F164" s="7">
        <v>0</v>
      </c>
      <c r="G164" s="8">
        <v>41</v>
      </c>
      <c r="H164" s="9">
        <f>ROUND(ROUND(F164,2)*ROUND(G164,3),2)</f>
        <v>0</v>
      </c>
    </row>
    <row r="165" spans="1:8" ht="15" customHeight="1" x14ac:dyDescent="0.25">
      <c r="E165" s="17" t="s">
        <v>40</v>
      </c>
      <c r="F165" s="29"/>
      <c r="G165" s="4"/>
      <c r="H165" s="10">
        <f>SUM(H163:H164)</f>
        <v>0</v>
      </c>
    </row>
    <row r="167" spans="1:8" ht="15" customHeight="1" x14ac:dyDescent="0.25">
      <c r="C167" s="4" t="s">
        <v>5</v>
      </c>
      <c r="D167" s="5" t="s">
        <v>6</v>
      </c>
      <c r="E167" s="17" t="s">
        <v>7</v>
      </c>
    </row>
    <row r="168" spans="1:8" ht="15" customHeight="1" x14ac:dyDescent="0.25">
      <c r="C168" s="4" t="s">
        <v>8</v>
      </c>
      <c r="D168" s="5" t="s">
        <v>58</v>
      </c>
      <c r="E168" s="17" t="s">
        <v>94</v>
      </c>
    </row>
    <row r="169" spans="1:8" ht="15" customHeight="1" x14ac:dyDescent="0.25">
      <c r="C169" s="4" t="s">
        <v>10</v>
      </c>
      <c r="D169" s="5" t="s">
        <v>73</v>
      </c>
      <c r="E169" s="17" t="s">
        <v>74</v>
      </c>
    </row>
    <row r="171" spans="1:8" ht="15" customHeight="1" x14ac:dyDescent="0.25">
      <c r="A171" s="1" t="s">
        <v>99</v>
      </c>
      <c r="B171" s="1">
        <v>1</v>
      </c>
      <c r="C171" s="1" t="s">
        <v>76</v>
      </c>
      <c r="D171" s="6" t="s">
        <v>14</v>
      </c>
      <c r="E171" s="18" t="s">
        <v>77</v>
      </c>
      <c r="F171" s="7">
        <v>0</v>
      </c>
      <c r="G171" s="8">
        <v>25.6</v>
      </c>
      <c r="H171" s="9">
        <f>ROUND(ROUND(F171,2)*ROUND(G171,3),2)</f>
        <v>0</v>
      </c>
    </row>
    <row r="172" spans="1:8" ht="15" customHeight="1" x14ac:dyDescent="0.25">
      <c r="A172" s="1" t="s">
        <v>99</v>
      </c>
      <c r="B172" s="1">
        <v>2</v>
      </c>
      <c r="C172" s="1" t="s">
        <v>78</v>
      </c>
      <c r="D172" s="6" t="s">
        <v>25</v>
      </c>
      <c r="E172" s="18" t="s">
        <v>79</v>
      </c>
      <c r="F172" s="7">
        <v>0</v>
      </c>
      <c r="G172" s="8">
        <v>320</v>
      </c>
      <c r="H172" s="9">
        <f>ROUND(ROUND(F172,2)*ROUND(G172,3),2)</f>
        <v>0</v>
      </c>
    </row>
    <row r="173" spans="1:8" ht="15" customHeight="1" x14ac:dyDescent="0.25">
      <c r="E173" s="17" t="s">
        <v>40</v>
      </c>
      <c r="F173" s="29"/>
      <c r="G173" s="4"/>
      <c r="H173" s="10">
        <f>SUM(H171:H172)</f>
        <v>0</v>
      </c>
    </row>
    <row r="175" spans="1:8" ht="15" customHeight="1" x14ac:dyDescent="0.25">
      <c r="C175" s="4" t="s">
        <v>5</v>
      </c>
      <c r="D175" s="5" t="s">
        <v>6</v>
      </c>
      <c r="E175" s="17" t="s">
        <v>7</v>
      </c>
    </row>
    <row r="176" spans="1:8" ht="15" customHeight="1" x14ac:dyDescent="0.25">
      <c r="C176" s="4" t="s">
        <v>8</v>
      </c>
      <c r="D176" s="5" t="s">
        <v>58</v>
      </c>
      <c r="E176" s="17" t="s">
        <v>94</v>
      </c>
    </row>
    <row r="177" spans="1:8" ht="15" customHeight="1" x14ac:dyDescent="0.25">
      <c r="C177" s="4" t="s">
        <v>10</v>
      </c>
      <c r="D177" s="5" t="s">
        <v>80</v>
      </c>
      <c r="E177" s="17" t="s">
        <v>81</v>
      </c>
    </row>
    <row r="179" spans="1:8" ht="15" customHeight="1" x14ac:dyDescent="0.25">
      <c r="A179" s="1" t="s">
        <v>100</v>
      </c>
      <c r="B179" s="1">
        <v>1</v>
      </c>
      <c r="C179" s="1" t="s">
        <v>83</v>
      </c>
      <c r="D179" s="6" t="s">
        <v>71</v>
      </c>
      <c r="E179" s="15" t="s">
        <v>84</v>
      </c>
      <c r="F179" s="7">
        <v>0</v>
      </c>
      <c r="G179" s="8">
        <v>4</v>
      </c>
      <c r="H179" s="9">
        <f>ROUND(ROUND(F179,2)*ROUND(G179,3),2)</f>
        <v>0</v>
      </c>
    </row>
    <row r="180" spans="1:8" ht="15" customHeight="1" x14ac:dyDescent="0.25">
      <c r="E180" s="17" t="s">
        <v>40</v>
      </c>
      <c r="F180" s="29"/>
      <c r="G180" s="4"/>
      <c r="H180" s="10">
        <f>SUM(H179:H179)</f>
        <v>0</v>
      </c>
    </row>
    <row r="182" spans="1:8" ht="15" customHeight="1" x14ac:dyDescent="0.25">
      <c r="C182" s="4" t="s">
        <v>5</v>
      </c>
      <c r="D182" s="5" t="s">
        <v>6</v>
      </c>
      <c r="E182" s="17" t="s">
        <v>7</v>
      </c>
    </row>
    <row r="183" spans="1:8" ht="15" customHeight="1" x14ac:dyDescent="0.25">
      <c r="C183" s="4" t="s">
        <v>8</v>
      </c>
      <c r="D183" s="5" t="s">
        <v>65</v>
      </c>
      <c r="E183" s="17" t="s">
        <v>101</v>
      </c>
    </row>
    <row r="184" spans="1:8" ht="15" customHeight="1" x14ac:dyDescent="0.25">
      <c r="C184" s="4" t="s">
        <v>10</v>
      </c>
      <c r="D184" s="5" t="s">
        <v>6</v>
      </c>
      <c r="E184" s="17" t="s">
        <v>11</v>
      </c>
    </row>
    <row r="186" spans="1:8" ht="15" customHeight="1" x14ac:dyDescent="0.25">
      <c r="A186" s="1" t="s">
        <v>102</v>
      </c>
      <c r="B186" s="1">
        <v>1</v>
      </c>
      <c r="C186" s="1" t="s">
        <v>13</v>
      </c>
      <c r="D186" s="6" t="s">
        <v>14</v>
      </c>
      <c r="E186" s="15" t="s">
        <v>15</v>
      </c>
      <c r="F186" s="7">
        <v>0</v>
      </c>
      <c r="G186" s="8">
        <v>1110</v>
      </c>
      <c r="H186" s="9">
        <f t="shared" ref="H186:H193" si="6">ROUND(ROUND(F186,2)*ROUND(G186,3),2)</f>
        <v>0</v>
      </c>
    </row>
    <row r="187" spans="1:8" ht="15" customHeight="1" x14ac:dyDescent="0.25">
      <c r="A187" s="1" t="s">
        <v>102</v>
      </c>
      <c r="B187" s="1">
        <v>2</v>
      </c>
      <c r="C187" s="1" t="s">
        <v>16</v>
      </c>
      <c r="D187" s="6" t="s">
        <v>14</v>
      </c>
      <c r="E187" s="15" t="s">
        <v>17</v>
      </c>
      <c r="F187" s="7">
        <v>0</v>
      </c>
      <c r="G187" s="8">
        <v>261</v>
      </c>
      <c r="H187" s="9">
        <f t="shared" si="6"/>
        <v>0</v>
      </c>
    </row>
    <row r="188" spans="1:8" ht="15" customHeight="1" x14ac:dyDescent="0.25">
      <c r="A188" s="1" t="s">
        <v>102</v>
      </c>
      <c r="B188" s="1">
        <v>3</v>
      </c>
      <c r="C188" s="1" t="s">
        <v>18</v>
      </c>
      <c r="D188" s="6" t="s">
        <v>14</v>
      </c>
      <c r="E188" s="15" t="s">
        <v>19</v>
      </c>
      <c r="F188" s="7">
        <v>0</v>
      </c>
      <c r="G188" s="8">
        <v>160</v>
      </c>
      <c r="H188" s="9">
        <f t="shared" si="6"/>
        <v>0</v>
      </c>
    </row>
    <row r="189" spans="1:8" ht="15" customHeight="1" x14ac:dyDescent="0.25">
      <c r="A189" s="1" t="s">
        <v>102</v>
      </c>
      <c r="B189" s="1">
        <v>4</v>
      </c>
      <c r="C189" s="1" t="s">
        <v>22</v>
      </c>
      <c r="D189" s="6" t="s">
        <v>14</v>
      </c>
      <c r="E189" s="15" t="s">
        <v>23</v>
      </c>
      <c r="F189" s="7">
        <v>0</v>
      </c>
      <c r="G189" s="8">
        <v>22.2</v>
      </c>
      <c r="H189" s="9">
        <f t="shared" si="6"/>
        <v>0</v>
      </c>
    </row>
    <row r="190" spans="1:8" ht="15" customHeight="1" x14ac:dyDescent="0.25">
      <c r="A190" s="1" t="s">
        <v>102</v>
      </c>
      <c r="B190" s="1">
        <v>5</v>
      </c>
      <c r="C190" s="1" t="s">
        <v>24</v>
      </c>
      <c r="D190" s="6" t="s">
        <v>25</v>
      </c>
      <c r="E190" s="15" t="s">
        <v>26</v>
      </c>
      <c r="F190" s="7">
        <v>0</v>
      </c>
      <c r="G190" s="8">
        <v>640</v>
      </c>
      <c r="H190" s="9">
        <f t="shared" si="6"/>
        <v>0</v>
      </c>
    </row>
    <row r="191" spans="1:8" ht="15" customHeight="1" x14ac:dyDescent="0.25">
      <c r="A191" s="1" t="s">
        <v>102</v>
      </c>
      <c r="B191" s="1">
        <v>6</v>
      </c>
      <c r="C191" s="1" t="s">
        <v>27</v>
      </c>
      <c r="D191" s="6" t="s">
        <v>25</v>
      </c>
      <c r="E191" s="15" t="s">
        <v>28</v>
      </c>
      <c r="F191" s="7">
        <v>0</v>
      </c>
      <c r="G191" s="8">
        <v>10</v>
      </c>
      <c r="H191" s="9">
        <f t="shared" si="6"/>
        <v>0</v>
      </c>
    </row>
    <row r="192" spans="1:8" ht="15" customHeight="1" x14ac:dyDescent="0.25">
      <c r="A192" s="1" t="s">
        <v>102</v>
      </c>
      <c r="B192" s="1">
        <v>7</v>
      </c>
      <c r="C192" s="1" t="s">
        <v>29</v>
      </c>
      <c r="D192" s="6" t="s">
        <v>25</v>
      </c>
      <c r="E192" s="15" t="s">
        <v>30</v>
      </c>
      <c r="F192" s="7">
        <v>0</v>
      </c>
      <c r="G192" s="8">
        <v>136.9</v>
      </c>
      <c r="H192" s="9">
        <f t="shared" si="6"/>
        <v>0</v>
      </c>
    </row>
    <row r="193" spans="1:8" ht="15" customHeight="1" x14ac:dyDescent="0.25">
      <c r="A193" s="1" t="s">
        <v>102</v>
      </c>
      <c r="B193" s="1">
        <v>8</v>
      </c>
      <c r="C193" s="1" t="s">
        <v>31</v>
      </c>
      <c r="D193" s="6" t="s">
        <v>25</v>
      </c>
      <c r="E193" s="15" t="s">
        <v>32</v>
      </c>
      <c r="F193" s="7">
        <v>0</v>
      </c>
      <c r="G193" s="8">
        <v>51.1</v>
      </c>
      <c r="H193" s="9">
        <f t="shared" si="6"/>
        <v>0</v>
      </c>
    </row>
    <row r="194" spans="1:8" ht="15" customHeight="1" x14ac:dyDescent="0.25">
      <c r="E194" s="17" t="s">
        <v>40</v>
      </c>
      <c r="F194" s="29"/>
      <c r="G194" s="4"/>
      <c r="H194" s="10">
        <f>SUM(H186:H193)</f>
        <v>0</v>
      </c>
    </row>
    <row r="196" spans="1:8" ht="15" customHeight="1" x14ac:dyDescent="0.25">
      <c r="C196" s="4" t="s">
        <v>5</v>
      </c>
      <c r="D196" s="5" t="s">
        <v>6</v>
      </c>
      <c r="E196" s="17" t="s">
        <v>7</v>
      </c>
    </row>
    <row r="197" spans="1:8" ht="15" customHeight="1" x14ac:dyDescent="0.25">
      <c r="C197" s="4" t="s">
        <v>8</v>
      </c>
      <c r="D197" s="5" t="s">
        <v>65</v>
      </c>
      <c r="E197" s="17" t="s">
        <v>101</v>
      </c>
    </row>
    <row r="198" spans="1:8" ht="15" customHeight="1" x14ac:dyDescent="0.25">
      <c r="C198" s="4" t="s">
        <v>10</v>
      </c>
      <c r="D198" s="5" t="s">
        <v>41</v>
      </c>
      <c r="E198" s="17" t="s">
        <v>42</v>
      </c>
    </row>
    <row r="200" spans="1:8" ht="15" customHeight="1" x14ac:dyDescent="0.25">
      <c r="A200" s="1" t="s">
        <v>103</v>
      </c>
      <c r="B200" s="1">
        <v>1</v>
      </c>
      <c r="C200" s="1" t="s">
        <v>44</v>
      </c>
      <c r="D200" s="6" t="s">
        <v>38</v>
      </c>
      <c r="E200" s="18" t="s">
        <v>45</v>
      </c>
      <c r="F200" s="7">
        <v>0</v>
      </c>
      <c r="G200" s="8">
        <v>199.8</v>
      </c>
      <c r="H200" s="9">
        <f t="shared" ref="H200:H206" si="7">ROUND(ROUND(F200,2)*ROUND(G200,3),2)</f>
        <v>0</v>
      </c>
    </row>
    <row r="201" spans="1:8" ht="15" customHeight="1" x14ac:dyDescent="0.25">
      <c r="A201" s="1" t="s">
        <v>103</v>
      </c>
      <c r="B201" s="1">
        <v>2</v>
      </c>
      <c r="C201" s="1" t="s">
        <v>46</v>
      </c>
      <c r="D201" s="6" t="s">
        <v>14</v>
      </c>
      <c r="E201" s="15" t="s">
        <v>47</v>
      </c>
      <c r="F201" s="7">
        <v>0</v>
      </c>
      <c r="G201" s="8">
        <v>1110</v>
      </c>
      <c r="H201" s="9">
        <f t="shared" si="7"/>
        <v>0</v>
      </c>
    </row>
    <row r="202" spans="1:8" ht="15" customHeight="1" x14ac:dyDescent="0.25">
      <c r="A202" s="1" t="s">
        <v>103</v>
      </c>
      <c r="B202" s="1">
        <v>3</v>
      </c>
      <c r="C202" s="1" t="s">
        <v>48</v>
      </c>
      <c r="D202" s="6" t="s">
        <v>14</v>
      </c>
      <c r="E202" s="15" t="s">
        <v>49</v>
      </c>
      <c r="F202" s="7">
        <v>0</v>
      </c>
      <c r="G202" s="8">
        <v>160</v>
      </c>
      <c r="H202" s="9">
        <f t="shared" si="7"/>
        <v>0</v>
      </c>
    </row>
    <row r="203" spans="1:8" ht="15" customHeight="1" x14ac:dyDescent="0.25">
      <c r="A203" s="1" t="s">
        <v>103</v>
      </c>
      <c r="B203" s="1">
        <v>4</v>
      </c>
      <c r="C203" s="1" t="s">
        <v>50</v>
      </c>
      <c r="D203" s="6" t="s">
        <v>14</v>
      </c>
      <c r="E203" s="18" t="s">
        <v>51</v>
      </c>
      <c r="F203" s="7">
        <v>0</v>
      </c>
      <c r="G203" s="8">
        <v>261</v>
      </c>
      <c r="H203" s="9">
        <f t="shared" si="7"/>
        <v>0</v>
      </c>
    </row>
    <row r="204" spans="1:8" ht="15" customHeight="1" x14ac:dyDescent="0.25">
      <c r="A204" s="1" t="s">
        <v>103</v>
      </c>
      <c r="B204" s="1">
        <v>5</v>
      </c>
      <c r="C204" s="1" t="s">
        <v>56</v>
      </c>
      <c r="D204" s="6" t="s">
        <v>25</v>
      </c>
      <c r="E204" s="15" t="s">
        <v>57</v>
      </c>
      <c r="F204" s="7">
        <v>0</v>
      </c>
      <c r="G204" s="8">
        <v>431</v>
      </c>
      <c r="H204" s="9">
        <f t="shared" si="7"/>
        <v>0</v>
      </c>
    </row>
    <row r="205" spans="1:8" ht="15" customHeight="1" x14ac:dyDescent="0.25">
      <c r="A205" s="1" t="s">
        <v>103</v>
      </c>
      <c r="B205" s="1">
        <v>6</v>
      </c>
      <c r="C205" s="1" t="s">
        <v>52</v>
      </c>
      <c r="D205" s="6" t="s">
        <v>14</v>
      </c>
      <c r="E205" s="18" t="s">
        <v>53</v>
      </c>
      <c r="F205" s="7">
        <v>0</v>
      </c>
      <c r="G205" s="8">
        <v>22.2</v>
      </c>
      <c r="H205" s="9">
        <f t="shared" si="7"/>
        <v>0</v>
      </c>
    </row>
    <row r="206" spans="1:8" ht="15" customHeight="1" x14ac:dyDescent="0.25">
      <c r="A206" s="1" t="s">
        <v>103</v>
      </c>
      <c r="B206" s="1">
        <v>7</v>
      </c>
      <c r="C206" s="1" t="s">
        <v>54</v>
      </c>
      <c r="D206" s="6" t="s">
        <v>38</v>
      </c>
      <c r="E206" s="15" t="s">
        <v>55</v>
      </c>
      <c r="F206" s="7">
        <v>0</v>
      </c>
      <c r="G206" s="8">
        <v>0.315</v>
      </c>
      <c r="H206" s="9">
        <f t="shared" si="7"/>
        <v>0</v>
      </c>
    </row>
    <row r="207" spans="1:8" ht="15" customHeight="1" x14ac:dyDescent="0.25">
      <c r="E207" s="17" t="s">
        <v>40</v>
      </c>
      <c r="F207" s="29"/>
      <c r="G207" s="4"/>
      <c r="H207" s="10">
        <f>SUM(H200:H206)</f>
        <v>0</v>
      </c>
    </row>
    <row r="209" spans="1:8" ht="15" customHeight="1" x14ac:dyDescent="0.25">
      <c r="C209" s="4" t="s">
        <v>5</v>
      </c>
      <c r="D209" s="5" t="s">
        <v>6</v>
      </c>
      <c r="E209" s="17" t="s">
        <v>7</v>
      </c>
    </row>
    <row r="210" spans="1:8" ht="15" customHeight="1" x14ac:dyDescent="0.25">
      <c r="C210" s="4" t="s">
        <v>8</v>
      </c>
      <c r="D210" s="5" t="s">
        <v>65</v>
      </c>
      <c r="E210" s="17" t="s">
        <v>101</v>
      </c>
    </row>
    <row r="211" spans="1:8" ht="15" customHeight="1" x14ac:dyDescent="0.25">
      <c r="C211" s="4" t="s">
        <v>10</v>
      </c>
      <c r="D211" s="5" t="s">
        <v>58</v>
      </c>
      <c r="E211" s="17" t="s">
        <v>59</v>
      </c>
    </row>
    <row r="213" spans="1:8" ht="15" customHeight="1" x14ac:dyDescent="0.25">
      <c r="A213" s="1" t="s">
        <v>104</v>
      </c>
      <c r="B213" s="1">
        <v>1</v>
      </c>
      <c r="C213" s="1" t="s">
        <v>61</v>
      </c>
      <c r="D213" s="6" t="s">
        <v>25</v>
      </c>
      <c r="E213" s="15" t="s">
        <v>62</v>
      </c>
      <c r="F213" s="7">
        <v>0</v>
      </c>
      <c r="G213" s="8">
        <v>51.1</v>
      </c>
      <c r="H213" s="9">
        <f>ROUND(ROUND(F213,2)*ROUND(G213,3),2)</f>
        <v>0</v>
      </c>
    </row>
    <row r="214" spans="1:8" ht="15" customHeight="1" x14ac:dyDescent="0.25">
      <c r="E214" s="17" t="s">
        <v>40</v>
      </c>
      <c r="F214" s="29"/>
      <c r="G214" s="4"/>
      <c r="H214" s="10">
        <f>SUM(H213:H213)</f>
        <v>0</v>
      </c>
    </row>
    <row r="216" spans="1:8" ht="15" customHeight="1" x14ac:dyDescent="0.25">
      <c r="C216" s="4" t="s">
        <v>5</v>
      </c>
      <c r="D216" s="5" t="s">
        <v>6</v>
      </c>
      <c r="E216" s="17" t="s">
        <v>7</v>
      </c>
    </row>
    <row r="217" spans="1:8" ht="15" customHeight="1" x14ac:dyDescent="0.25">
      <c r="C217" s="4" t="s">
        <v>8</v>
      </c>
      <c r="D217" s="5" t="s">
        <v>65</v>
      </c>
      <c r="E217" s="17" t="s">
        <v>101</v>
      </c>
    </row>
    <row r="218" spans="1:8" ht="15" customHeight="1" x14ac:dyDescent="0.25">
      <c r="C218" s="4" t="s">
        <v>10</v>
      </c>
      <c r="D218" s="5" t="s">
        <v>65</v>
      </c>
      <c r="E218" s="17" t="s">
        <v>66</v>
      </c>
    </row>
    <row r="220" spans="1:8" ht="15" customHeight="1" x14ac:dyDescent="0.25">
      <c r="A220" s="1" t="s">
        <v>105</v>
      </c>
      <c r="B220" s="1">
        <v>1</v>
      </c>
      <c r="C220" s="1" t="s">
        <v>68</v>
      </c>
      <c r="D220" s="6" t="s">
        <v>14</v>
      </c>
      <c r="E220" s="15" t="s">
        <v>69</v>
      </c>
      <c r="F220" s="7">
        <v>0</v>
      </c>
      <c r="G220" s="8">
        <v>12.8</v>
      </c>
      <c r="H220" s="9">
        <f>ROUND(ROUND(F220,2)*ROUND(G220,3),2)</f>
        <v>0</v>
      </c>
    </row>
    <row r="221" spans="1:8" ht="15" customHeight="1" x14ac:dyDescent="0.25">
      <c r="A221" s="1" t="s">
        <v>105</v>
      </c>
      <c r="B221" s="1">
        <v>2</v>
      </c>
      <c r="C221" s="1" t="s">
        <v>70</v>
      </c>
      <c r="D221" s="6" t="s">
        <v>71</v>
      </c>
      <c r="E221" s="15" t="s">
        <v>72</v>
      </c>
      <c r="F221" s="7">
        <v>0</v>
      </c>
      <c r="G221" s="8">
        <v>37</v>
      </c>
      <c r="H221" s="9">
        <f>ROUND(ROUND(F221,2)*ROUND(G221,3),2)</f>
        <v>0</v>
      </c>
    </row>
    <row r="222" spans="1:8" ht="15" customHeight="1" x14ac:dyDescent="0.25">
      <c r="E222" s="17" t="s">
        <v>40</v>
      </c>
      <c r="F222" s="29"/>
      <c r="G222" s="4"/>
      <c r="H222" s="10">
        <f>SUM(H220:H221)</f>
        <v>0</v>
      </c>
    </row>
    <row r="224" spans="1:8" ht="15" customHeight="1" x14ac:dyDescent="0.25">
      <c r="C224" s="4" t="s">
        <v>5</v>
      </c>
      <c r="D224" s="5" t="s">
        <v>6</v>
      </c>
      <c r="E224" s="17" t="s">
        <v>7</v>
      </c>
    </row>
    <row r="225" spans="1:8" ht="15" customHeight="1" x14ac:dyDescent="0.25">
      <c r="C225" s="4" t="s">
        <v>8</v>
      </c>
      <c r="D225" s="5" t="s">
        <v>65</v>
      </c>
      <c r="E225" s="17" t="s">
        <v>101</v>
      </c>
    </row>
    <row r="226" spans="1:8" ht="15" customHeight="1" x14ac:dyDescent="0.25">
      <c r="C226" s="4" t="s">
        <v>10</v>
      </c>
      <c r="D226" s="5" t="s">
        <v>80</v>
      </c>
      <c r="E226" s="17" t="s">
        <v>81</v>
      </c>
    </row>
    <row r="228" spans="1:8" ht="15" customHeight="1" x14ac:dyDescent="0.25">
      <c r="A228" s="1" t="s">
        <v>106</v>
      </c>
      <c r="B228" s="1">
        <v>1</v>
      </c>
      <c r="C228" s="1" t="s">
        <v>83</v>
      </c>
      <c r="D228" s="6" t="s">
        <v>71</v>
      </c>
      <c r="E228" s="15" t="s">
        <v>84</v>
      </c>
      <c r="F228" s="7">
        <v>0</v>
      </c>
      <c r="G228" s="8">
        <v>3</v>
      </c>
      <c r="H228" s="9">
        <f>ROUND(ROUND(F228,2)*ROUND(G228,3),2)</f>
        <v>0</v>
      </c>
    </row>
    <row r="229" spans="1:8" ht="15" customHeight="1" x14ac:dyDescent="0.25">
      <c r="E229" s="17" t="s">
        <v>40</v>
      </c>
      <c r="F229" s="29"/>
      <c r="G229" s="4"/>
      <c r="H229" s="10">
        <f>SUM(H228:H228)</f>
        <v>0</v>
      </c>
    </row>
    <row r="231" spans="1:8" ht="15" customHeight="1" x14ac:dyDescent="0.25">
      <c r="C231" s="4" t="s">
        <v>5</v>
      </c>
      <c r="D231" s="5" t="s">
        <v>6</v>
      </c>
      <c r="E231" s="17" t="s">
        <v>7</v>
      </c>
    </row>
    <row r="232" spans="1:8" ht="15" customHeight="1" x14ac:dyDescent="0.25">
      <c r="C232" s="4" t="s">
        <v>8</v>
      </c>
      <c r="D232" s="5" t="s">
        <v>73</v>
      </c>
      <c r="E232" s="17" t="s">
        <v>107</v>
      </c>
    </row>
    <row r="233" spans="1:8" ht="15" customHeight="1" x14ac:dyDescent="0.25">
      <c r="C233" s="4" t="s">
        <v>10</v>
      </c>
      <c r="D233" s="5" t="s">
        <v>6</v>
      </c>
      <c r="E233" s="17" t="s">
        <v>11</v>
      </c>
    </row>
    <row r="235" spans="1:8" ht="15" customHeight="1" x14ac:dyDescent="0.25">
      <c r="A235" s="1" t="s">
        <v>108</v>
      </c>
      <c r="B235" s="1">
        <v>1</v>
      </c>
      <c r="C235" s="1" t="s">
        <v>13</v>
      </c>
      <c r="D235" s="6" t="s">
        <v>14</v>
      </c>
      <c r="E235" s="15" t="s">
        <v>15</v>
      </c>
      <c r="F235" s="7">
        <v>0</v>
      </c>
      <c r="G235" s="8">
        <v>1350</v>
      </c>
      <c r="H235" s="9">
        <f t="shared" ref="H235:H242" si="8">ROUND(ROUND(F235,2)*ROUND(G235,3),2)</f>
        <v>0</v>
      </c>
    </row>
    <row r="236" spans="1:8" ht="15" customHeight="1" x14ac:dyDescent="0.25">
      <c r="A236" s="1" t="s">
        <v>108</v>
      </c>
      <c r="B236" s="1">
        <v>2</v>
      </c>
      <c r="C236" s="1" t="s">
        <v>16</v>
      </c>
      <c r="D236" s="6" t="s">
        <v>14</v>
      </c>
      <c r="E236" s="15" t="s">
        <v>17</v>
      </c>
      <c r="F236" s="7">
        <v>0</v>
      </c>
      <c r="G236" s="8">
        <v>237</v>
      </c>
      <c r="H236" s="9">
        <f t="shared" si="8"/>
        <v>0</v>
      </c>
    </row>
    <row r="237" spans="1:8" ht="15" customHeight="1" x14ac:dyDescent="0.25">
      <c r="A237" s="1" t="s">
        <v>108</v>
      </c>
      <c r="B237" s="1">
        <v>3</v>
      </c>
      <c r="C237" s="1" t="s">
        <v>18</v>
      </c>
      <c r="D237" s="6" t="s">
        <v>14</v>
      </c>
      <c r="E237" s="15" t="s">
        <v>19</v>
      </c>
      <c r="F237" s="7">
        <v>0</v>
      </c>
      <c r="G237" s="8">
        <v>210</v>
      </c>
      <c r="H237" s="9">
        <f t="shared" si="8"/>
        <v>0</v>
      </c>
    </row>
    <row r="238" spans="1:8" ht="15" customHeight="1" x14ac:dyDescent="0.25">
      <c r="A238" s="1" t="s">
        <v>108</v>
      </c>
      <c r="B238" s="1">
        <v>4</v>
      </c>
      <c r="C238" s="1" t="s">
        <v>22</v>
      </c>
      <c r="D238" s="6" t="s">
        <v>14</v>
      </c>
      <c r="E238" s="15" t="s">
        <v>23</v>
      </c>
      <c r="F238" s="7">
        <v>0</v>
      </c>
      <c r="G238" s="8">
        <v>27</v>
      </c>
      <c r="H238" s="9">
        <f t="shared" si="8"/>
        <v>0</v>
      </c>
    </row>
    <row r="239" spans="1:8" ht="15" customHeight="1" x14ac:dyDescent="0.25">
      <c r="A239" s="1" t="s">
        <v>108</v>
      </c>
      <c r="B239" s="1">
        <v>5</v>
      </c>
      <c r="C239" s="1" t="s">
        <v>24</v>
      </c>
      <c r="D239" s="6" t="s">
        <v>25</v>
      </c>
      <c r="E239" s="15" t="s">
        <v>26</v>
      </c>
      <c r="F239" s="7">
        <v>0</v>
      </c>
      <c r="G239" s="8">
        <v>840</v>
      </c>
      <c r="H239" s="9">
        <f t="shared" si="8"/>
        <v>0</v>
      </c>
    </row>
    <row r="240" spans="1:8" ht="15" customHeight="1" x14ac:dyDescent="0.25">
      <c r="A240" s="1" t="s">
        <v>108</v>
      </c>
      <c r="B240" s="1">
        <v>6</v>
      </c>
      <c r="C240" s="1" t="s">
        <v>27</v>
      </c>
      <c r="D240" s="6" t="s">
        <v>25</v>
      </c>
      <c r="E240" s="15" t="s">
        <v>28</v>
      </c>
      <c r="F240" s="7">
        <v>0</v>
      </c>
      <c r="G240" s="8">
        <v>13</v>
      </c>
      <c r="H240" s="9">
        <f t="shared" si="8"/>
        <v>0</v>
      </c>
    </row>
    <row r="241" spans="1:8" ht="15" customHeight="1" x14ac:dyDescent="0.25">
      <c r="A241" s="1" t="s">
        <v>108</v>
      </c>
      <c r="B241" s="1">
        <v>7</v>
      </c>
      <c r="C241" s="1" t="s">
        <v>29</v>
      </c>
      <c r="D241" s="6" t="s">
        <v>25</v>
      </c>
      <c r="E241" s="15" t="s">
        <v>30</v>
      </c>
      <c r="F241" s="7">
        <v>0</v>
      </c>
      <c r="G241" s="8">
        <v>166.5</v>
      </c>
      <c r="H241" s="9">
        <f t="shared" si="8"/>
        <v>0</v>
      </c>
    </row>
    <row r="242" spans="1:8" ht="15" customHeight="1" x14ac:dyDescent="0.25">
      <c r="A242" s="1" t="s">
        <v>108</v>
      </c>
      <c r="B242" s="1">
        <v>8</v>
      </c>
      <c r="C242" s="1" t="s">
        <v>31</v>
      </c>
      <c r="D242" s="6" t="s">
        <v>25</v>
      </c>
      <c r="E242" s="15" t="s">
        <v>32</v>
      </c>
      <c r="F242" s="7">
        <v>0</v>
      </c>
      <c r="G242" s="8">
        <v>77.5</v>
      </c>
      <c r="H242" s="9">
        <f t="shared" si="8"/>
        <v>0</v>
      </c>
    </row>
    <row r="243" spans="1:8" ht="15" customHeight="1" x14ac:dyDescent="0.25">
      <c r="E243" s="17" t="s">
        <v>40</v>
      </c>
      <c r="F243" s="29"/>
      <c r="G243" s="4"/>
      <c r="H243" s="10">
        <f>SUM(H235:H242)</f>
        <v>0</v>
      </c>
    </row>
    <row r="245" spans="1:8" ht="15" customHeight="1" x14ac:dyDescent="0.25">
      <c r="C245" s="4" t="s">
        <v>5</v>
      </c>
      <c r="D245" s="5" t="s">
        <v>6</v>
      </c>
      <c r="E245" s="17" t="s">
        <v>7</v>
      </c>
    </row>
    <row r="246" spans="1:8" ht="15" customHeight="1" x14ac:dyDescent="0.25">
      <c r="C246" s="4" t="s">
        <v>8</v>
      </c>
      <c r="D246" s="5" t="s">
        <v>73</v>
      </c>
      <c r="E246" s="17" t="s">
        <v>107</v>
      </c>
    </row>
    <row r="247" spans="1:8" ht="15" customHeight="1" x14ac:dyDescent="0.25">
      <c r="C247" s="4" t="s">
        <v>10</v>
      </c>
      <c r="D247" s="5" t="s">
        <v>41</v>
      </c>
      <c r="E247" s="17" t="s">
        <v>42</v>
      </c>
    </row>
    <row r="249" spans="1:8" ht="15" customHeight="1" x14ac:dyDescent="0.25">
      <c r="A249" s="1" t="s">
        <v>109</v>
      </c>
      <c r="B249" s="1">
        <v>1</v>
      </c>
      <c r="C249" s="1" t="s">
        <v>44</v>
      </c>
      <c r="D249" s="6" t="s">
        <v>38</v>
      </c>
      <c r="E249" s="18" t="s">
        <v>45</v>
      </c>
      <c r="F249" s="7">
        <v>0</v>
      </c>
      <c r="G249" s="8">
        <v>243</v>
      </c>
      <c r="H249" s="9">
        <f t="shared" ref="H249:H255" si="9">ROUND(ROUND(F249,2)*ROUND(G249,3),2)</f>
        <v>0</v>
      </c>
    </row>
    <row r="250" spans="1:8" ht="15" customHeight="1" x14ac:dyDescent="0.25">
      <c r="A250" s="1" t="s">
        <v>109</v>
      </c>
      <c r="B250" s="1">
        <v>2</v>
      </c>
      <c r="C250" s="1" t="s">
        <v>46</v>
      </c>
      <c r="D250" s="6" t="s">
        <v>14</v>
      </c>
      <c r="E250" s="15" t="s">
        <v>47</v>
      </c>
      <c r="F250" s="7">
        <v>0</v>
      </c>
      <c r="G250" s="8">
        <v>1350</v>
      </c>
      <c r="H250" s="9">
        <f t="shared" si="9"/>
        <v>0</v>
      </c>
    </row>
    <row r="251" spans="1:8" ht="15" customHeight="1" x14ac:dyDescent="0.25">
      <c r="A251" s="1" t="s">
        <v>109</v>
      </c>
      <c r="B251" s="1">
        <v>3</v>
      </c>
      <c r="C251" s="1" t="s">
        <v>48</v>
      </c>
      <c r="D251" s="6" t="s">
        <v>14</v>
      </c>
      <c r="E251" s="15" t="s">
        <v>49</v>
      </c>
      <c r="F251" s="7">
        <v>0</v>
      </c>
      <c r="G251" s="8">
        <v>210</v>
      </c>
      <c r="H251" s="9">
        <f t="shared" si="9"/>
        <v>0</v>
      </c>
    </row>
    <row r="252" spans="1:8" ht="15" customHeight="1" x14ac:dyDescent="0.25">
      <c r="A252" s="1" t="s">
        <v>109</v>
      </c>
      <c r="B252" s="1">
        <v>4</v>
      </c>
      <c r="C252" s="1" t="s">
        <v>50</v>
      </c>
      <c r="D252" s="6" t="s">
        <v>14</v>
      </c>
      <c r="E252" s="18" t="s">
        <v>51</v>
      </c>
      <c r="F252" s="7">
        <v>0</v>
      </c>
      <c r="G252" s="8">
        <v>237</v>
      </c>
      <c r="H252" s="9">
        <f t="shared" si="9"/>
        <v>0</v>
      </c>
    </row>
    <row r="253" spans="1:8" ht="15" customHeight="1" x14ac:dyDescent="0.25">
      <c r="A253" s="1" t="s">
        <v>109</v>
      </c>
      <c r="B253" s="1">
        <v>5</v>
      </c>
      <c r="C253" s="1" t="s">
        <v>56</v>
      </c>
      <c r="D253" s="6" t="s">
        <v>25</v>
      </c>
      <c r="E253" s="15" t="s">
        <v>57</v>
      </c>
      <c r="F253" s="7">
        <v>0</v>
      </c>
      <c r="G253" s="8">
        <v>555</v>
      </c>
      <c r="H253" s="9">
        <f t="shared" si="9"/>
        <v>0</v>
      </c>
    </row>
    <row r="254" spans="1:8" ht="15" customHeight="1" x14ac:dyDescent="0.25">
      <c r="A254" s="1" t="s">
        <v>109</v>
      </c>
      <c r="B254" s="1">
        <v>6</v>
      </c>
      <c r="C254" s="1" t="s">
        <v>52</v>
      </c>
      <c r="D254" s="6" t="s">
        <v>14</v>
      </c>
      <c r="E254" s="18" t="s">
        <v>53</v>
      </c>
      <c r="F254" s="7">
        <v>0</v>
      </c>
      <c r="G254" s="8">
        <v>27</v>
      </c>
      <c r="H254" s="9">
        <f t="shared" si="9"/>
        <v>0</v>
      </c>
    </row>
    <row r="255" spans="1:8" ht="15" customHeight="1" x14ac:dyDescent="0.25">
      <c r="A255" s="1" t="s">
        <v>109</v>
      </c>
      <c r="B255" s="1">
        <v>7</v>
      </c>
      <c r="C255" s="1" t="s">
        <v>54</v>
      </c>
      <c r="D255" s="6" t="s">
        <v>38</v>
      </c>
      <c r="E255" s="15" t="s">
        <v>55</v>
      </c>
      <c r="F255" s="7">
        <v>0</v>
      </c>
      <c r="G255" s="8">
        <v>2.016</v>
      </c>
      <c r="H255" s="9">
        <f t="shared" si="9"/>
        <v>0</v>
      </c>
    </row>
    <row r="256" spans="1:8" ht="15" customHeight="1" x14ac:dyDescent="0.25">
      <c r="E256" s="17" t="s">
        <v>40</v>
      </c>
      <c r="F256" s="29"/>
      <c r="G256" s="4"/>
      <c r="H256" s="10">
        <f>SUM(H249:H255)</f>
        <v>0</v>
      </c>
    </row>
    <row r="258" spans="1:8" ht="15" customHeight="1" x14ac:dyDescent="0.25">
      <c r="C258" s="4" t="s">
        <v>5</v>
      </c>
      <c r="D258" s="5" t="s">
        <v>6</v>
      </c>
      <c r="E258" s="17" t="s">
        <v>7</v>
      </c>
    </row>
    <row r="259" spans="1:8" ht="15" customHeight="1" x14ac:dyDescent="0.25">
      <c r="C259" s="4" t="s">
        <v>8</v>
      </c>
      <c r="D259" s="5" t="s">
        <v>73</v>
      </c>
      <c r="E259" s="17" t="s">
        <v>107</v>
      </c>
    </row>
    <row r="260" spans="1:8" ht="15" customHeight="1" x14ac:dyDescent="0.25">
      <c r="C260" s="4" t="s">
        <v>10</v>
      </c>
      <c r="D260" s="5" t="s">
        <v>58</v>
      </c>
      <c r="E260" s="17" t="s">
        <v>59</v>
      </c>
    </row>
    <row r="262" spans="1:8" ht="15" customHeight="1" x14ac:dyDescent="0.25">
      <c r="A262" s="1" t="s">
        <v>110</v>
      </c>
      <c r="B262" s="1">
        <v>1</v>
      </c>
      <c r="C262" s="1" t="s">
        <v>61</v>
      </c>
      <c r="D262" s="6" t="s">
        <v>25</v>
      </c>
      <c r="E262" s="15" t="s">
        <v>62</v>
      </c>
      <c r="F262" s="7">
        <v>0</v>
      </c>
      <c r="G262" s="8">
        <v>77.5</v>
      </c>
      <c r="H262" s="9">
        <f>ROUND(ROUND(F262,2)*ROUND(G262,3),2)</f>
        <v>0</v>
      </c>
    </row>
    <row r="263" spans="1:8" ht="15" customHeight="1" x14ac:dyDescent="0.25">
      <c r="E263" s="17" t="s">
        <v>40</v>
      </c>
      <c r="F263" s="29"/>
      <c r="G263" s="4"/>
      <c r="H263" s="10">
        <f>SUM(H262:H262)</f>
        <v>0</v>
      </c>
    </row>
    <row r="265" spans="1:8" ht="15" customHeight="1" x14ac:dyDescent="0.25">
      <c r="C265" s="4" t="s">
        <v>5</v>
      </c>
      <c r="D265" s="5" t="s">
        <v>6</v>
      </c>
      <c r="E265" s="17" t="s">
        <v>7</v>
      </c>
    </row>
    <row r="266" spans="1:8" ht="15" customHeight="1" x14ac:dyDescent="0.25">
      <c r="C266" s="4" t="s">
        <v>8</v>
      </c>
      <c r="D266" s="5" t="s">
        <v>73</v>
      </c>
      <c r="E266" s="17" t="s">
        <v>107</v>
      </c>
    </row>
    <row r="267" spans="1:8" ht="15" customHeight="1" x14ac:dyDescent="0.25">
      <c r="C267" s="4" t="s">
        <v>10</v>
      </c>
      <c r="D267" s="5" t="s">
        <v>65</v>
      </c>
      <c r="E267" s="17" t="s">
        <v>66</v>
      </c>
    </row>
    <row r="269" spans="1:8" ht="15" customHeight="1" x14ac:dyDescent="0.25">
      <c r="A269" s="1" t="s">
        <v>111</v>
      </c>
      <c r="B269" s="1">
        <v>1</v>
      </c>
      <c r="C269" s="1" t="s">
        <v>68</v>
      </c>
      <c r="D269" s="6" t="s">
        <v>14</v>
      </c>
      <c r="E269" s="15" t="s">
        <v>69</v>
      </c>
      <c r="F269" s="7">
        <v>0</v>
      </c>
      <c r="G269" s="8">
        <v>16.8</v>
      </c>
      <c r="H269" s="9">
        <f>ROUND(ROUND(F269,2)*ROUND(G269,3),2)</f>
        <v>0</v>
      </c>
    </row>
    <row r="270" spans="1:8" ht="15" customHeight="1" x14ac:dyDescent="0.25">
      <c r="A270" s="1" t="s">
        <v>111</v>
      </c>
      <c r="B270" s="1">
        <v>2</v>
      </c>
      <c r="C270" s="1" t="s">
        <v>70</v>
      </c>
      <c r="D270" s="6" t="s">
        <v>71</v>
      </c>
      <c r="E270" s="15" t="s">
        <v>72</v>
      </c>
      <c r="F270" s="7">
        <v>0</v>
      </c>
      <c r="G270" s="8">
        <v>45</v>
      </c>
      <c r="H270" s="9">
        <f>ROUND(ROUND(F270,2)*ROUND(G270,3),2)</f>
        <v>0</v>
      </c>
    </row>
    <row r="271" spans="1:8" ht="15" customHeight="1" x14ac:dyDescent="0.25">
      <c r="E271" s="17" t="s">
        <v>40</v>
      </c>
      <c r="F271" s="29"/>
      <c r="G271" s="4"/>
      <c r="H271" s="10">
        <f>SUM(H269:H270)</f>
        <v>0</v>
      </c>
    </row>
    <row r="273" spans="1:8" ht="15" customHeight="1" x14ac:dyDescent="0.25">
      <c r="C273" s="4" t="s">
        <v>5</v>
      </c>
      <c r="D273" s="5" t="s">
        <v>6</v>
      </c>
      <c r="E273" s="17" t="s">
        <v>7</v>
      </c>
    </row>
    <row r="274" spans="1:8" ht="15" customHeight="1" x14ac:dyDescent="0.25">
      <c r="C274" s="4" t="s">
        <v>8</v>
      </c>
      <c r="D274" s="5" t="s">
        <v>73</v>
      </c>
      <c r="E274" s="17" t="s">
        <v>107</v>
      </c>
    </row>
    <row r="275" spans="1:8" ht="15" customHeight="1" x14ac:dyDescent="0.25">
      <c r="C275" s="4" t="s">
        <v>10</v>
      </c>
      <c r="D275" s="5" t="s">
        <v>73</v>
      </c>
      <c r="E275" s="17" t="s">
        <v>74</v>
      </c>
    </row>
    <row r="277" spans="1:8" ht="15" customHeight="1" x14ac:dyDescent="0.25">
      <c r="A277" s="1" t="s">
        <v>112</v>
      </c>
      <c r="B277" s="1">
        <v>1</v>
      </c>
      <c r="C277" s="1" t="s">
        <v>76</v>
      </c>
      <c r="D277" s="6" t="s">
        <v>14</v>
      </c>
      <c r="E277" s="18" t="s">
        <v>77</v>
      </c>
      <c r="F277" s="7">
        <v>0</v>
      </c>
      <c r="G277" s="8">
        <v>26.56</v>
      </c>
      <c r="H277" s="9">
        <f>ROUND(ROUND(F277,2)*ROUND(G277,3),2)</f>
        <v>0</v>
      </c>
    </row>
    <row r="278" spans="1:8" ht="15" customHeight="1" x14ac:dyDescent="0.25">
      <c r="A278" s="1" t="s">
        <v>112</v>
      </c>
      <c r="B278" s="1">
        <v>2</v>
      </c>
      <c r="C278" s="1" t="s">
        <v>78</v>
      </c>
      <c r="D278" s="6" t="s">
        <v>25</v>
      </c>
      <c r="E278" s="18" t="s">
        <v>79</v>
      </c>
      <c r="F278" s="7">
        <v>0</v>
      </c>
      <c r="G278" s="8">
        <v>332</v>
      </c>
      <c r="H278" s="9">
        <f>ROUND(ROUND(F278,2)*ROUND(G278,3),2)</f>
        <v>0</v>
      </c>
    </row>
    <row r="279" spans="1:8" ht="15" customHeight="1" x14ac:dyDescent="0.25">
      <c r="E279" s="17" t="s">
        <v>40</v>
      </c>
      <c r="F279" s="29"/>
      <c r="G279" s="4"/>
      <c r="H279" s="10">
        <f>SUM(H277:H278)</f>
        <v>0</v>
      </c>
    </row>
    <row r="281" spans="1:8" ht="15" customHeight="1" x14ac:dyDescent="0.25">
      <c r="C281" s="4" t="s">
        <v>5</v>
      </c>
      <c r="D281" s="5" t="s">
        <v>6</v>
      </c>
      <c r="E281" s="17" t="s">
        <v>7</v>
      </c>
    </row>
    <row r="282" spans="1:8" ht="15" customHeight="1" x14ac:dyDescent="0.25">
      <c r="C282" s="4" t="s">
        <v>8</v>
      </c>
      <c r="D282" s="5" t="s">
        <v>73</v>
      </c>
      <c r="E282" s="17" t="s">
        <v>107</v>
      </c>
    </row>
    <row r="283" spans="1:8" ht="15" customHeight="1" x14ac:dyDescent="0.25">
      <c r="C283" s="4" t="s">
        <v>10</v>
      </c>
      <c r="D283" s="5" t="s">
        <v>80</v>
      </c>
      <c r="E283" s="17" t="s">
        <v>81</v>
      </c>
    </row>
    <row r="285" spans="1:8" ht="15" customHeight="1" x14ac:dyDescent="0.25">
      <c r="A285" s="1" t="s">
        <v>113</v>
      </c>
      <c r="B285" s="1">
        <v>1</v>
      </c>
      <c r="C285" s="1" t="s">
        <v>83</v>
      </c>
      <c r="D285" s="6" t="s">
        <v>71</v>
      </c>
      <c r="E285" s="15" t="s">
        <v>84</v>
      </c>
      <c r="F285" s="7">
        <v>0</v>
      </c>
      <c r="G285" s="8">
        <v>4</v>
      </c>
      <c r="H285" s="9">
        <f>ROUND(ROUND(F285,2)*ROUND(G285,3),2)</f>
        <v>0</v>
      </c>
    </row>
    <row r="286" spans="1:8" ht="15" customHeight="1" x14ac:dyDescent="0.25">
      <c r="E286" s="17" t="s">
        <v>40</v>
      </c>
      <c r="F286" s="29"/>
      <c r="G286" s="4"/>
      <c r="H286" s="10">
        <f>SUM(H285:H285)</f>
        <v>0</v>
      </c>
    </row>
    <row r="288" spans="1:8" ht="15" customHeight="1" x14ac:dyDescent="0.25">
      <c r="C288" s="4" t="s">
        <v>5</v>
      </c>
      <c r="D288" s="5" t="s">
        <v>6</v>
      </c>
      <c r="E288" s="17" t="s">
        <v>7</v>
      </c>
    </row>
    <row r="289" spans="1:8" ht="15" customHeight="1" x14ac:dyDescent="0.25">
      <c r="C289" s="4" t="s">
        <v>8</v>
      </c>
      <c r="D289" s="5" t="s">
        <v>80</v>
      </c>
      <c r="E289" s="17" t="s">
        <v>114</v>
      </c>
    </row>
    <row r="290" spans="1:8" ht="15" customHeight="1" x14ac:dyDescent="0.25">
      <c r="C290" s="4" t="s">
        <v>10</v>
      </c>
      <c r="D290" s="5" t="s">
        <v>6</v>
      </c>
      <c r="E290" s="17" t="s">
        <v>11</v>
      </c>
    </row>
    <row r="292" spans="1:8" ht="15" customHeight="1" x14ac:dyDescent="0.25">
      <c r="A292" s="1" t="s">
        <v>115</v>
      </c>
      <c r="B292" s="1">
        <v>1</v>
      </c>
      <c r="C292" s="1" t="s">
        <v>13</v>
      </c>
      <c r="D292" s="6" t="s">
        <v>14</v>
      </c>
      <c r="E292" s="15" t="s">
        <v>15</v>
      </c>
      <c r="F292" s="7">
        <v>0</v>
      </c>
      <c r="G292" s="8">
        <v>1050</v>
      </c>
      <c r="H292" s="9">
        <f t="shared" ref="H292:H299" si="10">ROUND(ROUND(F292,2)*ROUND(G292,3),2)</f>
        <v>0</v>
      </c>
    </row>
    <row r="293" spans="1:8" ht="15" customHeight="1" x14ac:dyDescent="0.25">
      <c r="A293" s="1" t="s">
        <v>115</v>
      </c>
      <c r="B293" s="1">
        <v>2</v>
      </c>
      <c r="C293" s="1" t="s">
        <v>16</v>
      </c>
      <c r="D293" s="6" t="s">
        <v>14</v>
      </c>
      <c r="E293" s="15" t="s">
        <v>17</v>
      </c>
      <c r="F293" s="7">
        <v>0</v>
      </c>
      <c r="G293" s="8">
        <v>222</v>
      </c>
      <c r="H293" s="9">
        <f t="shared" si="10"/>
        <v>0</v>
      </c>
    </row>
    <row r="294" spans="1:8" ht="15" customHeight="1" x14ac:dyDescent="0.25">
      <c r="A294" s="1" t="s">
        <v>115</v>
      </c>
      <c r="B294" s="1">
        <v>3</v>
      </c>
      <c r="C294" s="1" t="s">
        <v>18</v>
      </c>
      <c r="D294" s="6" t="s">
        <v>14</v>
      </c>
      <c r="E294" s="15" t="s">
        <v>19</v>
      </c>
      <c r="F294" s="7">
        <v>0</v>
      </c>
      <c r="G294" s="8">
        <v>143.5</v>
      </c>
      <c r="H294" s="9">
        <f t="shared" si="10"/>
        <v>0</v>
      </c>
    </row>
    <row r="295" spans="1:8" ht="15" customHeight="1" x14ac:dyDescent="0.25">
      <c r="A295" s="1" t="s">
        <v>115</v>
      </c>
      <c r="B295" s="1">
        <v>4</v>
      </c>
      <c r="C295" s="1" t="s">
        <v>116</v>
      </c>
      <c r="D295" s="6" t="s">
        <v>38</v>
      </c>
      <c r="E295" s="15" t="s">
        <v>117</v>
      </c>
      <c r="F295" s="7">
        <v>0</v>
      </c>
      <c r="G295" s="8">
        <v>851.88</v>
      </c>
      <c r="H295" s="9">
        <f t="shared" si="10"/>
        <v>0</v>
      </c>
    </row>
    <row r="296" spans="1:8" ht="15" customHeight="1" x14ac:dyDescent="0.25">
      <c r="A296" s="1" t="s">
        <v>115</v>
      </c>
      <c r="B296" s="1">
        <v>5</v>
      </c>
      <c r="C296" s="1" t="s">
        <v>22</v>
      </c>
      <c r="D296" s="6" t="s">
        <v>14</v>
      </c>
      <c r="E296" s="15" t="s">
        <v>23</v>
      </c>
      <c r="F296" s="7">
        <v>0</v>
      </c>
      <c r="G296" s="8">
        <v>30</v>
      </c>
      <c r="H296" s="9">
        <f t="shared" si="10"/>
        <v>0</v>
      </c>
    </row>
    <row r="297" spans="1:8" ht="15" customHeight="1" x14ac:dyDescent="0.25">
      <c r="A297" s="1" t="s">
        <v>115</v>
      </c>
      <c r="B297" s="1">
        <v>6</v>
      </c>
      <c r="C297" s="1" t="s">
        <v>24</v>
      </c>
      <c r="D297" s="6" t="s">
        <v>25</v>
      </c>
      <c r="E297" s="15" t="s">
        <v>26</v>
      </c>
      <c r="F297" s="7">
        <v>0</v>
      </c>
      <c r="G297" s="8">
        <v>574</v>
      </c>
      <c r="H297" s="9">
        <f t="shared" si="10"/>
        <v>0</v>
      </c>
    </row>
    <row r="298" spans="1:8" ht="15" customHeight="1" x14ac:dyDescent="0.25">
      <c r="A298" s="1" t="s">
        <v>115</v>
      </c>
      <c r="B298" s="1">
        <v>7</v>
      </c>
      <c r="C298" s="1" t="s">
        <v>29</v>
      </c>
      <c r="D298" s="6" t="s">
        <v>25</v>
      </c>
      <c r="E298" s="15" t="s">
        <v>30</v>
      </c>
      <c r="F298" s="7">
        <v>0</v>
      </c>
      <c r="G298" s="8">
        <v>185</v>
      </c>
      <c r="H298" s="9">
        <f t="shared" si="10"/>
        <v>0</v>
      </c>
    </row>
    <row r="299" spans="1:8" ht="15" customHeight="1" x14ac:dyDescent="0.25">
      <c r="A299" s="1" t="s">
        <v>115</v>
      </c>
      <c r="B299" s="1">
        <v>8</v>
      </c>
      <c r="C299" s="1" t="s">
        <v>31</v>
      </c>
      <c r="D299" s="6" t="s">
        <v>25</v>
      </c>
      <c r="E299" s="15" t="s">
        <v>32</v>
      </c>
      <c r="F299" s="7">
        <v>0</v>
      </c>
      <c r="G299" s="8">
        <v>124.003</v>
      </c>
      <c r="H299" s="9">
        <f t="shared" si="10"/>
        <v>0</v>
      </c>
    </row>
    <row r="300" spans="1:8" ht="15" customHeight="1" x14ac:dyDescent="0.25">
      <c r="E300" s="17" t="s">
        <v>40</v>
      </c>
      <c r="F300" s="29"/>
      <c r="G300" s="4"/>
      <c r="H300" s="10">
        <f>SUM(H292:H299)</f>
        <v>0</v>
      </c>
    </row>
    <row r="302" spans="1:8" ht="15" customHeight="1" x14ac:dyDescent="0.25">
      <c r="C302" s="4" t="s">
        <v>5</v>
      </c>
      <c r="D302" s="5" t="s">
        <v>6</v>
      </c>
      <c r="E302" s="17" t="s">
        <v>7</v>
      </c>
    </row>
    <row r="303" spans="1:8" ht="15" customHeight="1" x14ac:dyDescent="0.25">
      <c r="C303" s="4" t="s">
        <v>8</v>
      </c>
      <c r="D303" s="5" t="s">
        <v>80</v>
      </c>
      <c r="E303" s="17" t="s">
        <v>114</v>
      </c>
    </row>
    <row r="304" spans="1:8" ht="15" customHeight="1" x14ac:dyDescent="0.25">
      <c r="C304" s="4" t="s">
        <v>10</v>
      </c>
      <c r="D304" s="5" t="s">
        <v>41</v>
      </c>
      <c r="E304" s="17" t="s">
        <v>42</v>
      </c>
    </row>
    <row r="306" spans="1:8" ht="15" customHeight="1" x14ac:dyDescent="0.25">
      <c r="A306" s="1" t="s">
        <v>118</v>
      </c>
      <c r="B306" s="1">
        <v>1</v>
      </c>
      <c r="C306" s="1" t="s">
        <v>44</v>
      </c>
      <c r="D306" s="6" t="s">
        <v>38</v>
      </c>
      <c r="E306" s="18" t="s">
        <v>45</v>
      </c>
      <c r="F306" s="7">
        <v>0</v>
      </c>
      <c r="G306" s="8">
        <v>523.79999999999995</v>
      </c>
      <c r="H306" s="9">
        <f t="shared" ref="H306:H312" si="11">ROUND(ROUND(F306,2)*ROUND(G306,3),2)</f>
        <v>0</v>
      </c>
    </row>
    <row r="307" spans="1:8" ht="15" customHeight="1" x14ac:dyDescent="0.25">
      <c r="A307" s="1" t="s">
        <v>118</v>
      </c>
      <c r="B307" s="1">
        <v>2</v>
      </c>
      <c r="C307" s="1" t="s">
        <v>46</v>
      </c>
      <c r="D307" s="6" t="s">
        <v>14</v>
      </c>
      <c r="E307" s="15" t="s">
        <v>47</v>
      </c>
      <c r="F307" s="7">
        <v>0</v>
      </c>
      <c r="G307" s="8">
        <v>1050</v>
      </c>
      <c r="H307" s="9">
        <f t="shared" si="11"/>
        <v>0</v>
      </c>
    </row>
    <row r="308" spans="1:8" ht="15" customHeight="1" x14ac:dyDescent="0.25">
      <c r="A308" s="1" t="s">
        <v>118</v>
      </c>
      <c r="B308" s="1">
        <v>3</v>
      </c>
      <c r="C308" s="1" t="s">
        <v>48</v>
      </c>
      <c r="D308" s="6" t="s">
        <v>14</v>
      </c>
      <c r="E308" s="15" t="s">
        <v>49</v>
      </c>
      <c r="F308" s="7">
        <v>0</v>
      </c>
      <c r="G308" s="8">
        <v>143.5</v>
      </c>
      <c r="H308" s="9">
        <f t="shared" si="11"/>
        <v>0</v>
      </c>
    </row>
    <row r="309" spans="1:8" ht="15" customHeight="1" x14ac:dyDescent="0.25">
      <c r="A309" s="1" t="s">
        <v>118</v>
      </c>
      <c r="B309" s="1">
        <v>4</v>
      </c>
      <c r="C309" s="1" t="s">
        <v>50</v>
      </c>
      <c r="D309" s="6" t="s">
        <v>14</v>
      </c>
      <c r="E309" s="18" t="s">
        <v>51</v>
      </c>
      <c r="F309" s="7">
        <v>0</v>
      </c>
      <c r="G309" s="8">
        <v>155.4</v>
      </c>
      <c r="H309" s="9">
        <f t="shared" si="11"/>
        <v>0</v>
      </c>
    </row>
    <row r="310" spans="1:8" ht="15" customHeight="1" x14ac:dyDescent="0.25">
      <c r="A310" s="1" t="s">
        <v>118</v>
      </c>
      <c r="B310" s="1">
        <v>5</v>
      </c>
      <c r="C310" s="1" t="s">
        <v>56</v>
      </c>
      <c r="D310" s="6" t="s">
        <v>25</v>
      </c>
      <c r="E310" s="15" t="s">
        <v>57</v>
      </c>
      <c r="F310" s="7">
        <v>0</v>
      </c>
      <c r="G310" s="8">
        <v>437</v>
      </c>
      <c r="H310" s="9">
        <f t="shared" si="11"/>
        <v>0</v>
      </c>
    </row>
    <row r="311" spans="1:8" ht="15" customHeight="1" x14ac:dyDescent="0.25">
      <c r="A311" s="1" t="s">
        <v>118</v>
      </c>
      <c r="B311" s="1">
        <v>6</v>
      </c>
      <c r="C311" s="1" t="s">
        <v>52</v>
      </c>
      <c r="D311" s="6" t="s">
        <v>14</v>
      </c>
      <c r="E311" s="18" t="s">
        <v>53</v>
      </c>
      <c r="F311" s="7">
        <v>0</v>
      </c>
      <c r="G311" s="8">
        <v>30</v>
      </c>
      <c r="H311" s="9">
        <f t="shared" si="11"/>
        <v>0</v>
      </c>
    </row>
    <row r="312" spans="1:8" ht="15" customHeight="1" x14ac:dyDescent="0.25">
      <c r="A312" s="1" t="s">
        <v>118</v>
      </c>
      <c r="B312" s="1">
        <v>7</v>
      </c>
      <c r="C312" s="1" t="s">
        <v>119</v>
      </c>
      <c r="D312" s="6" t="s">
        <v>38</v>
      </c>
      <c r="E312" s="15" t="s">
        <v>120</v>
      </c>
      <c r="F312" s="7">
        <v>0</v>
      </c>
      <c r="G312" s="8">
        <v>423.15</v>
      </c>
      <c r="H312" s="9">
        <f t="shared" si="11"/>
        <v>0</v>
      </c>
    </row>
    <row r="313" spans="1:8" ht="15" customHeight="1" x14ac:dyDescent="0.25">
      <c r="E313" s="17" t="s">
        <v>40</v>
      </c>
      <c r="F313" s="29"/>
      <c r="G313" s="4"/>
      <c r="H313" s="10">
        <f>SUM(H306:H312)</f>
        <v>0</v>
      </c>
    </row>
    <row r="315" spans="1:8" ht="15" customHeight="1" x14ac:dyDescent="0.25">
      <c r="C315" s="4" t="s">
        <v>5</v>
      </c>
      <c r="D315" s="5" t="s">
        <v>6</v>
      </c>
      <c r="E315" s="17" t="s">
        <v>7</v>
      </c>
    </row>
    <row r="316" spans="1:8" ht="15" customHeight="1" x14ac:dyDescent="0.25">
      <c r="C316" s="4" t="s">
        <v>8</v>
      </c>
      <c r="D316" s="5" t="s">
        <v>80</v>
      </c>
      <c r="E316" s="17" t="s">
        <v>114</v>
      </c>
    </row>
    <row r="317" spans="1:8" ht="15" customHeight="1" x14ac:dyDescent="0.25">
      <c r="C317" s="4" t="s">
        <v>10</v>
      </c>
      <c r="D317" s="5" t="s">
        <v>58</v>
      </c>
      <c r="E317" s="17" t="s">
        <v>59</v>
      </c>
    </row>
    <row r="319" spans="1:8" ht="15" customHeight="1" x14ac:dyDescent="0.25">
      <c r="A319" s="1" t="s">
        <v>121</v>
      </c>
      <c r="B319" s="1">
        <v>1</v>
      </c>
      <c r="C319" s="1" t="s">
        <v>61</v>
      </c>
      <c r="D319" s="6" t="s">
        <v>25</v>
      </c>
      <c r="E319" s="15" t="s">
        <v>62</v>
      </c>
      <c r="F319" s="7">
        <v>0</v>
      </c>
      <c r="G319" s="8">
        <v>372</v>
      </c>
      <c r="H319" s="9">
        <f>ROUND(ROUND(F319,2)*ROUND(G319,3),2)</f>
        <v>0</v>
      </c>
    </row>
    <row r="320" spans="1:8" ht="15" customHeight="1" x14ac:dyDescent="0.25">
      <c r="E320" s="17" t="s">
        <v>40</v>
      </c>
      <c r="F320" s="29"/>
      <c r="G320" s="4"/>
      <c r="H320" s="10">
        <f>SUM(H319:H319)</f>
        <v>0</v>
      </c>
    </row>
    <row r="322" spans="1:8" ht="15" customHeight="1" x14ac:dyDescent="0.25">
      <c r="C322" s="4" t="s">
        <v>5</v>
      </c>
      <c r="D322" s="5" t="s">
        <v>6</v>
      </c>
      <c r="E322" s="17" t="s">
        <v>7</v>
      </c>
    </row>
    <row r="323" spans="1:8" ht="15" customHeight="1" x14ac:dyDescent="0.25">
      <c r="C323" s="4" t="s">
        <v>8</v>
      </c>
      <c r="D323" s="5" t="s">
        <v>80</v>
      </c>
      <c r="E323" s="17" t="s">
        <v>114</v>
      </c>
    </row>
    <row r="324" spans="1:8" ht="15" customHeight="1" x14ac:dyDescent="0.25">
      <c r="C324" s="4" t="s">
        <v>10</v>
      </c>
      <c r="D324" s="5" t="s">
        <v>65</v>
      </c>
      <c r="E324" s="17" t="s">
        <v>66</v>
      </c>
    </row>
    <row r="326" spans="1:8" ht="15" customHeight="1" x14ac:dyDescent="0.25">
      <c r="A326" s="1" t="s">
        <v>122</v>
      </c>
      <c r="B326" s="1">
        <v>1</v>
      </c>
      <c r="C326" s="1" t="s">
        <v>68</v>
      </c>
      <c r="D326" s="6" t="s">
        <v>14</v>
      </c>
      <c r="E326" s="15" t="s">
        <v>69</v>
      </c>
      <c r="F326" s="7">
        <v>0</v>
      </c>
      <c r="G326" s="8">
        <v>41</v>
      </c>
      <c r="H326" s="9">
        <f>ROUND(ROUND(F326,2)*ROUND(G326,3),2)</f>
        <v>0</v>
      </c>
    </row>
    <row r="327" spans="1:8" ht="15" customHeight="1" x14ac:dyDescent="0.25">
      <c r="A327" s="1" t="s">
        <v>122</v>
      </c>
      <c r="B327" s="1">
        <v>2</v>
      </c>
      <c r="C327" s="1" t="s">
        <v>70</v>
      </c>
      <c r="D327" s="6" t="s">
        <v>71</v>
      </c>
      <c r="E327" s="15" t="s">
        <v>72</v>
      </c>
      <c r="F327" s="7">
        <v>0</v>
      </c>
      <c r="G327" s="8">
        <v>50</v>
      </c>
      <c r="H327" s="9">
        <f>ROUND(ROUND(F327,2)*ROUND(G327,3),2)</f>
        <v>0</v>
      </c>
    </row>
    <row r="328" spans="1:8" ht="15" customHeight="1" x14ac:dyDescent="0.25">
      <c r="E328" s="17" t="s">
        <v>40</v>
      </c>
      <c r="F328" s="29"/>
      <c r="G328" s="4"/>
      <c r="H328" s="10">
        <f>SUM(H326:H327)</f>
        <v>0</v>
      </c>
    </row>
    <row r="330" spans="1:8" ht="15" customHeight="1" x14ac:dyDescent="0.25">
      <c r="C330" s="4" t="s">
        <v>5</v>
      </c>
      <c r="D330" s="5" t="s">
        <v>6</v>
      </c>
      <c r="E330" s="17" t="s">
        <v>7</v>
      </c>
    </row>
    <row r="331" spans="1:8" ht="15" customHeight="1" x14ac:dyDescent="0.25">
      <c r="C331" s="4" t="s">
        <v>8</v>
      </c>
      <c r="D331" s="5" t="s">
        <v>80</v>
      </c>
      <c r="E331" s="17" t="s">
        <v>114</v>
      </c>
    </row>
    <row r="332" spans="1:8" ht="15" customHeight="1" x14ac:dyDescent="0.25">
      <c r="C332" s="4" t="s">
        <v>10</v>
      </c>
      <c r="D332" s="5" t="s">
        <v>73</v>
      </c>
      <c r="E332" s="17" t="s">
        <v>74</v>
      </c>
    </row>
    <row r="334" spans="1:8" ht="15" customHeight="1" x14ac:dyDescent="0.25">
      <c r="A334" s="1" t="s">
        <v>123</v>
      </c>
      <c r="B334" s="1">
        <v>1</v>
      </c>
      <c r="C334" s="1" t="s">
        <v>76</v>
      </c>
      <c r="D334" s="6" t="s">
        <v>14</v>
      </c>
      <c r="E334" s="18" t="s">
        <v>77</v>
      </c>
      <c r="F334" s="7">
        <v>0</v>
      </c>
      <c r="G334" s="8">
        <v>26.56</v>
      </c>
      <c r="H334" s="9">
        <f>ROUND(ROUND(F334,2)*ROUND(G334,3),2)</f>
        <v>0</v>
      </c>
    </row>
    <row r="335" spans="1:8" ht="15" customHeight="1" x14ac:dyDescent="0.25">
      <c r="A335" s="1" t="s">
        <v>123</v>
      </c>
      <c r="B335" s="1">
        <v>2</v>
      </c>
      <c r="C335" s="1" t="s">
        <v>78</v>
      </c>
      <c r="D335" s="6" t="s">
        <v>25</v>
      </c>
      <c r="E335" s="18" t="s">
        <v>79</v>
      </c>
      <c r="F335" s="7">
        <v>0</v>
      </c>
      <c r="G335" s="8">
        <v>332</v>
      </c>
      <c r="H335" s="9">
        <f>ROUND(ROUND(F335,2)*ROUND(G335,3),2)</f>
        <v>0</v>
      </c>
    </row>
    <row r="336" spans="1:8" ht="15" customHeight="1" x14ac:dyDescent="0.25">
      <c r="E336" s="17" t="s">
        <v>40</v>
      </c>
      <c r="F336" s="29"/>
      <c r="G336" s="4"/>
      <c r="H336" s="10">
        <f>SUM(H334:H335)</f>
        <v>0</v>
      </c>
    </row>
    <row r="338" spans="1:8" ht="15" customHeight="1" x14ac:dyDescent="0.25">
      <c r="C338" s="4" t="s">
        <v>5</v>
      </c>
      <c r="D338" s="5" t="s">
        <v>6</v>
      </c>
      <c r="E338" s="17" t="s">
        <v>7</v>
      </c>
    </row>
    <row r="339" spans="1:8" ht="15" customHeight="1" x14ac:dyDescent="0.25">
      <c r="C339" s="4" t="s">
        <v>8</v>
      </c>
      <c r="D339" s="5" t="s">
        <v>80</v>
      </c>
      <c r="E339" s="17" t="s">
        <v>114</v>
      </c>
    </row>
    <row r="340" spans="1:8" ht="15" customHeight="1" x14ac:dyDescent="0.25">
      <c r="C340" s="4" t="s">
        <v>10</v>
      </c>
      <c r="D340" s="5" t="s">
        <v>80</v>
      </c>
      <c r="E340" s="17" t="s">
        <v>81</v>
      </c>
    </row>
    <row r="342" spans="1:8" ht="15" customHeight="1" x14ac:dyDescent="0.25">
      <c r="A342" s="1" t="s">
        <v>124</v>
      </c>
      <c r="B342" s="1">
        <v>1</v>
      </c>
      <c r="C342" s="1" t="s">
        <v>83</v>
      </c>
      <c r="D342" s="6" t="s">
        <v>71</v>
      </c>
      <c r="E342" s="15" t="s">
        <v>84</v>
      </c>
      <c r="F342" s="7">
        <v>0</v>
      </c>
      <c r="G342" s="8">
        <v>3</v>
      </c>
      <c r="H342" s="9">
        <f>ROUND(ROUND(F342,2)*ROUND(G342,3),2)</f>
        <v>0</v>
      </c>
    </row>
    <row r="343" spans="1:8" ht="15" customHeight="1" x14ac:dyDescent="0.25">
      <c r="E343" s="17" t="s">
        <v>40</v>
      </c>
      <c r="F343" s="29"/>
      <c r="G343" s="4"/>
      <c r="H343" s="10">
        <f>SUM(H342:H342)</f>
        <v>0</v>
      </c>
    </row>
    <row r="345" spans="1:8" ht="15" customHeight="1" x14ac:dyDescent="0.25">
      <c r="C345" s="4" t="s">
        <v>5</v>
      </c>
      <c r="D345" s="5" t="s">
        <v>6</v>
      </c>
      <c r="E345" s="17" t="s">
        <v>7</v>
      </c>
    </row>
    <row r="346" spans="1:8" ht="15" customHeight="1" x14ac:dyDescent="0.25">
      <c r="C346" s="4" t="s">
        <v>8</v>
      </c>
      <c r="D346" s="5" t="s">
        <v>125</v>
      </c>
      <c r="E346" s="17" t="s">
        <v>126</v>
      </c>
    </row>
    <row r="347" spans="1:8" ht="15" customHeight="1" x14ac:dyDescent="0.25">
      <c r="C347" s="4" t="s">
        <v>10</v>
      </c>
      <c r="D347" s="5" t="s">
        <v>6</v>
      </c>
      <c r="E347" s="17" t="s">
        <v>11</v>
      </c>
    </row>
    <row r="349" spans="1:8" ht="15" customHeight="1" x14ac:dyDescent="0.25">
      <c r="A349" s="1" t="s">
        <v>127</v>
      </c>
      <c r="B349" s="1">
        <v>1</v>
      </c>
      <c r="C349" s="1" t="s">
        <v>13</v>
      </c>
      <c r="D349" s="6" t="s">
        <v>14</v>
      </c>
      <c r="E349" s="15" t="s">
        <v>15</v>
      </c>
      <c r="F349" s="7">
        <v>0</v>
      </c>
      <c r="G349" s="8">
        <v>1254</v>
      </c>
      <c r="H349" s="9">
        <f t="shared" ref="H349:H358" si="12">ROUND(ROUND(F349,2)*ROUND(G349,3),2)</f>
        <v>0</v>
      </c>
    </row>
    <row r="350" spans="1:8" ht="15" customHeight="1" x14ac:dyDescent="0.25">
      <c r="A350" s="1" t="s">
        <v>127</v>
      </c>
      <c r="B350" s="1">
        <v>2</v>
      </c>
      <c r="C350" s="1" t="s">
        <v>16</v>
      </c>
      <c r="D350" s="6" t="s">
        <v>14</v>
      </c>
      <c r="E350" s="15" t="s">
        <v>17</v>
      </c>
      <c r="F350" s="7">
        <v>0</v>
      </c>
      <c r="G350" s="8">
        <v>549.9</v>
      </c>
      <c r="H350" s="9">
        <f t="shared" si="12"/>
        <v>0</v>
      </c>
    </row>
    <row r="351" spans="1:8" ht="15" customHeight="1" x14ac:dyDescent="0.25">
      <c r="A351" s="1" t="s">
        <v>127</v>
      </c>
      <c r="B351" s="1">
        <v>3</v>
      </c>
      <c r="C351" s="1" t="s">
        <v>18</v>
      </c>
      <c r="D351" s="6" t="s">
        <v>14</v>
      </c>
      <c r="E351" s="15" t="s">
        <v>19</v>
      </c>
      <c r="F351" s="7">
        <v>0</v>
      </c>
      <c r="G351" s="8">
        <v>205.1</v>
      </c>
      <c r="H351" s="9">
        <f t="shared" si="12"/>
        <v>0</v>
      </c>
    </row>
    <row r="352" spans="1:8" ht="15" customHeight="1" x14ac:dyDescent="0.25">
      <c r="A352" s="1" t="s">
        <v>127</v>
      </c>
      <c r="B352" s="1">
        <v>4</v>
      </c>
      <c r="C352" s="1" t="s">
        <v>20</v>
      </c>
      <c r="D352" s="6" t="s">
        <v>14</v>
      </c>
      <c r="E352" s="15" t="s">
        <v>21</v>
      </c>
      <c r="F352" s="7">
        <v>0</v>
      </c>
      <c r="G352" s="8">
        <v>75</v>
      </c>
      <c r="H352" s="9">
        <f t="shared" si="12"/>
        <v>0</v>
      </c>
    </row>
    <row r="353" spans="1:8" ht="15" customHeight="1" x14ac:dyDescent="0.25">
      <c r="A353" s="1" t="s">
        <v>127</v>
      </c>
      <c r="B353" s="1">
        <v>5</v>
      </c>
      <c r="C353" s="1" t="s">
        <v>22</v>
      </c>
      <c r="D353" s="6" t="s">
        <v>14</v>
      </c>
      <c r="E353" s="15" t="s">
        <v>23</v>
      </c>
      <c r="F353" s="7">
        <v>0</v>
      </c>
      <c r="G353" s="8">
        <v>16.2</v>
      </c>
      <c r="H353" s="9">
        <f t="shared" si="12"/>
        <v>0</v>
      </c>
    </row>
    <row r="354" spans="1:8" ht="15" customHeight="1" x14ac:dyDescent="0.25">
      <c r="A354" s="1" t="s">
        <v>127</v>
      </c>
      <c r="B354" s="1">
        <v>6</v>
      </c>
      <c r="C354" s="1" t="s">
        <v>24</v>
      </c>
      <c r="D354" s="6" t="s">
        <v>25</v>
      </c>
      <c r="E354" s="15" t="s">
        <v>26</v>
      </c>
      <c r="F354" s="7">
        <v>0</v>
      </c>
      <c r="G354" s="8">
        <v>843</v>
      </c>
      <c r="H354" s="9">
        <f t="shared" si="12"/>
        <v>0</v>
      </c>
    </row>
    <row r="355" spans="1:8" ht="15" customHeight="1" x14ac:dyDescent="0.25">
      <c r="A355" s="1" t="s">
        <v>127</v>
      </c>
      <c r="B355" s="1">
        <v>7</v>
      </c>
      <c r="C355" s="1" t="s">
        <v>27</v>
      </c>
      <c r="D355" s="6" t="s">
        <v>25</v>
      </c>
      <c r="E355" s="15" t="s">
        <v>28</v>
      </c>
      <c r="F355" s="7">
        <v>0</v>
      </c>
      <c r="G355" s="8">
        <v>87</v>
      </c>
      <c r="H355" s="9">
        <f t="shared" si="12"/>
        <v>0</v>
      </c>
    </row>
    <row r="356" spans="1:8" ht="15" customHeight="1" x14ac:dyDescent="0.25">
      <c r="A356" s="1" t="s">
        <v>127</v>
      </c>
      <c r="B356" s="1">
        <v>8</v>
      </c>
      <c r="C356" s="1" t="s">
        <v>29</v>
      </c>
      <c r="D356" s="6" t="s">
        <v>25</v>
      </c>
      <c r="E356" s="15" t="s">
        <v>30</v>
      </c>
      <c r="F356" s="7">
        <v>0</v>
      </c>
      <c r="G356" s="8">
        <v>99.9</v>
      </c>
      <c r="H356" s="9">
        <f t="shared" si="12"/>
        <v>0</v>
      </c>
    </row>
    <row r="357" spans="1:8" ht="15" customHeight="1" x14ac:dyDescent="0.25">
      <c r="A357" s="1" t="s">
        <v>127</v>
      </c>
      <c r="B357" s="1">
        <v>9</v>
      </c>
      <c r="C357" s="1" t="s">
        <v>31</v>
      </c>
      <c r="D357" s="6" t="s">
        <v>25</v>
      </c>
      <c r="E357" s="15" t="s">
        <v>32</v>
      </c>
      <c r="F357" s="7">
        <v>0</v>
      </c>
      <c r="G357" s="8">
        <v>44.8</v>
      </c>
      <c r="H357" s="9">
        <f t="shared" si="12"/>
        <v>0</v>
      </c>
    </row>
    <row r="358" spans="1:8" ht="15" customHeight="1" x14ac:dyDescent="0.25">
      <c r="A358" s="1" t="s">
        <v>127</v>
      </c>
      <c r="B358" s="1">
        <v>10</v>
      </c>
      <c r="C358" s="1" t="s">
        <v>128</v>
      </c>
      <c r="D358" s="6" t="s">
        <v>71</v>
      </c>
      <c r="E358" s="15" t="s">
        <v>129</v>
      </c>
      <c r="F358" s="7">
        <v>0</v>
      </c>
      <c r="G358" s="8">
        <v>5</v>
      </c>
      <c r="H358" s="9">
        <f t="shared" si="12"/>
        <v>0</v>
      </c>
    </row>
    <row r="359" spans="1:8" ht="15" customHeight="1" x14ac:dyDescent="0.25">
      <c r="E359" s="17" t="s">
        <v>40</v>
      </c>
      <c r="F359" s="29"/>
      <c r="G359" s="4"/>
      <c r="H359" s="10">
        <f>SUM(H349:H358)</f>
        <v>0</v>
      </c>
    </row>
    <row r="361" spans="1:8" ht="15" customHeight="1" x14ac:dyDescent="0.25">
      <c r="C361" s="4" t="s">
        <v>5</v>
      </c>
      <c r="D361" s="5" t="s">
        <v>6</v>
      </c>
      <c r="E361" s="17" t="s">
        <v>7</v>
      </c>
    </row>
    <row r="362" spans="1:8" ht="15" customHeight="1" x14ac:dyDescent="0.25">
      <c r="C362" s="4" t="s">
        <v>8</v>
      </c>
      <c r="D362" s="5" t="s">
        <v>125</v>
      </c>
      <c r="E362" s="17" t="s">
        <v>126</v>
      </c>
    </row>
    <row r="363" spans="1:8" ht="15" customHeight="1" x14ac:dyDescent="0.25">
      <c r="C363" s="4" t="s">
        <v>10</v>
      </c>
      <c r="D363" s="5" t="s">
        <v>41</v>
      </c>
      <c r="E363" s="17" t="s">
        <v>42</v>
      </c>
    </row>
    <row r="365" spans="1:8" ht="15" customHeight="1" x14ac:dyDescent="0.25">
      <c r="A365" s="1" t="s">
        <v>130</v>
      </c>
      <c r="B365" s="1">
        <v>1</v>
      </c>
      <c r="C365" s="1" t="s">
        <v>44</v>
      </c>
      <c r="D365" s="6" t="s">
        <v>38</v>
      </c>
      <c r="E365" s="18" t="s">
        <v>45</v>
      </c>
      <c r="F365" s="7">
        <v>0</v>
      </c>
      <c r="G365" s="8">
        <v>254.88</v>
      </c>
      <c r="H365" s="9">
        <f t="shared" ref="H365:H372" si="13">ROUND(ROUND(F365,2)*ROUND(G365,3),2)</f>
        <v>0</v>
      </c>
    </row>
    <row r="366" spans="1:8" ht="15" customHeight="1" x14ac:dyDescent="0.25">
      <c r="A366" s="1" t="s">
        <v>130</v>
      </c>
      <c r="B366" s="1">
        <v>2</v>
      </c>
      <c r="C366" s="1" t="s">
        <v>46</v>
      </c>
      <c r="D366" s="6" t="s">
        <v>14</v>
      </c>
      <c r="E366" s="15" t="s">
        <v>47</v>
      </c>
      <c r="F366" s="7">
        <v>0</v>
      </c>
      <c r="G366" s="8">
        <v>1416</v>
      </c>
      <c r="H366" s="9">
        <f t="shared" si="13"/>
        <v>0</v>
      </c>
    </row>
    <row r="367" spans="1:8" ht="15" customHeight="1" x14ac:dyDescent="0.25">
      <c r="A367" s="1" t="s">
        <v>130</v>
      </c>
      <c r="B367" s="1">
        <v>3</v>
      </c>
      <c r="C367" s="1" t="s">
        <v>48</v>
      </c>
      <c r="D367" s="6" t="s">
        <v>14</v>
      </c>
      <c r="E367" s="15" t="s">
        <v>49</v>
      </c>
      <c r="F367" s="7">
        <v>0</v>
      </c>
      <c r="G367" s="8">
        <v>180.5</v>
      </c>
      <c r="H367" s="9">
        <f t="shared" si="13"/>
        <v>0</v>
      </c>
    </row>
    <row r="368" spans="1:8" ht="15" customHeight="1" x14ac:dyDescent="0.25">
      <c r="A368" s="1" t="s">
        <v>130</v>
      </c>
      <c r="B368" s="1">
        <v>4</v>
      </c>
      <c r="C368" s="1" t="s">
        <v>50</v>
      </c>
      <c r="D368" s="6" t="s">
        <v>14</v>
      </c>
      <c r="E368" s="18" t="s">
        <v>51</v>
      </c>
      <c r="F368" s="7">
        <v>0</v>
      </c>
      <c r="G368" s="8">
        <v>549.9</v>
      </c>
      <c r="H368" s="9">
        <f t="shared" si="13"/>
        <v>0</v>
      </c>
    </row>
    <row r="369" spans="1:8" ht="15" customHeight="1" x14ac:dyDescent="0.25">
      <c r="A369" s="1" t="s">
        <v>130</v>
      </c>
      <c r="B369" s="1">
        <v>5</v>
      </c>
      <c r="C369" s="1" t="s">
        <v>56</v>
      </c>
      <c r="D369" s="6" t="s">
        <v>25</v>
      </c>
      <c r="E369" s="15" t="s">
        <v>57</v>
      </c>
      <c r="F369" s="7">
        <v>0</v>
      </c>
      <c r="G369" s="8">
        <v>541</v>
      </c>
      <c r="H369" s="9">
        <f t="shared" si="13"/>
        <v>0</v>
      </c>
    </row>
    <row r="370" spans="1:8" ht="15" customHeight="1" x14ac:dyDescent="0.25">
      <c r="A370" s="1" t="s">
        <v>130</v>
      </c>
      <c r="B370" s="1">
        <v>6</v>
      </c>
      <c r="C370" s="1" t="s">
        <v>52</v>
      </c>
      <c r="D370" s="6" t="s">
        <v>14</v>
      </c>
      <c r="E370" s="18" t="s">
        <v>53</v>
      </c>
      <c r="F370" s="7">
        <v>0</v>
      </c>
      <c r="G370" s="8">
        <v>28.2</v>
      </c>
      <c r="H370" s="9">
        <f t="shared" si="13"/>
        <v>0</v>
      </c>
    </row>
    <row r="371" spans="1:8" ht="15" customHeight="1" x14ac:dyDescent="0.25">
      <c r="A371" s="1" t="s">
        <v>130</v>
      </c>
      <c r="B371" s="1">
        <v>7</v>
      </c>
      <c r="C371" s="1" t="s">
        <v>54</v>
      </c>
      <c r="D371" s="6" t="s">
        <v>38</v>
      </c>
      <c r="E371" s="15" t="s">
        <v>55</v>
      </c>
      <c r="F371" s="7">
        <v>0</v>
      </c>
      <c r="G371" s="8">
        <v>5.04</v>
      </c>
      <c r="H371" s="9">
        <f t="shared" si="13"/>
        <v>0</v>
      </c>
    </row>
    <row r="372" spans="1:8" ht="15" customHeight="1" x14ac:dyDescent="0.25">
      <c r="A372" s="1" t="s">
        <v>130</v>
      </c>
      <c r="B372" s="1">
        <v>8</v>
      </c>
      <c r="C372" s="1" t="s">
        <v>131</v>
      </c>
      <c r="D372" s="6" t="s">
        <v>14</v>
      </c>
      <c r="E372" s="15" t="s">
        <v>132</v>
      </c>
      <c r="F372" s="7">
        <v>0</v>
      </c>
      <c r="G372" s="8">
        <v>115.5</v>
      </c>
      <c r="H372" s="9">
        <f t="shared" si="13"/>
        <v>0</v>
      </c>
    </row>
    <row r="373" spans="1:8" ht="15" customHeight="1" x14ac:dyDescent="0.25">
      <c r="E373" s="17" t="s">
        <v>40</v>
      </c>
      <c r="F373" s="29"/>
      <c r="G373" s="4"/>
      <c r="H373" s="10">
        <f>SUM(H365:H372)</f>
        <v>0</v>
      </c>
    </row>
    <row r="375" spans="1:8" ht="15" customHeight="1" x14ac:dyDescent="0.25">
      <c r="C375" s="4" t="s">
        <v>5</v>
      </c>
      <c r="D375" s="5" t="s">
        <v>6</v>
      </c>
      <c r="E375" s="17" t="s">
        <v>7</v>
      </c>
    </row>
    <row r="376" spans="1:8" ht="15" customHeight="1" x14ac:dyDescent="0.25">
      <c r="C376" s="4" t="s">
        <v>8</v>
      </c>
      <c r="D376" s="5" t="s">
        <v>125</v>
      </c>
      <c r="E376" s="17" t="s">
        <v>126</v>
      </c>
    </row>
    <row r="377" spans="1:8" ht="15" customHeight="1" x14ac:dyDescent="0.25">
      <c r="C377" s="4" t="s">
        <v>10</v>
      </c>
      <c r="D377" s="5" t="s">
        <v>58</v>
      </c>
      <c r="E377" s="17" t="s">
        <v>59</v>
      </c>
    </row>
    <row r="379" spans="1:8" ht="15" customHeight="1" x14ac:dyDescent="0.25">
      <c r="A379" s="1" t="s">
        <v>133</v>
      </c>
      <c r="B379" s="1">
        <v>1</v>
      </c>
      <c r="C379" s="1" t="s">
        <v>61</v>
      </c>
      <c r="D379" s="6" t="s">
        <v>25</v>
      </c>
      <c r="E379" s="15" t="s">
        <v>62</v>
      </c>
      <c r="F379" s="7">
        <v>0</v>
      </c>
      <c r="G379" s="8">
        <v>95.8</v>
      </c>
      <c r="H379" s="9">
        <f>ROUND(ROUND(F379,2)*ROUND(G379,3),2)</f>
        <v>0</v>
      </c>
    </row>
    <row r="380" spans="1:8" ht="15" customHeight="1" x14ac:dyDescent="0.25">
      <c r="A380" s="1" t="s">
        <v>133</v>
      </c>
      <c r="B380" s="1">
        <v>2</v>
      </c>
      <c r="C380" s="1" t="s">
        <v>134</v>
      </c>
      <c r="D380" s="6" t="s">
        <v>71</v>
      </c>
      <c r="E380" s="15" t="s">
        <v>135</v>
      </c>
      <c r="F380" s="7">
        <v>0</v>
      </c>
      <c r="G380" s="8">
        <v>5</v>
      </c>
      <c r="H380" s="9">
        <f>ROUND(ROUND(F380,2)*ROUND(G380,3),2)</f>
        <v>0</v>
      </c>
    </row>
    <row r="381" spans="1:8" ht="15" customHeight="1" x14ac:dyDescent="0.25">
      <c r="A381" s="1" t="s">
        <v>133</v>
      </c>
      <c r="B381" s="1">
        <v>3</v>
      </c>
      <c r="C381" s="1" t="s">
        <v>136</v>
      </c>
      <c r="D381" s="6" t="s">
        <v>71</v>
      </c>
      <c r="E381" s="15" t="s">
        <v>137</v>
      </c>
      <c r="F381" s="7">
        <v>0</v>
      </c>
      <c r="G381" s="8">
        <v>5</v>
      </c>
      <c r="H381" s="9">
        <f>ROUND(ROUND(F381,2)*ROUND(G381,3),2)</f>
        <v>0</v>
      </c>
    </row>
    <row r="382" spans="1:8" ht="15" customHeight="1" x14ac:dyDescent="0.25">
      <c r="E382" s="17" t="s">
        <v>40</v>
      </c>
      <c r="F382" s="29"/>
      <c r="G382" s="4"/>
      <c r="H382" s="10">
        <f>SUM(H379:H381)</f>
        <v>0</v>
      </c>
    </row>
    <row r="384" spans="1:8" ht="15" customHeight="1" x14ac:dyDescent="0.25">
      <c r="C384" s="4" t="s">
        <v>5</v>
      </c>
      <c r="D384" s="5" t="s">
        <v>6</v>
      </c>
      <c r="E384" s="17" t="s">
        <v>7</v>
      </c>
    </row>
    <row r="385" spans="1:8" ht="15" customHeight="1" x14ac:dyDescent="0.25">
      <c r="C385" s="4" t="s">
        <v>8</v>
      </c>
      <c r="D385" s="5" t="s">
        <v>125</v>
      </c>
      <c r="E385" s="17" t="s">
        <v>126</v>
      </c>
    </row>
    <row r="386" spans="1:8" ht="15" customHeight="1" x14ac:dyDescent="0.25">
      <c r="C386" s="4" t="s">
        <v>10</v>
      </c>
      <c r="D386" s="5" t="s">
        <v>65</v>
      </c>
      <c r="E386" s="17" t="s">
        <v>66</v>
      </c>
    </row>
    <row r="388" spans="1:8" ht="15" customHeight="1" x14ac:dyDescent="0.25">
      <c r="A388" s="1" t="s">
        <v>138</v>
      </c>
      <c r="B388" s="1">
        <v>1</v>
      </c>
      <c r="C388" s="1" t="s">
        <v>68</v>
      </c>
      <c r="D388" s="6" t="s">
        <v>14</v>
      </c>
      <c r="E388" s="15" t="s">
        <v>69</v>
      </c>
      <c r="F388" s="7">
        <v>0</v>
      </c>
      <c r="G388" s="8">
        <v>10.8</v>
      </c>
      <c r="H388" s="9">
        <f>ROUND(ROUND(F388,2)*ROUND(G388,3),2)</f>
        <v>0</v>
      </c>
    </row>
    <row r="389" spans="1:8" ht="15" customHeight="1" x14ac:dyDescent="0.25">
      <c r="A389" s="1" t="s">
        <v>138</v>
      </c>
      <c r="B389" s="1">
        <v>2</v>
      </c>
      <c r="C389" s="1" t="s">
        <v>70</v>
      </c>
      <c r="D389" s="6" t="s">
        <v>71</v>
      </c>
      <c r="E389" s="15" t="s">
        <v>72</v>
      </c>
      <c r="F389" s="7">
        <v>0</v>
      </c>
      <c r="G389" s="8">
        <v>27</v>
      </c>
      <c r="H389" s="9">
        <f>ROUND(ROUND(F389,2)*ROUND(G389,3),2)</f>
        <v>0</v>
      </c>
    </row>
    <row r="390" spans="1:8" ht="15" customHeight="1" x14ac:dyDescent="0.25">
      <c r="E390" s="17" t="s">
        <v>40</v>
      </c>
      <c r="F390" s="29"/>
      <c r="G390" s="4"/>
      <c r="H390" s="10">
        <f>SUM(H388:H389)</f>
        <v>0</v>
      </c>
    </row>
    <row r="392" spans="1:8" ht="15" customHeight="1" x14ac:dyDescent="0.25">
      <c r="C392" s="4" t="s">
        <v>5</v>
      </c>
      <c r="D392" s="5" t="s">
        <v>6</v>
      </c>
      <c r="E392" s="17" t="s">
        <v>7</v>
      </c>
    </row>
    <row r="393" spans="1:8" ht="15" customHeight="1" x14ac:dyDescent="0.25">
      <c r="C393" s="4" t="s">
        <v>8</v>
      </c>
      <c r="D393" s="5" t="s">
        <v>125</v>
      </c>
      <c r="E393" s="17" t="s">
        <v>126</v>
      </c>
    </row>
    <row r="394" spans="1:8" ht="15" customHeight="1" x14ac:dyDescent="0.25">
      <c r="C394" s="4" t="s">
        <v>10</v>
      </c>
      <c r="D394" s="5" t="s">
        <v>73</v>
      </c>
      <c r="E394" s="17" t="s">
        <v>74</v>
      </c>
    </row>
    <row r="396" spans="1:8" ht="15" customHeight="1" x14ac:dyDescent="0.25">
      <c r="A396" s="1" t="s">
        <v>139</v>
      </c>
      <c r="B396" s="1">
        <v>1</v>
      </c>
      <c r="C396" s="1" t="s">
        <v>76</v>
      </c>
      <c r="D396" s="6" t="s">
        <v>14</v>
      </c>
      <c r="E396" s="18" t="s">
        <v>77</v>
      </c>
      <c r="F396" s="7">
        <v>0</v>
      </c>
      <c r="G396" s="8">
        <v>17.920000000000002</v>
      </c>
      <c r="H396" s="9">
        <f>ROUND(ROUND(F396,2)*ROUND(G396,3),2)</f>
        <v>0</v>
      </c>
    </row>
    <row r="397" spans="1:8" ht="15" customHeight="1" x14ac:dyDescent="0.25">
      <c r="A397" s="1" t="s">
        <v>139</v>
      </c>
      <c r="B397" s="1">
        <v>2</v>
      </c>
      <c r="C397" s="1" t="s">
        <v>78</v>
      </c>
      <c r="D397" s="6" t="s">
        <v>25</v>
      </c>
      <c r="E397" s="18" t="s">
        <v>79</v>
      </c>
      <c r="F397" s="7">
        <v>0</v>
      </c>
      <c r="G397" s="8">
        <v>224</v>
      </c>
      <c r="H397" s="9">
        <f>ROUND(ROUND(F397,2)*ROUND(G397,3),2)</f>
        <v>0</v>
      </c>
    </row>
    <row r="398" spans="1:8" ht="15" customHeight="1" x14ac:dyDescent="0.25">
      <c r="E398" s="17" t="s">
        <v>40</v>
      </c>
      <c r="F398" s="29"/>
      <c r="G398" s="4"/>
      <c r="H398" s="10">
        <f>SUM(H396:H397)</f>
        <v>0</v>
      </c>
    </row>
    <row r="400" spans="1:8" ht="15" customHeight="1" x14ac:dyDescent="0.25">
      <c r="C400" s="4" t="s">
        <v>5</v>
      </c>
      <c r="D400" s="5" t="s">
        <v>6</v>
      </c>
      <c r="E400" s="17" t="s">
        <v>7</v>
      </c>
    </row>
    <row r="401" spans="1:8" ht="15" customHeight="1" x14ac:dyDescent="0.25">
      <c r="C401" s="4" t="s">
        <v>8</v>
      </c>
      <c r="D401" s="5" t="s">
        <v>125</v>
      </c>
      <c r="E401" s="17" t="s">
        <v>126</v>
      </c>
    </row>
    <row r="402" spans="1:8" ht="15" customHeight="1" x14ac:dyDescent="0.25">
      <c r="C402" s="4" t="s">
        <v>10</v>
      </c>
      <c r="D402" s="5" t="s">
        <v>80</v>
      </c>
      <c r="E402" s="17" t="s">
        <v>81</v>
      </c>
    </row>
    <row r="404" spans="1:8" ht="15" customHeight="1" x14ac:dyDescent="0.25">
      <c r="A404" s="1" t="s">
        <v>140</v>
      </c>
      <c r="B404" s="1">
        <v>1</v>
      </c>
      <c r="C404" s="1" t="s">
        <v>83</v>
      </c>
      <c r="D404" s="6" t="s">
        <v>71</v>
      </c>
      <c r="E404" s="15" t="s">
        <v>84</v>
      </c>
      <c r="F404" s="7">
        <v>0</v>
      </c>
      <c r="G404" s="8">
        <v>4</v>
      </c>
      <c r="H404" s="9">
        <f>ROUND(ROUND(F404,2)*ROUND(G404,3),2)</f>
        <v>0</v>
      </c>
    </row>
    <row r="405" spans="1:8" ht="15" customHeight="1" x14ac:dyDescent="0.25">
      <c r="E405" s="17" t="s">
        <v>40</v>
      </c>
      <c r="F405" s="29"/>
      <c r="G405" s="4"/>
      <c r="H405" s="10">
        <f>SUM(H404:H404)</f>
        <v>0</v>
      </c>
    </row>
    <row r="407" spans="1:8" ht="15" customHeight="1" x14ac:dyDescent="0.25">
      <c r="C407" s="4" t="s">
        <v>5</v>
      </c>
      <c r="D407" s="5" t="s">
        <v>6</v>
      </c>
      <c r="E407" s="17" t="s">
        <v>7</v>
      </c>
    </row>
    <row r="408" spans="1:8" ht="15" customHeight="1" x14ac:dyDescent="0.25">
      <c r="C408" s="4" t="s">
        <v>8</v>
      </c>
      <c r="D408" s="5" t="s">
        <v>141</v>
      </c>
      <c r="E408" s="17" t="s">
        <v>142</v>
      </c>
    </row>
    <row r="409" spans="1:8" ht="15" customHeight="1" x14ac:dyDescent="0.25">
      <c r="C409" s="4" t="s">
        <v>10</v>
      </c>
      <c r="D409" s="5" t="s">
        <v>41</v>
      </c>
      <c r="E409" s="17" t="s">
        <v>143</v>
      </c>
    </row>
    <row r="411" spans="1:8" ht="15" customHeight="1" x14ac:dyDescent="0.25">
      <c r="A411" s="1" t="s">
        <v>144</v>
      </c>
      <c r="B411" s="1">
        <v>1</v>
      </c>
      <c r="C411" s="1" t="s">
        <v>145</v>
      </c>
      <c r="D411" s="6" t="s">
        <v>146</v>
      </c>
      <c r="E411" s="15" t="s">
        <v>147</v>
      </c>
      <c r="F411" s="7">
        <v>0</v>
      </c>
      <c r="G411" s="8">
        <v>1</v>
      </c>
      <c r="H411" s="9">
        <f>ROUND(ROUND(F411,2)*ROUND(G411,3),2)</f>
        <v>0</v>
      </c>
    </row>
    <row r="412" spans="1:8" ht="15" customHeight="1" x14ac:dyDescent="0.25">
      <c r="E412" s="17" t="s">
        <v>40</v>
      </c>
      <c r="F412" s="29"/>
      <c r="G412" s="4"/>
      <c r="H412" s="10">
        <f>SUM(H411:H411)</f>
        <v>0</v>
      </c>
    </row>
    <row r="414" spans="1:8" ht="15" customHeight="1" x14ac:dyDescent="0.25">
      <c r="C414" s="4" t="s">
        <v>5</v>
      </c>
      <c r="D414" s="5" t="s">
        <v>6</v>
      </c>
      <c r="E414" s="17" t="s">
        <v>7</v>
      </c>
    </row>
    <row r="415" spans="1:8" ht="15" customHeight="1" x14ac:dyDescent="0.25">
      <c r="C415" s="4" t="s">
        <v>8</v>
      </c>
      <c r="D415" s="5" t="s">
        <v>141</v>
      </c>
      <c r="E415" s="17" t="s">
        <v>142</v>
      </c>
    </row>
    <row r="416" spans="1:8" ht="15" customHeight="1" x14ac:dyDescent="0.25">
      <c r="C416" s="4" t="s">
        <v>10</v>
      </c>
      <c r="D416" s="5" t="s">
        <v>58</v>
      </c>
      <c r="E416" s="17" t="s">
        <v>148</v>
      </c>
    </row>
    <row r="418" spans="1:8" ht="15" customHeight="1" x14ac:dyDescent="0.25">
      <c r="A418" s="1" t="s">
        <v>149</v>
      </c>
      <c r="B418" s="1">
        <v>1</v>
      </c>
      <c r="C418" s="1" t="s">
        <v>150</v>
      </c>
      <c r="D418" s="6" t="s">
        <v>146</v>
      </c>
      <c r="E418" s="15" t="s">
        <v>151</v>
      </c>
      <c r="F418" s="7">
        <v>0</v>
      </c>
      <c r="G418" s="8">
        <v>1</v>
      </c>
      <c r="H418" s="9">
        <f>ROUND(ROUND(F418,2)*ROUND(G418,3),2)</f>
        <v>0</v>
      </c>
    </row>
    <row r="419" spans="1:8" ht="15" customHeight="1" x14ac:dyDescent="0.25">
      <c r="E419" s="17" t="s">
        <v>40</v>
      </c>
      <c r="F419" s="29"/>
      <c r="G419" s="4"/>
      <c r="H419" s="10">
        <f>SUM(H418:H418)</f>
        <v>0</v>
      </c>
    </row>
    <row r="421" spans="1:8" ht="15" customHeight="1" x14ac:dyDescent="0.25">
      <c r="C421" s="4" t="s">
        <v>5</v>
      </c>
      <c r="D421" s="5" t="s">
        <v>6</v>
      </c>
      <c r="E421" s="17" t="s">
        <v>7</v>
      </c>
    </row>
    <row r="422" spans="1:8" ht="15" customHeight="1" x14ac:dyDescent="0.25">
      <c r="C422" s="4" t="s">
        <v>8</v>
      </c>
      <c r="D422" s="5" t="s">
        <v>141</v>
      </c>
      <c r="E422" s="17" t="s">
        <v>142</v>
      </c>
    </row>
    <row r="423" spans="1:8" ht="15" customHeight="1" x14ac:dyDescent="0.25">
      <c r="C423" s="4" t="s">
        <v>10</v>
      </c>
      <c r="D423" s="5" t="s">
        <v>65</v>
      </c>
      <c r="E423" s="17" t="s">
        <v>152</v>
      </c>
    </row>
    <row r="425" spans="1:8" ht="15" customHeight="1" x14ac:dyDescent="0.25">
      <c r="A425" s="1" t="s">
        <v>153</v>
      </c>
      <c r="B425" s="1">
        <v>1</v>
      </c>
      <c r="C425" s="1" t="s">
        <v>154</v>
      </c>
      <c r="D425" s="6" t="s">
        <v>146</v>
      </c>
      <c r="E425" s="15" t="s">
        <v>155</v>
      </c>
      <c r="F425" s="7">
        <v>0</v>
      </c>
      <c r="G425" s="8">
        <v>1</v>
      </c>
      <c r="H425" s="9">
        <f>ROUND(ROUND(F425,2)*ROUND(G425,3),2)</f>
        <v>0</v>
      </c>
    </row>
    <row r="426" spans="1:8" ht="15" customHeight="1" x14ac:dyDescent="0.25">
      <c r="E426" s="17" t="s">
        <v>40</v>
      </c>
      <c r="F426" s="29"/>
      <c r="G426" s="4"/>
      <c r="H426" s="10">
        <f>SUM(H425:H425)</f>
        <v>0</v>
      </c>
    </row>
    <row r="428" spans="1:8" ht="15" customHeight="1" x14ac:dyDescent="0.25">
      <c r="E428" s="19" t="s">
        <v>159</v>
      </c>
      <c r="H428" s="11">
        <f>SUM(H5:H427)/2</f>
        <v>0</v>
      </c>
    </row>
    <row r="430" spans="1:8" ht="15" customHeight="1" x14ac:dyDescent="0.25">
      <c r="E430" s="19" t="s">
        <v>156</v>
      </c>
      <c r="H430" s="11">
        <f>H428*0.13</f>
        <v>0</v>
      </c>
    </row>
    <row r="431" spans="1:8" ht="15" customHeight="1" x14ac:dyDescent="0.25">
      <c r="E431" s="19"/>
      <c r="H431" s="11"/>
    </row>
    <row r="432" spans="1:8" ht="15" customHeight="1" x14ac:dyDescent="0.25">
      <c r="E432" s="19" t="s">
        <v>157</v>
      </c>
      <c r="H432" s="11">
        <f>H428*0.06</f>
        <v>0</v>
      </c>
    </row>
    <row r="433" spans="1:8" ht="15" customHeight="1" x14ac:dyDescent="0.25">
      <c r="E433" s="19"/>
      <c r="H433" s="11"/>
    </row>
    <row r="434" spans="1:8" ht="15" customHeight="1" x14ac:dyDescent="0.25">
      <c r="A434" s="21"/>
      <c r="B434" s="22"/>
      <c r="C434" s="22"/>
      <c r="D434" s="22"/>
      <c r="E434" s="23" t="s">
        <v>158</v>
      </c>
      <c r="F434" s="24"/>
      <c r="G434" s="22"/>
      <c r="H434" s="25">
        <f>SUM(H428:H432)</f>
        <v>0</v>
      </c>
    </row>
  </sheetData>
  <sheetProtection algorithmName="SHA-512" hashValue="zIObhD1s//3M0DGojpRnxtYpSo5lGdEuZGdT1qfrRNg9XX6Fr7iRrv1ran+hJqmO2XYUO56oBan0ulCj0tvCnQ==" saltValue="yOXfq8S1CluHSz3VJsKOVA==" spinCount="100000" sheet="1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Badenas Carpio</cp:lastModifiedBy>
  <dcterms:created xsi:type="dcterms:W3CDTF">2025-02-13T16:09:51Z</dcterms:created>
  <dcterms:modified xsi:type="dcterms:W3CDTF">2025-02-14T12:43:52Z</dcterms:modified>
</cp:coreProperties>
</file>