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0DB32FB9-C08B-4FA9-A1C2-051D0313541D}" xr6:coauthVersionLast="47" xr6:coauthVersionMax="47" xr10:uidLastSave="{00000000-0000-0000-0000-000000000000}"/>
  <workbookProtection workbookAlgorithmName="SHA-512" workbookHashValue="csjeisz2zaRMuR6v3lpesz6MWqVT83wuqroyRwxqHeGGnjDgabM5PEF5diUBmhMOHEhdda0uE8E0ZmAh9550iw==" workbookSaltValue="y7WJcs51s9Jy7fDSeJ783w==" workbookSpinCount="100000" lockStructure="1"/>
  <bookViews>
    <workbookView xWindow="-109" yWindow="-109" windowWidth="26301" windowHeight="14305" tabRatio="757" xr2:uid="{3A3FBC86-66FA-45A3-9ABC-68E23615D654}"/>
  </bookViews>
  <sheets>
    <sheet name="24_25970_PCAP_Annex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4" l="1"/>
  <c r="H46" i="4" s="1"/>
  <c r="G45" i="4"/>
  <c r="H45" i="4" s="1"/>
  <c r="G37" i="4"/>
  <c r="H37" i="4" s="1"/>
  <c r="H36" i="4"/>
  <c r="G36" i="4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</calcChain>
</file>

<file path=xl/sharedStrings.xml><?xml version="1.0" encoding="utf-8"?>
<sst xmlns="http://schemas.openxmlformats.org/spreadsheetml/2006/main" count="63" uniqueCount="60">
  <si>
    <t>Model de proposició relativa als criteris avaluables de forma automàtica</t>
  </si>
  <si>
    <t>•  Criteri 1. Proposició econòmica</t>
  </si>
  <si>
    <t>OFERTA EMPRESA LICITADORA</t>
  </si>
  <si>
    <t>Edifici (Codi)</t>
  </si>
  <si>
    <t>Preu màxim
prestació parcial
(2 anys)
IVA exclòs</t>
  </si>
  <si>
    <t>Preu ofert
prestació parcial
(2 anys)
IVA exclòs</t>
  </si>
  <si>
    <t>21% IVA</t>
  </si>
  <si>
    <t>Preu ofert
prestació parcial
(2 anys)
IVA inclòs</t>
  </si>
  <si>
    <t xml:space="preserve">El Sr./La Sra.: </t>
  </si>
  <si>
    <t>amb NIF núm.:</t>
  </si>
  <si>
    <t xml:space="preserve">en nom propi / en representació de l’empresa: </t>
  </si>
  <si>
    <t>amb CIF núm.:</t>
  </si>
  <si>
    <t>amb l'adreça electrònica:</t>
  </si>
  <si>
    <t>•  Criteri 2: Ús de vehicle de transport menys contaminant</t>
  </si>
  <si>
    <t xml:space="preserve">Fa referència al vehicle que s’adscriurà al contracte. </t>
  </si>
  <si>
    <r>
      <t xml:space="preserve">Al plec de clàusules administratives particulars de la contractació consistent en el </t>
    </r>
    <r>
      <rPr>
        <b/>
        <sz val="11"/>
        <color theme="1"/>
        <rFont val="Arial"/>
        <family val="2"/>
      </rPr>
      <t>Servei de neteja i desinfecció de les instal·lacions d’aigua sanitària i analítiques bioquímiques d’aigua de diversos edificis  de la Diputació de Barcelona</t>
    </r>
  </si>
  <si>
    <t>Expedient núm.: 2024/0025970</t>
  </si>
  <si>
    <t>assabentat/da de les condicions exigides per a optar a la contractació relativa a la contractació del servei de neteja i desinfecció de les instal·lacions d’aigua sanitària i analítiques bioquímiques d’aigua de diversos edificis de la Diputació de Barcelona es compromet a portar-la a terme amb subjecció als plecs de prescripcions tècniques particulars i de clàusules administratives particulars, que accepta íntegrament:</t>
  </si>
  <si>
    <r>
      <t xml:space="preserve">a) Per a la </t>
    </r>
    <r>
      <rPr>
        <u/>
        <sz val="11"/>
        <color theme="1"/>
        <rFont val="Arial"/>
        <family val="2"/>
      </rPr>
      <t>part fixa</t>
    </r>
    <r>
      <rPr>
        <sz val="11"/>
        <color theme="1"/>
        <rFont val="Arial"/>
        <family val="2"/>
      </rPr>
      <t>:</t>
    </r>
  </si>
  <si>
    <r>
      <t xml:space="preserve">b) Per a la </t>
    </r>
    <r>
      <rPr>
        <u/>
        <sz val="11"/>
        <color theme="1"/>
        <rFont val="Arial"/>
        <family val="2"/>
      </rPr>
      <t>part variable</t>
    </r>
    <r>
      <rPr>
        <sz val="11"/>
        <color theme="1"/>
        <rFont val="Arial"/>
        <family val="2"/>
      </rPr>
      <t>:</t>
    </r>
  </si>
  <si>
    <t>Preu unitari
ofert
(IVA exclòs)</t>
  </si>
  <si>
    <t>Preu unitari
màxim
(IVA exclòs)</t>
  </si>
  <si>
    <t>Preu unitari
ofert
(IVA inclòs)</t>
  </si>
  <si>
    <t>Serveis puntuals de recollida de mostra i realització d'analítica de control (Legionella spp., Legionella pneumophila, aerobis i ferro)</t>
  </si>
  <si>
    <t>Serveis puntual de tractament de xoc: neteja i desinfecció de punts terminals (inclosos acumuladors, refredadors i resta de xarxa)</t>
  </si>
  <si>
    <t>CodiRos</t>
  </si>
  <si>
    <t>a)  Vehicle amb distintiu ambiental tipus 0 emissions</t>
  </si>
  <si>
    <t>b)  Vehicle amb distintiu ambiental tipus ECO</t>
  </si>
  <si>
    <t>c)  Vehicle amb distintiu ambiental tipus C</t>
  </si>
  <si>
    <t>Seleccioneu l'opció escollida:</t>
  </si>
  <si>
    <t>ANNEX 4</t>
  </si>
  <si>
    <t>Lot 4</t>
  </si>
  <si>
    <t xml:space="preserve">   Recinte Mundet</t>
  </si>
  <si>
    <t>R. MUNDET</t>
  </si>
  <si>
    <t>MD-02 - Pavelló Nord</t>
  </si>
  <si>
    <t>0068E02</t>
  </si>
  <si>
    <t>MD-06 - Aula annexa del Pav.Nord</t>
  </si>
  <si>
    <t>0068E06</t>
  </si>
  <si>
    <t>MD-07 - Església</t>
  </si>
  <si>
    <t>0068E07</t>
  </si>
  <si>
    <t>MD-12 - Pavelló Mestral F</t>
  </si>
  <si>
    <t>0068E12</t>
  </si>
  <si>
    <t>MD-13 - Pavelló Mestral E</t>
  </si>
  <si>
    <t>0068E13</t>
  </si>
  <si>
    <t>MD-14 - Pavelló Mestral D</t>
  </si>
  <si>
    <t>0068E14</t>
  </si>
  <si>
    <t>MT-15 - Pavelló Migjorn</t>
  </si>
  <si>
    <t>0068E15</t>
  </si>
  <si>
    <t>MD-16 - Edifici l'Espinalb</t>
  </si>
  <si>
    <t>0068E16</t>
  </si>
  <si>
    <t>MD-21 - Edifici Serradell Trabal</t>
  </si>
  <si>
    <t>0068E21</t>
  </si>
  <si>
    <t>MD-23 - Porteria Vall d'Hebron</t>
  </si>
  <si>
    <t>0068E23</t>
  </si>
  <si>
    <t>MD-38 - Edifici de Manteniment</t>
  </si>
  <si>
    <t>0068E38</t>
  </si>
  <si>
    <t>Alerta: En el cas de deixar buida la casella de selecció s’entendrà que l’empresa licitadora no oferta cap millora i es valorarà aquest criteri amb 0 punts.</t>
  </si>
  <si>
    <r>
      <t xml:space="preserve">Només es permet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opció.</t>
    </r>
  </si>
  <si>
    <r>
      <t xml:space="preserve">domiciliada a </t>
    </r>
    <r>
      <rPr>
        <sz val="10"/>
        <color theme="1"/>
        <rFont val="Arial"/>
        <family val="2"/>
      </rPr>
      <t>(CP, carrer, núm.):</t>
    </r>
  </si>
  <si>
    <t>Alerta: En absència d’algun preu unitari es considerarà que l’oferta es correspon amb el preu unitari màxim de licitació.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</si>
</sst>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2" xfId="1" quotePrefix="1" applyFont="1" applyFill="1" applyBorder="1" applyAlignment="1">
      <alignment horizontal="center" vertical="center"/>
    </xf>
    <xf numFmtId="0" fontId="6" fillId="3" borderId="17" xfId="1" quotePrefix="1" applyFont="1" applyFill="1" applyBorder="1" applyAlignment="1">
      <alignment horizontal="center" vertical="center"/>
    </xf>
    <xf numFmtId="0" fontId="6" fillId="3" borderId="21" xfId="1" quotePrefix="1" applyFont="1" applyFill="1" applyBorder="1" applyAlignment="1">
      <alignment horizontal="center" vertical="center"/>
    </xf>
    <xf numFmtId="164" fontId="2" fillId="3" borderId="22" xfId="1" applyNumberFormat="1" applyFont="1" applyFill="1" applyBorder="1" applyAlignment="1">
      <alignment horizontal="right" vertical="center" wrapText="1" indent="1"/>
    </xf>
    <xf numFmtId="164" fontId="15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2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6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6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0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19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25" xfId="1" quotePrefix="1" applyFont="1" applyFill="1" applyBorder="1" applyAlignment="1">
      <alignment vertical="center" wrapText="1"/>
    </xf>
    <xf numFmtId="0" fontId="6" fillId="3" borderId="4" xfId="1" quotePrefix="1" applyFont="1" applyFill="1" applyBorder="1" applyAlignment="1">
      <alignment vertical="center" wrapText="1"/>
    </xf>
    <xf numFmtId="0" fontId="6" fillId="3" borderId="27" xfId="1" quotePrefix="1" applyFont="1" applyFill="1" applyBorder="1" applyAlignment="1">
      <alignment vertical="center" wrapText="1"/>
    </xf>
    <xf numFmtId="0" fontId="6" fillId="3" borderId="2" xfId="1" quotePrefix="1" applyFont="1" applyFill="1" applyBorder="1" applyAlignment="1">
      <alignment horizontal="center" vertical="center" wrapText="1"/>
    </xf>
    <xf numFmtId="0" fontId="6" fillId="3" borderId="29" xfId="1" quotePrefix="1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4" fillId="3" borderId="24" xfId="3" quotePrefix="1" applyFont="1" applyFill="1" applyBorder="1" applyAlignment="1">
      <alignment horizontal="center" vertical="center" textRotation="90" wrapText="1"/>
    </xf>
    <xf numFmtId="0" fontId="14" fillId="3" borderId="26" xfId="3" quotePrefix="1" applyFont="1" applyFill="1" applyBorder="1" applyAlignment="1">
      <alignment horizontal="center" vertical="center" textRotation="90" wrapText="1"/>
    </xf>
    <xf numFmtId="0" fontId="14" fillId="3" borderId="28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5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E39F-37AA-4C3B-A7C7-AB275178DD09}">
  <dimension ref="A1:I65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1.75" customWidth="1"/>
    <col min="4" max="4" width="11.5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0" t="s">
        <v>30</v>
      </c>
      <c r="C2" s="60"/>
      <c r="D2" s="60"/>
      <c r="E2" s="60"/>
      <c r="F2" s="60"/>
      <c r="G2" s="60"/>
      <c r="H2" s="60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1" t="s">
        <v>15</v>
      </c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16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0" t="s">
        <v>0</v>
      </c>
      <c r="C8" s="60"/>
      <c r="D8" s="60"/>
      <c r="E8" s="60"/>
      <c r="F8" s="60"/>
      <c r="G8" s="60"/>
      <c r="H8" s="60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1" t="s">
        <v>31</v>
      </c>
      <c r="C10" s="8"/>
      <c r="D10" s="6" t="s">
        <v>32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0" t="s">
        <v>8</v>
      </c>
      <c r="C12" s="30"/>
      <c r="D12" s="30"/>
      <c r="E12" s="66"/>
      <c r="F12" s="66"/>
      <c r="G12" s="66"/>
      <c r="H12" s="66"/>
      <c r="I12" s="5"/>
    </row>
    <row r="13" spans="1:9" s="9" customFormat="1" ht="16" customHeight="1" x14ac:dyDescent="0.25">
      <c r="A13" s="5"/>
      <c r="B13" s="30" t="s">
        <v>9</v>
      </c>
      <c r="C13" s="30"/>
      <c r="D13" s="30"/>
      <c r="E13" s="65"/>
      <c r="F13" s="65"/>
      <c r="G13" s="65"/>
      <c r="H13" s="65"/>
      <c r="I13" s="5"/>
    </row>
    <row r="14" spans="1:9" s="9" customFormat="1" ht="16" customHeight="1" x14ac:dyDescent="0.25">
      <c r="A14" s="5"/>
      <c r="B14" s="30" t="s">
        <v>10</v>
      </c>
      <c r="C14" s="30"/>
      <c r="D14" s="30"/>
      <c r="E14" s="65"/>
      <c r="F14" s="65"/>
      <c r="G14" s="65"/>
      <c r="H14" s="65"/>
      <c r="I14" s="5"/>
    </row>
    <row r="15" spans="1:9" s="9" customFormat="1" ht="16" customHeight="1" x14ac:dyDescent="0.25">
      <c r="A15" s="5"/>
      <c r="B15" s="30" t="s">
        <v>11</v>
      </c>
      <c r="C15" s="30"/>
      <c r="D15" s="30"/>
      <c r="E15" s="65"/>
      <c r="F15" s="65"/>
      <c r="G15" s="65"/>
      <c r="H15" s="65"/>
      <c r="I15" s="5"/>
    </row>
    <row r="16" spans="1:9" s="9" customFormat="1" ht="16" customHeight="1" x14ac:dyDescent="0.25">
      <c r="A16" s="5"/>
      <c r="B16" s="30" t="s">
        <v>58</v>
      </c>
      <c r="C16" s="30"/>
      <c r="D16" s="30"/>
      <c r="E16" s="65"/>
      <c r="F16" s="65"/>
      <c r="G16" s="65"/>
      <c r="H16" s="65"/>
      <c r="I16" s="5"/>
    </row>
    <row r="17" spans="1:9" s="9" customFormat="1" ht="16" customHeight="1" x14ac:dyDescent="0.25">
      <c r="A17" s="5"/>
      <c r="B17" s="30"/>
      <c r="C17" s="30"/>
      <c r="D17" s="30"/>
      <c r="E17" s="65"/>
      <c r="F17" s="65"/>
      <c r="G17" s="65"/>
      <c r="H17" s="65"/>
      <c r="I17" s="5"/>
    </row>
    <row r="18" spans="1:9" s="9" customFormat="1" ht="16" customHeight="1" x14ac:dyDescent="0.25">
      <c r="A18" s="5"/>
      <c r="B18" s="30" t="s">
        <v>12</v>
      </c>
      <c r="C18" s="30"/>
      <c r="D18" s="30"/>
      <c r="E18" s="65"/>
      <c r="F18" s="65"/>
      <c r="G18" s="65"/>
      <c r="H18" s="65"/>
      <c r="I18" s="5"/>
    </row>
    <row r="19" spans="1:9" ht="61.15" customHeight="1" x14ac:dyDescent="0.25">
      <c r="A19" s="1"/>
      <c r="B19" s="62" t="s">
        <v>17</v>
      </c>
      <c r="C19" s="62"/>
      <c r="D19" s="62"/>
      <c r="E19" s="62"/>
      <c r="F19" s="62"/>
      <c r="G19" s="62"/>
      <c r="H19" s="62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1" t="s">
        <v>1</v>
      </c>
      <c r="C21" s="30"/>
      <c r="D21" s="30"/>
      <c r="E21" s="30"/>
      <c r="F21" s="30"/>
      <c r="G21" s="30"/>
      <c r="H21" s="30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1"/>
      <c r="C23" s="30" t="s">
        <v>18</v>
      </c>
      <c r="D23" s="30"/>
      <c r="E23" s="30"/>
      <c r="F23" s="30"/>
      <c r="G23" s="30"/>
      <c r="H23" s="30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3" t="s">
        <v>2</v>
      </c>
      <c r="H25" s="16"/>
      <c r="I25" s="2"/>
    </row>
    <row r="26" spans="1:9" ht="46.9" thickBot="1" x14ac:dyDescent="0.3">
      <c r="A26" s="1"/>
      <c r="B26" s="63" t="s">
        <v>3</v>
      </c>
      <c r="C26" s="64"/>
      <c r="D26" s="18" t="s">
        <v>25</v>
      </c>
      <c r="E26" s="20" t="s">
        <v>4</v>
      </c>
      <c r="F26" s="20" t="s">
        <v>5</v>
      </c>
      <c r="G26" s="19" t="s">
        <v>6</v>
      </c>
      <c r="H26" s="19" t="s">
        <v>7</v>
      </c>
      <c r="I26" s="2"/>
    </row>
    <row r="27" spans="1:9" ht="30.1" customHeight="1" x14ac:dyDescent="0.25">
      <c r="A27" s="1"/>
      <c r="B27" s="72" t="s">
        <v>33</v>
      </c>
      <c r="C27" s="54" t="s">
        <v>34</v>
      </c>
      <c r="D27" s="37" t="s">
        <v>35</v>
      </c>
      <c r="E27" s="38">
        <v>14037</v>
      </c>
      <c r="F27" s="39"/>
      <c r="G27" s="40">
        <f t="shared" ref="G27:G37" si="0">IF(F27&gt;E27,"Revisar",ROUND((F27*0.21),2))</f>
        <v>0</v>
      </c>
      <c r="H27" s="41">
        <f t="shared" ref="H27:H37" si="1">IF(F27&gt;E27,"Revisar",F27+G27)</f>
        <v>0</v>
      </c>
      <c r="I27" s="2"/>
    </row>
    <row r="28" spans="1:9" ht="30.1" customHeight="1" x14ac:dyDescent="0.25">
      <c r="A28" s="1"/>
      <c r="B28" s="73"/>
      <c r="C28" s="55" t="s">
        <v>36</v>
      </c>
      <c r="D28" s="35" t="s">
        <v>37</v>
      </c>
      <c r="E28" s="42">
        <v>3137</v>
      </c>
      <c r="F28" s="43"/>
      <c r="G28" s="44">
        <f t="shared" si="0"/>
        <v>0</v>
      </c>
      <c r="H28" s="45">
        <f t="shared" si="1"/>
        <v>0</v>
      </c>
      <c r="I28" s="2"/>
    </row>
    <row r="29" spans="1:9" ht="30.1" customHeight="1" x14ac:dyDescent="0.25">
      <c r="A29" s="1"/>
      <c r="B29" s="73"/>
      <c r="C29" s="56" t="s">
        <v>38</v>
      </c>
      <c r="D29" s="37" t="s">
        <v>39</v>
      </c>
      <c r="E29" s="38">
        <v>3137</v>
      </c>
      <c r="F29" s="39"/>
      <c r="G29" s="40">
        <f t="shared" si="0"/>
        <v>0</v>
      </c>
      <c r="H29" s="41">
        <f t="shared" si="1"/>
        <v>0</v>
      </c>
      <c r="I29" s="2"/>
    </row>
    <row r="30" spans="1:9" ht="30.1" customHeight="1" x14ac:dyDescent="0.25">
      <c r="A30" s="1"/>
      <c r="B30" s="73"/>
      <c r="C30" s="55" t="s">
        <v>40</v>
      </c>
      <c r="D30" s="35" t="s">
        <v>41</v>
      </c>
      <c r="E30" s="42">
        <v>4673</v>
      </c>
      <c r="F30" s="43"/>
      <c r="G30" s="44">
        <f t="shared" si="0"/>
        <v>0</v>
      </c>
      <c r="H30" s="45">
        <f t="shared" si="1"/>
        <v>0</v>
      </c>
      <c r="I30" s="2"/>
    </row>
    <row r="31" spans="1:9" ht="30.1" customHeight="1" x14ac:dyDescent="0.25">
      <c r="A31" s="1"/>
      <c r="B31" s="73"/>
      <c r="C31" s="55" t="s">
        <v>42</v>
      </c>
      <c r="D31" s="35" t="s">
        <v>43</v>
      </c>
      <c r="E31" s="42">
        <v>3137</v>
      </c>
      <c r="F31" s="43"/>
      <c r="G31" s="44">
        <f t="shared" si="0"/>
        <v>0</v>
      </c>
      <c r="H31" s="45">
        <f t="shared" si="1"/>
        <v>0</v>
      </c>
      <c r="I31" s="2"/>
    </row>
    <row r="32" spans="1:9" ht="30.1" customHeight="1" x14ac:dyDescent="0.25">
      <c r="A32" s="1"/>
      <c r="B32" s="73"/>
      <c r="C32" s="55" t="s">
        <v>44</v>
      </c>
      <c r="D32" s="35" t="s">
        <v>45</v>
      </c>
      <c r="E32" s="42">
        <v>3137</v>
      </c>
      <c r="F32" s="43"/>
      <c r="G32" s="44">
        <f t="shared" si="0"/>
        <v>0</v>
      </c>
      <c r="H32" s="45">
        <f t="shared" si="1"/>
        <v>0</v>
      </c>
      <c r="I32" s="2"/>
    </row>
    <row r="33" spans="1:9" ht="30.1" customHeight="1" x14ac:dyDescent="0.25">
      <c r="A33" s="1"/>
      <c r="B33" s="73"/>
      <c r="C33" s="55" t="s">
        <v>46</v>
      </c>
      <c r="D33" s="35" t="s">
        <v>47</v>
      </c>
      <c r="E33" s="42">
        <v>5441</v>
      </c>
      <c r="F33" s="43"/>
      <c r="G33" s="44">
        <f t="shared" si="0"/>
        <v>0</v>
      </c>
      <c r="H33" s="45">
        <f t="shared" si="1"/>
        <v>0</v>
      </c>
      <c r="I33" s="2"/>
    </row>
    <row r="34" spans="1:9" ht="30.1" customHeight="1" x14ac:dyDescent="0.25">
      <c r="A34" s="1"/>
      <c r="B34" s="73"/>
      <c r="C34" s="55" t="s">
        <v>48</v>
      </c>
      <c r="D34" s="35" t="s">
        <v>49</v>
      </c>
      <c r="E34" s="42">
        <v>5441</v>
      </c>
      <c r="F34" s="43"/>
      <c r="G34" s="44">
        <f t="shared" si="0"/>
        <v>0</v>
      </c>
      <c r="H34" s="45">
        <f t="shared" si="1"/>
        <v>0</v>
      </c>
      <c r="I34" s="2"/>
    </row>
    <row r="35" spans="1:9" ht="30.1" customHeight="1" x14ac:dyDescent="0.25">
      <c r="A35" s="1"/>
      <c r="B35" s="73"/>
      <c r="C35" s="55" t="s">
        <v>50</v>
      </c>
      <c r="D35" s="35" t="s">
        <v>51</v>
      </c>
      <c r="E35" s="42">
        <v>10613</v>
      </c>
      <c r="F35" s="43"/>
      <c r="G35" s="44">
        <f t="shared" si="0"/>
        <v>0</v>
      </c>
      <c r="H35" s="45">
        <f t="shared" si="1"/>
        <v>0</v>
      </c>
      <c r="I35" s="2"/>
    </row>
    <row r="36" spans="1:9" ht="30.1" customHeight="1" x14ac:dyDescent="0.25">
      <c r="A36" s="1"/>
      <c r="B36" s="73"/>
      <c r="C36" s="55" t="s">
        <v>52</v>
      </c>
      <c r="D36" s="57" t="s">
        <v>53</v>
      </c>
      <c r="E36" s="42">
        <v>5441</v>
      </c>
      <c r="F36" s="43"/>
      <c r="G36" s="44">
        <f t="shared" si="0"/>
        <v>0</v>
      </c>
      <c r="H36" s="45">
        <f t="shared" si="1"/>
        <v>0</v>
      </c>
      <c r="I36" s="2"/>
    </row>
    <row r="37" spans="1:9" ht="30.1" customHeight="1" thickBot="1" x14ac:dyDescent="0.3">
      <c r="A37" s="1"/>
      <c r="B37" s="74"/>
      <c r="C37" s="58" t="s">
        <v>54</v>
      </c>
      <c r="D37" s="36" t="s">
        <v>55</v>
      </c>
      <c r="E37" s="46">
        <v>5441</v>
      </c>
      <c r="F37" s="47"/>
      <c r="G37" s="48">
        <f t="shared" si="0"/>
        <v>0</v>
      </c>
      <c r="H37" s="49">
        <f t="shared" si="1"/>
        <v>0</v>
      </c>
      <c r="I37" s="2"/>
    </row>
    <row r="38" spans="1:9" ht="10.9" customHeight="1" x14ac:dyDescent="0.25">
      <c r="A38" s="1"/>
      <c r="B38" s="2"/>
      <c r="C38" s="2"/>
      <c r="D38" s="2"/>
      <c r="E38" s="2"/>
      <c r="F38" s="2"/>
      <c r="G38" s="2"/>
      <c r="H38" s="2"/>
      <c r="I38" s="1"/>
    </row>
    <row r="39" spans="1:9" ht="30.1" customHeight="1" x14ac:dyDescent="0.25">
      <c r="A39" s="1"/>
      <c r="B39" s="2"/>
      <c r="C39" s="59" t="s">
        <v>59</v>
      </c>
      <c r="D39" s="59"/>
      <c r="E39" s="59"/>
      <c r="F39" s="59"/>
      <c r="G39" s="59"/>
      <c r="H39" s="59"/>
      <c r="I39" s="1"/>
    </row>
    <row r="40" spans="1:9" ht="21.75" customHeight="1" x14ac:dyDescent="0.25">
      <c r="A40" s="1"/>
      <c r="B40" s="22"/>
      <c r="C40" s="22"/>
      <c r="D40" s="22"/>
      <c r="E40" s="22"/>
      <c r="F40" s="22"/>
      <c r="G40" s="22"/>
      <c r="H40" s="22"/>
      <c r="I40" s="1"/>
    </row>
    <row r="41" spans="1:9" s="9" customFormat="1" ht="16" customHeight="1" x14ac:dyDescent="0.25">
      <c r="A41" s="5"/>
      <c r="B41" s="32"/>
      <c r="C41" s="30" t="s">
        <v>19</v>
      </c>
      <c r="D41" s="32"/>
      <c r="E41" s="32"/>
      <c r="F41" s="32"/>
      <c r="G41" s="32"/>
      <c r="H41" s="32"/>
      <c r="I41" s="5"/>
    </row>
    <row r="42" spans="1:9" ht="14.95" thickBot="1" x14ac:dyDescent="0.3">
      <c r="A42" s="1"/>
      <c r="B42" s="22"/>
      <c r="C42" s="22"/>
      <c r="D42" s="22"/>
      <c r="E42" s="22"/>
      <c r="F42" s="22"/>
      <c r="G42" s="22"/>
      <c r="H42" s="22"/>
      <c r="I42" s="1"/>
    </row>
    <row r="43" spans="1:9" ht="14.95" thickBot="1" x14ac:dyDescent="0.3">
      <c r="A43" s="1"/>
      <c r="B43" s="12"/>
      <c r="C43" s="12"/>
      <c r="D43" s="13"/>
      <c r="E43" s="14"/>
      <c r="F43" s="15"/>
      <c r="G43" s="33" t="s">
        <v>2</v>
      </c>
      <c r="H43" s="16"/>
      <c r="I43" s="1"/>
    </row>
    <row r="44" spans="1:9" ht="35.35" thickBot="1" x14ac:dyDescent="0.3">
      <c r="A44" s="1"/>
      <c r="B44" s="25"/>
      <c r="C44" s="23"/>
      <c r="D44" s="24"/>
      <c r="E44" s="20" t="s">
        <v>21</v>
      </c>
      <c r="F44" s="20" t="s">
        <v>20</v>
      </c>
      <c r="G44" s="19" t="s">
        <v>6</v>
      </c>
      <c r="H44" s="19" t="s">
        <v>22</v>
      </c>
      <c r="I44" s="1"/>
    </row>
    <row r="45" spans="1:9" ht="41.45" customHeight="1" thickBot="1" x14ac:dyDescent="0.3">
      <c r="A45" s="1"/>
      <c r="B45" s="26"/>
      <c r="C45" s="67" t="s">
        <v>23</v>
      </c>
      <c r="D45" s="68"/>
      <c r="E45" s="50">
        <v>96</v>
      </c>
      <c r="F45" s="51"/>
      <c r="G45" s="52">
        <f>IF(F45&gt;E45,"Revisar",ROUND((F45*0.21),2))</f>
        <v>0</v>
      </c>
      <c r="H45" s="53">
        <f>IF(F45&gt;E45,"Revisar",F45+G45)</f>
        <v>0</v>
      </c>
      <c r="I45" s="1"/>
    </row>
    <row r="46" spans="1:9" ht="41.45" customHeight="1" thickBot="1" x14ac:dyDescent="0.3">
      <c r="A46" s="1"/>
      <c r="B46" s="26"/>
      <c r="C46" s="67" t="s">
        <v>24</v>
      </c>
      <c r="D46" s="68"/>
      <c r="E46" s="50">
        <v>700</v>
      </c>
      <c r="F46" s="51"/>
      <c r="G46" s="52">
        <f>IF(F46&gt;E46,"Revisar",ROUND((F46*0.21),2))</f>
        <v>0</v>
      </c>
      <c r="H46" s="53">
        <f>IF(F46&gt;E46,"Revisar",F46+G46)</f>
        <v>0</v>
      </c>
      <c r="I46" s="1"/>
    </row>
    <row r="47" spans="1:9" ht="10.9" customHeight="1" x14ac:dyDescent="0.25">
      <c r="A47" s="1"/>
      <c r="B47" s="22"/>
      <c r="C47" s="22"/>
      <c r="D47" s="22"/>
      <c r="E47" s="22"/>
      <c r="F47" s="22"/>
      <c r="G47" s="22"/>
      <c r="H47" s="22"/>
      <c r="I47" s="1"/>
    </row>
    <row r="48" spans="1:9" ht="30.1" customHeight="1" x14ac:dyDescent="0.25">
      <c r="A48" s="1"/>
      <c r="B48" s="2"/>
      <c r="C48" s="59" t="s">
        <v>59</v>
      </c>
      <c r="D48" s="59"/>
      <c r="E48" s="59"/>
      <c r="F48" s="59"/>
      <c r="G48" s="59"/>
      <c r="H48" s="59"/>
      <c r="I48" s="1"/>
    </row>
    <row r="49" spans="1:9" x14ac:dyDescent="0.25">
      <c r="A49" s="1"/>
      <c r="B49" s="2"/>
      <c r="C49" s="2"/>
      <c r="D49" s="2"/>
      <c r="E49" s="2"/>
      <c r="F49" s="2"/>
      <c r="G49" s="2"/>
      <c r="H49" s="2"/>
      <c r="I49" s="1"/>
    </row>
    <row r="50" spans="1:9" x14ac:dyDescent="0.25">
      <c r="A50" s="1"/>
      <c r="B50" s="11" t="s">
        <v>13</v>
      </c>
      <c r="C50" s="2"/>
      <c r="D50" s="2"/>
      <c r="E50" s="2"/>
      <c r="F50" s="2"/>
      <c r="G50" s="2"/>
      <c r="H50" s="2"/>
      <c r="I50" s="1"/>
    </row>
    <row r="51" spans="1:9" x14ac:dyDescent="0.25">
      <c r="A51" s="1"/>
      <c r="B51" s="2"/>
      <c r="C51" s="2"/>
      <c r="D51" s="2"/>
      <c r="E51" s="2"/>
      <c r="F51" s="2"/>
      <c r="G51" s="2"/>
      <c r="H51" s="2"/>
      <c r="I51" s="1"/>
    </row>
    <row r="52" spans="1:9" ht="14.3" customHeight="1" x14ac:dyDescent="0.25">
      <c r="A52" s="1"/>
      <c r="B52" s="10"/>
      <c r="C52" s="10" t="s">
        <v>14</v>
      </c>
      <c r="D52" s="10"/>
      <c r="E52" s="10"/>
      <c r="F52" s="10"/>
      <c r="G52" s="10"/>
      <c r="H52" s="10"/>
      <c r="I52" s="1"/>
    </row>
    <row r="53" spans="1:9" x14ac:dyDescent="0.25">
      <c r="A53" s="1"/>
      <c r="B53" s="2"/>
      <c r="C53" s="2" t="s">
        <v>57</v>
      </c>
      <c r="D53" s="2"/>
      <c r="E53" s="2"/>
      <c r="F53" s="2"/>
      <c r="G53" s="2"/>
      <c r="H53" s="2"/>
      <c r="I53" s="1"/>
    </row>
    <row r="54" spans="1:9" ht="9.5500000000000007" customHeight="1" x14ac:dyDescent="0.25">
      <c r="A54" s="1"/>
      <c r="B54" s="2"/>
      <c r="C54" s="2"/>
      <c r="D54" s="2"/>
      <c r="E54" s="2"/>
      <c r="F54" s="2"/>
      <c r="G54" s="2"/>
      <c r="H54" s="2"/>
      <c r="I54" s="1"/>
    </row>
    <row r="55" spans="1:9" ht="16" customHeight="1" x14ac:dyDescent="0.25">
      <c r="A55" s="1"/>
      <c r="B55" s="2"/>
      <c r="C55" s="2" t="s">
        <v>26</v>
      </c>
      <c r="D55" s="2"/>
      <c r="E55" s="2"/>
      <c r="F55" s="2"/>
      <c r="G55" s="2"/>
      <c r="H55" s="2"/>
      <c r="I55" s="1"/>
    </row>
    <row r="56" spans="1:9" ht="16" customHeight="1" x14ac:dyDescent="0.25">
      <c r="A56" s="1"/>
      <c r="B56" s="2"/>
      <c r="C56" s="2" t="s">
        <v>27</v>
      </c>
      <c r="D56" s="2"/>
      <c r="E56" s="2"/>
      <c r="F56" s="2"/>
      <c r="G56" s="2"/>
      <c r="H56" s="2"/>
      <c r="I56" s="1"/>
    </row>
    <row r="57" spans="1:9" ht="16" customHeight="1" x14ac:dyDescent="0.25">
      <c r="A57" s="1"/>
      <c r="B57" s="2"/>
      <c r="C57" s="2" t="s">
        <v>28</v>
      </c>
      <c r="D57" s="2"/>
      <c r="E57" s="2"/>
      <c r="F57" s="2"/>
      <c r="G57" s="2"/>
      <c r="H57" s="2"/>
      <c r="I57" s="1"/>
    </row>
    <row r="58" spans="1:9" x14ac:dyDescent="0.25">
      <c r="A58" s="1"/>
      <c r="B58" s="2"/>
      <c r="C58" s="34"/>
      <c r="D58" s="2"/>
      <c r="E58" s="2"/>
      <c r="F58" s="2"/>
      <c r="G58" s="2"/>
      <c r="H58" s="2"/>
      <c r="I58" s="1"/>
    </row>
    <row r="59" spans="1:9" x14ac:dyDescent="0.25">
      <c r="A59" s="1"/>
      <c r="B59" s="2"/>
      <c r="C59" s="29"/>
      <c r="D59" s="2"/>
      <c r="E59" s="2"/>
      <c r="F59" s="2"/>
      <c r="G59" s="2"/>
      <c r="H59" s="2"/>
      <c r="I59" s="1"/>
    </row>
    <row r="60" spans="1:9" ht="14.95" thickBot="1" x14ac:dyDescent="0.3">
      <c r="A60" s="1"/>
      <c r="B60" s="2"/>
      <c r="C60" s="27" t="s">
        <v>29</v>
      </c>
      <c r="D60" s="2"/>
      <c r="E60" s="2"/>
      <c r="F60" s="2"/>
      <c r="G60" s="2"/>
      <c r="H60" s="2"/>
      <c r="I60" s="1"/>
    </row>
    <row r="61" spans="1:9" ht="24.45" customHeight="1" thickBot="1" x14ac:dyDescent="0.3">
      <c r="A61" s="1"/>
      <c r="B61" s="2"/>
      <c r="C61" s="69"/>
      <c r="D61" s="70"/>
      <c r="E61" s="70"/>
      <c r="F61" s="71"/>
      <c r="G61" s="2"/>
      <c r="H61" s="2"/>
      <c r="I61" s="1"/>
    </row>
    <row r="62" spans="1:9" ht="10.9" customHeight="1" x14ac:dyDescent="0.25">
      <c r="A62" s="1"/>
      <c r="B62" s="2"/>
      <c r="C62" s="2"/>
      <c r="D62" s="2"/>
      <c r="E62" s="2"/>
      <c r="F62" s="2"/>
      <c r="G62" s="2"/>
      <c r="H62" s="2"/>
      <c r="I62" s="1"/>
    </row>
    <row r="63" spans="1:9" ht="30.1" customHeight="1" x14ac:dyDescent="0.25">
      <c r="A63" s="1"/>
      <c r="B63" s="28"/>
      <c r="C63" s="59" t="s">
        <v>56</v>
      </c>
      <c r="D63" s="59"/>
      <c r="E63" s="59"/>
      <c r="F63" s="59"/>
      <c r="G63" s="59"/>
      <c r="H63" s="59"/>
      <c r="I63" s="1"/>
    </row>
    <row r="64" spans="1:9" x14ac:dyDescent="0.25">
      <c r="A64" s="1"/>
      <c r="B64" s="2"/>
      <c r="C64" s="2"/>
      <c r="D64" s="2"/>
      <c r="E64" s="2"/>
      <c r="F64" s="2"/>
      <c r="G64" s="2"/>
      <c r="H64" s="2"/>
      <c r="I64" s="1"/>
    </row>
    <row r="65" spans="2:8" x14ac:dyDescent="0.25">
      <c r="B65" s="17"/>
      <c r="C65" s="17"/>
      <c r="D65" s="17"/>
      <c r="E65" s="17"/>
      <c r="F65" s="17"/>
      <c r="G65" s="17"/>
      <c r="H65" s="17"/>
    </row>
  </sheetData>
  <sheetProtection algorithmName="SHA-512" hashValue="xn8QVHgz+4p2LYLAhAzuncuEgwjgOCeDXN8sirbS5wCNQXKEvX2XeVrcIOH9fqONGBXqzTaZXUgluZiDDvUxTg==" saltValue="r+mvpg/Y8SboXr4gpff4xA==" spinCount="100000" sheet="1" objects="1" scenarios="1" selectLockedCells="1"/>
  <mergeCells count="19"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  <mergeCell ref="C63:H63"/>
    <mergeCell ref="B27:B37"/>
    <mergeCell ref="C39:H39"/>
    <mergeCell ref="C45:D45"/>
    <mergeCell ref="C46:D46"/>
    <mergeCell ref="C48:H48"/>
    <mergeCell ref="C61:F61"/>
  </mergeCells>
  <conditionalFormatting sqref="F27">
    <cfRule type="cellIs" dxfId="14" priority="14" operator="greaterThan">
      <formula>$E$27</formula>
    </cfRule>
  </conditionalFormatting>
  <conditionalFormatting sqref="F28">
    <cfRule type="cellIs" dxfId="13" priority="11" operator="greaterThan">
      <formula>$E$28</formula>
    </cfRule>
  </conditionalFormatting>
  <conditionalFormatting sqref="F29">
    <cfRule type="cellIs" dxfId="12" priority="12" operator="greaterThan">
      <formula>$E$29</formula>
    </cfRule>
  </conditionalFormatting>
  <conditionalFormatting sqref="F30">
    <cfRule type="cellIs" dxfId="11" priority="13" operator="greaterThan">
      <formula>$E$30</formula>
    </cfRule>
  </conditionalFormatting>
  <conditionalFormatting sqref="F31">
    <cfRule type="cellIs" dxfId="10" priority="8" operator="greaterThan">
      <formula>$E$31</formula>
    </cfRule>
  </conditionalFormatting>
  <conditionalFormatting sqref="F32">
    <cfRule type="cellIs" dxfId="9" priority="5" operator="greaterThan">
      <formula>$E$32</formula>
    </cfRule>
  </conditionalFormatting>
  <conditionalFormatting sqref="F33">
    <cfRule type="cellIs" dxfId="8" priority="6" operator="greaterThan">
      <formula>$E$33</formula>
    </cfRule>
  </conditionalFormatting>
  <conditionalFormatting sqref="F34">
    <cfRule type="cellIs" dxfId="7" priority="7" operator="greaterThan">
      <formula>$E$34</formula>
    </cfRule>
  </conditionalFormatting>
  <conditionalFormatting sqref="F35">
    <cfRule type="cellIs" dxfId="6" priority="2" operator="greaterThan">
      <formula>$E$35</formula>
    </cfRule>
  </conditionalFormatting>
  <conditionalFormatting sqref="F36">
    <cfRule type="cellIs" dxfId="5" priority="3" operator="greaterThan">
      <formula>$E$36</formula>
    </cfRule>
  </conditionalFormatting>
  <conditionalFormatting sqref="F37">
    <cfRule type="cellIs" dxfId="4" priority="4" operator="greaterThan">
      <formula>$E$37</formula>
    </cfRule>
  </conditionalFormatting>
  <conditionalFormatting sqref="F45">
    <cfRule type="cellIs" dxfId="3" priority="1" operator="greaterThan">
      <formula>$E$45</formula>
    </cfRule>
  </conditionalFormatting>
  <conditionalFormatting sqref="F46">
    <cfRule type="cellIs" dxfId="2" priority="9" operator="greaterThan">
      <formula>$E$46</formula>
    </cfRule>
  </conditionalFormatting>
  <conditionalFormatting sqref="G27:H37">
    <cfRule type="cellIs" dxfId="1" priority="15" operator="equal">
      <formula>"Revisar"</formula>
    </cfRule>
  </conditionalFormatting>
  <conditionalFormatting sqref="G45:H46">
    <cfRule type="cellIs" dxfId="0" priority="10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7" xr:uid="{233AB209-42E4-4E8A-BD5C-B41F94F707FF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5:F46" xr:uid="{22205FB7-231F-44B0-8EAD-88136A075B16}">
      <formula1>E45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61:F61" xr:uid="{91C91408-A355-43A9-817E-E09BF837345E}">
      <formula1>$C$55:$C$58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headerFooter>
    <oddFooter>&amp;L&amp;F&amp;Rpàgina &amp;P de &amp;N</oddFooter>
  </headerFooter>
  <rowBreaks count="1" manualBreakCount="1">
    <brk id="39" max="16383" man="1"/>
  </rowBreaks>
  <ignoredErrors>
    <ignoredError sqref="D27: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24_25970_PCAP_Annex4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2025-02-14T12:32:26Z</dcterms:modified>
</cp:coreProperties>
</file>