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lina\Documents\AMB INFORMACIO CARPETA TREBALL\CONTRACTACIÓ 2025\CONTRATO EMERGENCIA - inundació AMB Info\"/>
    </mc:Choice>
  </mc:AlternateContent>
  <xr:revisionPtr revIDLastSave="0" documentId="8_{890B042D-8DA9-409F-9176-B2C1F57F7D79}" xr6:coauthVersionLast="47" xr6:coauthVersionMax="47" xr10:uidLastSave="{00000000-0000-0000-0000-000000000000}"/>
  <bookViews>
    <workbookView xWindow="-108" yWindow="-108" windowWidth="23256" windowHeight="12456" xr2:uid="{13A0A28A-87D3-4B35-A576-9B1CC9A42FC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D35" i="1" s="1"/>
  <c r="D36" i="1" s="1"/>
  <c r="D7" i="1"/>
</calcChain>
</file>

<file path=xl/sharedStrings.xml><?xml version="1.0" encoding="utf-8"?>
<sst xmlns="http://schemas.openxmlformats.org/spreadsheetml/2006/main" count="40" uniqueCount="40">
  <si>
    <t>Proveïdor</t>
  </si>
  <si>
    <t xml:space="preserve">Descripció </t>
  </si>
  <si>
    <t>Import Estimat</t>
  </si>
  <si>
    <t xml:space="preserve">Antonio Gavilan </t>
  </si>
  <si>
    <t>Primeres actuacions per posar en mínimes condicions l'oficina (cables, connexions, deshumidificadors)</t>
  </si>
  <si>
    <t>ONECOWORK CATEDRAL 6, S.L.</t>
  </si>
  <si>
    <t>Lloguer sala Coworking per ubicar personal ETT (les oficines inhabilitades ) - 2 mesos</t>
  </si>
  <si>
    <t>Total</t>
  </si>
  <si>
    <t>IVA 21%</t>
  </si>
  <si>
    <t>Total IVA Inclòs</t>
  </si>
  <si>
    <t xml:space="preserve">CM IBERICA </t>
  </si>
  <si>
    <t>Terra (terra tècnic + sòcols)</t>
  </si>
  <si>
    <t>Divisòries, sostres i acabats</t>
  </si>
  <si>
    <t>Sistemes purificació aire</t>
  </si>
  <si>
    <t>Treballs auxiliars (desmontar, montar, ..)</t>
  </si>
  <si>
    <t>Partida contingència a justificar</t>
  </si>
  <si>
    <t>Direcció d'obra (10% de l'import dels treballs)</t>
  </si>
  <si>
    <t>Mobiliari recepció</t>
  </si>
  <si>
    <t>Braços ordinadors, sobres, bucs i cadires operatives</t>
  </si>
  <si>
    <t>Varis</t>
  </si>
  <si>
    <t>Office</t>
  </si>
  <si>
    <t>Sala reunions</t>
  </si>
  <si>
    <t>Dos portàtils (1 IMI, 1 AMB) (900€ + 1131€)</t>
  </si>
  <si>
    <t>5 teclats (11,18€ + IVA / unitat)</t>
  </si>
  <si>
    <t>1 dock Dell (143,68 + IVA / unitat)</t>
  </si>
  <si>
    <t>1 Jabbra (polivalent) (82,95 € + IVA / unitat)</t>
  </si>
  <si>
    <t>2 ratolins (9,08€ + IVA / unitat) </t>
  </si>
  <si>
    <t>1 mini dock Dell (polivalent) (57,93€ + IVA / unitat)</t>
  </si>
  <si>
    <t>6 multiports Ugreen (25,49€ IVA incluido / unitat)</t>
  </si>
  <si>
    <t>1 auriculars Plantronics (47,15+ IVA / unitat)</t>
  </si>
  <si>
    <t>2 convertidors tipo C a tipo A (18€)</t>
  </si>
  <si>
    <t>Mix cables corrent i hdmi (uns 3 per cada tipus) (45€)</t>
  </si>
  <si>
    <t>2 asus ASUS VA24EHFR (83,99 + IVA / unitat)</t>
  </si>
  <si>
    <t>Apple TV (190 €) </t>
  </si>
  <si>
    <t>SEIDOR SOLUTIONS, S.L.</t>
  </si>
  <si>
    <t>Cisco UCS (10.421 €)</t>
  </si>
  <si>
    <t>PISTACERO</t>
  </si>
  <si>
    <t>Material informàtic</t>
  </si>
  <si>
    <t>DIVERSOS</t>
  </si>
  <si>
    <t>EXPEDIENT CE 01/2025 TRAMITACIÓ D'EMERGÈNCIA (inundació instal·lacions Via Laietana, 33, 4rt 1a - Barcelona)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</si>
</sst>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/>
    <xf numFmtId="0" fontId="2" fillId="2" borderId="0" xfId="0" applyFont="1" applyFill="1"/>
    <xf numFmtId="16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164" fontId="3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indent="2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vertical="center" wrapText="1"/>
    </xf>
    <xf numFmtId="164" fontId="1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1F02F-74D0-415A-949E-503AB234BA89}">
  <dimension ref="B3:H42"/>
  <sheetViews>
    <sheetView tabSelected="1" workbookViewId="0">
      <selection activeCell="G8" sqref="G8"/>
    </sheetView>
  </sheetViews>
  <sheetFormatPr baseColWidth="10" defaultColWidth="10.6640625" defaultRowHeight="14.4" x14ac:dyDescent="0.3"/>
  <cols>
    <col min="1" max="1" width="3.5546875" style="2" customWidth="1"/>
    <col min="2" max="2" width="17.33203125" style="2" customWidth="1"/>
    <col min="3" max="3" width="87.44140625" style="2" customWidth="1"/>
    <col min="4" max="4" width="19.6640625" style="1" customWidth="1"/>
    <col min="5" max="5" width="15.44140625" style="2" customWidth="1"/>
    <col min="6" max="6" width="10.6640625" style="2"/>
    <col min="7" max="7" width="13.33203125" style="2" customWidth="1"/>
    <col min="8" max="8" width="16.109375" style="2" customWidth="1"/>
    <col min="9" max="16384" width="10.6640625" style="2"/>
  </cols>
  <sheetData>
    <row r="3" spans="2:8" x14ac:dyDescent="0.3">
      <c r="B3" s="3" t="s">
        <v>39</v>
      </c>
      <c r="C3" s="3"/>
      <c r="D3" s="4"/>
      <c r="E3" s="5"/>
    </row>
    <row r="5" spans="2:8" x14ac:dyDescent="0.3">
      <c r="B5" s="6" t="s">
        <v>0</v>
      </c>
      <c r="C5" s="6" t="s">
        <v>1</v>
      </c>
      <c r="D5" s="7" t="s">
        <v>2</v>
      </c>
    </row>
    <row r="6" spans="2:8" x14ac:dyDescent="0.3">
      <c r="B6" s="8" t="s">
        <v>3</v>
      </c>
      <c r="C6" s="8" t="s">
        <v>4</v>
      </c>
      <c r="D6" s="9">
        <v>4970</v>
      </c>
      <c r="E6" s="5"/>
      <c r="H6" s="10"/>
    </row>
    <row r="7" spans="2:8" ht="28.8" x14ac:dyDescent="0.3">
      <c r="B7" s="11" t="s">
        <v>5</v>
      </c>
      <c r="C7" s="12" t="s">
        <v>6</v>
      </c>
      <c r="D7" s="9">
        <f>7500*2+1209.68</f>
        <v>16209.68</v>
      </c>
      <c r="H7" s="10"/>
    </row>
    <row r="8" spans="2:8" x14ac:dyDescent="0.3">
      <c r="B8" s="8" t="s">
        <v>10</v>
      </c>
      <c r="C8" s="8"/>
      <c r="D8" s="9"/>
    </row>
    <row r="9" spans="2:8" x14ac:dyDescent="0.3">
      <c r="B9" s="17"/>
      <c r="C9" s="17" t="s">
        <v>11</v>
      </c>
      <c r="D9" s="9">
        <v>76630.78</v>
      </c>
    </row>
    <row r="10" spans="2:8" x14ac:dyDescent="0.3">
      <c r="B10" s="17"/>
      <c r="C10" s="17" t="s">
        <v>12</v>
      </c>
      <c r="D10" s="9">
        <v>34666.58</v>
      </c>
    </row>
    <row r="11" spans="2:8" x14ac:dyDescent="0.3">
      <c r="B11" s="17"/>
      <c r="C11" s="17" t="s">
        <v>13</v>
      </c>
      <c r="D11" s="9">
        <v>11512</v>
      </c>
    </row>
    <row r="12" spans="2:8" x14ac:dyDescent="0.3">
      <c r="B12" s="17"/>
      <c r="C12" s="17" t="s">
        <v>14</v>
      </c>
      <c r="D12" s="9">
        <v>30410.45</v>
      </c>
    </row>
    <row r="13" spans="2:8" x14ac:dyDescent="0.3">
      <c r="B13" s="17"/>
      <c r="C13" s="17" t="s">
        <v>15</v>
      </c>
      <c r="D13" s="9">
        <v>12500</v>
      </c>
    </row>
    <row r="14" spans="2:8" x14ac:dyDescent="0.3">
      <c r="B14" s="17"/>
      <c r="C14" s="17" t="s">
        <v>16</v>
      </c>
      <c r="D14" s="9">
        <v>16500</v>
      </c>
    </row>
    <row r="15" spans="2:8" x14ac:dyDescent="0.3">
      <c r="B15" s="17"/>
      <c r="C15" s="17" t="s">
        <v>17</v>
      </c>
      <c r="D15" s="9">
        <v>3335</v>
      </c>
    </row>
    <row r="16" spans="2:8" x14ac:dyDescent="0.3">
      <c r="B16" s="17"/>
      <c r="C16" s="17" t="s">
        <v>18</v>
      </c>
      <c r="D16" s="9">
        <v>6423.2</v>
      </c>
    </row>
    <row r="17" spans="2:8" x14ac:dyDescent="0.3">
      <c r="B17" s="17"/>
      <c r="C17" s="17" t="s">
        <v>19</v>
      </c>
      <c r="D17" s="9">
        <v>420</v>
      </c>
    </row>
    <row r="18" spans="2:8" x14ac:dyDescent="0.3">
      <c r="B18" s="17"/>
      <c r="C18" s="17" t="s">
        <v>20</v>
      </c>
      <c r="D18" s="9">
        <v>1997.5</v>
      </c>
    </row>
    <row r="19" spans="2:8" x14ac:dyDescent="0.3">
      <c r="B19" s="8"/>
      <c r="C19" s="17" t="s">
        <v>21</v>
      </c>
      <c r="D19" s="9">
        <v>3838.4</v>
      </c>
    </row>
    <row r="20" spans="2:8" x14ac:dyDescent="0.3">
      <c r="B20" s="12" t="s">
        <v>38</v>
      </c>
      <c r="C20" s="12" t="s">
        <v>22</v>
      </c>
      <c r="D20" s="9">
        <v>2031</v>
      </c>
      <c r="F20" s="10"/>
      <c r="G20" s="10"/>
      <c r="H20" s="10"/>
    </row>
    <row r="21" spans="2:8" x14ac:dyDescent="0.3">
      <c r="B21" s="12"/>
      <c r="C21" s="12" t="s">
        <v>23</v>
      </c>
      <c r="D21" s="9">
        <v>55.9</v>
      </c>
    </row>
    <row r="22" spans="2:8" x14ac:dyDescent="0.3">
      <c r="B22" s="12"/>
      <c r="C22" s="12" t="s">
        <v>24</v>
      </c>
      <c r="D22" s="9">
        <v>143.68</v>
      </c>
    </row>
    <row r="23" spans="2:8" x14ac:dyDescent="0.3">
      <c r="B23" s="12"/>
      <c r="C23" s="12" t="s">
        <v>25</v>
      </c>
      <c r="D23" s="9">
        <v>82.95</v>
      </c>
    </row>
    <row r="24" spans="2:8" x14ac:dyDescent="0.3">
      <c r="B24" s="12"/>
      <c r="C24" s="12" t="s">
        <v>26</v>
      </c>
      <c r="D24" s="9">
        <v>18.16</v>
      </c>
    </row>
    <row r="25" spans="2:8" x14ac:dyDescent="0.3">
      <c r="B25" s="12"/>
      <c r="C25" s="12" t="s">
        <v>27</v>
      </c>
      <c r="D25" s="9">
        <v>57.93</v>
      </c>
    </row>
    <row r="26" spans="2:8" x14ac:dyDescent="0.3">
      <c r="B26" s="12"/>
      <c r="C26" s="12" t="s">
        <v>28</v>
      </c>
      <c r="D26" s="9">
        <v>152.94</v>
      </c>
    </row>
    <row r="27" spans="2:8" x14ac:dyDescent="0.3">
      <c r="B27" s="12"/>
      <c r="C27" s="12" t="s">
        <v>29</v>
      </c>
      <c r="D27" s="9">
        <v>47.15</v>
      </c>
    </row>
    <row r="28" spans="2:8" x14ac:dyDescent="0.3">
      <c r="B28" s="12"/>
      <c r="C28" s="12" t="s">
        <v>30</v>
      </c>
      <c r="D28" s="9">
        <v>18</v>
      </c>
    </row>
    <row r="29" spans="2:8" x14ac:dyDescent="0.3">
      <c r="B29" s="12"/>
      <c r="C29" s="12" t="s">
        <v>31</v>
      </c>
      <c r="D29" s="9">
        <v>45</v>
      </c>
    </row>
    <row r="30" spans="2:8" x14ac:dyDescent="0.3">
      <c r="B30" s="12"/>
      <c r="C30" s="12" t="s">
        <v>32</v>
      </c>
      <c r="D30" s="9">
        <v>167.98</v>
      </c>
    </row>
    <row r="31" spans="2:8" x14ac:dyDescent="0.3">
      <c r="B31" s="12"/>
      <c r="C31" s="12" t="s">
        <v>33</v>
      </c>
      <c r="D31" s="9">
        <v>190</v>
      </c>
    </row>
    <row r="32" spans="2:8" ht="47.1" customHeight="1" x14ac:dyDescent="0.3">
      <c r="B32" s="19" t="s">
        <v>34</v>
      </c>
      <c r="C32" s="12" t="s">
        <v>35</v>
      </c>
      <c r="D32" s="9">
        <v>10421</v>
      </c>
      <c r="G32" s="10"/>
    </row>
    <row r="33" spans="2:7" x14ac:dyDescent="0.3">
      <c r="B33" s="19" t="s">
        <v>36</v>
      </c>
      <c r="C33" s="12" t="s">
        <v>37</v>
      </c>
      <c r="D33" s="9">
        <v>1366.02</v>
      </c>
      <c r="E33" s="10"/>
      <c r="F33" s="10"/>
      <c r="G33" s="10"/>
    </row>
    <row r="34" spans="2:7" ht="15" thickBot="1" x14ac:dyDescent="0.35">
      <c r="B34" s="18"/>
      <c r="C34" s="13" t="s">
        <v>7</v>
      </c>
      <c r="D34" s="14">
        <f>SUM(D6:D33)</f>
        <v>234211.3</v>
      </c>
    </row>
    <row r="35" spans="2:7" ht="15" thickTop="1" x14ac:dyDescent="0.3">
      <c r="C35" s="15" t="s">
        <v>8</v>
      </c>
      <c r="D35" s="1">
        <f>+D34*0.21</f>
        <v>49184.372999999992</v>
      </c>
    </row>
    <row r="36" spans="2:7" ht="15" thickBot="1" x14ac:dyDescent="0.35">
      <c r="C36" s="13" t="s">
        <v>9</v>
      </c>
      <c r="D36" s="16">
        <f>+D34+D35</f>
        <v>283395.67299999995</v>
      </c>
    </row>
    <row r="37" spans="2:7" ht="15" thickTop="1" x14ac:dyDescent="0.3"/>
    <row r="38" spans="2:7" x14ac:dyDescent="0.3">
      <c r="D38" s="20"/>
    </row>
    <row r="39" spans="2:7" x14ac:dyDescent="0.3">
      <c r="B39" s="18"/>
      <c r="C39" s="13"/>
      <c r="D39" s="21"/>
    </row>
    <row r="40" spans="2:7" x14ac:dyDescent="0.3">
      <c r="C40" s="15"/>
      <c r="D40" s="20"/>
    </row>
    <row r="41" spans="2:7" x14ac:dyDescent="0.3">
      <c r="C41" s="13"/>
      <c r="D41" s="21"/>
    </row>
    <row r="42" spans="2:7" x14ac:dyDescent="0.3">
      <c r="D42" s="2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A73D1A2349004DAD7413D86111985E" ma:contentTypeVersion="18" ma:contentTypeDescription="Crea un document nou" ma:contentTypeScope="" ma:versionID="77c8df716ccc07430c220ceb9c049ee7">
  <xsd:schema xmlns:xsd="http://www.w3.org/2001/XMLSchema" xmlns:xs="http://www.w3.org/2001/XMLSchema" xmlns:p="http://schemas.microsoft.com/office/2006/metadata/properties" xmlns:ns2="fe516c19-d8ae-4e3c-8c0d-c61ea1570230" xmlns:ns3="d64e1aa8-2e6e-4d98-bc3b-54d89e4e6376" targetNamespace="http://schemas.microsoft.com/office/2006/metadata/properties" ma:root="true" ma:fieldsID="57cdf400b75700d471c70d279c2cdf9a" ns2:_="" ns3:_="">
    <xsd:import namespace="fe516c19-d8ae-4e3c-8c0d-c61ea1570230"/>
    <xsd:import namespace="d64e1aa8-2e6e-4d98-bc3b-54d89e4e63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516c19-d8ae-4e3c-8c0d-c61ea15702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24761b5d-f9c3-44ba-8733-e60b121519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e1aa8-2e6e-4d98-bc3b-54d89e4e63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1e830a5-e7c0-4a2e-b0ca-0f39a26bb3e8}" ma:internalName="TaxCatchAll" ma:showField="CatchAllData" ma:web="d64e1aa8-2e6e-4d98-bc3b-54d89e4e63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4e1aa8-2e6e-4d98-bc3b-54d89e4e6376" xsi:nil="true"/>
    <lcf76f155ced4ddcb4097134ff3c332f xmlns="fe516c19-d8ae-4e3c-8c0d-c61ea157023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7CC599-10CE-40CC-9D1C-350D31633794}"/>
</file>

<file path=customXml/itemProps2.xml><?xml version="1.0" encoding="utf-8"?>
<ds:datastoreItem xmlns:ds="http://schemas.openxmlformats.org/officeDocument/2006/customXml" ds:itemID="{DC1F497A-3F09-441D-B4D4-ADFB28C8FDA0}"/>
</file>

<file path=customXml/itemProps3.xml><?xml version="1.0" encoding="utf-8"?>
<ds:datastoreItem xmlns:ds="http://schemas.openxmlformats.org/officeDocument/2006/customXml" ds:itemID="{85E3DE59-259C-4E53-88BB-0D466AC116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Borràs Almela</dc:creator>
  <cp:lastModifiedBy>Carolina Borràs Almela</cp:lastModifiedBy>
  <dcterms:created xsi:type="dcterms:W3CDTF">2025-02-12T12:51:07Z</dcterms:created>
  <dcterms:modified xsi:type="dcterms:W3CDTF">2025-02-12T12:56:48Z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0x010100E2A73D1A2349004DAD7413D86111985E</vt:lpwstr>
  </property>
</Properties>
</file>