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R:\Oficina de Compras\02-CONTRACTACIÓ\02 - CONTRACTACIONS\CONTRACTACIONS 2025\2. LICITACIONS\OSE00003_2025 Distribució de titols\02. Plecs\"/>
    </mc:Choice>
  </mc:AlternateContent>
  <xr:revisionPtr revIDLastSave="0" documentId="13_ncr:1_{E7BCAFB7-7128-4ED8-8915-9DE1C52069D9}" xr6:coauthVersionLast="47" xr6:coauthVersionMax="47" xr10:uidLastSave="{00000000-0000-0000-0000-000000000000}"/>
  <bookViews>
    <workbookView xWindow="-120" yWindow="-120" windowWidth="29040" windowHeight="15840" xr2:uid="{00000000-000D-0000-FFFF-FFFF00000000}"/>
  </bookViews>
  <sheets>
    <sheet name="Model CAT"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2" l="1"/>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F180" i="2"/>
  <c r="F178" i="2"/>
  <c r="F176" i="2"/>
  <c r="L26" i="2"/>
  <c r="L25" i="2"/>
  <c r="L24" i="2"/>
  <c r="L23" i="2"/>
  <c r="L22" i="2"/>
  <c r="I22" i="2"/>
  <c r="F11" i="2"/>
  <c r="F10" i="2"/>
  <c r="F9" i="2"/>
  <c r="F8" i="2"/>
  <c r="F7" i="2"/>
</calcChain>
</file>

<file path=xl/sharedStrings.xml><?xml version="1.0" encoding="utf-8"?>
<sst xmlns="http://schemas.openxmlformats.org/spreadsheetml/2006/main" count="524" uniqueCount="86">
  <si>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</si>
  <si>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</si>
  <si>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</si>
  <si>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</si>
  <si>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</si>
  <si>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</si>
  <si>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</si>
  <si>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</si>
  <si>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</si>
  <si>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</si>
  <si>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</si>
  <si>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</si>
  <si>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</si>
  <si>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</si>
  <si>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</si>
  <si>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</si>
  <si>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</si>
  <si>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</si>
  <si>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</si>
  <si>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</si>
  <si>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</si>
  <si>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</si>
  <si>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</si>
  <si>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</si>
  <si>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</si>
  <si>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</si>
  <si>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</si>
  <si>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Servei d’enviaments ordinari internacional</t>
  </si>
  <si>
    <t>De 51 grs a 100 grs</t>
  </si>
  <si>
    <t>De 101 grs a 250 grs</t>
  </si>
  <si>
    <t>De 251 grs a 500 grs</t>
  </si>
  <si>
    <t>De 501 grs a 1.000 grs</t>
  </si>
  <si>
    <t>De 1.001 grs a 1.500 grs</t>
  </si>
  <si>
    <t>De 1.501 grs a 2.000 grs</t>
  </si>
  <si>
    <t>ZONA A: Europa pròxima: Alemanya, Àustria, Bèlgica, Dinamarca, França, Gibraltar, Grècia, Irlanda, Itàlia, Illa de Jersey, Luxemburg, Noruega, Països Baixos, Portugal, Regne Unit, Suècia, Suïssa</t>
  </si>
  <si>
    <t>Preu (€)</t>
  </si>
  <si>
    <t>preu per enviament</t>
  </si>
  <si>
    <t>Zona B - Països d'Europa no inclosa en la Zona A, Nord de Magreb i Turquia: Xipre, Croàcia, Eslovàquia, Eslovènia, Estònia, Federació Russa, Finlàndia, Hongria, Islàndia, Letònia, Lituània, Malta, Polònia, República Txeca, Sèrbia i Turquia</t>
  </si>
  <si>
    <t>Zona C - Amèrica: Aruba, Barbados, el Brasil, el Canadà, Mèxic, Rep. Dominicana i USA</t>
  </si>
  <si>
    <t xml:space="preserve">Zona D- Àsia, Orient Mitjà i Oceania: l'Aràbia Saudita, Austràlia, Corea del Sud, Geòrgia, Hong Kong, Indonèsia, Israel, el Japó, Líban, Malàisia, Nova Zelanda, Singapur i Tailàndia </t>
  </si>
  <si>
    <t xml:space="preserve">Zona E - Resta d'Àfrica: Egipte, Sud-àfrica i Swazilàndia </t>
  </si>
  <si>
    <t>Missatgeria nacional</t>
  </si>
  <si>
    <t>Provincia</t>
  </si>
  <si>
    <t>servei estàndard</t>
  </si>
  <si>
    <t>Fins a 1 kg</t>
  </si>
  <si>
    <t>De 1,01 a 2 kg</t>
  </si>
  <si>
    <t>De 2,01 a 3 kg</t>
  </si>
  <si>
    <t>De 3,01 a 4 kg</t>
  </si>
  <si>
    <t>De 4,01 a 5 kg</t>
  </si>
  <si>
    <t>De 5,01 a 10 kg</t>
  </si>
  <si>
    <t>De 10,01 a 15 kg</t>
  </si>
  <si>
    <t>Kg addicional</t>
  </si>
  <si>
    <t>Servei urgent</t>
  </si>
  <si>
    <t>Províncies limítrofes</t>
  </si>
  <si>
    <t>Intra Peninsulars</t>
  </si>
  <si>
    <t>Iles balears</t>
  </si>
  <si>
    <t>Illes Canàries</t>
  </si>
  <si>
    <t>Andorra</t>
  </si>
  <si>
    <t>Ceuta i Melilla</t>
  </si>
  <si>
    <t xml:space="preserve">ZONA 1 : ALEMANYA, ÀUSTRIA , BÈLGICA , FRANÇA, HOLANDA, ITÀLIA, LUXEMBURG, PORTUGAL, REGNE UNIT </t>
  </si>
  <si>
    <t>Fins a 0,5 Kg</t>
  </si>
  <si>
    <t>De 0,51 a 1 kg</t>
  </si>
  <si>
    <t>D' 1,01 a 2 kg</t>
  </si>
  <si>
    <t>Per kg addicional</t>
  </si>
  <si>
    <t xml:space="preserve">ZONA 2: DINAMARCA;,FINLÀNDIA, GRÈCIA, IRLANDA,SUÈCIA </t>
  </si>
  <si>
    <t xml:space="preserve">ZONA 3: BULGARIA, TXÈQUIA, XIPRE, ESLOVÀQUIA, ESLOVÀNIA, ESTÒNIA, HUNGRIA, LETÒNIA, LITUÀNIA, MALTA, POLÒNIA, RUMANIA </t>
  </si>
  <si>
    <t xml:space="preserve">ZONA 4: GIBRALTAR , LIECHTENSTEIN , NORUEGA, SUÏSSA </t>
  </si>
  <si>
    <t xml:space="preserve">ZONA 5: RESTA D'EUROPA I TURQUIA </t>
  </si>
  <si>
    <t xml:space="preserve">ZONA 6: USA, CANADA </t>
  </si>
  <si>
    <t xml:space="preserve">ZONA 7: MÈXIC, COLÒMBIA, XILE, EQUADOR </t>
  </si>
  <si>
    <t xml:space="preserve">ZONA 8: RESTA DE SUDAMÈRICA </t>
  </si>
  <si>
    <t xml:space="preserve">ZONA 9: MAGREB , ORIENT MITJÀ, INDIA , PAKISTAN </t>
  </si>
  <si>
    <t xml:space="preserve">ZONA 10: XINA I HONG KONG </t>
  </si>
  <si>
    <t xml:space="preserve">ZONA 11: AUSTRÀLIA, CAMBODJA, COREA DEL SUD, FILIPINES, INDONÈSIA, JAPON, LAOS, MALÀISIA, NOVA ZELANDA, SINGAPUR, TAILÀNDIA, TAIWAN I VIETNAM </t>
  </si>
  <si>
    <t xml:space="preserve">ZONA 12: RESTA DEL MÓN </t>
  </si>
  <si>
    <t>Assegurança per enviament en totes les zones</t>
  </si>
  <si>
    <t>Missatgeria internacional</t>
  </si>
  <si>
    <t>S’aporta un servei addicional que permeti una revisió de les adreces d’enviament per corregir possibles errors.</t>
  </si>
  <si>
    <t>1. Revisió d'adreces</t>
  </si>
  <si>
    <t>2.2 Flota de vehicles</t>
  </si>
  <si>
    <t xml:space="preserve">Es garanteix que tota la flota destinada al servei de transport tingui algun d´aquests distintius mediambientals de la DGT : Cero, ECO o C </t>
  </si>
  <si>
    <t>2.3 Sistema de seguiment enviaments i facturació integrats</t>
  </si>
  <si>
    <t>S'ofereix la possibilitat que el sistema de seguiment dels enviaments inclogui la informació de la factura on s’ha imputat cada enviament per tal de poder fer el seguiment de la facturació i la seva validació.</t>
  </si>
  <si>
    <t>preu kg addicional</t>
  </si>
  <si>
    <t xml:space="preserve">SERVEI DE DISTRIBUCIÓ DE TÍTOLS UNIVERSITARIS OFICIALS, DE SUPLEMENTS EUROPEUS AL TÍTOL I DE TITULACIONS PRÒPIES DE LA UNIVERSITAT OBERTA DE CATALUNYA
</t>
  </si>
  <si>
    <t>OSE00003/2025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</si>
</sst>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1]"/>
  </numFmts>
  <fonts count="17">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b/>
      <sz val="9"/>
      <color rgb="FF000000"/>
      <name val="Arial"/>
      <family val="2"/>
      <scheme val="minor"/>
    </font>
    <font>
      <sz val="10"/>
      <color rgb="FF000000"/>
      <name val="Arial"/>
      <family val="2"/>
      <scheme val="minor"/>
    </font>
    <font>
      <sz val="10"/>
      <color theme="1"/>
      <name val="Arial"/>
      <family val="2"/>
      <scheme val="minor"/>
    </font>
    <font>
      <sz val="10"/>
      <color rgb="FF000000"/>
      <name val="Arial"/>
      <family val="2"/>
    </font>
    <font>
      <sz val="8"/>
      <color rgb="FF000000"/>
      <name val="Arial"/>
      <family val="2"/>
    </font>
    <font>
      <sz val="9"/>
      <color rgb="FF000000"/>
      <name val="Arial"/>
      <family val="2"/>
      <scheme val="minor"/>
    </font>
    <font>
      <sz val="8"/>
      <color rgb="FF000000"/>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59">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9" fillId="0" borderId="0" xfId="0" applyFont="1"/>
    <xf numFmtId="0" fontId="13"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6" fillId="0" borderId="1" xfId="0" applyFont="1" applyBorder="1" applyAlignment="1">
      <alignment vertical="center"/>
    </xf>
    <xf numFmtId="0" fontId="2" fillId="3" borderId="4" xfId="0" applyFont="1" applyFill="1" applyBorder="1" applyAlignment="1" applyProtection="1">
      <alignment horizontal="center" vertical="center"/>
      <protection locked="0"/>
    </xf>
    <xf numFmtId="0" fontId="1" fillId="2" borderId="6" xfId="0" applyFont="1" applyFill="1" applyBorder="1" applyAlignment="1">
      <alignment horizontal="left" vertical="center"/>
    </xf>
    <xf numFmtId="0" fontId="1" fillId="2" borderId="6" xfId="0" applyFont="1" applyFill="1" applyBorder="1" applyAlignment="1">
      <alignment horizontal="center" vertical="center"/>
    </xf>
    <xf numFmtId="0" fontId="12" fillId="0" borderId="5" xfId="0" applyFont="1" applyBorder="1" applyAlignment="1">
      <alignment horizontal="left" vertical="center" wrapText="1"/>
    </xf>
    <xf numFmtId="8" fontId="12"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3" fillId="0" borderId="5" xfId="0" applyFont="1" applyBorder="1" applyAlignment="1">
      <alignment horizontal="left" vertical="center" wrapText="1"/>
    </xf>
    <xf numFmtId="8" fontId="13" fillId="0" borderId="5" xfId="0" applyNumberFormat="1" applyFont="1" applyBorder="1" applyAlignment="1">
      <alignment horizontal="center" vertical="center" wrapText="1"/>
    </xf>
    <xf numFmtId="0" fontId="15" fillId="0" borderId="5" xfId="0" applyFont="1" applyBorder="1"/>
    <xf numFmtId="164" fontId="11" fillId="0" borderId="5" xfId="0" applyNumberFormat="1" applyFont="1" applyBorder="1" applyAlignment="1">
      <alignment horizontal="center" vertical="center"/>
    </xf>
    <xf numFmtId="0" fontId="10" fillId="0" borderId="5" xfId="0" applyFont="1" applyBorder="1"/>
    <xf numFmtId="0" fontId="10" fillId="0" borderId="5" xfId="0" applyFont="1" applyBorder="1" applyAlignment="1">
      <alignment wrapText="1"/>
    </xf>
    <xf numFmtId="0" fontId="11" fillId="0" borderId="1" xfId="0" applyFont="1" applyBorder="1" applyAlignment="1" applyProtection="1">
      <alignment horizontal="left" wrapText="1"/>
      <protection locked="0"/>
    </xf>
    <xf numFmtId="0" fontId="10" fillId="0" borderId="5" xfId="0" applyFont="1" applyBorder="1" applyAlignment="1">
      <alignment horizontal="center" wrapText="1"/>
    </xf>
    <xf numFmtId="0" fontId="15" fillId="0" borderId="5" xfId="0" applyFont="1" applyBorder="1" applyAlignment="1">
      <alignment horizontal="center" wrapText="1"/>
    </xf>
    <xf numFmtId="0" fontId="15"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4" fillId="0" borderId="5" xfId="0" applyFont="1" applyBorder="1" applyAlignment="1">
      <alignment horizontal="center" vertical="center" wrapText="1"/>
    </xf>
    <xf numFmtId="0" fontId="14" fillId="0" borderId="5" xfId="0" applyFont="1" applyBorder="1" applyAlignment="1">
      <alignment horizontal="center" wrapText="1"/>
    </xf>
    <xf numFmtId="0" fontId="16" fillId="0" borderId="2" xfId="0" applyFont="1" applyBorder="1" applyAlignment="1">
      <alignment vertical="center"/>
    </xf>
    <xf numFmtId="0" fontId="8" fillId="0" borderId="4" xfId="0" applyFont="1" applyBorder="1"/>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3:L189"/>
  <sheetViews>
    <sheetView tabSelected="1" topLeftCell="C168" workbookViewId="0">
      <selection activeCell="F137" sqref="F137"/>
    </sheetView>
  </sheetViews>
  <sheetFormatPr baseColWidth="10" defaultColWidth="12.5703125" defaultRowHeight="15.75" customHeight="1"/>
  <cols>
    <col min="2" max="2" width="24.28515625" customWidth="1"/>
    <col min="3" max="3" width="37.140625" customWidth="1"/>
    <col min="4" max="4" width="57.5703125" customWidth="1"/>
    <col min="5" max="6" width="29.85546875" customWidth="1"/>
    <col min="7" max="7" width="14.42578125" customWidth="1"/>
    <col min="8" max="8" width="24.85546875" customWidth="1"/>
    <col min="9" max="9" width="14.42578125" customWidth="1"/>
    <col min="10" max="10" width="9.7109375" bestFit="1" customWidth="1"/>
    <col min="11" max="11" width="20.5703125" bestFit="1" customWidth="1"/>
    <col min="12" max="12" width="35.28515625" customWidth="1"/>
  </cols>
  <sheetData>
    <row r="3" spans="4:12" ht="12.75">
      <c r="D3" s="53" t="s">
        <v>0</v>
      </c>
      <c r="E3" s="54"/>
      <c r="F3" s="54"/>
      <c r="G3" s="54"/>
      <c r="H3" s="54"/>
      <c r="I3" s="54"/>
      <c r="J3" s="54"/>
      <c r="K3" s="54"/>
      <c r="L3" s="54"/>
    </row>
    <row r="4" spans="4:12" ht="12.75">
      <c r="D4" s="53" t="s">
        <v>1</v>
      </c>
      <c r="E4" s="54"/>
      <c r="F4" s="54"/>
      <c r="G4" s="54"/>
      <c r="H4" s="54"/>
      <c r="I4" s="54"/>
      <c r="J4" s="54"/>
      <c r="K4" s="54"/>
      <c r="L4" s="54"/>
    </row>
    <row r="5" spans="4:12" ht="15.75" customHeight="1">
      <c r="D5" s="1"/>
    </row>
    <row r="6" spans="4:12" ht="12.75">
      <c r="D6" s="4" t="s">
        <v>6</v>
      </c>
      <c r="E6" s="5" t="s">
        <v>7</v>
      </c>
      <c r="F6" s="5" t="s">
        <v>8</v>
      </c>
    </row>
    <row r="7" spans="4:12" ht="12.75">
      <c r="D7" s="10" t="s">
        <v>9</v>
      </c>
      <c r="E7" s="20"/>
      <c r="F7" s="11" t="str">
        <f t="shared" ref="F7:F9" si="0">IF(E7="","Pendent incloure informació","")</f>
        <v>Pendent incloure informació</v>
      </c>
    </row>
    <row r="8" spans="4:12" ht="12.75">
      <c r="D8" s="10" t="s">
        <v>10</v>
      </c>
      <c r="E8" s="20"/>
      <c r="F8" s="11" t="str">
        <f t="shared" si="0"/>
        <v>Pendent incloure informació</v>
      </c>
    </row>
    <row r="9" spans="4:12" ht="12.75">
      <c r="D9" s="12" t="s">
        <v>11</v>
      </c>
      <c r="E9" s="21"/>
      <c r="F9" s="11" t="str">
        <f t="shared" si="0"/>
        <v>Pendent incloure informació</v>
      </c>
      <c r="K9" s="1"/>
    </row>
    <row r="10" spans="4:12" ht="12.75">
      <c r="D10" s="12" t="s">
        <v>12</v>
      </c>
      <c r="E10" s="21"/>
      <c r="F10" s="11" t="str">
        <f t="shared" ref="F10:F11" si="1">IF(AND(E10="",$E$9="representació de l' empresa"),"Pendent incloure informació","")</f>
        <v/>
      </c>
      <c r="K10" s="1"/>
    </row>
    <row r="11" spans="4:12" ht="12.75">
      <c r="D11" s="12" t="s">
        <v>13</v>
      </c>
      <c r="E11" s="21"/>
      <c r="F11" s="11" t="str">
        <f t="shared" si="1"/>
        <v/>
      </c>
      <c r="K11" s="1"/>
    </row>
    <row r="12" spans="4:12" ht="102">
      <c r="D12" s="12" t="s">
        <v>14</v>
      </c>
      <c r="E12" s="40" t="s">
        <v>84</v>
      </c>
      <c r="F12" s="13"/>
      <c r="G12" s="2"/>
      <c r="H12" s="2"/>
      <c r="I12" s="2"/>
      <c r="J12" s="2"/>
      <c r="K12" s="1"/>
    </row>
    <row r="13" spans="4:12" ht="12.75">
      <c r="D13" s="12" t="s">
        <v>15</v>
      </c>
      <c r="E13" s="40" t="s">
        <v>85</v>
      </c>
      <c r="F13" s="13"/>
      <c r="G13" s="2"/>
      <c r="H13" s="2"/>
      <c r="I13" s="2"/>
      <c r="J13" s="2"/>
      <c r="K13" s="1"/>
    </row>
    <row r="14" spans="4:12" ht="15.75" customHeight="1">
      <c r="D14" s="2"/>
      <c r="E14" s="2"/>
      <c r="F14" s="2"/>
      <c r="G14" s="2"/>
      <c r="H14" s="2"/>
      <c r="I14" s="2"/>
      <c r="J14" s="2"/>
      <c r="K14" s="1"/>
    </row>
    <row r="15" spans="4:12" ht="53.1" customHeight="1">
      <c r="D15" s="55" t="s">
        <v>26</v>
      </c>
      <c r="E15" s="55"/>
      <c r="F15" s="55"/>
      <c r="G15" s="55"/>
      <c r="H15" s="55"/>
      <c r="I15" s="55"/>
      <c r="J15" s="55"/>
    </row>
    <row r="16" spans="4:12" ht="12.75">
      <c r="D16" s="3"/>
    </row>
    <row r="17" spans="1:12" ht="12.75">
      <c r="D17" s="23" t="s">
        <v>27</v>
      </c>
    </row>
    <row r="18" spans="1:12" ht="12.75">
      <c r="D18" s="3"/>
    </row>
    <row r="19" spans="1:12" ht="12.75">
      <c r="D19" s="3"/>
      <c r="E19" s="56" t="s">
        <v>16</v>
      </c>
      <c r="F19" s="57"/>
      <c r="G19" s="50"/>
      <c r="H19" s="58" t="s">
        <v>17</v>
      </c>
      <c r="I19" s="57"/>
      <c r="J19" s="57"/>
      <c r="K19" s="50"/>
    </row>
    <row r="20" spans="1:12" ht="15.75" customHeight="1">
      <c r="D20" s="15" t="s">
        <v>2</v>
      </c>
      <c r="E20" s="16" t="s">
        <v>18</v>
      </c>
      <c r="F20" s="16" t="s">
        <v>19</v>
      </c>
      <c r="G20" s="16" t="s">
        <v>20</v>
      </c>
      <c r="H20" s="16" t="s">
        <v>21</v>
      </c>
      <c r="I20" s="16" t="s">
        <v>20</v>
      </c>
      <c r="J20" s="16" t="s">
        <v>22</v>
      </c>
      <c r="K20" s="16" t="s">
        <v>23</v>
      </c>
      <c r="L20" s="16" t="s">
        <v>3</v>
      </c>
    </row>
    <row r="21" spans="1:12" ht="15.75" customHeight="1">
      <c r="D21" s="29"/>
      <c r="E21" s="30"/>
      <c r="F21" s="30"/>
      <c r="G21" s="30"/>
      <c r="H21" s="16"/>
      <c r="I21" s="16"/>
      <c r="J21" s="16"/>
      <c r="K21" s="16"/>
      <c r="L21" s="16"/>
    </row>
    <row r="22" spans="1:12" ht="45.95" customHeight="1">
      <c r="A22" s="47" t="s">
        <v>27</v>
      </c>
      <c r="B22" s="47"/>
      <c r="C22" s="41" t="s">
        <v>34</v>
      </c>
      <c r="D22" s="31" t="s">
        <v>28</v>
      </c>
      <c r="E22" s="37" t="s">
        <v>35</v>
      </c>
      <c r="F22" s="32">
        <v>13.67</v>
      </c>
      <c r="G22" s="33" t="s">
        <v>36</v>
      </c>
      <c r="H22" s="28"/>
      <c r="I22" s="11" t="str">
        <f t="shared" ref="I22:I85" si="2">G22</f>
        <v>preu per enviament</v>
      </c>
      <c r="J22" s="19"/>
      <c r="K22" s="19"/>
      <c r="L22" s="6" t="str">
        <f t="shared" ref="L22:L85" si="3">IF(H22="","Pendent incloure import ofertat.S'han d'informar tots els conceptes que componen l'oferta",IF(E22="Preu (€)",IF(H22&gt;F22,"L'import indicat supera el preu màxim admès. Aquest fet suposarà l'exclusió del procediment de licitació",""),IF(E22="Percentatge (%) de recàrrec",IF(H22&gt;F22,"El percentatge indicat supera el percentatge màxim admès. Aquest fet suposarà l'exclusió del procediment de licitació",""),(IF(E22="Percentatge (%) de descompte",IF(H22&lt;F22,"El percentatge indicat és inferior al percentatge mínim admès. Aquest fet suposarà l'exclusió del procediment de licitació",""),IF(H22="","Pendent incloure import ofertat.S'han d'informar tots els conceptes que componen l'oferta",IF(E22="Preu ($)",IF(H22&gt;F22,"L'import indicat supera el preu màxim admès. Aquest fet suposarà l'exclusió del procediment de licitació",""))))))))</f>
        <v>Pendent incloure import ofertat.S'han d'informar tots els conceptes que componen l'oferta</v>
      </c>
    </row>
    <row r="23" spans="1:12" ht="48.75" customHeight="1">
      <c r="A23" s="47"/>
      <c r="B23" s="47"/>
      <c r="C23" s="41"/>
      <c r="D23" s="31" t="s">
        <v>29</v>
      </c>
      <c r="E23" s="37" t="s">
        <v>35</v>
      </c>
      <c r="F23" s="32">
        <v>13.67</v>
      </c>
      <c r="G23" s="33" t="s">
        <v>36</v>
      </c>
      <c r="H23" s="28"/>
      <c r="I23" s="11" t="str">
        <f t="shared" si="2"/>
        <v>preu per enviament</v>
      </c>
      <c r="J23" s="19"/>
      <c r="K23" s="19"/>
      <c r="L23" s="6" t="str">
        <f t="shared" si="3"/>
        <v>Pendent incloure import ofertat.S'han d'informar tots els conceptes que componen l'oferta</v>
      </c>
    </row>
    <row r="24" spans="1:12" ht="48.75" customHeight="1">
      <c r="A24" s="47"/>
      <c r="B24" s="47"/>
      <c r="C24" s="41"/>
      <c r="D24" s="31" t="s">
        <v>30</v>
      </c>
      <c r="E24" s="37" t="s">
        <v>35</v>
      </c>
      <c r="F24" s="32">
        <v>15.21</v>
      </c>
      <c r="G24" s="33" t="s">
        <v>36</v>
      </c>
      <c r="H24" s="28"/>
      <c r="I24" s="11" t="str">
        <f t="shared" si="2"/>
        <v>preu per enviament</v>
      </c>
      <c r="J24" s="19"/>
      <c r="K24" s="19"/>
      <c r="L24" s="6" t="str">
        <f t="shared" si="3"/>
        <v>Pendent incloure import ofertat.S'han d'informar tots els conceptes que componen l'oferta</v>
      </c>
    </row>
    <row r="25" spans="1:12" ht="48.75" customHeight="1">
      <c r="A25" s="47"/>
      <c r="B25" s="47"/>
      <c r="C25" s="41"/>
      <c r="D25" s="31" t="s">
        <v>31</v>
      </c>
      <c r="E25" s="37" t="s">
        <v>35</v>
      </c>
      <c r="F25" s="32">
        <v>16.91</v>
      </c>
      <c r="G25" s="33" t="s">
        <v>36</v>
      </c>
      <c r="H25" s="28"/>
      <c r="I25" s="11" t="str">
        <f t="shared" si="2"/>
        <v>preu per enviament</v>
      </c>
      <c r="J25" s="19"/>
      <c r="K25" s="19"/>
      <c r="L25" s="6" t="str">
        <f t="shared" si="3"/>
        <v>Pendent incloure import ofertat.S'han d'informar tots els conceptes que componen l'oferta</v>
      </c>
    </row>
    <row r="26" spans="1:12" ht="48.75" customHeight="1">
      <c r="A26" s="47"/>
      <c r="B26" s="47"/>
      <c r="C26" s="41"/>
      <c r="D26" s="31" t="s">
        <v>32</v>
      </c>
      <c r="E26" s="37" t="s">
        <v>35</v>
      </c>
      <c r="F26" s="32">
        <v>20.09</v>
      </c>
      <c r="G26" s="33" t="s">
        <v>36</v>
      </c>
      <c r="H26" s="28"/>
      <c r="I26" s="11" t="str">
        <f t="shared" si="2"/>
        <v>preu per enviament</v>
      </c>
      <c r="J26" s="19"/>
      <c r="K26" s="19"/>
      <c r="L26" s="6" t="str">
        <f t="shared" si="3"/>
        <v>Pendent incloure import ofertat.S'han d'informar tots els conceptes que componen l'oferta</v>
      </c>
    </row>
    <row r="27" spans="1:12" ht="48.75" customHeight="1">
      <c r="A27" s="47"/>
      <c r="B27" s="47"/>
      <c r="C27" s="41"/>
      <c r="D27" s="31" t="s">
        <v>33</v>
      </c>
      <c r="E27" s="37" t="s">
        <v>35</v>
      </c>
      <c r="F27" s="32">
        <v>23.36</v>
      </c>
      <c r="G27" s="33" t="s">
        <v>36</v>
      </c>
      <c r="H27" s="28"/>
      <c r="I27" s="11" t="str">
        <f t="shared" si="2"/>
        <v>preu per enviament</v>
      </c>
      <c r="J27" s="19"/>
      <c r="K27" s="19"/>
      <c r="L27" s="6" t="str">
        <f t="shared" si="3"/>
        <v>Pendent incloure import ofertat.S'han d'informar tots els conceptes que componen l'oferta</v>
      </c>
    </row>
    <row r="28" spans="1:12" ht="48.75" customHeight="1">
      <c r="A28" s="47"/>
      <c r="B28" s="47"/>
      <c r="C28" s="48" t="s">
        <v>37</v>
      </c>
      <c r="D28" s="34" t="s">
        <v>28</v>
      </c>
      <c r="E28" s="37" t="s">
        <v>35</v>
      </c>
      <c r="F28" s="35">
        <v>17.41</v>
      </c>
      <c r="G28" s="33" t="s">
        <v>36</v>
      </c>
      <c r="H28" s="28"/>
      <c r="I28" s="11" t="str">
        <f t="shared" si="2"/>
        <v>preu per enviament</v>
      </c>
      <c r="J28" s="19"/>
      <c r="K28" s="19"/>
      <c r="L28" s="6" t="str">
        <f t="shared" si="3"/>
        <v>Pendent incloure import ofertat.S'han d'informar tots els conceptes que componen l'oferta</v>
      </c>
    </row>
    <row r="29" spans="1:12" ht="48.75" customHeight="1">
      <c r="A29" s="47"/>
      <c r="B29" s="47"/>
      <c r="C29" s="48"/>
      <c r="D29" s="34" t="s">
        <v>29</v>
      </c>
      <c r="E29" s="37" t="s">
        <v>35</v>
      </c>
      <c r="F29" s="35">
        <v>17.41</v>
      </c>
      <c r="G29" s="33" t="s">
        <v>36</v>
      </c>
      <c r="H29" s="28"/>
      <c r="I29" s="11" t="str">
        <f t="shared" si="2"/>
        <v>preu per enviament</v>
      </c>
      <c r="J29" s="19"/>
      <c r="K29" s="19"/>
      <c r="L29" s="6" t="str">
        <f t="shared" si="3"/>
        <v>Pendent incloure import ofertat.S'han d'informar tots els conceptes que componen l'oferta</v>
      </c>
    </row>
    <row r="30" spans="1:12" ht="48.75" customHeight="1">
      <c r="A30" s="47"/>
      <c r="B30" s="47"/>
      <c r="C30" s="48"/>
      <c r="D30" s="34" t="s">
        <v>30</v>
      </c>
      <c r="E30" s="37" t="s">
        <v>35</v>
      </c>
      <c r="F30" s="35">
        <v>21.82</v>
      </c>
      <c r="G30" s="33" t="s">
        <v>36</v>
      </c>
      <c r="H30" s="28"/>
      <c r="I30" s="11" t="str">
        <f t="shared" si="2"/>
        <v>preu per enviament</v>
      </c>
      <c r="J30" s="19"/>
      <c r="K30" s="19"/>
      <c r="L30" s="6" t="str">
        <f t="shared" si="3"/>
        <v>Pendent incloure import ofertat.S'han d'informar tots els conceptes que componen l'oferta</v>
      </c>
    </row>
    <row r="31" spans="1:12" ht="48.75" customHeight="1">
      <c r="A31" s="47"/>
      <c r="B31" s="47"/>
      <c r="C31" s="48"/>
      <c r="D31" s="34" t="s">
        <v>31</v>
      </c>
      <c r="E31" s="37" t="s">
        <v>35</v>
      </c>
      <c r="F31" s="35">
        <v>24.77</v>
      </c>
      <c r="G31" s="33" t="s">
        <v>36</v>
      </c>
      <c r="H31" s="28"/>
      <c r="I31" s="11" t="str">
        <f t="shared" si="2"/>
        <v>preu per enviament</v>
      </c>
      <c r="J31" s="19"/>
      <c r="K31" s="19"/>
      <c r="L31" s="6" t="str">
        <f t="shared" si="3"/>
        <v>Pendent incloure import ofertat.S'han d'informar tots els conceptes que componen l'oferta</v>
      </c>
    </row>
    <row r="32" spans="1:12" ht="48.75" customHeight="1">
      <c r="A32" s="47"/>
      <c r="B32" s="47"/>
      <c r="C32" s="48"/>
      <c r="D32" s="34" t="s">
        <v>32</v>
      </c>
      <c r="E32" s="37" t="s">
        <v>35</v>
      </c>
      <c r="F32" s="35">
        <v>29.82</v>
      </c>
      <c r="G32" s="33" t="s">
        <v>36</v>
      </c>
      <c r="H32" s="28"/>
      <c r="I32" s="11" t="str">
        <f t="shared" si="2"/>
        <v>preu per enviament</v>
      </c>
      <c r="J32" s="19"/>
      <c r="K32" s="19"/>
      <c r="L32" s="6" t="str">
        <f t="shared" si="3"/>
        <v>Pendent incloure import ofertat.S'han d'informar tots els conceptes que componen l'oferta</v>
      </c>
    </row>
    <row r="33" spans="1:12" ht="48.75" customHeight="1">
      <c r="A33" s="47"/>
      <c r="B33" s="47"/>
      <c r="C33" s="48"/>
      <c r="D33" s="34" t="s">
        <v>33</v>
      </c>
      <c r="E33" s="37" t="s">
        <v>35</v>
      </c>
      <c r="F33" s="35">
        <v>34.83</v>
      </c>
      <c r="G33" s="33" t="s">
        <v>36</v>
      </c>
      <c r="H33" s="28"/>
      <c r="I33" s="11" t="str">
        <f t="shared" si="2"/>
        <v>preu per enviament</v>
      </c>
      <c r="J33" s="19"/>
      <c r="K33" s="19"/>
      <c r="L33" s="6" t="str">
        <f t="shared" si="3"/>
        <v>Pendent incloure import ofertat.S'han d'informar tots els conceptes que componen l'oferta</v>
      </c>
    </row>
    <row r="34" spans="1:12" ht="48.75" customHeight="1">
      <c r="A34" s="47"/>
      <c r="B34" s="47"/>
      <c r="C34" s="41" t="s">
        <v>38</v>
      </c>
      <c r="D34" s="34" t="s">
        <v>28</v>
      </c>
      <c r="E34" s="37" t="s">
        <v>35</v>
      </c>
      <c r="F34" s="35">
        <v>20.23</v>
      </c>
      <c r="G34" s="33" t="s">
        <v>36</v>
      </c>
      <c r="H34" s="28"/>
      <c r="I34" s="11" t="str">
        <f t="shared" si="2"/>
        <v>preu per enviament</v>
      </c>
      <c r="J34" s="19"/>
      <c r="K34" s="19"/>
      <c r="L34" s="6" t="str">
        <f t="shared" si="3"/>
        <v>Pendent incloure import ofertat.S'han d'informar tots els conceptes que componen l'oferta</v>
      </c>
    </row>
    <row r="35" spans="1:12" ht="48.75" customHeight="1">
      <c r="A35" s="47"/>
      <c r="B35" s="47"/>
      <c r="C35" s="41"/>
      <c r="D35" s="34" t="s">
        <v>29</v>
      </c>
      <c r="E35" s="37" t="s">
        <v>35</v>
      </c>
      <c r="F35" s="35">
        <v>20.23</v>
      </c>
      <c r="G35" s="33" t="s">
        <v>36</v>
      </c>
      <c r="H35" s="28"/>
      <c r="I35" s="11" t="str">
        <f t="shared" si="2"/>
        <v>preu per enviament</v>
      </c>
      <c r="J35" s="19"/>
      <c r="K35" s="19"/>
      <c r="L35" s="6" t="str">
        <f t="shared" si="3"/>
        <v>Pendent incloure import ofertat.S'han d'informar tots els conceptes que componen l'oferta</v>
      </c>
    </row>
    <row r="36" spans="1:12" ht="48.75" customHeight="1">
      <c r="A36" s="47"/>
      <c r="B36" s="47"/>
      <c r="C36" s="41"/>
      <c r="D36" s="34" t="s">
        <v>30</v>
      </c>
      <c r="E36" s="37" t="s">
        <v>35</v>
      </c>
      <c r="F36" s="35">
        <v>25.27</v>
      </c>
      <c r="G36" s="33" t="s">
        <v>36</v>
      </c>
      <c r="H36" s="28"/>
      <c r="I36" s="11" t="str">
        <f t="shared" si="2"/>
        <v>preu per enviament</v>
      </c>
      <c r="J36" s="19"/>
      <c r="K36" s="19"/>
      <c r="L36" s="6" t="str">
        <f t="shared" si="3"/>
        <v>Pendent incloure import ofertat.S'han d'informar tots els conceptes que componen l'oferta</v>
      </c>
    </row>
    <row r="37" spans="1:12" ht="48.75" customHeight="1">
      <c r="A37" s="47"/>
      <c r="B37" s="47"/>
      <c r="C37" s="41"/>
      <c r="D37" s="34" t="s">
        <v>31</v>
      </c>
      <c r="E37" s="37" t="s">
        <v>35</v>
      </c>
      <c r="F37" s="35">
        <v>32.799999999999997</v>
      </c>
      <c r="G37" s="33" t="s">
        <v>36</v>
      </c>
      <c r="H37" s="28"/>
      <c r="I37" s="11" t="str">
        <f t="shared" si="2"/>
        <v>preu per enviament</v>
      </c>
      <c r="J37" s="19"/>
      <c r="K37" s="19"/>
      <c r="L37" s="6" t="str">
        <f t="shared" si="3"/>
        <v>Pendent incloure import ofertat.S'han d'informar tots els conceptes que componen l'oferta</v>
      </c>
    </row>
    <row r="38" spans="1:12" ht="48.75" customHeight="1">
      <c r="A38" s="47"/>
      <c r="B38" s="47"/>
      <c r="C38" s="41"/>
      <c r="D38" s="34" t="s">
        <v>32</v>
      </c>
      <c r="E38" s="37" t="s">
        <v>35</v>
      </c>
      <c r="F38" s="35">
        <v>35.520000000000003</v>
      </c>
      <c r="G38" s="33" t="s">
        <v>36</v>
      </c>
      <c r="H38" s="28"/>
      <c r="I38" s="11" t="str">
        <f t="shared" si="2"/>
        <v>preu per enviament</v>
      </c>
      <c r="J38" s="19"/>
      <c r="K38" s="19"/>
      <c r="L38" s="6" t="str">
        <f t="shared" si="3"/>
        <v>Pendent incloure import ofertat.S'han d'informar tots els conceptes que componen l'oferta</v>
      </c>
    </row>
    <row r="39" spans="1:12" ht="48.75" customHeight="1">
      <c r="A39" s="47"/>
      <c r="B39" s="47"/>
      <c r="C39" s="41"/>
      <c r="D39" s="34" t="s">
        <v>33</v>
      </c>
      <c r="E39" s="37" t="s">
        <v>35</v>
      </c>
      <c r="F39" s="35">
        <v>39.090000000000003</v>
      </c>
      <c r="G39" s="33" t="s">
        <v>36</v>
      </c>
      <c r="H39" s="28"/>
      <c r="I39" s="11" t="str">
        <f t="shared" si="2"/>
        <v>preu per enviament</v>
      </c>
      <c r="J39" s="19"/>
      <c r="K39" s="19"/>
      <c r="L39" s="6" t="str">
        <f t="shared" si="3"/>
        <v>Pendent incloure import ofertat.S'han d'informar tots els conceptes que componen l'oferta</v>
      </c>
    </row>
    <row r="40" spans="1:12" ht="48.75" customHeight="1">
      <c r="A40" s="47"/>
      <c r="B40" s="47"/>
      <c r="C40" s="41" t="s">
        <v>39</v>
      </c>
      <c r="D40" s="34" t="s">
        <v>28</v>
      </c>
      <c r="E40" s="37" t="s">
        <v>35</v>
      </c>
      <c r="F40" s="35">
        <v>21.69</v>
      </c>
      <c r="G40" s="33" t="s">
        <v>36</v>
      </c>
      <c r="H40" s="28"/>
      <c r="I40" s="11" t="str">
        <f t="shared" si="2"/>
        <v>preu per enviament</v>
      </c>
      <c r="J40" s="19"/>
      <c r="K40" s="19"/>
      <c r="L40" s="6" t="str">
        <f t="shared" si="3"/>
        <v>Pendent incloure import ofertat.S'han d'informar tots els conceptes que componen l'oferta</v>
      </c>
    </row>
    <row r="41" spans="1:12" ht="48.75" customHeight="1">
      <c r="A41" s="47"/>
      <c r="B41" s="47"/>
      <c r="C41" s="41"/>
      <c r="D41" s="34" t="s">
        <v>29</v>
      </c>
      <c r="E41" s="37" t="s">
        <v>35</v>
      </c>
      <c r="F41" s="35">
        <v>21.69</v>
      </c>
      <c r="G41" s="33" t="s">
        <v>36</v>
      </c>
      <c r="H41" s="28"/>
      <c r="I41" s="11" t="str">
        <f t="shared" si="2"/>
        <v>preu per enviament</v>
      </c>
      <c r="J41" s="19"/>
      <c r="K41" s="19"/>
      <c r="L41" s="6" t="str">
        <f t="shared" si="3"/>
        <v>Pendent incloure import ofertat.S'han d'informar tots els conceptes que componen l'oferta</v>
      </c>
    </row>
    <row r="42" spans="1:12" ht="48.75" customHeight="1">
      <c r="A42" s="47"/>
      <c r="B42" s="47"/>
      <c r="C42" s="41"/>
      <c r="D42" s="34" t="s">
        <v>30</v>
      </c>
      <c r="E42" s="37" t="s">
        <v>35</v>
      </c>
      <c r="F42" s="35">
        <v>27.08</v>
      </c>
      <c r="G42" s="33" t="s">
        <v>36</v>
      </c>
      <c r="H42" s="28"/>
      <c r="I42" s="11" t="str">
        <f t="shared" si="2"/>
        <v>preu per enviament</v>
      </c>
      <c r="J42" s="19"/>
      <c r="K42" s="19"/>
      <c r="L42" s="6" t="str">
        <f t="shared" si="3"/>
        <v>Pendent incloure import ofertat.S'han d'informar tots els conceptes que componen l'oferta</v>
      </c>
    </row>
    <row r="43" spans="1:12" ht="48.75" customHeight="1">
      <c r="A43" s="47"/>
      <c r="B43" s="47"/>
      <c r="C43" s="41"/>
      <c r="D43" s="34" t="s">
        <v>31</v>
      </c>
      <c r="E43" s="37" t="s">
        <v>35</v>
      </c>
      <c r="F43" s="35">
        <v>33.14</v>
      </c>
      <c r="G43" s="33" t="s">
        <v>36</v>
      </c>
      <c r="H43" s="28"/>
      <c r="I43" s="11" t="str">
        <f t="shared" si="2"/>
        <v>preu per enviament</v>
      </c>
      <c r="J43" s="19"/>
      <c r="K43" s="19"/>
      <c r="L43" s="6" t="str">
        <f t="shared" si="3"/>
        <v>Pendent incloure import ofertat.S'han d'informar tots els conceptes que componen l'oferta</v>
      </c>
    </row>
    <row r="44" spans="1:12" ht="48.75" customHeight="1">
      <c r="A44" s="47"/>
      <c r="B44" s="47"/>
      <c r="C44" s="41"/>
      <c r="D44" s="34" t="s">
        <v>32</v>
      </c>
      <c r="E44" s="37" t="s">
        <v>35</v>
      </c>
      <c r="F44" s="35">
        <v>37.9</v>
      </c>
      <c r="G44" s="33" t="s">
        <v>36</v>
      </c>
      <c r="H44" s="28"/>
      <c r="I44" s="11" t="str">
        <f t="shared" si="2"/>
        <v>preu per enviament</v>
      </c>
      <c r="J44" s="19"/>
      <c r="K44" s="19"/>
      <c r="L44" s="6" t="str">
        <f t="shared" si="3"/>
        <v>Pendent incloure import ofertat.S'han d'informar tots els conceptes que componen l'oferta</v>
      </c>
    </row>
    <row r="45" spans="1:12" ht="48.75" customHeight="1">
      <c r="A45" s="47"/>
      <c r="B45" s="47"/>
      <c r="C45" s="41"/>
      <c r="D45" s="34" t="s">
        <v>33</v>
      </c>
      <c r="E45" s="37" t="s">
        <v>35</v>
      </c>
      <c r="F45" s="35">
        <v>41.47</v>
      </c>
      <c r="G45" s="33" t="s">
        <v>36</v>
      </c>
      <c r="H45" s="28"/>
      <c r="I45" s="11" t="str">
        <f t="shared" si="2"/>
        <v>preu per enviament</v>
      </c>
      <c r="J45" s="19"/>
      <c r="K45" s="19"/>
      <c r="L45" s="6" t="str">
        <f t="shared" si="3"/>
        <v>Pendent incloure import ofertat.S'han d'informar tots els conceptes que componen l'oferta</v>
      </c>
    </row>
    <row r="46" spans="1:12" ht="26.25" customHeight="1">
      <c r="A46" s="47"/>
      <c r="B46" s="47"/>
      <c r="C46" s="41" t="s">
        <v>40</v>
      </c>
      <c r="D46" s="34" t="s">
        <v>28</v>
      </c>
      <c r="E46" s="37" t="s">
        <v>35</v>
      </c>
      <c r="F46" s="35">
        <v>18.239999999999998</v>
      </c>
      <c r="G46" s="33" t="s">
        <v>36</v>
      </c>
      <c r="H46" s="28"/>
      <c r="I46" s="11" t="str">
        <f t="shared" si="2"/>
        <v>preu per enviament</v>
      </c>
      <c r="J46" s="19"/>
      <c r="K46" s="19"/>
      <c r="L46" s="6" t="str">
        <f t="shared" si="3"/>
        <v>Pendent incloure import ofertat.S'han d'informar tots els conceptes que componen l'oferta</v>
      </c>
    </row>
    <row r="47" spans="1:12" ht="48.75" customHeight="1">
      <c r="A47" s="47"/>
      <c r="B47" s="47"/>
      <c r="C47" s="41"/>
      <c r="D47" s="34" t="s">
        <v>29</v>
      </c>
      <c r="E47" s="37" t="s">
        <v>35</v>
      </c>
      <c r="F47" s="35">
        <v>18.239999999999998</v>
      </c>
      <c r="G47" s="33" t="s">
        <v>36</v>
      </c>
      <c r="H47" s="28"/>
      <c r="I47" s="11" t="str">
        <f t="shared" si="2"/>
        <v>preu per enviament</v>
      </c>
      <c r="J47" s="19"/>
      <c r="K47" s="19"/>
      <c r="L47" s="6" t="str">
        <f t="shared" si="3"/>
        <v>Pendent incloure import ofertat.S'han d'informar tots els conceptes que componen l'oferta</v>
      </c>
    </row>
    <row r="48" spans="1:12" ht="48.75" customHeight="1">
      <c r="A48" s="47"/>
      <c r="B48" s="47"/>
      <c r="C48" s="41"/>
      <c r="D48" s="34" t="s">
        <v>30</v>
      </c>
      <c r="E48" s="37" t="s">
        <v>35</v>
      </c>
      <c r="F48" s="35">
        <v>19.21</v>
      </c>
      <c r="G48" s="33" t="s">
        <v>36</v>
      </c>
      <c r="H48" s="28"/>
      <c r="I48" s="11" t="str">
        <f t="shared" si="2"/>
        <v>preu per enviament</v>
      </c>
      <c r="J48" s="19"/>
      <c r="K48" s="19"/>
      <c r="L48" s="6" t="str">
        <f t="shared" si="3"/>
        <v>Pendent incloure import ofertat.S'han d'informar tots els conceptes que componen l'oferta</v>
      </c>
    </row>
    <row r="49" spans="1:12" ht="48.75" customHeight="1">
      <c r="A49" s="47"/>
      <c r="B49" s="47"/>
      <c r="C49" s="41"/>
      <c r="D49" s="34" t="s">
        <v>31</v>
      </c>
      <c r="E49" s="37" t="s">
        <v>35</v>
      </c>
      <c r="F49" s="35">
        <v>25.27</v>
      </c>
      <c r="G49" s="33" t="s">
        <v>36</v>
      </c>
      <c r="H49" s="28"/>
      <c r="I49" s="11" t="str">
        <f t="shared" si="2"/>
        <v>preu per enviament</v>
      </c>
      <c r="J49" s="19"/>
      <c r="K49" s="19"/>
      <c r="L49" s="6" t="str">
        <f t="shared" si="3"/>
        <v>Pendent incloure import ofertat.S'han d'informar tots els conceptes que componen l'oferta</v>
      </c>
    </row>
    <row r="50" spans="1:12" ht="48.75" customHeight="1">
      <c r="A50" s="47"/>
      <c r="B50" s="47"/>
      <c r="C50" s="41"/>
      <c r="D50" s="34" t="s">
        <v>32</v>
      </c>
      <c r="E50" s="37" t="s">
        <v>35</v>
      </c>
      <c r="F50" s="35">
        <v>29.62</v>
      </c>
      <c r="G50" s="33" t="s">
        <v>36</v>
      </c>
      <c r="H50" s="28"/>
      <c r="I50" s="11" t="str">
        <f t="shared" si="2"/>
        <v>preu per enviament</v>
      </c>
      <c r="J50" s="19"/>
      <c r="K50" s="19"/>
      <c r="L50" s="6" t="str">
        <f t="shared" si="3"/>
        <v>Pendent incloure import ofertat.S'han d'informar tots els conceptes que componen l'oferta</v>
      </c>
    </row>
    <row r="51" spans="1:12" ht="48.75" customHeight="1">
      <c r="A51" s="47"/>
      <c r="B51" s="47"/>
      <c r="C51" s="41"/>
      <c r="D51" s="34" t="s">
        <v>33</v>
      </c>
      <c r="E51" s="37" t="s">
        <v>35</v>
      </c>
      <c r="F51" s="35">
        <v>33.14</v>
      </c>
      <c r="G51" s="33" t="s">
        <v>36</v>
      </c>
      <c r="H51" s="28"/>
      <c r="I51" s="11" t="str">
        <f t="shared" si="2"/>
        <v>preu per enviament</v>
      </c>
      <c r="J51" s="19"/>
      <c r="K51" s="19"/>
      <c r="L51" s="6" t="str">
        <f t="shared" si="3"/>
        <v>Pendent incloure import ofertat.S'han d'informar tots els conceptes que componen l'oferta</v>
      </c>
    </row>
    <row r="52" spans="1:12" ht="26.25" customHeight="1">
      <c r="A52" s="45" t="s">
        <v>41</v>
      </c>
      <c r="B52" s="46" t="s">
        <v>42</v>
      </c>
      <c r="C52" s="45" t="s">
        <v>43</v>
      </c>
      <c r="D52" s="34" t="s">
        <v>44</v>
      </c>
      <c r="E52" s="37" t="s">
        <v>35</v>
      </c>
      <c r="F52" s="35">
        <v>5.54</v>
      </c>
      <c r="G52" s="33" t="s">
        <v>36</v>
      </c>
      <c r="H52" s="28"/>
      <c r="I52" s="11" t="str">
        <f t="shared" si="2"/>
        <v>preu per enviament</v>
      </c>
      <c r="J52" s="19"/>
      <c r="K52" s="19"/>
      <c r="L52" s="6" t="str">
        <f t="shared" si="3"/>
        <v>Pendent incloure import ofertat.S'han d'informar tots els conceptes que componen l'oferta</v>
      </c>
    </row>
    <row r="53" spans="1:12" ht="38.25">
      <c r="A53" s="45"/>
      <c r="B53" s="46"/>
      <c r="C53" s="45"/>
      <c r="D53" s="34" t="s">
        <v>45</v>
      </c>
      <c r="E53" s="37" t="s">
        <v>35</v>
      </c>
      <c r="F53" s="35">
        <v>5.78</v>
      </c>
      <c r="G53" s="33" t="s">
        <v>36</v>
      </c>
      <c r="H53" s="28"/>
      <c r="I53" s="11" t="str">
        <f t="shared" si="2"/>
        <v>preu per enviament</v>
      </c>
      <c r="J53" s="19"/>
      <c r="K53" s="19"/>
      <c r="L53" s="6" t="str">
        <f t="shared" si="3"/>
        <v>Pendent incloure import ofertat.S'han d'informar tots els conceptes que componen l'oferta</v>
      </c>
    </row>
    <row r="54" spans="1:12" ht="38.25">
      <c r="A54" s="45"/>
      <c r="B54" s="46"/>
      <c r="C54" s="45"/>
      <c r="D54" s="34" t="s">
        <v>46</v>
      </c>
      <c r="E54" s="37" t="s">
        <v>35</v>
      </c>
      <c r="F54" s="35">
        <v>6.29</v>
      </c>
      <c r="G54" s="33" t="s">
        <v>36</v>
      </c>
      <c r="H54" s="28"/>
      <c r="I54" s="11" t="str">
        <f t="shared" si="2"/>
        <v>preu per enviament</v>
      </c>
      <c r="J54" s="19"/>
      <c r="K54" s="19"/>
      <c r="L54" s="6" t="str">
        <f t="shared" si="3"/>
        <v>Pendent incloure import ofertat.S'han d'informar tots els conceptes que componen l'oferta</v>
      </c>
    </row>
    <row r="55" spans="1:12" ht="38.25">
      <c r="A55" s="45"/>
      <c r="B55" s="46"/>
      <c r="C55" s="45"/>
      <c r="D55" s="34" t="s">
        <v>47</v>
      </c>
      <c r="E55" s="37" t="s">
        <v>35</v>
      </c>
      <c r="F55" s="35">
        <v>6.43</v>
      </c>
      <c r="G55" s="33" t="s">
        <v>36</v>
      </c>
      <c r="H55" s="28"/>
      <c r="I55" s="11" t="str">
        <f t="shared" si="2"/>
        <v>preu per enviament</v>
      </c>
      <c r="J55" s="19"/>
      <c r="K55" s="19"/>
      <c r="L55" s="6" t="str">
        <f t="shared" si="3"/>
        <v>Pendent incloure import ofertat.S'han d'informar tots els conceptes que componen l'oferta</v>
      </c>
    </row>
    <row r="56" spans="1:12" ht="38.25">
      <c r="A56" s="45"/>
      <c r="B56" s="46"/>
      <c r="C56" s="45"/>
      <c r="D56" s="34" t="s">
        <v>48</v>
      </c>
      <c r="E56" s="37" t="s">
        <v>35</v>
      </c>
      <c r="F56" s="35">
        <v>6.55</v>
      </c>
      <c r="G56" s="33" t="s">
        <v>36</v>
      </c>
      <c r="H56" s="28"/>
      <c r="I56" s="11" t="str">
        <f t="shared" si="2"/>
        <v>preu per enviament</v>
      </c>
      <c r="J56" s="19"/>
      <c r="K56" s="19"/>
      <c r="L56" s="6" t="str">
        <f t="shared" si="3"/>
        <v>Pendent incloure import ofertat.S'han d'informar tots els conceptes que componen l'oferta</v>
      </c>
    </row>
    <row r="57" spans="1:12" ht="38.25">
      <c r="A57" s="45"/>
      <c r="B57" s="46"/>
      <c r="C57" s="45"/>
      <c r="D57" s="34" t="s">
        <v>49</v>
      </c>
      <c r="E57" s="37" t="s">
        <v>35</v>
      </c>
      <c r="F57" s="35">
        <v>8.34</v>
      </c>
      <c r="G57" s="33" t="s">
        <v>36</v>
      </c>
      <c r="H57" s="28"/>
      <c r="I57" s="11" t="str">
        <f t="shared" si="2"/>
        <v>preu per enviament</v>
      </c>
      <c r="J57" s="19"/>
      <c r="K57" s="19"/>
      <c r="L57" s="6" t="str">
        <f t="shared" si="3"/>
        <v>Pendent incloure import ofertat.S'han d'informar tots els conceptes que componen l'oferta</v>
      </c>
    </row>
    <row r="58" spans="1:12" ht="38.25">
      <c r="A58" s="45"/>
      <c r="B58" s="46"/>
      <c r="C58" s="45"/>
      <c r="D58" s="34" t="s">
        <v>50</v>
      </c>
      <c r="E58" s="37" t="s">
        <v>35</v>
      </c>
      <c r="F58" s="35">
        <v>10.14</v>
      </c>
      <c r="G58" s="33" t="s">
        <v>36</v>
      </c>
      <c r="H58" s="28"/>
      <c r="I58" s="11" t="str">
        <f t="shared" si="2"/>
        <v>preu per enviament</v>
      </c>
      <c r="J58" s="19"/>
      <c r="K58" s="19"/>
      <c r="L58" s="6" t="str">
        <f t="shared" si="3"/>
        <v>Pendent incloure import ofertat.S'han d'informar tots els conceptes que componen l'oferta</v>
      </c>
    </row>
    <row r="59" spans="1:12" ht="38.25">
      <c r="A59" s="45"/>
      <c r="B59" s="46"/>
      <c r="C59" s="45"/>
      <c r="D59" s="34" t="s">
        <v>51</v>
      </c>
      <c r="E59" s="37" t="s">
        <v>35</v>
      </c>
      <c r="F59" s="35">
        <v>0.5</v>
      </c>
      <c r="G59" s="33" t="s">
        <v>83</v>
      </c>
      <c r="H59" s="28"/>
      <c r="I59" s="11" t="str">
        <f t="shared" si="2"/>
        <v>preu kg addicional</v>
      </c>
      <c r="J59" s="19"/>
      <c r="K59" s="19"/>
      <c r="L59" s="6" t="str">
        <f t="shared" si="3"/>
        <v>Pendent incloure import ofertat.S'han d'informar tots els conceptes que componen l'oferta</v>
      </c>
    </row>
    <row r="60" spans="1:12" ht="38.25">
      <c r="A60" s="45"/>
      <c r="B60" s="46"/>
      <c r="C60" s="45" t="s">
        <v>52</v>
      </c>
      <c r="D60" s="34" t="s">
        <v>44</v>
      </c>
      <c r="E60" s="37" t="s">
        <v>35</v>
      </c>
      <c r="F60" s="35">
        <v>7.11</v>
      </c>
      <c r="G60" s="33" t="s">
        <v>36</v>
      </c>
      <c r="H60" s="28"/>
      <c r="I60" s="11" t="str">
        <f t="shared" si="2"/>
        <v>preu per enviament</v>
      </c>
      <c r="J60" s="19"/>
      <c r="K60" s="19"/>
      <c r="L60" s="6" t="str">
        <f t="shared" si="3"/>
        <v>Pendent incloure import ofertat.S'han d'informar tots els conceptes que componen l'oferta</v>
      </c>
    </row>
    <row r="61" spans="1:12" ht="38.25">
      <c r="A61" s="45"/>
      <c r="B61" s="46"/>
      <c r="C61" s="45"/>
      <c r="D61" s="36" t="s">
        <v>45</v>
      </c>
      <c r="E61" s="37" t="s">
        <v>35</v>
      </c>
      <c r="F61" s="35">
        <v>7.48</v>
      </c>
      <c r="G61" s="33" t="s">
        <v>36</v>
      </c>
      <c r="H61" s="28"/>
      <c r="I61" s="11" t="str">
        <f t="shared" si="2"/>
        <v>preu per enviament</v>
      </c>
      <c r="J61" s="19"/>
      <c r="K61" s="19"/>
      <c r="L61" s="6" t="str">
        <f t="shared" si="3"/>
        <v>Pendent incloure import ofertat.S'han d'informar tots els conceptes que componen l'oferta</v>
      </c>
    </row>
    <row r="62" spans="1:12" ht="38.25">
      <c r="A62" s="45"/>
      <c r="B62" s="46" t="s">
        <v>53</v>
      </c>
      <c r="C62" s="45" t="s">
        <v>43</v>
      </c>
      <c r="D62" s="34" t="s">
        <v>44</v>
      </c>
      <c r="E62" s="37" t="s">
        <v>35</v>
      </c>
      <c r="F62" s="35">
        <v>5.98</v>
      </c>
      <c r="G62" s="33" t="s">
        <v>36</v>
      </c>
      <c r="H62" s="28"/>
      <c r="I62" s="11" t="str">
        <f t="shared" si="2"/>
        <v>preu per enviament</v>
      </c>
      <c r="J62" s="19"/>
      <c r="K62" s="19"/>
      <c r="L62" s="6" t="str">
        <f t="shared" si="3"/>
        <v>Pendent incloure import ofertat.S'han d'informar tots els conceptes que componen l'oferta</v>
      </c>
    </row>
    <row r="63" spans="1:12" ht="38.25">
      <c r="A63" s="45"/>
      <c r="B63" s="46"/>
      <c r="C63" s="45"/>
      <c r="D63" s="34" t="s">
        <v>45</v>
      </c>
      <c r="E63" s="37" t="s">
        <v>35</v>
      </c>
      <c r="F63" s="35">
        <v>6.29</v>
      </c>
      <c r="G63" s="33" t="s">
        <v>36</v>
      </c>
      <c r="H63" s="28"/>
      <c r="I63" s="11" t="str">
        <f t="shared" si="2"/>
        <v>preu per enviament</v>
      </c>
      <c r="J63" s="19"/>
      <c r="K63" s="19"/>
      <c r="L63" s="6" t="str">
        <f t="shared" si="3"/>
        <v>Pendent incloure import ofertat.S'han d'informar tots els conceptes que componen l'oferta</v>
      </c>
    </row>
    <row r="64" spans="1:12" ht="38.25">
      <c r="A64" s="45"/>
      <c r="B64" s="46"/>
      <c r="C64" s="45"/>
      <c r="D64" s="34" t="s">
        <v>46</v>
      </c>
      <c r="E64" s="37" t="s">
        <v>35</v>
      </c>
      <c r="F64" s="35">
        <v>6.4</v>
      </c>
      <c r="G64" s="33" t="s">
        <v>36</v>
      </c>
      <c r="H64" s="28"/>
      <c r="I64" s="11" t="str">
        <f t="shared" si="2"/>
        <v>preu per enviament</v>
      </c>
      <c r="J64" s="19"/>
      <c r="K64" s="19"/>
      <c r="L64" s="6" t="str">
        <f t="shared" si="3"/>
        <v>Pendent incloure import ofertat.S'han d'informar tots els conceptes que componen l'oferta</v>
      </c>
    </row>
    <row r="65" spans="1:12" ht="38.25">
      <c r="A65" s="45"/>
      <c r="B65" s="46"/>
      <c r="C65" s="45"/>
      <c r="D65" s="34" t="s">
        <v>47</v>
      </c>
      <c r="E65" s="37" t="s">
        <v>35</v>
      </c>
      <c r="F65" s="35">
        <v>6.55</v>
      </c>
      <c r="G65" s="33" t="s">
        <v>36</v>
      </c>
      <c r="H65" s="28"/>
      <c r="I65" s="11" t="str">
        <f t="shared" si="2"/>
        <v>preu per enviament</v>
      </c>
      <c r="J65" s="19"/>
      <c r="K65" s="19"/>
      <c r="L65" s="6" t="str">
        <f t="shared" si="3"/>
        <v>Pendent incloure import ofertat.S'han d'informar tots els conceptes que componen l'oferta</v>
      </c>
    </row>
    <row r="66" spans="1:12" ht="38.25">
      <c r="A66" s="45"/>
      <c r="B66" s="46"/>
      <c r="C66" s="45"/>
      <c r="D66" s="34" t="s">
        <v>48</v>
      </c>
      <c r="E66" s="37" t="s">
        <v>35</v>
      </c>
      <c r="F66" s="35">
        <v>6.69</v>
      </c>
      <c r="G66" s="33" t="s">
        <v>36</v>
      </c>
      <c r="H66" s="28"/>
      <c r="I66" s="11" t="str">
        <f t="shared" si="2"/>
        <v>preu per enviament</v>
      </c>
      <c r="J66" s="19"/>
      <c r="K66" s="19"/>
      <c r="L66" s="6" t="str">
        <f t="shared" si="3"/>
        <v>Pendent incloure import ofertat.S'han d'informar tots els conceptes que componen l'oferta</v>
      </c>
    </row>
    <row r="67" spans="1:12" ht="38.25">
      <c r="A67" s="45"/>
      <c r="B67" s="46"/>
      <c r="C67" s="45"/>
      <c r="D67" s="34" t="s">
        <v>49</v>
      </c>
      <c r="E67" s="37" t="s">
        <v>35</v>
      </c>
      <c r="F67" s="35">
        <v>9.34</v>
      </c>
      <c r="G67" s="33" t="s">
        <v>36</v>
      </c>
      <c r="H67" s="28"/>
      <c r="I67" s="11" t="str">
        <f t="shared" si="2"/>
        <v>preu per enviament</v>
      </c>
      <c r="J67" s="19"/>
      <c r="K67" s="19"/>
      <c r="L67" s="6" t="str">
        <f t="shared" si="3"/>
        <v>Pendent incloure import ofertat.S'han d'informar tots els conceptes que componen l'oferta</v>
      </c>
    </row>
    <row r="68" spans="1:12" ht="38.25">
      <c r="A68" s="45"/>
      <c r="B68" s="46"/>
      <c r="C68" s="45"/>
      <c r="D68" s="34" t="s">
        <v>50</v>
      </c>
      <c r="E68" s="37" t="s">
        <v>35</v>
      </c>
      <c r="F68" s="35">
        <v>12.02</v>
      </c>
      <c r="G68" s="33" t="s">
        <v>36</v>
      </c>
      <c r="H68" s="28"/>
      <c r="I68" s="11" t="str">
        <f t="shared" si="2"/>
        <v>preu per enviament</v>
      </c>
      <c r="J68" s="19"/>
      <c r="K68" s="19"/>
      <c r="L68" s="6" t="str">
        <f t="shared" si="3"/>
        <v>Pendent incloure import ofertat.S'han d'informar tots els conceptes que componen l'oferta</v>
      </c>
    </row>
    <row r="69" spans="1:12" ht="38.25">
      <c r="A69" s="45"/>
      <c r="B69" s="46"/>
      <c r="C69" s="45"/>
      <c r="D69" s="34" t="s">
        <v>51</v>
      </c>
      <c r="E69" s="37" t="s">
        <v>35</v>
      </c>
      <c r="F69" s="35">
        <v>0.52</v>
      </c>
      <c r="G69" s="33" t="s">
        <v>83</v>
      </c>
      <c r="H69" s="28"/>
      <c r="I69" s="11" t="str">
        <f t="shared" si="2"/>
        <v>preu kg addicional</v>
      </c>
      <c r="J69" s="19"/>
      <c r="K69" s="19"/>
      <c r="L69" s="6" t="str">
        <f t="shared" si="3"/>
        <v>Pendent incloure import ofertat.S'han d'informar tots els conceptes que componen l'oferta</v>
      </c>
    </row>
    <row r="70" spans="1:12" ht="38.25">
      <c r="A70" s="45"/>
      <c r="B70" s="46"/>
      <c r="C70" s="45" t="s">
        <v>52</v>
      </c>
      <c r="D70" s="34" t="s">
        <v>44</v>
      </c>
      <c r="E70" s="37" t="s">
        <v>35</v>
      </c>
      <c r="F70" s="35">
        <v>7.75</v>
      </c>
      <c r="G70" s="33" t="s">
        <v>36</v>
      </c>
      <c r="H70" s="28"/>
      <c r="I70" s="11" t="str">
        <f t="shared" si="2"/>
        <v>preu per enviament</v>
      </c>
      <c r="J70" s="19"/>
      <c r="K70" s="19"/>
      <c r="L70" s="6" t="str">
        <f t="shared" si="3"/>
        <v>Pendent incloure import ofertat.S'han d'informar tots els conceptes que componen l'oferta</v>
      </c>
    </row>
    <row r="71" spans="1:12" ht="38.25">
      <c r="A71" s="45"/>
      <c r="B71" s="46"/>
      <c r="C71" s="45"/>
      <c r="D71" s="36" t="s">
        <v>45</v>
      </c>
      <c r="E71" s="37" t="s">
        <v>35</v>
      </c>
      <c r="F71" s="35">
        <v>8.1199999999999992</v>
      </c>
      <c r="G71" s="33" t="s">
        <v>36</v>
      </c>
      <c r="H71" s="28"/>
      <c r="I71" s="11" t="str">
        <f t="shared" si="2"/>
        <v>preu per enviament</v>
      </c>
      <c r="J71" s="19"/>
      <c r="K71" s="19"/>
      <c r="L71" s="6" t="str">
        <f t="shared" si="3"/>
        <v>Pendent incloure import ofertat.S'han d'informar tots els conceptes que componen l'oferta</v>
      </c>
    </row>
    <row r="72" spans="1:12" ht="38.25">
      <c r="A72" s="45"/>
      <c r="B72" s="46" t="s">
        <v>54</v>
      </c>
      <c r="C72" s="45" t="s">
        <v>43</v>
      </c>
      <c r="D72" s="34" t="s">
        <v>44</v>
      </c>
      <c r="E72" s="37" t="s">
        <v>35</v>
      </c>
      <c r="F72" s="35">
        <v>6.6</v>
      </c>
      <c r="G72" s="33" t="s">
        <v>36</v>
      </c>
      <c r="H72" s="28"/>
      <c r="I72" s="11" t="str">
        <f t="shared" si="2"/>
        <v>preu per enviament</v>
      </c>
      <c r="J72" s="19"/>
      <c r="K72" s="19"/>
      <c r="L72" s="6" t="str">
        <f t="shared" si="3"/>
        <v>Pendent incloure import ofertat.S'han d'informar tots els conceptes que componen l'oferta</v>
      </c>
    </row>
    <row r="73" spans="1:12" ht="38.25">
      <c r="A73" s="45"/>
      <c r="B73" s="46"/>
      <c r="C73" s="45"/>
      <c r="D73" s="34" t="s">
        <v>45</v>
      </c>
      <c r="E73" s="37" t="s">
        <v>35</v>
      </c>
      <c r="F73" s="35">
        <v>6.91</v>
      </c>
      <c r="G73" s="33" t="s">
        <v>36</v>
      </c>
      <c r="H73" s="28"/>
      <c r="I73" s="11" t="str">
        <f t="shared" si="2"/>
        <v>preu per enviament</v>
      </c>
      <c r="J73" s="19"/>
      <c r="K73" s="19"/>
      <c r="L73" s="6" t="str">
        <f t="shared" si="3"/>
        <v>Pendent incloure import ofertat.S'han d'informar tots els conceptes que componen l'oferta</v>
      </c>
    </row>
    <row r="74" spans="1:12" ht="38.25">
      <c r="A74" s="45"/>
      <c r="B74" s="46"/>
      <c r="C74" s="45"/>
      <c r="D74" s="34" t="s">
        <v>46</v>
      </c>
      <c r="E74" s="37" t="s">
        <v>35</v>
      </c>
      <c r="F74" s="35">
        <v>7.46</v>
      </c>
      <c r="G74" s="33" t="s">
        <v>36</v>
      </c>
      <c r="H74" s="28"/>
      <c r="I74" s="11" t="str">
        <f t="shared" si="2"/>
        <v>preu per enviament</v>
      </c>
      <c r="J74" s="19"/>
      <c r="K74" s="19"/>
      <c r="L74" s="6" t="str">
        <f t="shared" si="3"/>
        <v>Pendent incloure import ofertat.S'han d'informar tots els conceptes que componen l'oferta</v>
      </c>
    </row>
    <row r="75" spans="1:12" ht="38.25">
      <c r="A75" s="45"/>
      <c r="B75" s="46"/>
      <c r="C75" s="45"/>
      <c r="D75" s="34" t="s">
        <v>47</v>
      </c>
      <c r="E75" s="37" t="s">
        <v>35</v>
      </c>
      <c r="F75" s="35">
        <v>7.97</v>
      </c>
      <c r="G75" s="33" t="s">
        <v>36</v>
      </c>
      <c r="H75" s="28"/>
      <c r="I75" s="11" t="str">
        <f t="shared" si="2"/>
        <v>preu per enviament</v>
      </c>
      <c r="J75" s="19"/>
      <c r="K75" s="19"/>
      <c r="L75" s="6" t="str">
        <f t="shared" si="3"/>
        <v>Pendent incloure import ofertat.S'han d'informar tots els conceptes que componen l'oferta</v>
      </c>
    </row>
    <row r="76" spans="1:12" ht="38.25">
      <c r="A76" s="45"/>
      <c r="B76" s="46"/>
      <c r="C76" s="45"/>
      <c r="D76" s="34" t="s">
        <v>48</v>
      </c>
      <c r="E76" s="37" t="s">
        <v>35</v>
      </c>
      <c r="F76" s="35">
        <v>8.34</v>
      </c>
      <c r="G76" s="33" t="s">
        <v>36</v>
      </c>
      <c r="H76" s="28"/>
      <c r="I76" s="11" t="str">
        <f t="shared" si="2"/>
        <v>preu per enviament</v>
      </c>
      <c r="J76" s="19"/>
      <c r="K76" s="19"/>
      <c r="L76" s="6" t="str">
        <f t="shared" si="3"/>
        <v>Pendent incloure import ofertat.S'han d'informar tots els conceptes que componen l'oferta</v>
      </c>
    </row>
    <row r="77" spans="1:12" ht="38.25">
      <c r="A77" s="45"/>
      <c r="B77" s="46"/>
      <c r="C77" s="45"/>
      <c r="D77" s="34" t="s">
        <v>49</v>
      </c>
      <c r="E77" s="37" t="s">
        <v>35</v>
      </c>
      <c r="F77" s="35">
        <v>10.69</v>
      </c>
      <c r="G77" s="33" t="s">
        <v>36</v>
      </c>
      <c r="H77" s="28"/>
      <c r="I77" s="11" t="str">
        <f t="shared" si="2"/>
        <v>preu per enviament</v>
      </c>
      <c r="J77" s="19"/>
      <c r="K77" s="19"/>
      <c r="L77" s="6" t="str">
        <f t="shared" si="3"/>
        <v>Pendent incloure import ofertat.S'han d'informar tots els conceptes que componen l'oferta</v>
      </c>
    </row>
    <row r="78" spans="1:12" ht="38.25">
      <c r="A78" s="45"/>
      <c r="B78" s="46"/>
      <c r="C78" s="45"/>
      <c r="D78" s="34" t="s">
        <v>50</v>
      </c>
      <c r="E78" s="37" t="s">
        <v>35</v>
      </c>
      <c r="F78" s="35">
        <v>13.51</v>
      </c>
      <c r="G78" s="33" t="s">
        <v>36</v>
      </c>
      <c r="H78" s="28"/>
      <c r="I78" s="11" t="str">
        <f t="shared" si="2"/>
        <v>preu per enviament</v>
      </c>
      <c r="J78" s="19"/>
      <c r="K78" s="19"/>
      <c r="L78" s="6" t="str">
        <f t="shared" si="3"/>
        <v>Pendent incloure import ofertat.S'han d'informar tots els conceptes que componen l'oferta</v>
      </c>
    </row>
    <row r="79" spans="1:12" ht="38.25">
      <c r="A79" s="45"/>
      <c r="B79" s="46"/>
      <c r="C79" s="45"/>
      <c r="D79" s="34" t="s">
        <v>51</v>
      </c>
      <c r="E79" s="37" t="s">
        <v>35</v>
      </c>
      <c r="F79" s="35">
        <v>0.55000000000000004</v>
      </c>
      <c r="G79" s="33" t="s">
        <v>83</v>
      </c>
      <c r="H79" s="28"/>
      <c r="I79" s="11" t="str">
        <f t="shared" si="2"/>
        <v>preu kg addicional</v>
      </c>
      <c r="J79" s="19"/>
      <c r="K79" s="19"/>
      <c r="L79" s="6" t="str">
        <f t="shared" si="3"/>
        <v>Pendent incloure import ofertat.S'han d'informar tots els conceptes que componen l'oferta</v>
      </c>
    </row>
    <row r="80" spans="1:12" ht="38.25">
      <c r="A80" s="45"/>
      <c r="B80" s="46"/>
      <c r="C80" s="45" t="s">
        <v>52</v>
      </c>
      <c r="D80" s="34" t="s">
        <v>44</v>
      </c>
      <c r="E80" s="37" t="s">
        <v>35</v>
      </c>
      <c r="F80" s="35">
        <v>9.94</v>
      </c>
      <c r="G80" s="33" t="s">
        <v>36</v>
      </c>
      <c r="H80" s="28"/>
      <c r="I80" s="11" t="str">
        <f t="shared" si="2"/>
        <v>preu per enviament</v>
      </c>
      <c r="J80" s="19"/>
      <c r="K80" s="19"/>
      <c r="L80" s="6" t="str">
        <f t="shared" si="3"/>
        <v>Pendent incloure import ofertat.S'han d'informar tots els conceptes que componen l'oferta</v>
      </c>
    </row>
    <row r="81" spans="1:12" ht="38.25">
      <c r="A81" s="45"/>
      <c r="B81" s="46"/>
      <c r="C81" s="45"/>
      <c r="D81" s="36" t="s">
        <v>45</v>
      </c>
      <c r="E81" s="37" t="s">
        <v>35</v>
      </c>
      <c r="F81" s="35">
        <v>10.43</v>
      </c>
      <c r="G81" s="33" t="s">
        <v>36</v>
      </c>
      <c r="H81" s="28"/>
      <c r="I81" s="11" t="str">
        <f t="shared" si="2"/>
        <v>preu per enviament</v>
      </c>
      <c r="J81" s="19"/>
      <c r="K81" s="19"/>
      <c r="L81" s="6" t="str">
        <f t="shared" si="3"/>
        <v>Pendent incloure import ofertat.S'han d'informar tots els conceptes que componen l'oferta</v>
      </c>
    </row>
    <row r="82" spans="1:12" ht="38.25">
      <c r="A82" s="45"/>
      <c r="B82" s="46" t="s">
        <v>55</v>
      </c>
      <c r="C82" s="45" t="s">
        <v>43</v>
      </c>
      <c r="D82" s="34" t="s">
        <v>44</v>
      </c>
      <c r="E82" s="37" t="s">
        <v>35</v>
      </c>
      <c r="F82" s="35">
        <v>7.9</v>
      </c>
      <c r="G82" s="33" t="s">
        <v>36</v>
      </c>
      <c r="H82" s="28"/>
      <c r="I82" s="11" t="str">
        <f t="shared" si="2"/>
        <v>preu per enviament</v>
      </c>
      <c r="J82" s="19"/>
      <c r="K82" s="19"/>
      <c r="L82" s="6" t="str">
        <f t="shared" si="3"/>
        <v>Pendent incloure import ofertat.S'han d'informar tots els conceptes que componen l'oferta</v>
      </c>
    </row>
    <row r="83" spans="1:12" ht="38.25">
      <c r="A83" s="45"/>
      <c r="B83" s="46"/>
      <c r="C83" s="45"/>
      <c r="D83" s="34" t="s">
        <v>45</v>
      </c>
      <c r="E83" s="37" t="s">
        <v>35</v>
      </c>
      <c r="F83" s="35">
        <v>8.64</v>
      </c>
      <c r="G83" s="33" t="s">
        <v>36</v>
      </c>
      <c r="H83" s="28"/>
      <c r="I83" s="11" t="str">
        <f t="shared" si="2"/>
        <v>preu per enviament</v>
      </c>
      <c r="J83" s="19"/>
      <c r="K83" s="19"/>
      <c r="L83" s="6" t="str">
        <f t="shared" si="3"/>
        <v>Pendent incloure import ofertat.S'han d'informar tots els conceptes que componen l'oferta</v>
      </c>
    </row>
    <row r="84" spans="1:12" ht="38.25">
      <c r="A84" s="45"/>
      <c r="B84" s="46"/>
      <c r="C84" s="45"/>
      <c r="D84" s="34" t="s">
        <v>51</v>
      </c>
      <c r="E84" s="37" t="s">
        <v>35</v>
      </c>
      <c r="F84" s="35">
        <v>0.55000000000000004</v>
      </c>
      <c r="G84" s="33" t="s">
        <v>83</v>
      </c>
      <c r="H84" s="28"/>
      <c r="I84" s="11" t="str">
        <f t="shared" si="2"/>
        <v>preu kg addicional</v>
      </c>
      <c r="J84" s="19"/>
      <c r="K84" s="19"/>
      <c r="L84" s="6" t="str">
        <f t="shared" si="3"/>
        <v>Pendent incloure import ofertat.S'han d'informar tots els conceptes que componen l'oferta</v>
      </c>
    </row>
    <row r="85" spans="1:12" ht="38.25">
      <c r="A85" s="45"/>
      <c r="B85" s="46"/>
      <c r="C85" s="45" t="s">
        <v>52</v>
      </c>
      <c r="D85" s="34" t="s">
        <v>44</v>
      </c>
      <c r="E85" s="37" t="s">
        <v>35</v>
      </c>
      <c r="F85" s="35">
        <v>10.73</v>
      </c>
      <c r="G85" s="33" t="s">
        <v>36</v>
      </c>
      <c r="H85" s="28"/>
      <c r="I85" s="11" t="str">
        <f t="shared" si="2"/>
        <v>preu per enviament</v>
      </c>
      <c r="J85" s="19"/>
      <c r="K85" s="19"/>
      <c r="L85" s="6" t="str">
        <f t="shared" si="3"/>
        <v>Pendent incloure import ofertat.S'han d'informar tots els conceptes que componen l'oferta</v>
      </c>
    </row>
    <row r="86" spans="1:12" ht="38.25">
      <c r="A86" s="45"/>
      <c r="B86" s="46"/>
      <c r="C86" s="45"/>
      <c r="D86" s="36" t="s">
        <v>45</v>
      </c>
      <c r="E86" s="37" t="s">
        <v>35</v>
      </c>
      <c r="F86" s="35">
        <v>14.97</v>
      </c>
      <c r="G86" s="33" t="s">
        <v>36</v>
      </c>
      <c r="H86" s="28"/>
      <c r="I86" s="11" t="str">
        <f t="shared" ref="I86:I149" si="4">G86</f>
        <v>preu per enviament</v>
      </c>
      <c r="J86" s="19"/>
      <c r="K86" s="19"/>
      <c r="L86" s="6" t="str">
        <f t="shared" ref="L86:L149" si="5">IF(H86="","Pendent incloure import ofertat.S'han d'informar tots els conceptes que componen l'oferta",IF(E86="Preu (€)",IF(H86&gt;F86,"L'import indicat supera el preu màxim admès. Aquest fet suposarà l'exclusió del procediment de licitació",""),IF(E86="Percentatge (%) de recàrrec",IF(H86&gt;F86,"El percentatge indicat supera el percentatge màxim admès. Aquest fet suposarà l'exclusió del procediment de licitació",""),(IF(E86="Percentatge (%) de descompte",IF(H86&lt;F86,"El percentatge indicat és inferior al percentatge mínim admès. Aquest fet suposarà l'exclusió del procediment de licitació",""),IF(H86="","Pendent incloure import ofertat.S'han d'informar tots els conceptes que componen l'oferta",IF(E86="Preu ($)",IF(H86&gt;F86,"L'import indicat supera el preu màxim admès. Aquest fet suposarà l'exclusió del procediment de licitació",""))))))))</f>
        <v>Pendent incloure import ofertat.S'han d'informar tots els conceptes que componen l'oferta</v>
      </c>
    </row>
    <row r="87" spans="1:12" ht="38.25">
      <c r="A87" s="45"/>
      <c r="B87" s="45" t="s">
        <v>56</v>
      </c>
      <c r="C87" s="45" t="s">
        <v>43</v>
      </c>
      <c r="D87" s="34" t="s">
        <v>44</v>
      </c>
      <c r="E87" s="37" t="s">
        <v>35</v>
      </c>
      <c r="F87" s="35">
        <v>13.52</v>
      </c>
      <c r="G87" s="33" t="s">
        <v>36</v>
      </c>
      <c r="H87" s="28"/>
      <c r="I87" s="11" t="str">
        <f t="shared" si="4"/>
        <v>preu per enviament</v>
      </c>
      <c r="J87" s="19"/>
      <c r="K87" s="19"/>
      <c r="L87" s="6" t="str">
        <f t="shared" si="5"/>
        <v>Pendent incloure import ofertat.S'han d'informar tots els conceptes que componen l'oferta</v>
      </c>
    </row>
    <row r="88" spans="1:12" ht="38.25">
      <c r="A88" s="45"/>
      <c r="B88" s="45"/>
      <c r="C88" s="45"/>
      <c r="D88" s="34" t="s">
        <v>45</v>
      </c>
      <c r="E88" s="37" t="s">
        <v>35</v>
      </c>
      <c r="F88" s="35">
        <v>20.91</v>
      </c>
      <c r="G88" s="33" t="s">
        <v>36</v>
      </c>
      <c r="H88" s="28"/>
      <c r="I88" s="11" t="str">
        <f t="shared" si="4"/>
        <v>preu per enviament</v>
      </c>
      <c r="J88" s="19"/>
      <c r="K88" s="19"/>
      <c r="L88" s="6" t="str">
        <f t="shared" si="5"/>
        <v>Pendent incloure import ofertat.S'han d'informar tots els conceptes que componen l'oferta</v>
      </c>
    </row>
    <row r="89" spans="1:12" ht="38.25">
      <c r="A89" s="45"/>
      <c r="B89" s="45"/>
      <c r="C89" s="45"/>
      <c r="D89" s="34" t="s">
        <v>51</v>
      </c>
      <c r="E89" s="37" t="s">
        <v>35</v>
      </c>
      <c r="F89" s="35">
        <v>0.62</v>
      </c>
      <c r="G89" s="33" t="s">
        <v>83</v>
      </c>
      <c r="H89" s="28"/>
      <c r="I89" s="11" t="str">
        <f t="shared" si="4"/>
        <v>preu kg addicional</v>
      </c>
      <c r="J89" s="19"/>
      <c r="K89" s="19"/>
      <c r="L89" s="6" t="str">
        <f t="shared" si="5"/>
        <v>Pendent incloure import ofertat.S'han d'informar tots els conceptes que componen l'oferta</v>
      </c>
    </row>
    <row r="90" spans="1:12" ht="38.25">
      <c r="A90" s="45"/>
      <c r="B90" s="45"/>
      <c r="C90" s="45" t="s">
        <v>52</v>
      </c>
      <c r="D90" s="34" t="s">
        <v>44</v>
      </c>
      <c r="E90" s="37" t="s">
        <v>35</v>
      </c>
      <c r="F90" s="35">
        <v>13.74</v>
      </c>
      <c r="G90" s="33" t="s">
        <v>36</v>
      </c>
      <c r="H90" s="28"/>
      <c r="I90" s="11" t="str">
        <f t="shared" si="4"/>
        <v>preu per enviament</v>
      </c>
      <c r="J90" s="19"/>
      <c r="K90" s="19"/>
      <c r="L90" s="6" t="str">
        <f t="shared" si="5"/>
        <v>Pendent incloure import ofertat.S'han d'informar tots els conceptes que componen l'oferta</v>
      </c>
    </row>
    <row r="91" spans="1:12" ht="38.25">
      <c r="A91" s="45"/>
      <c r="B91" s="45"/>
      <c r="C91" s="45"/>
      <c r="D91" s="36" t="s">
        <v>45</v>
      </c>
      <c r="E91" s="37" t="s">
        <v>35</v>
      </c>
      <c r="F91" s="35">
        <v>20.92</v>
      </c>
      <c r="G91" s="33" t="s">
        <v>36</v>
      </c>
      <c r="H91" s="28"/>
      <c r="I91" s="11" t="str">
        <f t="shared" si="4"/>
        <v>preu per enviament</v>
      </c>
      <c r="J91" s="19"/>
      <c r="K91" s="19"/>
      <c r="L91" s="6" t="str">
        <f t="shared" si="5"/>
        <v>Pendent incloure import ofertat.S'han d'informar tots els conceptes que componen l'oferta</v>
      </c>
    </row>
    <row r="92" spans="1:12" ht="38.25">
      <c r="A92" s="45"/>
      <c r="B92" s="46" t="s">
        <v>57</v>
      </c>
      <c r="C92" s="45" t="s">
        <v>43</v>
      </c>
      <c r="D92" s="34" t="s">
        <v>44</v>
      </c>
      <c r="E92" s="37" t="s">
        <v>35</v>
      </c>
      <c r="F92" s="35">
        <v>18.57</v>
      </c>
      <c r="G92" s="33" t="s">
        <v>36</v>
      </c>
      <c r="H92" s="28"/>
      <c r="I92" s="11" t="str">
        <f t="shared" si="4"/>
        <v>preu per enviament</v>
      </c>
      <c r="J92" s="19"/>
      <c r="K92" s="19"/>
      <c r="L92" s="6" t="str">
        <f t="shared" si="5"/>
        <v>Pendent incloure import ofertat.S'han d'informar tots els conceptes que componen l'oferta</v>
      </c>
    </row>
    <row r="93" spans="1:12" ht="38.25">
      <c r="A93" s="45"/>
      <c r="B93" s="46"/>
      <c r="C93" s="45"/>
      <c r="D93" s="34" t="s">
        <v>45</v>
      </c>
      <c r="E93" s="37" t="s">
        <v>35</v>
      </c>
      <c r="F93" s="35">
        <v>19.63</v>
      </c>
      <c r="G93" s="33" t="s">
        <v>36</v>
      </c>
      <c r="H93" s="28"/>
      <c r="I93" s="11" t="str">
        <f t="shared" si="4"/>
        <v>preu per enviament</v>
      </c>
      <c r="J93" s="19"/>
      <c r="K93" s="19"/>
      <c r="L93" s="6" t="str">
        <f t="shared" si="5"/>
        <v>Pendent incloure import ofertat.S'han d'informar tots els conceptes que componen l'oferta</v>
      </c>
    </row>
    <row r="94" spans="1:12" ht="38.25">
      <c r="A94" s="45"/>
      <c r="B94" s="46"/>
      <c r="C94" s="45"/>
      <c r="D94" s="34" t="s">
        <v>51</v>
      </c>
      <c r="E94" s="37" t="s">
        <v>35</v>
      </c>
      <c r="F94" s="35">
        <v>2.02</v>
      </c>
      <c r="G94" s="33" t="s">
        <v>83</v>
      </c>
      <c r="H94" s="28"/>
      <c r="I94" s="11" t="str">
        <f t="shared" si="4"/>
        <v>preu kg addicional</v>
      </c>
      <c r="J94" s="19"/>
      <c r="K94" s="19"/>
      <c r="L94" s="6" t="str">
        <f t="shared" si="5"/>
        <v>Pendent incloure import ofertat.S'han d'informar tots els conceptes que componen l'oferta</v>
      </c>
    </row>
    <row r="95" spans="1:12" ht="38.25">
      <c r="A95" s="45"/>
      <c r="B95" s="45" t="s">
        <v>58</v>
      </c>
      <c r="C95" s="45" t="s">
        <v>43</v>
      </c>
      <c r="D95" s="34" t="s">
        <v>44</v>
      </c>
      <c r="E95" s="37" t="s">
        <v>35</v>
      </c>
      <c r="F95" s="35">
        <v>20.62</v>
      </c>
      <c r="G95" s="33" t="s">
        <v>36</v>
      </c>
      <c r="H95" s="28"/>
      <c r="I95" s="11" t="str">
        <f t="shared" si="4"/>
        <v>preu per enviament</v>
      </c>
      <c r="J95" s="19"/>
      <c r="K95" s="19"/>
      <c r="L95" s="6" t="str">
        <f t="shared" si="5"/>
        <v>Pendent incloure import ofertat.S'han d'informar tots els conceptes que componen l'oferta</v>
      </c>
    </row>
    <row r="96" spans="1:12" ht="38.25">
      <c r="A96" s="45"/>
      <c r="B96" s="45"/>
      <c r="C96" s="45"/>
      <c r="D96" s="34" t="s">
        <v>45</v>
      </c>
      <c r="E96" s="37" t="s">
        <v>35</v>
      </c>
      <c r="F96" s="35">
        <v>21.45</v>
      </c>
      <c r="G96" s="33" t="s">
        <v>36</v>
      </c>
      <c r="H96" s="28"/>
      <c r="I96" s="11" t="str">
        <f t="shared" si="4"/>
        <v>preu per enviament</v>
      </c>
      <c r="J96" s="19"/>
      <c r="K96" s="19"/>
      <c r="L96" s="6" t="str">
        <f t="shared" si="5"/>
        <v>Pendent incloure import ofertat.S'han d'informar tots els conceptes que componen l'oferta</v>
      </c>
    </row>
    <row r="97" spans="1:12" ht="38.25">
      <c r="A97" s="45"/>
      <c r="B97" s="45"/>
      <c r="C97" s="45"/>
      <c r="D97" s="34" t="s">
        <v>51</v>
      </c>
      <c r="E97" s="37" t="s">
        <v>35</v>
      </c>
      <c r="F97" s="35">
        <v>2.33</v>
      </c>
      <c r="G97" s="33" t="s">
        <v>83</v>
      </c>
      <c r="H97" s="28"/>
      <c r="I97" s="11" t="str">
        <f t="shared" si="4"/>
        <v>preu kg addicional</v>
      </c>
      <c r="J97" s="19"/>
      <c r="K97" s="19"/>
      <c r="L97" s="6" t="str">
        <f t="shared" si="5"/>
        <v>Pendent incloure import ofertat.S'han d'informar tots els conceptes que componen l'oferta</v>
      </c>
    </row>
    <row r="98" spans="1:12" ht="39" customHeight="1">
      <c r="A98" s="45" t="s">
        <v>76</v>
      </c>
      <c r="B98" s="45"/>
      <c r="C98" s="41" t="s">
        <v>59</v>
      </c>
      <c r="D98" s="34" t="s">
        <v>60</v>
      </c>
      <c r="E98" s="37" t="s">
        <v>35</v>
      </c>
      <c r="F98" s="35">
        <v>23.42</v>
      </c>
      <c r="G98" s="33" t="s">
        <v>36</v>
      </c>
      <c r="H98" s="28"/>
      <c r="I98" s="11" t="str">
        <f t="shared" si="4"/>
        <v>preu per enviament</v>
      </c>
      <c r="J98" s="19"/>
      <c r="K98" s="19"/>
      <c r="L98" s="6" t="str">
        <f t="shared" si="5"/>
        <v>Pendent incloure import ofertat.S'han d'informar tots els conceptes que componen l'oferta</v>
      </c>
    </row>
    <row r="99" spans="1:12" ht="38.25">
      <c r="A99" s="45"/>
      <c r="B99" s="45"/>
      <c r="C99" s="41"/>
      <c r="D99" s="34" t="s">
        <v>61</v>
      </c>
      <c r="E99" s="37" t="s">
        <v>35</v>
      </c>
      <c r="F99" s="35">
        <v>33.450000000000003</v>
      </c>
      <c r="G99" s="33" t="s">
        <v>36</v>
      </c>
      <c r="H99" s="28"/>
      <c r="I99" s="11" t="str">
        <f t="shared" si="4"/>
        <v>preu per enviament</v>
      </c>
      <c r="J99" s="19"/>
      <c r="K99" s="19"/>
      <c r="L99" s="6" t="str">
        <f t="shared" si="5"/>
        <v>Pendent incloure import ofertat.S'han d'informar tots els conceptes que componen l'oferta</v>
      </c>
    </row>
    <row r="100" spans="1:12" ht="38.25">
      <c r="A100" s="45"/>
      <c r="B100" s="45"/>
      <c r="C100" s="41"/>
      <c r="D100" s="34" t="s">
        <v>62</v>
      </c>
      <c r="E100" s="37" t="s">
        <v>35</v>
      </c>
      <c r="F100" s="35">
        <v>39.67</v>
      </c>
      <c r="G100" s="33" t="s">
        <v>36</v>
      </c>
      <c r="H100" s="28"/>
      <c r="I100" s="11" t="str">
        <f t="shared" si="4"/>
        <v>preu per enviament</v>
      </c>
      <c r="J100" s="19"/>
      <c r="K100" s="19"/>
      <c r="L100" s="6" t="str">
        <f t="shared" si="5"/>
        <v>Pendent incloure import ofertat.S'han d'informar tots els conceptes que componen l'oferta</v>
      </c>
    </row>
    <row r="101" spans="1:12" ht="38.25">
      <c r="A101" s="45"/>
      <c r="B101" s="45"/>
      <c r="C101" s="41"/>
      <c r="D101" s="34" t="s">
        <v>46</v>
      </c>
      <c r="E101" s="37" t="s">
        <v>35</v>
      </c>
      <c r="F101" s="35">
        <v>53.4</v>
      </c>
      <c r="G101" s="33" t="s">
        <v>36</v>
      </c>
      <c r="H101" s="28"/>
      <c r="I101" s="11" t="str">
        <f t="shared" si="4"/>
        <v>preu per enviament</v>
      </c>
      <c r="J101" s="19"/>
      <c r="K101" s="19"/>
      <c r="L101" s="6" t="str">
        <f t="shared" si="5"/>
        <v>Pendent incloure import ofertat.S'han d'informar tots els conceptes que componen l'oferta</v>
      </c>
    </row>
    <row r="102" spans="1:12" ht="38.25">
      <c r="A102" s="45"/>
      <c r="B102" s="45"/>
      <c r="C102" s="41"/>
      <c r="D102" s="34" t="s">
        <v>47</v>
      </c>
      <c r="E102" s="37" t="s">
        <v>35</v>
      </c>
      <c r="F102" s="35">
        <v>68</v>
      </c>
      <c r="G102" s="33" t="s">
        <v>36</v>
      </c>
      <c r="H102" s="28"/>
      <c r="I102" s="11" t="str">
        <f t="shared" si="4"/>
        <v>preu per enviament</v>
      </c>
      <c r="J102" s="19"/>
      <c r="K102" s="19"/>
      <c r="L102" s="6" t="str">
        <f t="shared" si="5"/>
        <v>Pendent incloure import ofertat.S'han d'informar tots els conceptes que componen l'oferta</v>
      </c>
    </row>
    <row r="103" spans="1:12" ht="38.25">
      <c r="A103" s="45"/>
      <c r="B103" s="45"/>
      <c r="C103" s="41"/>
      <c r="D103" s="34" t="s">
        <v>63</v>
      </c>
      <c r="E103" s="37" t="s">
        <v>35</v>
      </c>
      <c r="F103" s="35">
        <v>14.6</v>
      </c>
      <c r="G103" s="33" t="s">
        <v>83</v>
      </c>
      <c r="H103" s="28"/>
      <c r="I103" s="11" t="str">
        <f t="shared" si="4"/>
        <v>preu kg addicional</v>
      </c>
      <c r="J103" s="19"/>
      <c r="K103" s="19"/>
      <c r="L103" s="6" t="str">
        <f t="shared" si="5"/>
        <v>Pendent incloure import ofertat.S'han d'informar tots els conceptes que componen l'oferta</v>
      </c>
    </row>
    <row r="104" spans="1:12" ht="23.25" customHeight="1">
      <c r="A104" s="45"/>
      <c r="B104" s="45"/>
      <c r="C104" s="42" t="s">
        <v>64</v>
      </c>
      <c r="D104" s="34" t="s">
        <v>60</v>
      </c>
      <c r="E104" s="37" t="s">
        <v>35</v>
      </c>
      <c r="F104" s="35">
        <v>31.98</v>
      </c>
      <c r="G104" s="33" t="s">
        <v>36</v>
      </c>
      <c r="H104" s="28"/>
      <c r="I104" s="11" t="str">
        <f t="shared" si="4"/>
        <v>preu per enviament</v>
      </c>
      <c r="J104" s="19"/>
      <c r="K104" s="19"/>
      <c r="L104" s="6" t="str">
        <f t="shared" si="5"/>
        <v>Pendent incloure import ofertat.S'han d'informar tots els conceptes que componen l'oferta</v>
      </c>
    </row>
    <row r="105" spans="1:12" ht="38.25">
      <c r="A105" s="45"/>
      <c r="B105" s="45"/>
      <c r="C105" s="42"/>
      <c r="D105" s="34" t="s">
        <v>61</v>
      </c>
      <c r="E105" s="37" t="s">
        <v>35</v>
      </c>
      <c r="F105" s="35">
        <v>40.22</v>
      </c>
      <c r="G105" s="33" t="s">
        <v>36</v>
      </c>
      <c r="H105" s="28"/>
      <c r="I105" s="11" t="str">
        <f t="shared" si="4"/>
        <v>preu per enviament</v>
      </c>
      <c r="J105" s="19"/>
      <c r="K105" s="19"/>
      <c r="L105" s="6" t="str">
        <f t="shared" si="5"/>
        <v>Pendent incloure import ofertat.S'han d'informar tots els conceptes que componen l'oferta</v>
      </c>
    </row>
    <row r="106" spans="1:12" ht="38.25">
      <c r="A106" s="45"/>
      <c r="B106" s="45"/>
      <c r="C106" s="42"/>
      <c r="D106" s="34" t="s">
        <v>62</v>
      </c>
      <c r="E106" s="37" t="s">
        <v>35</v>
      </c>
      <c r="F106" s="35">
        <v>44.62</v>
      </c>
      <c r="G106" s="33" t="s">
        <v>36</v>
      </c>
      <c r="H106" s="28"/>
      <c r="I106" s="11" t="str">
        <f t="shared" si="4"/>
        <v>preu per enviament</v>
      </c>
      <c r="J106" s="19"/>
      <c r="K106" s="19"/>
      <c r="L106" s="6" t="str">
        <f t="shared" si="5"/>
        <v>Pendent incloure import ofertat.S'han d'informar tots els conceptes que componen l'oferta</v>
      </c>
    </row>
    <row r="107" spans="1:12" ht="38.25">
      <c r="A107" s="45"/>
      <c r="B107" s="45"/>
      <c r="C107" s="42"/>
      <c r="D107" s="34" t="s">
        <v>46</v>
      </c>
      <c r="E107" s="37" t="s">
        <v>35</v>
      </c>
      <c r="F107" s="35">
        <v>61.92</v>
      </c>
      <c r="G107" s="33" t="s">
        <v>36</v>
      </c>
      <c r="H107" s="28"/>
      <c r="I107" s="11" t="str">
        <f t="shared" si="4"/>
        <v>preu per enviament</v>
      </c>
      <c r="J107" s="19"/>
      <c r="K107" s="19"/>
      <c r="L107" s="6" t="str">
        <f t="shared" si="5"/>
        <v>Pendent incloure import ofertat.S'han d'informar tots els conceptes que componen l'oferta</v>
      </c>
    </row>
    <row r="108" spans="1:12" ht="38.25">
      <c r="A108" s="45"/>
      <c r="B108" s="45"/>
      <c r="C108" s="42"/>
      <c r="D108" s="34" t="s">
        <v>47</v>
      </c>
      <c r="E108" s="37" t="s">
        <v>35</v>
      </c>
      <c r="F108" s="35">
        <v>78.92</v>
      </c>
      <c r="G108" s="33" t="s">
        <v>36</v>
      </c>
      <c r="H108" s="28"/>
      <c r="I108" s="11" t="str">
        <f t="shared" si="4"/>
        <v>preu per enviament</v>
      </c>
      <c r="J108" s="19"/>
      <c r="K108" s="19"/>
      <c r="L108" s="6" t="str">
        <f t="shared" si="5"/>
        <v>Pendent incloure import ofertat.S'han d'informar tots els conceptes que componen l'oferta</v>
      </c>
    </row>
    <row r="109" spans="1:12" ht="38.25">
      <c r="A109" s="45"/>
      <c r="B109" s="45"/>
      <c r="C109" s="42"/>
      <c r="D109" s="34" t="s">
        <v>63</v>
      </c>
      <c r="E109" s="37" t="s">
        <v>35</v>
      </c>
      <c r="F109" s="35">
        <v>17.010000000000002</v>
      </c>
      <c r="G109" s="33" t="s">
        <v>83</v>
      </c>
      <c r="H109" s="28"/>
      <c r="I109" s="11" t="str">
        <f t="shared" si="4"/>
        <v>preu kg addicional</v>
      </c>
      <c r="J109" s="19"/>
      <c r="K109" s="19"/>
      <c r="L109" s="6" t="str">
        <f t="shared" si="5"/>
        <v>Pendent incloure import ofertat.S'han d'informar tots els conceptes que componen l'oferta</v>
      </c>
    </row>
    <row r="110" spans="1:12" ht="51.75" customHeight="1">
      <c r="A110" s="45"/>
      <c r="B110" s="45"/>
      <c r="C110" s="41" t="s">
        <v>65</v>
      </c>
      <c r="D110" s="34" t="s">
        <v>60</v>
      </c>
      <c r="E110" s="37" t="s">
        <v>35</v>
      </c>
      <c r="F110" s="35">
        <v>46.47</v>
      </c>
      <c r="G110" s="33" t="s">
        <v>36</v>
      </c>
      <c r="H110" s="28"/>
      <c r="I110" s="11" t="str">
        <f t="shared" si="4"/>
        <v>preu per enviament</v>
      </c>
      <c r="J110" s="19"/>
      <c r="K110" s="19"/>
      <c r="L110" s="6" t="str">
        <f t="shared" si="5"/>
        <v>Pendent incloure import ofertat.S'han d'informar tots els conceptes que componen l'oferta</v>
      </c>
    </row>
    <row r="111" spans="1:12" ht="38.25">
      <c r="A111" s="45"/>
      <c r="B111" s="45"/>
      <c r="C111" s="41"/>
      <c r="D111" s="34" t="s">
        <v>61</v>
      </c>
      <c r="E111" s="37" t="s">
        <v>35</v>
      </c>
      <c r="F111" s="35">
        <v>61.13</v>
      </c>
      <c r="G111" s="33" t="s">
        <v>36</v>
      </c>
      <c r="H111" s="28"/>
      <c r="I111" s="11" t="str">
        <f t="shared" si="4"/>
        <v>preu per enviament</v>
      </c>
      <c r="J111" s="19"/>
      <c r="K111" s="19"/>
      <c r="L111" s="6" t="str">
        <f t="shared" si="5"/>
        <v>Pendent incloure import ofertat.S'han d'informar tots els conceptes que componen l'oferta</v>
      </c>
    </row>
    <row r="112" spans="1:12" ht="38.25">
      <c r="A112" s="45"/>
      <c r="B112" s="45"/>
      <c r="C112" s="41"/>
      <c r="D112" s="34" t="s">
        <v>62</v>
      </c>
      <c r="E112" s="37" t="s">
        <v>35</v>
      </c>
      <c r="F112" s="35">
        <v>76.28</v>
      </c>
      <c r="G112" s="33" t="s">
        <v>36</v>
      </c>
      <c r="H112" s="28"/>
      <c r="I112" s="11" t="str">
        <f t="shared" si="4"/>
        <v>preu per enviament</v>
      </c>
      <c r="J112" s="19"/>
      <c r="K112" s="19"/>
      <c r="L112" s="6" t="str">
        <f t="shared" si="5"/>
        <v>Pendent incloure import ofertat.S'han d'informar tots els conceptes que componen l'oferta</v>
      </c>
    </row>
    <row r="113" spans="1:12" ht="38.25">
      <c r="A113" s="45"/>
      <c r="B113" s="45"/>
      <c r="C113" s="41"/>
      <c r="D113" s="34" t="s">
        <v>46</v>
      </c>
      <c r="E113" s="37" t="s">
        <v>35</v>
      </c>
      <c r="F113" s="35">
        <v>105.11</v>
      </c>
      <c r="G113" s="33" t="s">
        <v>36</v>
      </c>
      <c r="H113" s="28"/>
      <c r="I113" s="11" t="str">
        <f t="shared" si="4"/>
        <v>preu per enviament</v>
      </c>
      <c r="J113" s="19"/>
      <c r="K113" s="19"/>
      <c r="L113" s="6" t="str">
        <f t="shared" si="5"/>
        <v>Pendent incloure import ofertat.S'han d'informar tots els conceptes que componen l'oferta</v>
      </c>
    </row>
    <row r="114" spans="1:12" ht="38.25">
      <c r="A114" s="45"/>
      <c r="B114" s="45"/>
      <c r="C114" s="41"/>
      <c r="D114" s="34" t="s">
        <v>47</v>
      </c>
      <c r="E114" s="37" t="s">
        <v>35</v>
      </c>
      <c r="F114" s="35">
        <v>130.57</v>
      </c>
      <c r="G114" s="33" t="s">
        <v>36</v>
      </c>
      <c r="H114" s="28"/>
      <c r="I114" s="11" t="str">
        <f t="shared" si="4"/>
        <v>preu per enviament</v>
      </c>
      <c r="J114" s="19"/>
      <c r="K114" s="19"/>
      <c r="L114" s="6" t="str">
        <f t="shared" si="5"/>
        <v>Pendent incloure import ofertat.S'han d'informar tots els conceptes que componen l'oferta</v>
      </c>
    </row>
    <row r="115" spans="1:12" ht="38.25">
      <c r="A115" s="45"/>
      <c r="B115" s="45"/>
      <c r="C115" s="41"/>
      <c r="D115" s="34" t="s">
        <v>63</v>
      </c>
      <c r="E115" s="37" t="s">
        <v>35</v>
      </c>
      <c r="F115" s="35">
        <v>25.46</v>
      </c>
      <c r="G115" s="33" t="s">
        <v>83</v>
      </c>
      <c r="H115" s="28"/>
      <c r="I115" s="11" t="str">
        <f t="shared" si="4"/>
        <v>preu kg addicional</v>
      </c>
      <c r="J115" s="19"/>
      <c r="K115" s="19"/>
      <c r="L115" s="6" t="str">
        <f t="shared" si="5"/>
        <v>Pendent incloure import ofertat.S'han d'informar tots els conceptes que componen l'oferta</v>
      </c>
    </row>
    <row r="116" spans="1:12" ht="38.25">
      <c r="A116" s="45"/>
      <c r="B116" s="45"/>
      <c r="C116" s="42" t="s">
        <v>66</v>
      </c>
      <c r="D116" s="34" t="s">
        <v>60</v>
      </c>
      <c r="E116" s="37" t="s">
        <v>35</v>
      </c>
      <c r="F116" s="35">
        <v>36.46</v>
      </c>
      <c r="G116" s="33" t="s">
        <v>36</v>
      </c>
      <c r="H116" s="28"/>
      <c r="I116" s="11" t="str">
        <f t="shared" si="4"/>
        <v>preu per enviament</v>
      </c>
      <c r="J116" s="19"/>
      <c r="K116" s="19"/>
      <c r="L116" s="6" t="str">
        <f t="shared" si="5"/>
        <v>Pendent incloure import ofertat.S'han d'informar tots els conceptes que componen l'oferta</v>
      </c>
    </row>
    <row r="117" spans="1:12" ht="38.25">
      <c r="A117" s="45"/>
      <c r="B117" s="45"/>
      <c r="C117" s="42"/>
      <c r="D117" s="34" t="s">
        <v>61</v>
      </c>
      <c r="E117" s="37" t="s">
        <v>35</v>
      </c>
      <c r="F117" s="35">
        <v>67.41</v>
      </c>
      <c r="G117" s="33" t="s">
        <v>36</v>
      </c>
      <c r="H117" s="28"/>
      <c r="I117" s="11" t="str">
        <f t="shared" si="4"/>
        <v>preu per enviament</v>
      </c>
      <c r="J117" s="19"/>
      <c r="K117" s="19"/>
      <c r="L117" s="6" t="str">
        <f t="shared" si="5"/>
        <v>Pendent incloure import ofertat.S'han d'informar tots els conceptes que componen l'oferta</v>
      </c>
    </row>
    <row r="118" spans="1:12" ht="38.25">
      <c r="A118" s="45"/>
      <c r="B118" s="45"/>
      <c r="C118" s="42"/>
      <c r="D118" s="34" t="s">
        <v>62</v>
      </c>
      <c r="E118" s="37" t="s">
        <v>35</v>
      </c>
      <c r="F118" s="35">
        <v>93.46</v>
      </c>
      <c r="G118" s="33" t="s">
        <v>36</v>
      </c>
      <c r="H118" s="28"/>
      <c r="I118" s="11" t="str">
        <f t="shared" si="4"/>
        <v>preu per enviament</v>
      </c>
      <c r="J118" s="19"/>
      <c r="K118" s="19"/>
      <c r="L118" s="6" t="str">
        <f t="shared" si="5"/>
        <v>Pendent incloure import ofertat.S'han d'informar tots els conceptes que componen l'oferta</v>
      </c>
    </row>
    <row r="119" spans="1:12" ht="38.25">
      <c r="A119" s="45"/>
      <c r="B119" s="45"/>
      <c r="C119" s="42"/>
      <c r="D119" s="34" t="s">
        <v>46</v>
      </c>
      <c r="E119" s="37" t="s">
        <v>35</v>
      </c>
      <c r="F119" s="35">
        <v>123.23</v>
      </c>
      <c r="G119" s="33" t="s">
        <v>36</v>
      </c>
      <c r="H119" s="28"/>
      <c r="I119" s="11" t="str">
        <f t="shared" si="4"/>
        <v>preu per enviament</v>
      </c>
      <c r="J119" s="19"/>
      <c r="K119" s="19"/>
      <c r="L119" s="6" t="str">
        <f t="shared" si="5"/>
        <v>Pendent incloure import ofertat.S'han d'informar tots els conceptes que componen l'oferta</v>
      </c>
    </row>
    <row r="120" spans="1:12" ht="38.25">
      <c r="A120" s="45"/>
      <c r="B120" s="45"/>
      <c r="C120" s="42"/>
      <c r="D120" s="34" t="s">
        <v>47</v>
      </c>
      <c r="E120" s="37" t="s">
        <v>35</v>
      </c>
      <c r="F120" s="35">
        <v>150.96</v>
      </c>
      <c r="G120" s="33" t="s">
        <v>36</v>
      </c>
      <c r="H120" s="28"/>
      <c r="I120" s="11" t="str">
        <f t="shared" si="4"/>
        <v>preu per enviament</v>
      </c>
      <c r="J120" s="19"/>
      <c r="K120" s="19"/>
      <c r="L120" s="6" t="str">
        <f t="shared" si="5"/>
        <v>Pendent incloure import ofertat.S'han d'informar tots els conceptes que componen l'oferta</v>
      </c>
    </row>
    <row r="121" spans="1:12" ht="38.25">
      <c r="A121" s="45"/>
      <c r="B121" s="45"/>
      <c r="C121" s="42"/>
      <c r="D121" s="34" t="s">
        <v>63</v>
      </c>
      <c r="E121" s="37" t="s">
        <v>35</v>
      </c>
      <c r="F121" s="35">
        <v>27.73</v>
      </c>
      <c r="G121" s="33" t="s">
        <v>83</v>
      </c>
      <c r="H121" s="28"/>
      <c r="I121" s="11" t="str">
        <f t="shared" si="4"/>
        <v>preu kg addicional</v>
      </c>
      <c r="J121" s="19"/>
      <c r="K121" s="19"/>
      <c r="L121" s="6" t="str">
        <f t="shared" si="5"/>
        <v>Pendent incloure import ofertat.S'han d'informar tots els conceptes que componen l'oferta</v>
      </c>
    </row>
    <row r="122" spans="1:12" ht="38.25">
      <c r="A122" s="45"/>
      <c r="B122" s="45"/>
      <c r="C122" s="42" t="s">
        <v>67</v>
      </c>
      <c r="D122" s="34" t="s">
        <v>60</v>
      </c>
      <c r="E122" s="37" t="s">
        <v>35</v>
      </c>
      <c r="F122" s="35">
        <v>68.25</v>
      </c>
      <c r="G122" s="33" t="s">
        <v>36</v>
      </c>
      <c r="H122" s="28"/>
      <c r="I122" s="11" t="str">
        <f t="shared" si="4"/>
        <v>preu per enviament</v>
      </c>
      <c r="J122" s="19"/>
      <c r="K122" s="19"/>
      <c r="L122" s="6" t="str">
        <f t="shared" si="5"/>
        <v>Pendent incloure import ofertat.S'han d'informar tots els conceptes que componen l'oferta</v>
      </c>
    </row>
    <row r="123" spans="1:12" ht="38.25">
      <c r="A123" s="45"/>
      <c r="B123" s="45"/>
      <c r="C123" s="42"/>
      <c r="D123" s="34" t="s">
        <v>61</v>
      </c>
      <c r="E123" s="37" t="s">
        <v>35</v>
      </c>
      <c r="F123" s="35">
        <v>86.78</v>
      </c>
      <c r="G123" s="33" t="s">
        <v>36</v>
      </c>
      <c r="H123" s="28"/>
      <c r="I123" s="11" t="str">
        <f t="shared" si="4"/>
        <v>preu per enviament</v>
      </c>
      <c r="J123" s="19"/>
      <c r="K123" s="19"/>
      <c r="L123" s="6" t="str">
        <f t="shared" si="5"/>
        <v>Pendent incloure import ofertat.S'han d'informar tots els conceptes que componen l'oferta</v>
      </c>
    </row>
    <row r="124" spans="1:12" ht="38.25">
      <c r="A124" s="45"/>
      <c r="B124" s="45"/>
      <c r="C124" s="42"/>
      <c r="D124" s="34" t="s">
        <v>62</v>
      </c>
      <c r="E124" s="37" t="s">
        <v>35</v>
      </c>
      <c r="F124" s="35">
        <v>106.28</v>
      </c>
      <c r="G124" s="33" t="s">
        <v>36</v>
      </c>
      <c r="H124" s="28"/>
      <c r="I124" s="11" t="str">
        <f t="shared" si="4"/>
        <v>preu per enviament</v>
      </c>
      <c r="J124" s="19"/>
      <c r="K124" s="19"/>
      <c r="L124" s="6" t="str">
        <f t="shared" si="5"/>
        <v>Pendent incloure import ofertat.S'han d'informar tots els conceptes que componen l'oferta</v>
      </c>
    </row>
    <row r="125" spans="1:12" ht="38.25">
      <c r="A125" s="45"/>
      <c r="B125" s="45"/>
      <c r="C125" s="42"/>
      <c r="D125" s="34" t="s">
        <v>46</v>
      </c>
      <c r="E125" s="37" t="s">
        <v>35</v>
      </c>
      <c r="F125" s="35">
        <v>138.81</v>
      </c>
      <c r="G125" s="33" t="s">
        <v>36</v>
      </c>
      <c r="H125" s="28"/>
      <c r="I125" s="11" t="str">
        <f t="shared" si="4"/>
        <v>preu per enviament</v>
      </c>
      <c r="J125" s="19"/>
      <c r="K125" s="19"/>
      <c r="L125" s="6" t="str">
        <f t="shared" si="5"/>
        <v>Pendent incloure import ofertat.S'han d'informar tots els conceptes que componen l'oferta</v>
      </c>
    </row>
    <row r="126" spans="1:12" ht="38.25">
      <c r="A126" s="45"/>
      <c r="B126" s="45"/>
      <c r="C126" s="42"/>
      <c r="D126" s="34" t="s">
        <v>47</v>
      </c>
      <c r="E126" s="37" t="s">
        <v>35</v>
      </c>
      <c r="F126" s="35">
        <v>169.73</v>
      </c>
      <c r="G126" s="33" t="s">
        <v>36</v>
      </c>
      <c r="H126" s="28"/>
      <c r="I126" s="11" t="str">
        <f t="shared" si="4"/>
        <v>preu per enviament</v>
      </c>
      <c r="J126" s="19"/>
      <c r="K126" s="19"/>
      <c r="L126" s="6" t="str">
        <f t="shared" si="5"/>
        <v>Pendent incloure import ofertat.S'han d'informar tots els conceptes que componen l'oferta</v>
      </c>
    </row>
    <row r="127" spans="1:12" ht="38.25">
      <c r="A127" s="45"/>
      <c r="B127" s="45"/>
      <c r="C127" s="42"/>
      <c r="D127" s="34" t="s">
        <v>63</v>
      </c>
      <c r="E127" s="37" t="s">
        <v>35</v>
      </c>
      <c r="F127" s="35">
        <v>30.92</v>
      </c>
      <c r="G127" s="33" t="s">
        <v>83</v>
      </c>
      <c r="H127" s="28"/>
      <c r="I127" s="11" t="str">
        <f t="shared" si="4"/>
        <v>preu kg addicional</v>
      </c>
      <c r="J127" s="19"/>
      <c r="K127" s="19"/>
      <c r="L127" s="6" t="str">
        <f t="shared" si="5"/>
        <v>Pendent incloure import ofertat.S'han d'informar tots els conceptes que componen l'oferta</v>
      </c>
    </row>
    <row r="128" spans="1:12" ht="38.25">
      <c r="A128" s="45"/>
      <c r="B128" s="45"/>
      <c r="C128" s="42" t="s">
        <v>68</v>
      </c>
      <c r="D128" s="34" t="s">
        <v>60</v>
      </c>
      <c r="E128" s="37" t="s">
        <v>35</v>
      </c>
      <c r="F128" s="35">
        <v>36.36</v>
      </c>
      <c r="G128" s="33" t="s">
        <v>36</v>
      </c>
      <c r="H128" s="28"/>
      <c r="I128" s="11" t="str">
        <f t="shared" si="4"/>
        <v>preu per enviament</v>
      </c>
      <c r="J128" s="19"/>
      <c r="K128" s="19"/>
      <c r="L128" s="6" t="str">
        <f t="shared" si="5"/>
        <v>Pendent incloure import ofertat.S'han d'informar tots els conceptes que componen l'oferta</v>
      </c>
    </row>
    <row r="129" spans="1:12" ht="38.25">
      <c r="A129" s="45"/>
      <c r="B129" s="45"/>
      <c r="C129" s="42"/>
      <c r="D129" s="34" t="s">
        <v>61</v>
      </c>
      <c r="E129" s="37" t="s">
        <v>35</v>
      </c>
      <c r="F129" s="35">
        <v>49.52</v>
      </c>
      <c r="G129" s="33" t="s">
        <v>36</v>
      </c>
      <c r="H129" s="28"/>
      <c r="I129" s="11" t="str">
        <f t="shared" si="4"/>
        <v>preu per enviament</v>
      </c>
      <c r="J129" s="19"/>
      <c r="K129" s="19"/>
      <c r="L129" s="6" t="str">
        <f t="shared" si="5"/>
        <v>Pendent incloure import ofertat.S'han d'informar tots els conceptes que componen l'oferta</v>
      </c>
    </row>
    <row r="130" spans="1:12" ht="38.25">
      <c r="A130" s="45"/>
      <c r="B130" s="45"/>
      <c r="C130" s="42"/>
      <c r="D130" s="34" t="s">
        <v>62</v>
      </c>
      <c r="E130" s="37" t="s">
        <v>35</v>
      </c>
      <c r="F130" s="35">
        <v>77.78</v>
      </c>
      <c r="G130" s="33" t="s">
        <v>36</v>
      </c>
      <c r="H130" s="28"/>
      <c r="I130" s="11" t="str">
        <f t="shared" si="4"/>
        <v>preu per enviament</v>
      </c>
      <c r="J130" s="19"/>
      <c r="K130" s="19"/>
      <c r="L130" s="6" t="str">
        <f t="shared" si="5"/>
        <v>Pendent incloure import ofertat.S'han d'informar tots els conceptes que componen l'oferta</v>
      </c>
    </row>
    <row r="131" spans="1:12" ht="38.25">
      <c r="A131" s="45"/>
      <c r="B131" s="45"/>
      <c r="C131" s="42"/>
      <c r="D131" s="34" t="s">
        <v>46</v>
      </c>
      <c r="E131" s="37" t="s">
        <v>35</v>
      </c>
      <c r="F131" s="35">
        <v>110.55</v>
      </c>
      <c r="G131" s="33" t="s">
        <v>36</v>
      </c>
      <c r="H131" s="28"/>
      <c r="I131" s="11" t="str">
        <f t="shared" si="4"/>
        <v>preu per enviament</v>
      </c>
      <c r="J131" s="19"/>
      <c r="K131" s="19"/>
      <c r="L131" s="6" t="str">
        <f t="shared" si="5"/>
        <v>Pendent incloure import ofertat.S'han d'informar tots els conceptes que componen l'oferta</v>
      </c>
    </row>
    <row r="132" spans="1:12" ht="38.25">
      <c r="A132" s="45"/>
      <c r="B132" s="45"/>
      <c r="C132" s="42"/>
      <c r="D132" s="34" t="s">
        <v>47</v>
      </c>
      <c r="E132" s="37" t="s">
        <v>35</v>
      </c>
      <c r="F132" s="35">
        <v>140.1</v>
      </c>
      <c r="G132" s="33" t="s">
        <v>36</v>
      </c>
      <c r="H132" s="28"/>
      <c r="I132" s="11" t="str">
        <f t="shared" si="4"/>
        <v>preu per enviament</v>
      </c>
      <c r="J132" s="19"/>
      <c r="K132" s="19"/>
      <c r="L132" s="6" t="str">
        <f t="shared" si="5"/>
        <v>Pendent incloure import ofertat.S'han d'informar tots els conceptes que componen l'oferta</v>
      </c>
    </row>
    <row r="133" spans="1:12" ht="38.25">
      <c r="A133" s="45"/>
      <c r="B133" s="45"/>
      <c r="C133" s="42"/>
      <c r="D133" s="34" t="s">
        <v>63</v>
      </c>
      <c r="E133" s="37" t="s">
        <v>35</v>
      </c>
      <c r="F133" s="35">
        <v>29.55</v>
      </c>
      <c r="G133" s="33" t="s">
        <v>83</v>
      </c>
      <c r="H133" s="28"/>
      <c r="I133" s="11" t="str">
        <f t="shared" si="4"/>
        <v>preu kg addicional</v>
      </c>
      <c r="J133" s="19"/>
      <c r="K133" s="19"/>
      <c r="L133" s="6" t="str">
        <f t="shared" si="5"/>
        <v>Pendent incloure import ofertat.S'han d'informar tots els conceptes que componen l'oferta</v>
      </c>
    </row>
    <row r="134" spans="1:12" ht="38.25">
      <c r="A134" s="45"/>
      <c r="B134" s="45"/>
      <c r="C134" s="42" t="s">
        <v>69</v>
      </c>
      <c r="D134" s="34" t="s">
        <v>60</v>
      </c>
      <c r="E134" s="37" t="s">
        <v>35</v>
      </c>
      <c r="F134" s="35">
        <v>50.85</v>
      </c>
      <c r="G134" s="33" t="s">
        <v>36</v>
      </c>
      <c r="H134" s="28"/>
      <c r="I134" s="11" t="str">
        <f t="shared" si="4"/>
        <v>preu per enviament</v>
      </c>
      <c r="J134" s="19"/>
      <c r="K134" s="19"/>
      <c r="L134" s="6" t="str">
        <f t="shared" si="5"/>
        <v>Pendent incloure import ofertat.S'han d'informar tots els conceptes que componen l'oferta</v>
      </c>
    </row>
    <row r="135" spans="1:12" ht="38.25">
      <c r="A135" s="45"/>
      <c r="B135" s="45"/>
      <c r="C135" s="42"/>
      <c r="D135" s="34" t="s">
        <v>61</v>
      </c>
      <c r="E135" s="37" t="s">
        <v>35</v>
      </c>
      <c r="F135" s="35">
        <v>62.83</v>
      </c>
      <c r="G135" s="33" t="s">
        <v>36</v>
      </c>
      <c r="H135" s="28"/>
      <c r="I135" s="11" t="str">
        <f t="shared" si="4"/>
        <v>preu per enviament</v>
      </c>
      <c r="J135" s="19"/>
      <c r="K135" s="19"/>
      <c r="L135" s="6" t="str">
        <f t="shared" si="5"/>
        <v>Pendent incloure import ofertat.S'han d'informar tots els conceptes que componen l'oferta</v>
      </c>
    </row>
    <row r="136" spans="1:12" ht="38.25">
      <c r="A136" s="45"/>
      <c r="B136" s="45"/>
      <c r="C136" s="42"/>
      <c r="D136" s="34" t="s">
        <v>62</v>
      </c>
      <c r="E136" s="37" t="s">
        <v>35</v>
      </c>
      <c r="F136" s="35">
        <v>81.569999999999993</v>
      </c>
      <c r="G136" s="33" t="s">
        <v>36</v>
      </c>
      <c r="H136" s="28"/>
      <c r="I136" s="11" t="str">
        <f t="shared" si="4"/>
        <v>preu per enviament</v>
      </c>
      <c r="J136" s="19"/>
      <c r="K136" s="19"/>
      <c r="L136" s="6" t="str">
        <f t="shared" si="5"/>
        <v>Pendent incloure import ofertat.S'han d'informar tots els conceptes que componen l'oferta</v>
      </c>
    </row>
    <row r="137" spans="1:12" ht="38.25">
      <c r="A137" s="45"/>
      <c r="B137" s="45"/>
      <c r="C137" s="42"/>
      <c r="D137" s="34" t="s">
        <v>46</v>
      </c>
      <c r="E137" s="37" t="s">
        <v>35</v>
      </c>
      <c r="F137" s="35">
        <v>107.99</v>
      </c>
      <c r="G137" s="33" t="s">
        <v>36</v>
      </c>
      <c r="H137" s="28"/>
      <c r="I137" s="11" t="str">
        <f t="shared" si="4"/>
        <v>preu per enviament</v>
      </c>
      <c r="J137" s="19"/>
      <c r="K137" s="19"/>
      <c r="L137" s="6" t="str">
        <f t="shared" si="5"/>
        <v>Pendent incloure import ofertat.S'han d'informar tots els conceptes que componen l'oferta</v>
      </c>
    </row>
    <row r="138" spans="1:12" ht="38.25">
      <c r="A138" s="45"/>
      <c r="B138" s="45"/>
      <c r="C138" s="42"/>
      <c r="D138" s="34" t="s">
        <v>47</v>
      </c>
      <c r="E138" s="37" t="s">
        <v>35</v>
      </c>
      <c r="F138" s="35">
        <v>126.69</v>
      </c>
      <c r="G138" s="33" t="s">
        <v>36</v>
      </c>
      <c r="H138" s="28"/>
      <c r="I138" s="11" t="str">
        <f t="shared" si="4"/>
        <v>preu per enviament</v>
      </c>
      <c r="J138" s="19"/>
      <c r="K138" s="19"/>
      <c r="L138" s="6" t="str">
        <f t="shared" si="5"/>
        <v>Pendent incloure import ofertat.S'han d'informar tots els conceptes que componen l'oferta</v>
      </c>
    </row>
    <row r="139" spans="1:12" ht="38.25">
      <c r="A139" s="45"/>
      <c r="B139" s="45"/>
      <c r="C139" s="42"/>
      <c r="D139" s="34" t="s">
        <v>63</v>
      </c>
      <c r="E139" s="37" t="s">
        <v>35</v>
      </c>
      <c r="F139" s="35">
        <v>14.48</v>
      </c>
      <c r="G139" s="33" t="s">
        <v>83</v>
      </c>
      <c r="H139" s="28"/>
      <c r="I139" s="11" t="str">
        <f t="shared" si="4"/>
        <v>preu kg addicional</v>
      </c>
      <c r="J139" s="19"/>
      <c r="K139" s="19"/>
      <c r="L139" s="6" t="str">
        <f t="shared" si="5"/>
        <v>Pendent incloure import ofertat.S'han d'informar tots els conceptes que componen l'oferta</v>
      </c>
    </row>
    <row r="140" spans="1:12" ht="38.25">
      <c r="A140" s="45"/>
      <c r="B140" s="45"/>
      <c r="C140" s="42" t="s">
        <v>70</v>
      </c>
      <c r="D140" s="34" t="s">
        <v>60</v>
      </c>
      <c r="E140" s="37" t="s">
        <v>35</v>
      </c>
      <c r="F140" s="35">
        <v>50.42</v>
      </c>
      <c r="G140" s="33" t="s">
        <v>36</v>
      </c>
      <c r="H140" s="28"/>
      <c r="I140" s="11" t="str">
        <f t="shared" si="4"/>
        <v>preu per enviament</v>
      </c>
      <c r="J140" s="19"/>
      <c r="K140" s="19"/>
      <c r="L140" s="6" t="str">
        <f t="shared" si="5"/>
        <v>Pendent incloure import ofertat.S'han d'informar tots els conceptes que componen l'oferta</v>
      </c>
    </row>
    <row r="141" spans="1:12" ht="38.25">
      <c r="A141" s="45"/>
      <c r="B141" s="45"/>
      <c r="C141" s="42"/>
      <c r="D141" s="34" t="s">
        <v>61</v>
      </c>
      <c r="E141" s="37" t="s">
        <v>35</v>
      </c>
      <c r="F141" s="35">
        <v>61.58</v>
      </c>
      <c r="G141" s="33" t="s">
        <v>36</v>
      </c>
      <c r="H141" s="28"/>
      <c r="I141" s="11" t="str">
        <f t="shared" si="4"/>
        <v>preu per enviament</v>
      </c>
      <c r="J141" s="19"/>
      <c r="K141" s="19"/>
      <c r="L141" s="6" t="str">
        <f t="shared" si="5"/>
        <v>Pendent incloure import ofertat.S'han d'informar tots els conceptes que componen l'oferta</v>
      </c>
    </row>
    <row r="142" spans="1:12" ht="38.25">
      <c r="A142" s="45"/>
      <c r="B142" s="45"/>
      <c r="C142" s="42"/>
      <c r="D142" s="34" t="s">
        <v>62</v>
      </c>
      <c r="E142" s="37" t="s">
        <v>35</v>
      </c>
      <c r="F142" s="35">
        <v>82.37</v>
      </c>
      <c r="G142" s="33" t="s">
        <v>36</v>
      </c>
      <c r="H142" s="28"/>
      <c r="I142" s="11" t="str">
        <f t="shared" si="4"/>
        <v>preu per enviament</v>
      </c>
      <c r="J142" s="19"/>
      <c r="K142" s="19"/>
      <c r="L142" s="6" t="str">
        <f t="shared" si="5"/>
        <v>Pendent incloure import ofertat.S'han d'informar tots els conceptes que componen l'oferta</v>
      </c>
    </row>
    <row r="143" spans="1:12" ht="38.25">
      <c r="A143" s="45"/>
      <c r="B143" s="45"/>
      <c r="C143" s="42"/>
      <c r="D143" s="34" t="s">
        <v>46</v>
      </c>
      <c r="E143" s="37" t="s">
        <v>35</v>
      </c>
      <c r="F143" s="35">
        <v>119.11</v>
      </c>
      <c r="G143" s="33" t="s">
        <v>36</v>
      </c>
      <c r="H143" s="28"/>
      <c r="I143" s="11" t="str">
        <f t="shared" si="4"/>
        <v>preu per enviament</v>
      </c>
      <c r="J143" s="19"/>
      <c r="K143" s="19"/>
      <c r="L143" s="6" t="str">
        <f t="shared" si="5"/>
        <v>Pendent incloure import ofertat.S'han d'informar tots els conceptes que componen l'oferta</v>
      </c>
    </row>
    <row r="144" spans="1:12" ht="38.25">
      <c r="A144" s="45"/>
      <c r="B144" s="45"/>
      <c r="C144" s="42"/>
      <c r="D144" s="34" t="s">
        <v>47</v>
      </c>
      <c r="E144" s="37" t="s">
        <v>35</v>
      </c>
      <c r="F144" s="35">
        <v>157.58000000000001</v>
      </c>
      <c r="G144" s="33" t="s">
        <v>36</v>
      </c>
      <c r="H144" s="28"/>
      <c r="I144" s="11" t="str">
        <f t="shared" si="4"/>
        <v>preu per enviament</v>
      </c>
      <c r="J144" s="19"/>
      <c r="K144" s="19"/>
      <c r="L144" s="6" t="str">
        <f t="shared" si="5"/>
        <v>Pendent incloure import ofertat.S'han d'informar tots els conceptes que componen l'oferta</v>
      </c>
    </row>
    <row r="145" spans="1:12" ht="38.25">
      <c r="A145" s="45"/>
      <c r="B145" s="45"/>
      <c r="C145" s="42"/>
      <c r="D145" s="34" t="s">
        <v>63</v>
      </c>
      <c r="E145" s="37" t="s">
        <v>35</v>
      </c>
      <c r="F145" s="35">
        <v>38.47</v>
      </c>
      <c r="G145" s="33" t="s">
        <v>83</v>
      </c>
      <c r="H145" s="28"/>
      <c r="I145" s="11" t="str">
        <f t="shared" si="4"/>
        <v>preu kg addicional</v>
      </c>
      <c r="J145" s="19"/>
      <c r="K145" s="19"/>
      <c r="L145" s="6" t="str">
        <f t="shared" si="5"/>
        <v>Pendent incloure import ofertat.S'han d'informar tots els conceptes que componen l'oferta</v>
      </c>
    </row>
    <row r="146" spans="1:12" ht="38.25">
      <c r="A146" s="45"/>
      <c r="B146" s="45"/>
      <c r="C146" s="42" t="s">
        <v>71</v>
      </c>
      <c r="D146" s="34" t="s">
        <v>60</v>
      </c>
      <c r="E146" s="37" t="s">
        <v>35</v>
      </c>
      <c r="F146" s="35">
        <v>59.25</v>
      </c>
      <c r="G146" s="33" t="s">
        <v>36</v>
      </c>
      <c r="H146" s="28"/>
      <c r="I146" s="11" t="str">
        <f t="shared" si="4"/>
        <v>preu per enviament</v>
      </c>
      <c r="J146" s="19"/>
      <c r="K146" s="19"/>
      <c r="L146" s="6" t="str">
        <f t="shared" si="5"/>
        <v>Pendent incloure import ofertat.S'han d'informar tots els conceptes que componen l'oferta</v>
      </c>
    </row>
    <row r="147" spans="1:12" ht="38.25">
      <c r="A147" s="45"/>
      <c r="B147" s="45"/>
      <c r="C147" s="42"/>
      <c r="D147" s="34" t="s">
        <v>61</v>
      </c>
      <c r="E147" s="37" t="s">
        <v>35</v>
      </c>
      <c r="F147" s="35">
        <v>93.4</v>
      </c>
      <c r="G147" s="33" t="s">
        <v>36</v>
      </c>
      <c r="H147" s="28"/>
      <c r="I147" s="11" t="str">
        <f t="shared" si="4"/>
        <v>preu per enviament</v>
      </c>
      <c r="J147" s="19"/>
      <c r="K147" s="19"/>
      <c r="L147" s="6" t="str">
        <f t="shared" si="5"/>
        <v>Pendent incloure import ofertat.S'han d'informar tots els conceptes que componen l'oferta</v>
      </c>
    </row>
    <row r="148" spans="1:12" ht="38.25">
      <c r="A148" s="45"/>
      <c r="B148" s="45"/>
      <c r="C148" s="42"/>
      <c r="D148" s="34" t="s">
        <v>62</v>
      </c>
      <c r="E148" s="37" t="s">
        <v>35</v>
      </c>
      <c r="F148" s="35">
        <v>115.1</v>
      </c>
      <c r="G148" s="33" t="s">
        <v>36</v>
      </c>
      <c r="H148" s="28"/>
      <c r="I148" s="11" t="str">
        <f t="shared" si="4"/>
        <v>preu per enviament</v>
      </c>
      <c r="J148" s="19"/>
      <c r="K148" s="19"/>
      <c r="L148" s="6" t="str">
        <f t="shared" si="5"/>
        <v>Pendent incloure import ofertat.S'han d'informar tots els conceptes que componen l'oferta</v>
      </c>
    </row>
    <row r="149" spans="1:12" ht="38.25">
      <c r="A149" s="45"/>
      <c r="B149" s="45"/>
      <c r="C149" s="42"/>
      <c r="D149" s="34" t="s">
        <v>46</v>
      </c>
      <c r="E149" s="37" t="s">
        <v>35</v>
      </c>
      <c r="F149" s="35">
        <v>129.47</v>
      </c>
      <c r="G149" s="33" t="s">
        <v>36</v>
      </c>
      <c r="H149" s="28"/>
      <c r="I149" s="11" t="str">
        <f t="shared" si="4"/>
        <v>preu per enviament</v>
      </c>
      <c r="J149" s="19"/>
      <c r="K149" s="19"/>
      <c r="L149" s="6" t="str">
        <f t="shared" si="5"/>
        <v>Pendent incloure import ofertat.S'han d'informar tots els conceptes que componen l'oferta</v>
      </c>
    </row>
    <row r="150" spans="1:12" ht="38.25">
      <c r="A150" s="45"/>
      <c r="B150" s="45"/>
      <c r="C150" s="42"/>
      <c r="D150" s="34" t="s">
        <v>47</v>
      </c>
      <c r="E150" s="37" t="s">
        <v>35</v>
      </c>
      <c r="F150" s="35">
        <v>160.13</v>
      </c>
      <c r="G150" s="33" t="s">
        <v>36</v>
      </c>
      <c r="H150" s="28"/>
      <c r="I150" s="11" t="str">
        <f t="shared" ref="I150:I170" si="6">G150</f>
        <v>preu per enviament</v>
      </c>
      <c r="J150" s="19"/>
      <c r="K150" s="19"/>
      <c r="L150" s="6" t="str">
        <f t="shared" ref="L150:L170" si="7">IF(H150="","Pendent incloure import ofertat.S'han d'informar tots els conceptes que componen l'oferta",IF(E150="Preu (€)",IF(H150&gt;F150,"L'import indicat supera el preu màxim admès. Aquest fet suposarà l'exclusió del procediment de licitació",""),IF(E150="Percentatge (%) de recàrrec",IF(H150&gt;F150,"El percentatge indicat supera el percentatge màxim admès. Aquest fet suposarà l'exclusió del procediment de licitació",""),(IF(E150="Percentatge (%) de descompte",IF(H150&lt;F150,"El percentatge indicat és inferior al percentatge mínim admès. Aquest fet suposarà l'exclusió del procediment de licitació",""),IF(H150="","Pendent incloure import ofertat.S'han d'informar tots els conceptes que componen l'oferta",IF(E150="Preu ($)",IF(H150&gt;F150,"L'import indicat supera el preu màxim admès. Aquest fet suposarà l'exclusió del procediment de licitació",""))))))))</f>
        <v>Pendent incloure import ofertat.S'han d'informar tots els conceptes que componen l'oferta</v>
      </c>
    </row>
    <row r="151" spans="1:12" ht="38.25">
      <c r="A151" s="45"/>
      <c r="B151" s="45"/>
      <c r="C151" s="42"/>
      <c r="D151" s="34" t="s">
        <v>63</v>
      </c>
      <c r="E151" s="37" t="s">
        <v>35</v>
      </c>
      <c r="F151" s="35">
        <v>30.66</v>
      </c>
      <c r="G151" s="33" t="s">
        <v>83</v>
      </c>
      <c r="H151" s="28"/>
      <c r="I151" s="11" t="str">
        <f t="shared" si="6"/>
        <v>preu kg addicional</v>
      </c>
      <c r="J151" s="19"/>
      <c r="K151" s="19"/>
      <c r="L151" s="6" t="str">
        <f t="shared" si="7"/>
        <v>Pendent incloure import ofertat.S'han d'informar tots els conceptes que componen l'oferta</v>
      </c>
    </row>
    <row r="152" spans="1:12" ht="38.25">
      <c r="A152" s="45"/>
      <c r="B152" s="45"/>
      <c r="C152" s="43" t="s">
        <v>72</v>
      </c>
      <c r="D152" s="34" t="s">
        <v>60</v>
      </c>
      <c r="E152" s="37" t="s">
        <v>35</v>
      </c>
      <c r="F152" s="35">
        <v>46.74</v>
      </c>
      <c r="G152" s="33" t="s">
        <v>36</v>
      </c>
      <c r="H152" s="28"/>
      <c r="I152" s="11" t="str">
        <f t="shared" si="6"/>
        <v>preu per enviament</v>
      </c>
      <c r="J152" s="19"/>
      <c r="K152" s="19"/>
      <c r="L152" s="6" t="str">
        <f t="shared" si="7"/>
        <v>Pendent incloure import ofertat.S'han d'informar tots els conceptes que componen l'oferta</v>
      </c>
    </row>
    <row r="153" spans="1:12" ht="38.25">
      <c r="A153" s="45"/>
      <c r="B153" s="45"/>
      <c r="C153" s="43"/>
      <c r="D153" s="34" t="s">
        <v>61</v>
      </c>
      <c r="E153" s="37" t="s">
        <v>35</v>
      </c>
      <c r="F153" s="35">
        <v>76.77</v>
      </c>
      <c r="G153" s="33" t="s">
        <v>36</v>
      </c>
      <c r="H153" s="28"/>
      <c r="I153" s="11" t="str">
        <f t="shared" si="6"/>
        <v>preu per enviament</v>
      </c>
      <c r="J153" s="19"/>
      <c r="K153" s="19"/>
      <c r="L153" s="6" t="str">
        <f t="shared" si="7"/>
        <v>Pendent incloure import ofertat.S'han d'informar tots els conceptes que componen l'oferta</v>
      </c>
    </row>
    <row r="154" spans="1:12" ht="38.25">
      <c r="A154" s="45"/>
      <c r="B154" s="45"/>
      <c r="C154" s="43"/>
      <c r="D154" s="34" t="s">
        <v>62</v>
      </c>
      <c r="E154" s="37" t="s">
        <v>35</v>
      </c>
      <c r="F154" s="35">
        <v>94.47</v>
      </c>
      <c r="G154" s="33" t="s">
        <v>36</v>
      </c>
      <c r="H154" s="28"/>
      <c r="I154" s="11" t="str">
        <f t="shared" si="6"/>
        <v>preu per enviament</v>
      </c>
      <c r="J154" s="19"/>
      <c r="K154" s="19"/>
      <c r="L154" s="6" t="str">
        <f t="shared" si="7"/>
        <v>Pendent incloure import ofertat.S'han d'informar tots els conceptes que componen l'oferta</v>
      </c>
    </row>
    <row r="155" spans="1:12" ht="38.25">
      <c r="A155" s="45"/>
      <c r="B155" s="45"/>
      <c r="C155" s="43"/>
      <c r="D155" s="34" t="s">
        <v>46</v>
      </c>
      <c r="E155" s="37" t="s">
        <v>35</v>
      </c>
      <c r="F155" s="35">
        <v>123.83</v>
      </c>
      <c r="G155" s="33" t="s">
        <v>36</v>
      </c>
      <c r="H155" s="28"/>
      <c r="I155" s="11" t="str">
        <f t="shared" si="6"/>
        <v>preu per enviament</v>
      </c>
      <c r="J155" s="19"/>
      <c r="K155" s="19"/>
      <c r="L155" s="6" t="str">
        <f t="shared" si="7"/>
        <v>Pendent incloure import ofertat.S'han d'informar tots els conceptes que componen l'oferta</v>
      </c>
    </row>
    <row r="156" spans="1:12" ht="38.25">
      <c r="A156" s="45"/>
      <c r="B156" s="45"/>
      <c r="C156" s="43"/>
      <c r="D156" s="34" t="s">
        <v>47</v>
      </c>
      <c r="E156" s="37" t="s">
        <v>35</v>
      </c>
      <c r="F156" s="35">
        <v>152.24</v>
      </c>
      <c r="G156" s="33" t="s">
        <v>36</v>
      </c>
      <c r="H156" s="28"/>
      <c r="I156" s="11" t="str">
        <f t="shared" si="6"/>
        <v>preu per enviament</v>
      </c>
      <c r="J156" s="19"/>
      <c r="K156" s="19"/>
      <c r="L156" s="6" t="str">
        <f t="shared" si="7"/>
        <v>Pendent incloure import ofertat.S'han d'informar tots els conceptes que componen l'oferta</v>
      </c>
    </row>
    <row r="157" spans="1:12" ht="38.25">
      <c r="A157" s="45"/>
      <c r="B157" s="45"/>
      <c r="C157" s="43"/>
      <c r="D157" s="34" t="s">
        <v>63</v>
      </c>
      <c r="E157" s="37" t="s">
        <v>35</v>
      </c>
      <c r="F157" s="35">
        <v>28.41</v>
      </c>
      <c r="G157" s="33" t="s">
        <v>83</v>
      </c>
      <c r="H157" s="28"/>
      <c r="I157" s="11" t="str">
        <f t="shared" si="6"/>
        <v>preu kg addicional</v>
      </c>
      <c r="J157" s="19"/>
      <c r="K157" s="19"/>
      <c r="L157" s="6" t="str">
        <f t="shared" si="7"/>
        <v>Pendent incloure import ofertat.S'han d'informar tots els conceptes que componen l'oferta</v>
      </c>
    </row>
    <row r="158" spans="1:12" ht="38.25">
      <c r="A158" s="45"/>
      <c r="B158" s="45"/>
      <c r="C158" s="44" t="s">
        <v>73</v>
      </c>
      <c r="D158" s="34" t="s">
        <v>60</v>
      </c>
      <c r="E158" s="37" t="s">
        <v>35</v>
      </c>
      <c r="F158" s="35">
        <v>63.61</v>
      </c>
      <c r="G158" s="33" t="s">
        <v>36</v>
      </c>
      <c r="H158" s="28"/>
      <c r="I158" s="11" t="str">
        <f t="shared" si="6"/>
        <v>preu per enviament</v>
      </c>
      <c r="J158" s="19"/>
      <c r="K158" s="19"/>
      <c r="L158" s="6" t="str">
        <f t="shared" si="7"/>
        <v>Pendent incloure import ofertat.S'han d'informar tots els conceptes que componen l'oferta</v>
      </c>
    </row>
    <row r="159" spans="1:12" ht="38.25">
      <c r="A159" s="45"/>
      <c r="B159" s="45"/>
      <c r="C159" s="44"/>
      <c r="D159" s="34" t="s">
        <v>61</v>
      </c>
      <c r="E159" s="37" t="s">
        <v>35</v>
      </c>
      <c r="F159" s="35">
        <v>80.22</v>
      </c>
      <c r="G159" s="33" t="s">
        <v>36</v>
      </c>
      <c r="H159" s="28"/>
      <c r="I159" s="11" t="str">
        <f t="shared" si="6"/>
        <v>preu per enviament</v>
      </c>
      <c r="J159" s="19"/>
      <c r="K159" s="19"/>
      <c r="L159" s="6" t="str">
        <f t="shared" si="7"/>
        <v>Pendent incloure import ofertat.S'han d'informar tots els conceptes que componen l'oferta</v>
      </c>
    </row>
    <row r="160" spans="1:12" ht="38.25">
      <c r="A160" s="45"/>
      <c r="B160" s="45"/>
      <c r="C160" s="44"/>
      <c r="D160" s="34" t="s">
        <v>62</v>
      </c>
      <c r="E160" s="37" t="s">
        <v>35</v>
      </c>
      <c r="F160" s="35">
        <v>101.11</v>
      </c>
      <c r="G160" s="33" t="s">
        <v>36</v>
      </c>
      <c r="H160" s="28"/>
      <c r="I160" s="11" t="str">
        <f t="shared" si="6"/>
        <v>preu per enviament</v>
      </c>
      <c r="J160" s="19"/>
      <c r="K160" s="19"/>
      <c r="L160" s="6" t="str">
        <f t="shared" si="7"/>
        <v>Pendent incloure import ofertat.S'han d'informar tots els conceptes que componen l'oferta</v>
      </c>
    </row>
    <row r="161" spans="1:12" ht="38.25">
      <c r="A161" s="45"/>
      <c r="B161" s="45"/>
      <c r="C161" s="44"/>
      <c r="D161" s="34" t="s">
        <v>46</v>
      </c>
      <c r="E161" s="37" t="s">
        <v>35</v>
      </c>
      <c r="F161" s="35">
        <v>131.38999999999999</v>
      </c>
      <c r="G161" s="33" t="s">
        <v>36</v>
      </c>
      <c r="H161" s="28"/>
      <c r="I161" s="11" t="str">
        <f t="shared" si="6"/>
        <v>preu per enviament</v>
      </c>
      <c r="J161" s="19"/>
      <c r="K161" s="19"/>
      <c r="L161" s="6" t="str">
        <f t="shared" si="7"/>
        <v>Pendent incloure import ofertat.S'han d'informar tots els conceptes que componen l'oferta</v>
      </c>
    </row>
    <row r="162" spans="1:12" ht="38.25">
      <c r="A162" s="45"/>
      <c r="B162" s="45"/>
      <c r="C162" s="44"/>
      <c r="D162" s="34" t="s">
        <v>47</v>
      </c>
      <c r="E162" s="37" t="s">
        <v>35</v>
      </c>
      <c r="F162" s="35">
        <v>159.61000000000001</v>
      </c>
      <c r="G162" s="33" t="s">
        <v>36</v>
      </c>
      <c r="H162" s="28"/>
      <c r="I162" s="11" t="str">
        <f t="shared" si="6"/>
        <v>preu per enviament</v>
      </c>
      <c r="J162" s="19"/>
      <c r="K162" s="19"/>
      <c r="L162" s="6" t="str">
        <f t="shared" si="7"/>
        <v>Pendent incloure import ofertat.S'han d'informar tots els conceptes que componen l'oferta</v>
      </c>
    </row>
    <row r="163" spans="1:12" ht="38.25">
      <c r="A163" s="45"/>
      <c r="B163" s="45"/>
      <c r="C163" s="44"/>
      <c r="D163" s="34" t="s">
        <v>63</v>
      </c>
      <c r="E163" s="37" t="s">
        <v>35</v>
      </c>
      <c r="F163" s="35">
        <v>28.22</v>
      </c>
      <c r="G163" s="33" t="s">
        <v>83</v>
      </c>
      <c r="H163" s="28"/>
      <c r="I163" s="11" t="str">
        <f t="shared" si="6"/>
        <v>preu kg addicional</v>
      </c>
      <c r="J163" s="19"/>
      <c r="K163" s="19"/>
      <c r="L163" s="6" t="str">
        <f t="shared" si="7"/>
        <v>Pendent incloure import ofertat.S'han d'informar tots els conceptes que componen l'oferta</v>
      </c>
    </row>
    <row r="164" spans="1:12" ht="38.25">
      <c r="A164" s="45"/>
      <c r="B164" s="45"/>
      <c r="C164" s="42" t="s">
        <v>74</v>
      </c>
      <c r="D164" s="34" t="s">
        <v>60</v>
      </c>
      <c r="E164" s="37" t="s">
        <v>35</v>
      </c>
      <c r="F164" s="35">
        <v>63.91</v>
      </c>
      <c r="G164" s="33" t="s">
        <v>36</v>
      </c>
      <c r="H164" s="28"/>
      <c r="I164" s="11" t="str">
        <f t="shared" si="6"/>
        <v>preu per enviament</v>
      </c>
      <c r="J164" s="19"/>
      <c r="K164" s="19"/>
      <c r="L164" s="6" t="str">
        <f t="shared" si="7"/>
        <v>Pendent incloure import ofertat.S'han d'informar tots els conceptes que componen l'oferta</v>
      </c>
    </row>
    <row r="165" spans="1:12" ht="38.25">
      <c r="A165" s="45"/>
      <c r="B165" s="45"/>
      <c r="C165" s="42"/>
      <c r="D165" s="34" t="s">
        <v>61</v>
      </c>
      <c r="E165" s="37" t="s">
        <v>35</v>
      </c>
      <c r="F165" s="35">
        <v>84.15</v>
      </c>
      <c r="G165" s="33" t="s">
        <v>36</v>
      </c>
      <c r="H165" s="28"/>
      <c r="I165" s="11" t="str">
        <f t="shared" si="6"/>
        <v>preu per enviament</v>
      </c>
      <c r="J165" s="19"/>
      <c r="K165" s="19"/>
      <c r="L165" s="6" t="str">
        <f t="shared" si="7"/>
        <v>Pendent incloure import ofertat.S'han d'informar tots els conceptes que componen l'oferta</v>
      </c>
    </row>
    <row r="166" spans="1:12" ht="38.25">
      <c r="A166" s="45"/>
      <c r="B166" s="45"/>
      <c r="C166" s="42"/>
      <c r="D166" s="34" t="s">
        <v>62</v>
      </c>
      <c r="E166" s="37" t="s">
        <v>35</v>
      </c>
      <c r="F166" s="35">
        <v>122.35</v>
      </c>
      <c r="G166" s="33" t="s">
        <v>36</v>
      </c>
      <c r="H166" s="28"/>
      <c r="I166" s="11" t="str">
        <f t="shared" si="6"/>
        <v>preu per enviament</v>
      </c>
      <c r="J166" s="19"/>
      <c r="K166" s="19"/>
      <c r="L166" s="6" t="str">
        <f t="shared" si="7"/>
        <v>Pendent incloure import ofertat.S'han d'informar tots els conceptes que componen l'oferta</v>
      </c>
    </row>
    <row r="167" spans="1:12" ht="38.25">
      <c r="A167" s="45"/>
      <c r="B167" s="45"/>
      <c r="C167" s="42"/>
      <c r="D167" s="34" t="s">
        <v>46</v>
      </c>
      <c r="E167" s="37" t="s">
        <v>35</v>
      </c>
      <c r="F167" s="35">
        <v>168.36</v>
      </c>
      <c r="G167" s="33" t="s">
        <v>36</v>
      </c>
      <c r="H167" s="28"/>
      <c r="I167" s="11" t="str">
        <f t="shared" si="6"/>
        <v>preu per enviament</v>
      </c>
      <c r="J167" s="19"/>
      <c r="K167" s="19"/>
      <c r="L167" s="6" t="str">
        <f t="shared" si="7"/>
        <v>Pendent incloure import ofertat.S'han d'informar tots els conceptes que componen l'oferta</v>
      </c>
    </row>
    <row r="168" spans="1:12" ht="38.25">
      <c r="A168" s="45"/>
      <c r="B168" s="45"/>
      <c r="C168" s="42"/>
      <c r="D168" s="34" t="s">
        <v>47</v>
      </c>
      <c r="E168" s="37" t="s">
        <v>35</v>
      </c>
      <c r="F168" s="35">
        <v>203.74</v>
      </c>
      <c r="G168" s="33" t="s">
        <v>36</v>
      </c>
      <c r="H168" s="28"/>
      <c r="I168" s="11" t="str">
        <f t="shared" si="6"/>
        <v>preu per enviament</v>
      </c>
      <c r="J168" s="19"/>
      <c r="K168" s="19"/>
      <c r="L168" s="6" t="str">
        <f t="shared" si="7"/>
        <v>Pendent incloure import ofertat.S'han d'informar tots els conceptes que componen l'oferta</v>
      </c>
    </row>
    <row r="169" spans="1:12" ht="38.25">
      <c r="A169" s="45"/>
      <c r="B169" s="45"/>
      <c r="C169" s="42"/>
      <c r="D169" s="34" t="s">
        <v>63</v>
      </c>
      <c r="E169" s="37" t="s">
        <v>35</v>
      </c>
      <c r="F169" s="35">
        <v>35.380000000000003</v>
      </c>
      <c r="G169" s="33" t="s">
        <v>83</v>
      </c>
      <c r="H169" s="28"/>
      <c r="I169" s="11" t="str">
        <f t="shared" si="6"/>
        <v>preu kg addicional</v>
      </c>
      <c r="J169" s="19"/>
      <c r="K169" s="19"/>
      <c r="L169" s="6" t="str">
        <f t="shared" si="7"/>
        <v>Pendent incloure import ofertat.S'han d'informar tots els conceptes que componen l'oferta</v>
      </c>
    </row>
    <row r="170" spans="1:12" ht="57" customHeight="1">
      <c r="A170" s="38"/>
      <c r="B170" s="38"/>
      <c r="C170" s="39" t="s">
        <v>75</v>
      </c>
      <c r="D170" s="34"/>
      <c r="E170" s="37" t="s">
        <v>35</v>
      </c>
      <c r="F170" s="35">
        <v>2.16</v>
      </c>
      <c r="G170" s="33" t="s">
        <v>75</v>
      </c>
      <c r="H170" s="28"/>
      <c r="I170" s="11" t="str">
        <f t="shared" si="6"/>
        <v>Assegurança per enviament en totes les zones</v>
      </c>
      <c r="J170" s="19"/>
      <c r="K170" s="19"/>
      <c r="L170" s="6" t="str">
        <f t="shared" si="7"/>
        <v>Pendent incloure import ofertat.S'han d'informar tots els conceptes que componen l'oferta</v>
      </c>
    </row>
    <row r="171" spans="1:12" ht="15.75" customHeight="1">
      <c r="D171" s="24"/>
    </row>
    <row r="173" spans="1:12" ht="14.25">
      <c r="D173" s="14"/>
    </row>
    <row r="174" spans="1:12" ht="12.75">
      <c r="D174" s="4" t="s">
        <v>24</v>
      </c>
      <c r="E174" s="5" t="s">
        <v>25</v>
      </c>
      <c r="F174" s="5" t="s">
        <v>8</v>
      </c>
    </row>
    <row r="175" spans="1:12" ht="15.75" customHeight="1">
      <c r="D175" s="49" t="s">
        <v>78</v>
      </c>
      <c r="E175" s="50"/>
      <c r="F175" s="17"/>
    </row>
    <row r="176" spans="1:12" ht="39.75" customHeight="1">
      <c r="D176" s="25" t="s">
        <v>77</v>
      </c>
      <c r="E176" s="22"/>
      <c r="F176" s="17" t="str">
        <f t="shared" ref="F176" si="8">IF(E176="","Pendent resposta","")</f>
        <v>Pendent resposta</v>
      </c>
    </row>
    <row r="177" spans="4:10" ht="15.75" customHeight="1">
      <c r="D177" s="49" t="s">
        <v>79</v>
      </c>
      <c r="E177" s="50"/>
      <c r="F177" s="17"/>
    </row>
    <row r="178" spans="4:10" ht="53.25" customHeight="1">
      <c r="D178" s="26" t="s">
        <v>80</v>
      </c>
      <c r="E178" s="22"/>
      <c r="F178" s="17" t="str">
        <f t="shared" ref="F178" si="9">IF(E178="","Pendent resposta","")</f>
        <v>Pendent resposta</v>
      </c>
    </row>
    <row r="179" spans="4:10" ht="15.75" customHeight="1">
      <c r="D179" s="27" t="s">
        <v>81</v>
      </c>
      <c r="E179" s="22"/>
      <c r="F179" s="17"/>
    </row>
    <row r="180" spans="4:10" ht="53.25" customHeight="1">
      <c r="D180" s="26" t="s">
        <v>82</v>
      </c>
      <c r="E180" s="22"/>
      <c r="F180" s="17" t="str">
        <f t="shared" ref="F180" si="10">IF(E180="","Pendent resposta","")</f>
        <v>Pendent resposta</v>
      </c>
    </row>
    <row r="181" spans="4:10" ht="12.75">
      <c r="D181" s="7"/>
    </row>
    <row r="182" spans="4:10" ht="37.5" customHeight="1">
      <c r="D182" s="18" t="s">
        <v>4</v>
      </c>
    </row>
    <row r="183" spans="4:10" ht="12.75">
      <c r="D183" s="7"/>
    </row>
    <row r="184" spans="4:10" ht="50.1" customHeight="1">
      <c r="D184" s="51" t="s">
        <v>5</v>
      </c>
      <c r="E184" s="52"/>
      <c r="F184" s="52"/>
      <c r="G184" s="52"/>
      <c r="H184" s="52"/>
      <c r="I184" s="52"/>
      <c r="J184" s="52"/>
    </row>
    <row r="187" spans="4:10" ht="12.75">
      <c r="D187" s="8"/>
    </row>
    <row r="188" spans="4:10" ht="15">
      <c r="D188" s="9"/>
    </row>
    <row r="189" spans="4:10" ht="12.75">
      <c r="D189" s="8"/>
    </row>
  </sheetData>
  <sheetProtection algorithmName="SHA-512" hashValue="kYRvyd6rcjklzvjpuEF7R1u3/LLeiib66ehS4826aSI0BRZiz87rTyKc2zOqfXpgdRsSIn/DTHSz0SZWvufgSQ==" saltValue="mhflTfaHezpVQo7Q00ZOOw==" spinCount="100000" sheet="1" objects="1" scenarios="1"/>
  <mergeCells count="47">
    <mergeCell ref="D175:E175"/>
    <mergeCell ref="D177:E177"/>
    <mergeCell ref="D184:J184"/>
    <mergeCell ref="D3:L3"/>
    <mergeCell ref="D4:L4"/>
    <mergeCell ref="D15:J15"/>
    <mergeCell ref="E19:G19"/>
    <mergeCell ref="H19:K19"/>
    <mergeCell ref="C85:C86"/>
    <mergeCell ref="A22:B51"/>
    <mergeCell ref="C52:C59"/>
    <mergeCell ref="C60:C61"/>
    <mergeCell ref="B52:B61"/>
    <mergeCell ref="B62:B71"/>
    <mergeCell ref="C62:C69"/>
    <mergeCell ref="C70:C71"/>
    <mergeCell ref="C22:C27"/>
    <mergeCell ref="C28:C33"/>
    <mergeCell ref="C34:C39"/>
    <mergeCell ref="C40:C45"/>
    <mergeCell ref="C46:C51"/>
    <mergeCell ref="B95:B97"/>
    <mergeCell ref="C95:C97"/>
    <mergeCell ref="C98:C103"/>
    <mergeCell ref="C104:C109"/>
    <mergeCell ref="A98:B169"/>
    <mergeCell ref="A52:A97"/>
    <mergeCell ref="C87:C89"/>
    <mergeCell ref="C90:C91"/>
    <mergeCell ref="B87:B91"/>
    <mergeCell ref="B92:B94"/>
    <mergeCell ref="C92:C94"/>
    <mergeCell ref="B72:B81"/>
    <mergeCell ref="C72:C79"/>
    <mergeCell ref="C80:C81"/>
    <mergeCell ref="B82:B86"/>
    <mergeCell ref="C82:C84"/>
    <mergeCell ref="C110:C115"/>
    <mergeCell ref="C146:C151"/>
    <mergeCell ref="C152:C157"/>
    <mergeCell ref="C158:C163"/>
    <mergeCell ref="C164:C169"/>
    <mergeCell ref="C140:C145"/>
    <mergeCell ref="C134:C139"/>
    <mergeCell ref="C128:C133"/>
    <mergeCell ref="C122:C127"/>
    <mergeCell ref="C116:C121"/>
  </mergeCells>
  <conditionalFormatting sqref="F7:H11 F175:F180 H175:H180">
    <cfRule type="cellIs" dxfId="3" priority="1" operator="equal">
      <formula>"Correcte"</formula>
    </cfRule>
    <cfRule type="cellIs" dxfId="2" priority="2" operator="equal">
      <formula>"Pendent incloure informació"</formula>
    </cfRule>
  </conditionalFormatting>
  <conditionalFormatting sqref="L22:L170">
    <cfRule type="cellIs" dxfId="1" priority="3" operator="equal">
      <formula>"Correcte"</formula>
    </cfRule>
    <cfRule type="notContainsBlanks" dxfId="0" priority="4">
      <formula>LEN(TRIM(L22))&gt;0</formula>
    </cfRule>
  </conditionalFormatting>
  <dataValidations count="4">
    <dataValidation type="list" allowBlank="1" showErrorMessage="1" sqref="E176 E178:E180" xr:uid="{00000000-0002-0000-0000-000001000000}">
      <formula1>"Sí,No"</formula1>
    </dataValidation>
    <dataValidation type="list" allowBlank="1" showErrorMessage="1" sqref="E9" xr:uid="{00000000-0002-0000-0000-000002000000}">
      <formula1>"Nom propi,Representació de l' empresa"</formula1>
    </dataValidation>
    <dataValidation type="custom" allowBlank="1" showDropDown="1" showInputMessage="1" showErrorMessage="1" prompt="Com a màxim es poden entrar 2 decimals" sqref="H22:H170 J22:K170" xr:uid="{00000000-0002-0000-0000-000003000000}">
      <formula1>AND(H22&lt;&gt;"",LEN(RIGHT(H22,LEN(H22)-IFERROR(FIND(",",H22),LEN(H22))))&lt;=2)</formula1>
    </dataValidation>
    <dataValidation type="list" allowBlank="1" showErrorMessage="1" sqref="E22:E170" xr:uid="{00000000-0002-0000-0000-000000000000}">
      <formula1>"Preu (€),Percentatge (%) de recàrrec,Percentatge (%) de descompte,Preu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Andrea Teruel Moreno</cp:lastModifiedBy>
  <dcterms:created xsi:type="dcterms:W3CDTF">2024-06-26T14:18:40Z</dcterms:created>
  <dcterms:modified xsi:type="dcterms:W3CDTF">2025-02-11T17:17:05Z</dcterms:modified>
</cp:coreProperties>
</file>