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O:\F0826 CCS\FAMÍLIES D'ARTICLES\VEHICLES - F0769\CCS 2025 VEH\2.- Licitació\4.- Plecs\2.- Aprovació i plecs definitius\Anexos PCAP castellano\"/>
    </mc:Choice>
  </mc:AlternateContent>
  <xr:revisionPtr revIDLastSave="0" documentId="13_ncr:1_{328F48C2-461D-429F-A9B6-B892961CB49F}" xr6:coauthVersionLast="47" xr6:coauthVersionMax="47" xr10:uidLastSave="{00000000-0000-0000-0000-000000000000}"/>
  <bookViews>
    <workbookView xWindow="-38520" yWindow="-120" windowWidth="38640" windowHeight="21240" xr2:uid="{00000000-000D-0000-FFFF-FFFF00000000}"/>
  </bookViews>
  <sheets>
    <sheet name="Anexo 9 Lote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22" i="1"/>
  <c r="H32" i="1"/>
  <c r="G31" i="1" l="1"/>
  <c r="G30" i="1"/>
  <c r="G29" i="1"/>
  <c r="G28" i="1"/>
  <c r="G27" i="1"/>
  <c r="G26" i="1"/>
  <c r="G25" i="1"/>
  <c r="G24" i="1"/>
  <c r="G32" i="1" l="1"/>
</calcChain>
</file>

<file path=xl/sharedStrings.xml><?xml version="1.0" encoding="utf-8"?>
<sst xmlns="http://schemas.openxmlformats.org/spreadsheetml/2006/main" count="58" uniqueCount="50">
  <si>
    <t>PLIEGO DE CLÁUSULAS ADMINISTRATIVAS PARTICULARES</t>
  </si>
  <si>
    <t>Llene todas las celdas con fondo amarillo. Indique la marca y modelo del vehículo, el importe sin IVA de la cuota de alquiler, la cuota de mantenimiento, la cuota de seguro (las 3 componen la cuota total de arrendamiento) y el precio de km por exceso o defecto.</t>
  </si>
  <si>
    <t>Propuesta de vehículo (*)</t>
  </si>
  <si>
    <t>Cuota alquiler (€/mes) sin IVA</t>
  </si>
  <si>
    <t>Cuota mantenimiento (€/mes) sin IVA</t>
  </si>
  <si>
    <t>Cuota seguro (€ / mes) sin IVA</t>
  </si>
  <si>
    <t>Cuota total arrendamiento (€/mes) sin IVA - Automático, suma de las 3 anteriores</t>
  </si>
  <si>
    <t>Precio km exceso o defecto (€)</t>
  </si>
  <si>
    <t>TOTAL</t>
  </si>
  <si>
    <t>Sí</t>
  </si>
  <si>
    <t>En</t>
  </si>
  <si>
    <t>1.- De tejido</t>
  </si>
  <si>
    <t>1.- Pantalla 6''</t>
  </si>
  <si>
    <t>1.- Plegables electricamente</t>
  </si>
  <si>
    <t>1.- Con tecnología xenón adaptativa</t>
  </si>
  <si>
    <t>1.- Con control de velocidad de crucero</t>
  </si>
  <si>
    <t>No</t>
  </si>
  <si>
    <t>B</t>
  </si>
  <si>
    <t>2.- Mixta de tejido y piel</t>
  </si>
  <si>
    <t>2.- Pantalla 7''</t>
  </si>
  <si>
    <t>2.- Plegables eléctricamente y automáticos</t>
  </si>
  <si>
    <t>2.- Con tecnología bi-xenón adaptativa</t>
  </si>
  <si>
    <t>2.- Con control de velocidad de crucero adaptativo por radar</t>
  </si>
  <si>
    <t>3.- Pantalla 8'' o mayor</t>
  </si>
  <si>
    <t>3.- Plegables eléctricamente y automáticos al cerrar el vehículo</t>
  </si>
  <si>
    <t>3.- Con tecnología LED y luz diurna</t>
  </si>
  <si>
    <t>3.- Con control de velocidad de crucero por radar adaptativo con sistema de frenado pre impacto y frenado en ciudad para evitar colisión</t>
  </si>
  <si>
    <t>4.- Con tecnología HOJA LED con luz diurna y con regulación automática del haz de luz en función de las condiciones del entorno</t>
  </si>
  <si>
    <t>4.- Con control de velocidad de crucero por radar adaptativo con sistema de frenado pre impacto y frenado en ciudad para evitar colisión y función detección peatones</t>
  </si>
  <si>
    <t>(*) Especificar en los mismos términos que aparecen en el catálogo del fabricante</t>
  </si>
  <si>
    <t>+</t>
  </si>
  <si>
    <t>La siguiente oferta económica en los términos previstos en este pliego:</t>
  </si>
  <si>
    <t>PRESENTO</t>
  </si>
  <si>
    <t>OBJETO DEL CONTRATO: ARRENDAMIENTO CENTRALIZADO DE VEHÍCULOS SIN OPCIÓN DE COMPRA - CCS 2025 VEH</t>
  </si>
  <si>
    <t>Códigos de vehículo según Anexo 11 PCAP</t>
  </si>
  <si>
    <t>V031</t>
  </si>
  <si>
    <t>V032</t>
  </si>
  <si>
    <t>V033</t>
  </si>
  <si>
    <t>V034</t>
  </si>
  <si>
    <t>V035</t>
  </si>
  <si>
    <t>V036</t>
  </si>
  <si>
    <t>V037</t>
  </si>
  <si>
    <t>V038</t>
  </si>
  <si>
    <t>Precio km exceso o defecto máximo (€) según anexo 11 PCAP</t>
  </si>
  <si>
    <t>Cuota total arrendamiento máxima (€/mes) según anexo 11 PCAP</t>
  </si>
  <si>
    <t>ANEXO 9 - OFERTA ECONÓMICA - LOTE 3</t>
  </si>
  <si>
    <t>Yo, el/la Sr./a ......................................... ........... como representante de la empresa ……………, con NIF ……………de acuerdo con la escritura pública de fecha…………….otorgada ante el notario…………………….con núm. de protocolo………… o, en su caso, documento equivalente de fecha....................., vigente a fecha de hoy, me comprometo a ejecutarlo con estricta sujeción a los requisitos y condiciones mínimas que estipulan el pliego de prescripciones técnicas del contrato o el pliego de cláusulas administrativas particulares, y a la siguiente oferta técnica</t>
  </si>
  <si>
    <t>Generalitat de Catalunya</t>
  </si>
  <si>
    <t>Departament d'Economia i Finances</t>
  </si>
  <si>
    <t>Comissió Central de Subministraments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</si>
</sst>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0"/>
      <name val="Helvetica*"/>
    </font>
    <font>
      <b/>
      <sz val="10"/>
      <name val="Helvetica*"/>
    </font>
    <font>
      <b/>
      <sz val="14"/>
      <name val="Helvetica*"/>
    </font>
    <font>
      <sz val="14"/>
      <name val="Helvetica*"/>
    </font>
    <font>
      <sz val="10"/>
      <color rgb="FF00B050"/>
      <name val="Helvetica*"/>
    </font>
    <font>
      <sz val="10"/>
      <color rgb="FFFF0000"/>
      <name val="Helvetica*"/>
    </font>
    <font>
      <sz val="10"/>
      <color rgb="FFFF0000"/>
      <name val="Arial"/>
      <family val="2"/>
    </font>
    <font>
      <sz val="10"/>
      <color theme="1"/>
      <name val="Helvetica*"/>
    </font>
    <font>
      <b/>
      <sz val="10"/>
      <color theme="1"/>
      <name val="Helvetica*"/>
    </font>
    <font>
      <sz val="11"/>
      <color theme="1"/>
      <name val="Helvetica*"/>
    </font>
  </fonts>
  <fills count="4">
    <fill>
      <patternFill patternType="none"/>
    </fill>
    <fill>
      <patternFill patternType="gray125"/>
    </fill>
    <fill>
      <patternFill patternType="solid">
        <fgColor theme="0" tint="-0.24994659260841701"/>
        <bgColor indexed="64"/>
      </patternFill>
    </fill>
    <fill>
      <patternFill patternType="solid">
        <fgColor rgb="FFFFFF99"/>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1" fillId="0" borderId="0" xfId="0" applyFont="1" applyAlignment="1" applyProtection="1">
      <alignment vertical="center"/>
    </xf>
    <xf numFmtId="0" fontId="1" fillId="0" borderId="0" xfId="0" applyFont="1" applyProtection="1"/>
    <xf numFmtId="0" fontId="1" fillId="0" borderId="0" xfId="0" applyFont="1" applyAlignment="1" applyProtection="1">
      <alignment horizontal="center"/>
    </xf>
    <xf numFmtId="0" fontId="1" fillId="0" borderId="0" xfId="0" applyFont="1" applyAlignment="1" applyProtection="1">
      <alignment horizontal="center" vertical="center" wrapText="1"/>
    </xf>
    <xf numFmtId="0" fontId="2" fillId="0" borderId="0" xfId="0" applyFont="1" applyProtection="1"/>
    <xf numFmtId="0" fontId="1" fillId="0" borderId="0" xfId="0" applyFont="1" applyAlignment="1" applyProtection="1">
      <alignment vertical="center" wrapText="1"/>
    </xf>
    <xf numFmtId="0" fontId="3" fillId="0" borderId="0" xfId="0" applyFont="1" applyAlignment="1" applyProtection="1">
      <alignment horizontal="left"/>
    </xf>
    <xf numFmtId="0" fontId="4" fillId="0" borderId="0" xfId="0" applyFont="1" applyAlignment="1" applyProtection="1">
      <alignment vertical="center" wrapText="1"/>
    </xf>
    <xf numFmtId="0" fontId="4" fillId="0" borderId="0" xfId="0" applyFont="1" applyAlignment="1" applyProtection="1">
      <alignment horizontal="center" vertical="center" wrapText="1"/>
    </xf>
    <xf numFmtId="0" fontId="3" fillId="0" borderId="0" xfId="0" applyFont="1" applyProtection="1"/>
    <xf numFmtId="0" fontId="2" fillId="0" borderId="0" xfId="0" applyFont="1" applyBorder="1" applyAlignment="1" applyProtection="1">
      <alignment vertical="center"/>
    </xf>
    <xf numFmtId="0" fontId="8"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4" fontId="1" fillId="0" borderId="1" xfId="0" applyNumberFormat="1" applyFont="1" applyBorder="1" applyAlignment="1" applyProtection="1">
      <alignment vertical="top" wrapText="1"/>
    </xf>
    <xf numFmtId="0" fontId="1" fillId="0" borderId="0" xfId="0" applyFont="1" applyFill="1" applyBorder="1" applyAlignment="1" applyProtection="1">
      <alignment vertical="center" wrapText="1"/>
    </xf>
    <xf numFmtId="0" fontId="1" fillId="0" borderId="0" xfId="0" applyFont="1" applyFill="1" applyBorder="1" applyProtection="1"/>
    <xf numFmtId="0" fontId="10" fillId="0" borderId="0" xfId="0" applyFont="1" applyAlignment="1" applyProtection="1">
      <alignment vertical="center"/>
    </xf>
    <xf numFmtId="0" fontId="10" fillId="0" borderId="0" xfId="0" applyFont="1" applyProtection="1"/>
    <xf numFmtId="0" fontId="1" fillId="3" borderId="1" xfId="0" applyFont="1" applyFill="1" applyBorder="1" applyAlignment="1" applyProtection="1">
      <alignment vertical="center" wrapText="1"/>
      <protection locked="0"/>
    </xf>
    <xf numFmtId="4" fontId="1" fillId="3" borderId="2" xfId="0" applyNumberFormat="1" applyFont="1" applyFill="1" applyBorder="1" applyAlignment="1" applyProtection="1">
      <alignment vertical="top" wrapText="1"/>
      <protection locked="0"/>
    </xf>
    <xf numFmtId="4" fontId="1" fillId="3" borderId="1" xfId="0" applyNumberFormat="1" applyFont="1" applyFill="1" applyBorder="1" applyAlignment="1" applyProtection="1">
      <alignment vertical="top" wrapText="1"/>
      <protection locked="0"/>
    </xf>
    <xf numFmtId="0" fontId="8" fillId="0" borderId="1" xfId="0" applyFont="1" applyFill="1" applyBorder="1" applyAlignment="1" applyProtection="1">
      <alignment horizontal="left" vertical="center" wrapText="1"/>
    </xf>
    <xf numFmtId="0" fontId="10"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 fillId="0" borderId="0" xfId="0" applyFont="1" applyAlignment="1" applyProtection="1">
      <alignment horizontal="justify" vertical="center"/>
    </xf>
    <xf numFmtId="0" fontId="1" fillId="0" borderId="0" xfId="0" applyFont="1" applyAlignment="1" applyProtection="1"/>
    <xf numFmtId="0" fontId="3" fillId="0" borderId="0" xfId="0" applyFont="1" applyBorder="1" applyAlignment="1" applyProtection="1">
      <alignment vertical="center" wrapText="1"/>
    </xf>
    <xf numFmtId="0" fontId="0" fillId="0" borderId="0" xfId="0" applyAlignment="1" applyProtection="1"/>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9" fillId="2" borderId="3" xfId="0" applyFont="1" applyFill="1" applyBorder="1" applyAlignment="1" applyProtection="1">
      <alignment horizontal="center" vertical="center" wrapText="1"/>
    </xf>
    <xf numFmtId="0" fontId="1" fillId="0" borderId="4" xfId="0" applyFont="1" applyBorder="1" applyAlignment="1" applyProtection="1"/>
    <xf numFmtId="0" fontId="0" fillId="0" borderId="4" xfId="0" applyBorder="1" applyAlignment="1" applyProtection="1"/>
    <xf numFmtId="0" fontId="0" fillId="0" borderId="5" xfId="0" applyBorder="1" applyAlignment="1" applyProtection="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45740</xdr:colOff>
      <xdr:row>1</xdr:row>
      <xdr:rowOff>34123</xdr:rowOff>
    </xdr:from>
    <xdr:to>
      <xdr:col>0</xdr:col>
      <xdr:colOff>302915</xdr:colOff>
      <xdr:row>2</xdr:row>
      <xdr:rowOff>144027</xdr:rowOff>
    </xdr:to>
    <xdr:pic>
      <xdr:nvPicPr>
        <xdr:cNvPr id="2" name="Imagen 3" descr="GENCA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40" y="192873"/>
          <a:ext cx="257175" cy="268654"/>
        </a:xfrm>
        <a:prstGeom prst="rect">
          <a:avLst/>
        </a:prstGeom>
        <a:noFill/>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57"/>
  <sheetViews>
    <sheetView tabSelected="1" zoomScaleNormal="100" workbookViewId="0">
      <selection activeCell="I24" activeCellId="3" sqref="B12:F15 B24:B31 D24:F31 I24:I31"/>
    </sheetView>
  </sheetViews>
  <sheetFormatPr defaultColWidth="11.4609375" defaultRowHeight="12.45"/>
  <cols>
    <col min="1" max="1" width="6" style="2" customWidth="1"/>
    <col min="2" max="2" width="26.4609375" style="2" customWidth="1"/>
    <col min="3" max="3" width="36" style="2" customWidth="1"/>
    <col min="4" max="6" width="16.921875" style="2" customWidth="1"/>
    <col min="7" max="7" width="21.07421875" style="2" customWidth="1"/>
    <col min="8" max="8" width="27.61328125" style="2" customWidth="1"/>
    <col min="9" max="9" width="24.4609375" style="2" customWidth="1"/>
    <col min="10" max="10" width="14.07421875" style="2" customWidth="1"/>
    <col min="11" max="11" width="24.61328125" style="2" customWidth="1"/>
    <col min="12" max="12" width="18.3828125" style="2" customWidth="1"/>
    <col min="13" max="13" width="20.921875" style="2" customWidth="1"/>
    <col min="14" max="14" width="18.3828125" style="2" customWidth="1"/>
    <col min="15" max="15" width="20.921875" style="2" customWidth="1"/>
    <col min="16" max="16384" width="11.4609375" style="2"/>
  </cols>
  <sheetData>
    <row r="1" spans="2:18">
      <c r="B1" s="1"/>
      <c r="E1" s="3"/>
      <c r="F1" s="3"/>
      <c r="G1" s="3"/>
      <c r="H1" s="3"/>
      <c r="I1" s="3"/>
      <c r="J1" s="3"/>
      <c r="K1" s="3"/>
      <c r="L1" s="3"/>
      <c r="M1" s="3"/>
      <c r="N1" s="3"/>
      <c r="O1" s="3"/>
      <c r="P1" s="4"/>
      <c r="Q1" s="4"/>
      <c r="R1" s="4"/>
    </row>
    <row r="2" spans="2:18">
      <c r="B2" s="2" t="s">
        <v>47</v>
      </c>
      <c r="E2" s="3"/>
      <c r="F2" s="3"/>
      <c r="G2" s="3"/>
      <c r="H2" s="3"/>
      <c r="I2" s="3"/>
      <c r="J2" s="4"/>
      <c r="K2" s="4"/>
      <c r="L2" s="4"/>
      <c r="M2" s="4"/>
      <c r="N2" s="4"/>
      <c r="O2" s="4"/>
      <c r="P2" s="4"/>
      <c r="Q2" s="4"/>
      <c r="R2" s="4"/>
    </row>
    <row r="3" spans="2:18">
      <c r="B3" s="2" t="s">
        <v>48</v>
      </c>
      <c r="E3" s="3"/>
      <c r="F3" s="3"/>
      <c r="G3" s="3"/>
      <c r="H3" s="3"/>
      <c r="I3" s="3"/>
      <c r="J3" s="4"/>
      <c r="K3" s="4"/>
      <c r="L3" s="4"/>
      <c r="M3" s="4"/>
      <c r="N3" s="4"/>
      <c r="O3" s="4"/>
      <c r="P3" s="4"/>
      <c r="Q3" s="4"/>
      <c r="R3" s="4"/>
    </row>
    <row r="4" spans="2:18">
      <c r="B4" s="5" t="s">
        <v>49</v>
      </c>
      <c r="D4" s="3"/>
      <c r="E4" s="3"/>
      <c r="F4" s="3"/>
      <c r="G4" s="3"/>
      <c r="H4" s="3"/>
      <c r="I4" s="3"/>
      <c r="J4" s="4"/>
      <c r="K4" s="4"/>
      <c r="L4" s="3"/>
      <c r="M4" s="3"/>
      <c r="N4" s="3"/>
      <c r="O4" s="3"/>
      <c r="P4" s="4"/>
      <c r="Q4" s="4"/>
      <c r="R4" s="4"/>
    </row>
    <row r="5" spans="2:18" ht="33" customHeight="1">
      <c r="B5" s="5"/>
      <c r="D5" s="3"/>
      <c r="E5" s="3"/>
      <c r="F5" s="4"/>
      <c r="G5" s="4"/>
      <c r="H5" s="3"/>
      <c r="I5" s="3"/>
      <c r="J5" s="3"/>
      <c r="K5" s="3"/>
      <c r="L5" s="4"/>
      <c r="M5" s="4"/>
      <c r="N5" s="4"/>
    </row>
    <row r="6" spans="2:18">
      <c r="B6" s="4"/>
      <c r="C6" s="6"/>
      <c r="D6" s="6"/>
      <c r="E6" s="4"/>
      <c r="F6" s="4"/>
      <c r="G6" s="4"/>
      <c r="H6" s="4"/>
      <c r="I6" s="4"/>
      <c r="J6" s="4"/>
      <c r="K6" s="4"/>
      <c r="L6" s="4"/>
      <c r="M6" s="4"/>
      <c r="N6" s="4"/>
      <c r="O6" s="4"/>
      <c r="P6" s="4"/>
      <c r="Q6" s="4"/>
      <c r="R6" s="4"/>
    </row>
    <row r="7" spans="2:18" ht="17.600000000000001">
      <c r="B7" s="7" t="s">
        <v>0</v>
      </c>
      <c r="C7" s="8"/>
      <c r="D7" s="8"/>
      <c r="E7" s="9"/>
      <c r="F7" s="9"/>
      <c r="G7" s="9"/>
      <c r="H7" s="9"/>
      <c r="I7" s="9"/>
      <c r="J7" s="9"/>
      <c r="K7" s="9"/>
      <c r="L7" s="4"/>
      <c r="M7" s="4"/>
      <c r="N7" s="4"/>
      <c r="O7" s="4"/>
      <c r="P7" s="4"/>
      <c r="Q7" s="4"/>
      <c r="R7" s="4"/>
    </row>
    <row r="8" spans="2:18" ht="17.600000000000001">
      <c r="B8" s="7" t="s">
        <v>33</v>
      </c>
      <c r="C8" s="8"/>
      <c r="D8" s="8"/>
      <c r="E8" s="9"/>
      <c r="F8" s="9"/>
      <c r="G8" s="9"/>
      <c r="H8" s="9"/>
      <c r="I8" s="9"/>
      <c r="J8" s="9"/>
      <c r="K8" s="9"/>
      <c r="L8" s="4"/>
      <c r="M8" s="4"/>
      <c r="N8" s="4"/>
      <c r="O8" s="4"/>
      <c r="P8" s="4"/>
      <c r="Q8" s="4"/>
      <c r="R8" s="4"/>
    </row>
    <row r="9" spans="2:18" ht="17.600000000000001">
      <c r="B9" s="7"/>
      <c r="C9" s="8"/>
      <c r="D9" s="8"/>
      <c r="E9" s="9"/>
      <c r="F9" s="9"/>
      <c r="G9" s="9"/>
      <c r="H9" s="9"/>
      <c r="I9" s="9"/>
      <c r="J9" s="9"/>
      <c r="K9" s="9"/>
      <c r="L9" s="4"/>
      <c r="M9" s="4"/>
      <c r="N9" s="4"/>
      <c r="O9" s="4"/>
      <c r="P9" s="4"/>
      <c r="Q9" s="4"/>
      <c r="R9" s="4"/>
    </row>
    <row r="10" spans="2:18" ht="17.600000000000001">
      <c r="B10" s="10" t="s">
        <v>45</v>
      </c>
      <c r="C10" s="8"/>
      <c r="D10" s="8"/>
      <c r="E10" s="9"/>
      <c r="F10" s="9"/>
      <c r="G10" s="9"/>
      <c r="H10" s="9"/>
      <c r="I10" s="9"/>
      <c r="J10" s="9"/>
      <c r="K10" s="9"/>
      <c r="L10" s="4"/>
      <c r="M10" s="4"/>
      <c r="N10" s="4"/>
      <c r="O10" s="4"/>
      <c r="P10" s="4"/>
      <c r="Q10" s="4"/>
      <c r="R10" s="4"/>
    </row>
    <row r="11" spans="2:18" ht="17.600000000000001">
      <c r="B11" s="10"/>
      <c r="C11" s="8"/>
      <c r="D11" s="8"/>
      <c r="E11" s="9"/>
      <c r="F11" s="9"/>
      <c r="G11" s="9"/>
      <c r="H11" s="9"/>
      <c r="I11" s="9"/>
      <c r="J11" s="9"/>
      <c r="K11" s="9"/>
      <c r="L11" s="4"/>
      <c r="M11" s="4"/>
      <c r="N11" s="4"/>
      <c r="O11" s="4"/>
      <c r="P11" s="4"/>
      <c r="Q11" s="4"/>
      <c r="R11" s="4"/>
    </row>
    <row r="12" spans="2:18" ht="17.600000000000001">
      <c r="B12" s="23" t="s">
        <v>46</v>
      </c>
      <c r="C12" s="24"/>
      <c r="D12" s="24"/>
      <c r="E12" s="24"/>
      <c r="F12" s="24"/>
      <c r="G12" s="9"/>
      <c r="H12" s="9"/>
      <c r="I12" s="9"/>
      <c r="J12" s="9"/>
      <c r="K12" s="9"/>
      <c r="L12" s="4"/>
      <c r="M12" s="4"/>
      <c r="N12" s="4"/>
      <c r="O12" s="4"/>
      <c r="P12" s="4"/>
      <c r="Q12" s="4"/>
      <c r="R12" s="4"/>
    </row>
    <row r="13" spans="2:18" ht="17.600000000000001">
      <c r="B13" s="24"/>
      <c r="C13" s="24"/>
      <c r="D13" s="24"/>
      <c r="E13" s="24"/>
      <c r="F13" s="24"/>
      <c r="G13" s="9"/>
      <c r="H13" s="9"/>
      <c r="I13" s="9"/>
      <c r="J13" s="9"/>
      <c r="K13" s="9"/>
      <c r="L13" s="4"/>
      <c r="M13" s="4"/>
      <c r="N13" s="4"/>
      <c r="O13" s="4"/>
      <c r="P13" s="4"/>
      <c r="Q13" s="4"/>
      <c r="R13" s="4"/>
    </row>
    <row r="14" spans="2:18" ht="17.600000000000001">
      <c r="B14" s="24"/>
      <c r="C14" s="24"/>
      <c r="D14" s="24"/>
      <c r="E14" s="24"/>
      <c r="F14" s="24"/>
      <c r="G14" s="9"/>
      <c r="H14" s="9"/>
      <c r="I14" s="9"/>
      <c r="J14" s="9"/>
      <c r="K14" s="9"/>
      <c r="L14" s="4"/>
      <c r="M14" s="4"/>
      <c r="N14" s="4"/>
      <c r="O14" s="4"/>
      <c r="P14" s="4"/>
      <c r="Q14" s="4"/>
      <c r="R14" s="4"/>
    </row>
    <row r="15" spans="2:18" ht="17.600000000000001">
      <c r="B15" s="24"/>
      <c r="C15" s="24"/>
      <c r="D15" s="24"/>
      <c r="E15" s="24"/>
      <c r="F15" s="24"/>
      <c r="G15" s="9"/>
      <c r="H15" s="9"/>
      <c r="I15" s="9"/>
      <c r="J15" s="9"/>
      <c r="K15" s="9"/>
      <c r="L15" s="4"/>
      <c r="M15" s="4"/>
      <c r="N15" s="4"/>
      <c r="O15" s="4"/>
      <c r="P15" s="4"/>
      <c r="Q15" s="4"/>
      <c r="R15" s="4"/>
    </row>
    <row r="16" spans="2:18" ht="17.600000000000001">
      <c r="B16" s="17" t="s">
        <v>32</v>
      </c>
      <c r="C16" s="17"/>
      <c r="D16" s="17"/>
      <c r="E16" s="17"/>
      <c r="F16" s="17"/>
      <c r="G16" s="9"/>
      <c r="H16" s="9"/>
      <c r="I16" s="9"/>
      <c r="J16" s="9"/>
      <c r="K16" s="9"/>
      <c r="L16" s="4"/>
      <c r="M16" s="4"/>
      <c r="N16" s="4"/>
      <c r="O16" s="4"/>
      <c r="P16" s="4"/>
      <c r="Q16" s="4"/>
      <c r="R16" s="4"/>
    </row>
    <row r="17" spans="2:18" ht="17.600000000000001">
      <c r="B17" s="18" t="s">
        <v>31</v>
      </c>
      <c r="C17" s="17"/>
      <c r="D17" s="17"/>
      <c r="E17" s="17"/>
      <c r="F17" s="17"/>
      <c r="G17" s="9"/>
      <c r="H17" s="9"/>
      <c r="I17" s="9"/>
      <c r="J17" s="9"/>
      <c r="K17" s="9"/>
      <c r="L17" s="4"/>
      <c r="M17" s="4"/>
      <c r="N17" s="4"/>
      <c r="O17" s="4"/>
      <c r="P17" s="4"/>
      <c r="Q17" s="4"/>
      <c r="R17" s="4"/>
    </row>
    <row r="18" spans="2:18" ht="17.600000000000001">
      <c r="B18" s="10"/>
      <c r="C18" s="8"/>
      <c r="D18" s="8"/>
      <c r="E18" s="9"/>
      <c r="F18" s="9"/>
      <c r="G18" s="9"/>
      <c r="H18" s="9"/>
      <c r="I18" s="9"/>
      <c r="J18" s="9"/>
      <c r="K18" s="9"/>
      <c r="L18" s="4"/>
      <c r="M18" s="4"/>
      <c r="N18" s="4"/>
      <c r="O18" s="4"/>
      <c r="P18" s="4"/>
      <c r="Q18" s="4"/>
      <c r="R18" s="4"/>
    </row>
    <row r="19" spans="2:18" ht="17.600000000000001">
      <c r="B19" s="10"/>
      <c r="C19" s="8"/>
      <c r="D19" s="8"/>
      <c r="E19" s="9"/>
      <c r="F19" s="9"/>
      <c r="G19" s="9"/>
      <c r="H19" s="9"/>
      <c r="I19" s="9"/>
      <c r="J19" s="9"/>
      <c r="K19" s="9"/>
      <c r="L19" s="4"/>
      <c r="M19" s="4"/>
      <c r="N19" s="4"/>
      <c r="O19" s="4"/>
      <c r="P19" s="4"/>
      <c r="Q19" s="4"/>
      <c r="R19" s="4"/>
    </row>
    <row r="20" spans="2:18" ht="15.75" customHeight="1">
      <c r="B20" s="27" t="s">
        <v>1</v>
      </c>
      <c r="C20" s="28"/>
      <c r="D20" s="28"/>
      <c r="E20" s="28"/>
      <c r="F20" s="28"/>
      <c r="G20" s="28"/>
      <c r="H20" s="28"/>
      <c r="I20" s="28"/>
      <c r="J20" s="28"/>
      <c r="K20" s="28"/>
      <c r="L20" s="29" t="str">
        <f>IF(COUNTBLANK(B24:B31)+COUNTBLANK(D24:F31)+COUNTBLANK(I24:I31)=0,"Tots els valors estan omplerts","")</f>
        <v/>
      </c>
      <c r="M20" s="29"/>
      <c r="P20" s="4"/>
      <c r="Q20" s="4"/>
      <c r="R20" s="4"/>
    </row>
    <row r="21" spans="2:18" ht="17.25" customHeight="1">
      <c r="B21" s="28"/>
      <c r="C21" s="28"/>
      <c r="D21" s="28"/>
      <c r="E21" s="28"/>
      <c r="F21" s="28"/>
      <c r="G21" s="28"/>
      <c r="H21" s="28"/>
      <c r="I21" s="28"/>
      <c r="J21" s="28"/>
      <c r="K21" s="28"/>
      <c r="L21" s="29"/>
      <c r="M21" s="29"/>
      <c r="P21" s="4"/>
      <c r="Q21" s="4"/>
      <c r="R21" s="4"/>
    </row>
    <row r="22" spans="2:18" ht="12.9" thickBot="1">
      <c r="B22" s="11"/>
      <c r="C22" s="6"/>
      <c r="D22" s="6"/>
      <c r="E22" s="4"/>
      <c r="F22" s="4"/>
      <c r="G22" s="4"/>
      <c r="H22" s="4"/>
      <c r="I22" s="4"/>
      <c r="J22" s="4"/>
      <c r="K22" s="4"/>
      <c r="L22" s="30" t="str">
        <f>IF(COUNTBLANK(B24:B31)+COUNTBLANK(D24:F31)+COUNTBLANK(I24:I31)&gt;0,"Falten valors per omplir","")</f>
        <v>Falten valors per omplir</v>
      </c>
      <c r="M22" s="31"/>
      <c r="N22" s="4"/>
      <c r="O22" s="4"/>
      <c r="P22" s="4"/>
      <c r="Q22" s="4"/>
      <c r="R22" s="4"/>
    </row>
    <row r="23" spans="2:18" ht="62.6" thickBot="1">
      <c r="B23" s="12" t="s">
        <v>2</v>
      </c>
      <c r="C23" s="13" t="s">
        <v>34</v>
      </c>
      <c r="D23" s="13" t="s">
        <v>3</v>
      </c>
      <c r="E23" s="13" t="s">
        <v>4</v>
      </c>
      <c r="F23" s="13" t="s">
        <v>5</v>
      </c>
      <c r="G23" s="13" t="s">
        <v>6</v>
      </c>
      <c r="H23" s="13" t="s">
        <v>44</v>
      </c>
      <c r="I23" s="13" t="s">
        <v>7</v>
      </c>
      <c r="J23" s="13" t="s">
        <v>43</v>
      </c>
    </row>
    <row r="24" spans="2:18" ht="12.9" thickBot="1">
      <c r="B24" s="19"/>
      <c r="C24" s="22" t="s">
        <v>35</v>
      </c>
      <c r="D24" s="20"/>
      <c r="E24" s="20"/>
      <c r="F24" s="20"/>
      <c r="G24" s="14">
        <f>D24+E24+F24</f>
        <v>0</v>
      </c>
      <c r="H24" s="14">
        <v>1000</v>
      </c>
      <c r="I24" s="21"/>
      <c r="J24" s="14">
        <v>0.04</v>
      </c>
    </row>
    <row r="25" spans="2:18" ht="12.9" thickBot="1">
      <c r="B25" s="19"/>
      <c r="C25" s="22" t="s">
        <v>36</v>
      </c>
      <c r="D25" s="20"/>
      <c r="E25" s="20"/>
      <c r="F25" s="20"/>
      <c r="G25" s="14">
        <f t="shared" ref="G25:G31" si="0">D25+E25+F25</f>
        <v>0</v>
      </c>
      <c r="H25" s="14">
        <v>1000</v>
      </c>
      <c r="I25" s="21"/>
      <c r="J25" s="14">
        <v>0.04</v>
      </c>
    </row>
    <row r="26" spans="2:18" ht="12.9" thickBot="1">
      <c r="B26" s="19"/>
      <c r="C26" s="22" t="s">
        <v>37</v>
      </c>
      <c r="D26" s="20"/>
      <c r="E26" s="20"/>
      <c r="F26" s="20"/>
      <c r="G26" s="14">
        <f t="shared" si="0"/>
        <v>0</v>
      </c>
      <c r="H26" s="14">
        <v>1000</v>
      </c>
      <c r="I26" s="21"/>
      <c r="J26" s="14">
        <v>0.04</v>
      </c>
    </row>
    <row r="27" spans="2:18" ht="12.9" thickBot="1">
      <c r="B27" s="19"/>
      <c r="C27" s="22" t="s">
        <v>38</v>
      </c>
      <c r="D27" s="20"/>
      <c r="E27" s="20"/>
      <c r="F27" s="20"/>
      <c r="G27" s="14">
        <f t="shared" si="0"/>
        <v>0</v>
      </c>
      <c r="H27" s="14">
        <v>1000</v>
      </c>
      <c r="I27" s="21"/>
      <c r="J27" s="14">
        <v>0.04</v>
      </c>
    </row>
    <row r="28" spans="2:18" ht="12.9" thickBot="1">
      <c r="B28" s="19"/>
      <c r="C28" s="22" t="s">
        <v>39</v>
      </c>
      <c r="D28" s="20"/>
      <c r="E28" s="20"/>
      <c r="F28" s="20"/>
      <c r="G28" s="14">
        <f t="shared" si="0"/>
        <v>0</v>
      </c>
      <c r="H28" s="14">
        <v>1000</v>
      </c>
      <c r="I28" s="21"/>
      <c r="J28" s="14">
        <v>0.04</v>
      </c>
    </row>
    <row r="29" spans="2:18" ht="12.9" thickBot="1">
      <c r="B29" s="19"/>
      <c r="C29" s="22" t="s">
        <v>40</v>
      </c>
      <c r="D29" s="20"/>
      <c r="E29" s="20"/>
      <c r="F29" s="20"/>
      <c r="G29" s="14">
        <f t="shared" si="0"/>
        <v>0</v>
      </c>
      <c r="H29" s="14">
        <v>1000</v>
      </c>
      <c r="I29" s="21"/>
      <c r="J29" s="14">
        <v>0.04</v>
      </c>
    </row>
    <row r="30" spans="2:18" ht="12.9" thickBot="1">
      <c r="B30" s="19"/>
      <c r="C30" s="22" t="s">
        <v>41</v>
      </c>
      <c r="D30" s="20"/>
      <c r="E30" s="20"/>
      <c r="F30" s="20"/>
      <c r="G30" s="14">
        <f t="shared" si="0"/>
        <v>0</v>
      </c>
      <c r="H30" s="14">
        <v>1000</v>
      </c>
      <c r="I30" s="21"/>
      <c r="J30" s="14">
        <v>0.04</v>
      </c>
    </row>
    <row r="31" spans="2:18" ht="12.9" thickBot="1">
      <c r="B31" s="19"/>
      <c r="C31" s="22" t="s">
        <v>42</v>
      </c>
      <c r="D31" s="20"/>
      <c r="E31" s="20"/>
      <c r="F31" s="20"/>
      <c r="G31" s="14">
        <f t="shared" si="0"/>
        <v>0</v>
      </c>
      <c r="H31" s="14">
        <v>1000</v>
      </c>
      <c r="I31" s="21"/>
      <c r="J31" s="14">
        <v>0.04</v>
      </c>
    </row>
    <row r="32" spans="2:18" ht="15" thickBot="1">
      <c r="B32" s="32" t="s">
        <v>8</v>
      </c>
      <c r="C32" s="33"/>
      <c r="D32" s="34"/>
      <c r="E32" s="34"/>
      <c r="F32" s="35"/>
      <c r="G32" s="14">
        <f>SUM(G24:G31)</f>
        <v>0</v>
      </c>
      <c r="H32" s="14">
        <f>SUM(H24:H31)</f>
        <v>8000</v>
      </c>
      <c r="I32" s="14"/>
      <c r="J32" s="14"/>
    </row>
    <row r="34" spans="2:15" hidden="1">
      <c r="B34" s="2" t="s">
        <v>9</v>
      </c>
      <c r="C34" s="15" t="s">
        <v>10</v>
      </c>
      <c r="D34" s="15"/>
      <c r="E34" s="15" t="s">
        <v>11</v>
      </c>
      <c r="F34" s="15"/>
      <c r="G34" s="2" t="s">
        <v>12</v>
      </c>
      <c r="J34" s="2" t="s">
        <v>13</v>
      </c>
      <c r="L34" s="2" t="s">
        <v>14</v>
      </c>
      <c r="M34" s="2" t="s">
        <v>15</v>
      </c>
      <c r="N34" s="2" t="s">
        <v>14</v>
      </c>
      <c r="O34" s="2" t="s">
        <v>15</v>
      </c>
    </row>
    <row r="35" spans="2:15" ht="24.9" hidden="1">
      <c r="B35" s="2" t="s">
        <v>16</v>
      </c>
      <c r="C35" s="15" t="s">
        <v>17</v>
      </c>
      <c r="D35" s="15"/>
      <c r="E35" s="15" t="s">
        <v>18</v>
      </c>
      <c r="F35" s="15"/>
      <c r="G35" s="2" t="s">
        <v>19</v>
      </c>
      <c r="J35" s="2" t="s">
        <v>20</v>
      </c>
      <c r="L35" s="15" t="s">
        <v>21</v>
      </c>
      <c r="M35" s="2" t="s">
        <v>22</v>
      </c>
      <c r="N35" s="15" t="s">
        <v>21</v>
      </c>
      <c r="O35" s="2" t="s">
        <v>22</v>
      </c>
    </row>
    <row r="36" spans="2:15" hidden="1">
      <c r="G36" s="2" t="s">
        <v>23</v>
      </c>
      <c r="J36" s="2" t="s">
        <v>24</v>
      </c>
      <c r="L36" s="16" t="s">
        <v>25</v>
      </c>
      <c r="M36" s="2" t="s">
        <v>26</v>
      </c>
      <c r="N36" s="16" t="s">
        <v>25</v>
      </c>
      <c r="O36" s="2" t="s">
        <v>26</v>
      </c>
    </row>
    <row r="37" spans="2:15" hidden="1">
      <c r="L37" s="16" t="s">
        <v>27</v>
      </c>
      <c r="M37" s="2" t="s">
        <v>28</v>
      </c>
      <c r="N37" s="16" t="s">
        <v>27</v>
      </c>
      <c r="O37" s="2" t="s">
        <v>28</v>
      </c>
    </row>
    <row r="38" spans="2:15">
      <c r="B38" s="25" t="s">
        <v>29</v>
      </c>
      <c r="C38" s="26"/>
      <c r="D38" s="26"/>
      <c r="E38" s="26"/>
      <c r="F38" s="26"/>
      <c r="G38" s="26"/>
      <c r="H38" s="26"/>
      <c r="I38" s="26"/>
      <c r="J38" s="26"/>
      <c r="K38" s="26"/>
      <c r="L38" s="26"/>
    </row>
    <row r="57" spans="6:6">
      <c r="F57" s="2" t="s">
        <v>30</v>
      </c>
    </row>
  </sheetData>
  <sheetProtection algorithmName="SHA-512" hashValue="NiyaXqGpxyGy4/Ec3eae8rkVORJ/SQbvAsePWluyFjIXjcnjrg8BcfqEL9t7HyQh8J/d8NqPs1LDLosLNdQaeQ==" saltValue="bfh+TlTz5apKHp1i1IVnnA==" spinCount="100000" sheet="1" objects="1" scenarios="1"/>
  <mergeCells count="7">
    <mergeCell ref="B12:F15"/>
    <mergeCell ref="B38:L38"/>
    <mergeCell ref="B20:K21"/>
    <mergeCell ref="L20:M20"/>
    <mergeCell ref="L21:M21"/>
    <mergeCell ref="L22:M22"/>
    <mergeCell ref="B32:F32"/>
  </mergeCells>
  <dataValidations count="4">
    <dataValidation type="decimal" operator="lessThanOrEqual" allowBlank="1" showInputMessage="1" showErrorMessage="1" error="El preu de la quota de lloguer més la de manteniment més la d'assegurança no pot superar el màxim (columna I)" sqref="D24:D31" xr:uid="{00000000-0002-0000-0000-000000000000}">
      <formula1>H24-F24-E24</formula1>
    </dataValidation>
    <dataValidation type="decimal" operator="lessThanOrEqual" allowBlank="1" showInputMessage="1" showErrorMessage="1" error="El preu de la quota de lloguer més la de manteniment més la d'assegurança no pot superar el màxim (columna I)" sqref="E24:E31" xr:uid="{00000000-0002-0000-0000-000001000000}">
      <formula1>H24-D24-F24</formula1>
    </dataValidation>
    <dataValidation type="decimal" operator="lessThanOrEqual" allowBlank="1" showInputMessage="1" showErrorMessage="1" error="El preu per km d'excés o defecte no pot superar el màxim de 0,04 €" sqref="I24:I31" xr:uid="{00000000-0002-0000-0000-000002000000}">
      <formula1>J24</formula1>
    </dataValidation>
    <dataValidation type="decimal" operator="lessThanOrEqual" allowBlank="1" showInputMessage="1" showErrorMessage="1" error="La quota de lloguer més la quota de manteniment no poden superar el màxim" sqref="F24:F31" xr:uid="{00000000-0002-0000-0000-000003000000}">
      <formula1>H24-D24-E24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Anexo 9 Lote 3</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Isturiz de las Heras, Ana</dc:creator>
  <cp:lastModifiedBy>Esteve Traveset, Anna</cp:lastModifiedBy>
  <dcterms:created xsi:type="dcterms:W3CDTF">2023-08-29T10:25:35Z</dcterms:created>
  <dcterms:modified xsi:type="dcterms:W3CDTF">2025-01-14T11:12:14Z</dcterms:modified>
</cp:coreProperties>
</file>